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AU6" i="10"/>
  <c r="AV6"/>
  <c r="AW6"/>
  <c r="AU7"/>
  <c r="AV7"/>
  <c r="AW7" s="1"/>
  <c r="AU8"/>
  <c r="AV8"/>
  <c r="AW8" s="1"/>
  <c r="AU9"/>
  <c r="AV9"/>
  <c r="AW9"/>
  <c r="AU10"/>
  <c r="AV10"/>
  <c r="AW10" s="1"/>
  <c r="AU11"/>
  <c r="AV11"/>
  <c r="AW11"/>
  <c r="AU12"/>
  <c r="AV12"/>
  <c r="AW12" s="1"/>
  <c r="AU13"/>
  <c r="AV13"/>
  <c r="AW13"/>
  <c r="AU14"/>
  <c r="AV14"/>
  <c r="AW14" s="1"/>
  <c r="AU15"/>
  <c r="AV15"/>
  <c r="AW15"/>
  <c r="AU16"/>
  <c r="AV16"/>
  <c r="AW16" s="1"/>
  <c r="AU17"/>
  <c r="AV17"/>
  <c r="AW17" s="1"/>
  <c r="AU18"/>
  <c r="AV18"/>
  <c r="AW18"/>
  <c r="AU19"/>
  <c r="AV19"/>
  <c r="AW19" s="1"/>
  <c r="AU20"/>
  <c r="AV20"/>
  <c r="AW20"/>
  <c r="AU21"/>
  <c r="AV21"/>
  <c r="AW21" s="1"/>
  <c r="AU22"/>
  <c r="AV22"/>
  <c r="AW22"/>
  <c r="AU23"/>
  <c r="AV23"/>
  <c r="AW23" s="1"/>
  <c r="AU24"/>
  <c r="AV24"/>
  <c r="AW24"/>
  <c r="AU25"/>
  <c r="AV25"/>
  <c r="AW25" s="1"/>
  <c r="AU26"/>
  <c r="AV26"/>
  <c r="AW26"/>
  <c r="AU27"/>
  <c r="AV27"/>
  <c r="AW27" s="1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W5"/>
  <c r="AV5"/>
  <c r="AU5"/>
  <c r="AU6" i="6"/>
  <c r="AV6"/>
  <c r="AW6" s="1"/>
  <c r="AU7"/>
  <c r="AV7"/>
  <c r="AW7" s="1"/>
  <c r="AU8"/>
  <c r="AV8"/>
  <c r="AW8" s="1"/>
  <c r="AU9"/>
  <c r="AV9"/>
  <c r="AW9" s="1"/>
  <c r="AU10"/>
  <c r="AV10"/>
  <c r="AW10" s="1"/>
  <c r="AU11"/>
  <c r="AV11"/>
  <c r="AW11" s="1"/>
  <c r="AU12"/>
  <c r="AV12"/>
  <c r="AW12" s="1"/>
  <c r="AU13"/>
  <c r="AV13"/>
  <c r="AW13" s="1"/>
  <c r="AU14"/>
  <c r="AV14"/>
  <c r="AW14" s="1"/>
  <c r="AU15"/>
  <c r="AV15"/>
  <c r="AW15" s="1"/>
  <c r="AU16"/>
  <c r="AV16"/>
  <c r="AW16" s="1"/>
  <c r="AU17"/>
  <c r="AV17"/>
  <c r="AW17" s="1"/>
  <c r="AU18"/>
  <c r="AV18"/>
  <c r="AW18" s="1"/>
  <c r="AV5"/>
  <c r="AW5" s="1"/>
  <c r="AU5"/>
  <c r="AW6" i="4"/>
  <c r="AX6"/>
  <c r="AY6"/>
  <c r="AW7"/>
  <c r="AY7"/>
  <c r="AW8"/>
  <c r="AX8"/>
  <c r="AY8"/>
  <c r="AW9"/>
  <c r="AX9"/>
  <c r="AY9" s="1"/>
  <c r="AW10"/>
  <c r="AX10"/>
  <c r="AY10"/>
  <c r="AW11"/>
  <c r="AX11"/>
  <c r="AY11" s="1"/>
  <c r="AW12"/>
  <c r="AX12"/>
  <c r="AY12"/>
  <c r="AW13"/>
  <c r="AX13"/>
  <c r="AY13" s="1"/>
  <c r="AW14"/>
  <c r="AX14"/>
  <c r="AY14"/>
  <c r="AW15"/>
  <c r="AX15"/>
  <c r="AY15" s="1"/>
  <c r="AW16"/>
  <c r="AX16"/>
  <c r="AY16"/>
  <c r="AW17"/>
  <c r="AX17"/>
  <c r="AY17" s="1"/>
  <c r="AW18"/>
  <c r="AX18"/>
  <c r="AY18"/>
  <c r="AW19"/>
  <c r="AX19"/>
  <c r="AY19" s="1"/>
  <c r="AW20"/>
  <c r="AX20"/>
  <c r="AY20"/>
  <c r="AW21"/>
  <c r="AX21"/>
  <c r="AY21" s="1"/>
  <c r="AW22"/>
  <c r="AX22"/>
  <c r="AY22"/>
  <c r="AW23"/>
  <c r="AX23"/>
  <c r="AY23" s="1"/>
  <c r="AW24"/>
  <c r="AX24"/>
  <c r="AY24"/>
  <c r="AW25"/>
  <c r="AX25"/>
  <c r="AY25" s="1"/>
  <c r="AW26"/>
  <c r="AX26"/>
  <c r="AY26"/>
  <c r="AW27"/>
  <c r="AY27"/>
  <c r="AW28"/>
  <c r="AY28"/>
  <c r="AW29"/>
  <c r="AY29"/>
  <c r="AW30"/>
  <c r="AY30"/>
  <c r="AW31"/>
  <c r="AX31"/>
  <c r="AY31" s="1"/>
  <c r="AW32"/>
  <c r="AX32"/>
  <c r="AY32"/>
  <c r="AW33"/>
  <c r="AX33"/>
  <c r="AY33" s="1"/>
  <c r="AW34"/>
  <c r="AY34"/>
  <c r="AW35"/>
  <c r="AX35"/>
  <c r="AY35" s="1"/>
  <c r="AW36"/>
  <c r="AX36"/>
  <c r="AY36"/>
  <c r="AW37"/>
  <c r="AY37"/>
  <c r="AW38"/>
  <c r="AX38"/>
  <c r="AY38"/>
  <c r="AW39"/>
  <c r="AY39"/>
  <c r="AW40"/>
  <c r="AX40"/>
  <c r="AY40"/>
  <c r="AW41"/>
  <c r="AX41"/>
  <c r="AY41" s="1"/>
  <c r="AW42"/>
  <c r="AX42"/>
  <c r="AY42"/>
  <c r="AW43"/>
  <c r="AX43"/>
  <c r="AY43" s="1"/>
  <c r="AW44"/>
  <c r="AX44"/>
  <c r="AY44"/>
  <c r="AW45"/>
  <c r="AX45"/>
  <c r="AY45" s="1"/>
  <c r="AW46"/>
  <c r="AY46"/>
  <c r="AW47"/>
  <c r="AX47"/>
  <c r="AY47" s="1"/>
  <c r="AW48"/>
  <c r="AX48"/>
  <c r="AY48"/>
  <c r="AW49"/>
  <c r="AY49"/>
  <c r="AW50"/>
  <c r="AY50"/>
  <c r="AW51"/>
  <c r="AY51"/>
  <c r="AW52"/>
  <c r="AY52"/>
  <c r="AW53"/>
  <c r="AY53"/>
  <c r="AW54"/>
  <c r="AY54"/>
  <c r="AW55"/>
  <c r="AX55"/>
  <c r="AY55" s="1"/>
  <c r="AW56"/>
  <c r="AY56"/>
  <c r="AW57"/>
  <c r="AY57"/>
  <c r="AW58"/>
  <c r="AY58"/>
  <c r="AW59"/>
  <c r="AX59"/>
  <c r="AY59" s="1"/>
  <c r="AW60"/>
  <c r="AX60"/>
  <c r="AY60"/>
  <c r="AW61"/>
  <c r="AX61"/>
  <c r="AY61" s="1"/>
  <c r="AW62"/>
  <c r="AX62"/>
  <c r="AY62"/>
  <c r="AW63"/>
  <c r="AY63"/>
  <c r="AW64"/>
  <c r="AX64"/>
  <c r="AY64"/>
  <c r="AW65"/>
  <c r="AY65"/>
  <c r="AW66"/>
  <c r="AY66"/>
  <c r="AW67"/>
  <c r="AX67"/>
  <c r="AY67" s="1"/>
  <c r="AW68"/>
  <c r="AX68"/>
  <c r="AY68"/>
  <c r="AW69"/>
  <c r="AX69"/>
  <c r="AY69" s="1"/>
  <c r="AW70"/>
  <c r="AX70"/>
  <c r="AY70"/>
  <c r="AW71"/>
  <c r="AX71"/>
  <c r="AY71" s="1"/>
  <c r="AW72"/>
  <c r="AX72"/>
  <c r="AY72"/>
  <c r="AW73"/>
  <c r="AX73"/>
  <c r="AY73" s="1"/>
  <c r="AW74"/>
  <c r="AX74"/>
  <c r="AY74"/>
  <c r="AW75"/>
  <c r="AX75"/>
  <c r="AY75" s="1"/>
  <c r="AW76"/>
  <c r="AX76"/>
  <c r="AY76"/>
  <c r="AW77"/>
  <c r="AX77"/>
  <c r="AY77" s="1"/>
  <c r="AW78"/>
  <c r="AX78"/>
  <c r="AY78"/>
  <c r="AW79"/>
  <c r="AX79"/>
  <c r="AY79" s="1"/>
  <c r="AW80"/>
  <c r="AX80"/>
  <c r="AY80"/>
  <c r="AW81"/>
  <c r="AX81"/>
  <c r="AY81" s="1"/>
  <c r="AW82"/>
  <c r="AX82"/>
  <c r="AY82"/>
  <c r="AY5"/>
  <c r="AX5"/>
  <c r="AW5"/>
  <c r="BR6" i="2"/>
  <c r="BS6"/>
  <c r="BT6"/>
  <c r="BU6" s="1"/>
  <c r="BR7"/>
  <c r="BS7"/>
  <c r="BT7"/>
  <c r="BU7"/>
  <c r="BR8"/>
  <c r="BS8"/>
  <c r="BT8"/>
  <c r="BU8"/>
  <c r="BR9"/>
  <c r="BS9"/>
  <c r="BT9"/>
  <c r="BU9"/>
  <c r="BR10"/>
  <c r="BS10"/>
  <c r="BT10"/>
  <c r="BU10"/>
  <c r="BR11"/>
  <c r="BS11"/>
  <c r="BT11"/>
  <c r="BU11" s="1"/>
  <c r="BR12"/>
  <c r="BS12"/>
  <c r="BT12"/>
  <c r="BU12" s="1"/>
  <c r="BR13"/>
  <c r="BS13"/>
  <c r="BT13"/>
  <c r="BU13" s="1"/>
  <c r="BR14"/>
  <c r="BS14"/>
  <c r="BT14"/>
  <c r="BU14" s="1"/>
  <c r="BR15"/>
  <c r="BS15"/>
  <c r="BT15"/>
  <c r="BU15" s="1"/>
  <c r="BR16"/>
  <c r="BU16" s="1"/>
  <c r="BS16"/>
  <c r="BT16"/>
  <c r="BR17"/>
  <c r="BU17" s="1"/>
  <c r="BS17"/>
  <c r="BT17"/>
  <c r="BR18"/>
  <c r="BU18" s="1"/>
  <c r="BS18"/>
  <c r="BT18"/>
  <c r="BR19"/>
  <c r="BU19" s="1"/>
  <c r="BS19"/>
  <c r="BT19"/>
  <c r="BR20"/>
  <c r="BU20" s="1"/>
  <c r="BS20"/>
  <c r="BT20"/>
  <c r="BR21"/>
  <c r="BU21" s="1"/>
  <c r="BS21"/>
  <c r="BT21"/>
  <c r="BR22"/>
  <c r="BU22" s="1"/>
  <c r="BS22"/>
  <c r="BT22"/>
  <c r="BR23"/>
  <c r="BU23" s="1"/>
  <c r="BS23"/>
  <c r="BT23"/>
  <c r="BR24"/>
  <c r="BU24" s="1"/>
  <c r="BS24"/>
  <c r="BT24"/>
  <c r="BR25"/>
  <c r="BU25" s="1"/>
  <c r="BS25"/>
  <c r="BT25"/>
  <c r="BR26"/>
  <c r="BU26" s="1"/>
  <c r="BS26"/>
  <c r="BT26"/>
  <c r="BR27"/>
  <c r="BU27" s="1"/>
  <c r="BS27"/>
  <c r="BT27"/>
  <c r="BR28"/>
  <c r="BU28" s="1"/>
  <c r="BS28"/>
  <c r="BT28"/>
  <c r="BR29"/>
  <c r="BU29" s="1"/>
  <c r="BS29"/>
  <c r="BT29"/>
  <c r="BR30"/>
  <c r="BU30" s="1"/>
  <c r="BS30"/>
  <c r="BT30"/>
  <c r="BR31"/>
  <c r="BU31" s="1"/>
  <c r="BS31"/>
  <c r="BT31"/>
  <c r="BR32"/>
  <c r="BU32" s="1"/>
  <c r="BS32"/>
  <c r="BT32"/>
  <c r="BR33"/>
  <c r="BU33" s="1"/>
  <c r="BS33"/>
  <c r="BT33"/>
  <c r="BR34"/>
  <c r="BU34" s="1"/>
  <c r="BS34"/>
  <c r="BT34"/>
  <c r="BR35"/>
  <c r="BU35" s="1"/>
  <c r="BS35"/>
  <c r="BT35"/>
  <c r="BR36"/>
  <c r="BU36" s="1"/>
  <c r="BS36"/>
  <c r="BT36"/>
  <c r="BR37"/>
  <c r="BU37" s="1"/>
  <c r="BS37"/>
  <c r="BT37"/>
  <c r="BR38"/>
  <c r="BU38" s="1"/>
  <c r="BS38"/>
  <c r="BT38"/>
  <c r="BR39"/>
  <c r="BU39" s="1"/>
  <c r="BS39"/>
  <c r="BT39"/>
  <c r="BR40"/>
  <c r="BU40" s="1"/>
  <c r="BS40"/>
  <c r="BT40"/>
  <c r="BR41"/>
  <c r="BU41" s="1"/>
  <c r="BS41"/>
  <c r="BT41"/>
  <c r="BR42"/>
  <c r="BU42" s="1"/>
  <c r="BS42"/>
  <c r="BT42"/>
  <c r="BR43"/>
  <c r="BU43" s="1"/>
  <c r="BS43"/>
  <c r="BT43"/>
  <c r="BR44"/>
  <c r="BU44" s="1"/>
  <c r="BS44"/>
  <c r="BT44"/>
  <c r="BR45"/>
  <c r="BU45" s="1"/>
  <c r="BS45"/>
  <c r="BT45"/>
  <c r="BR46"/>
  <c r="BU46" s="1"/>
  <c r="BS46"/>
  <c r="BT46"/>
  <c r="BR47"/>
  <c r="BU47" s="1"/>
  <c r="BS47"/>
  <c r="BT47"/>
  <c r="BR48"/>
  <c r="BU48" s="1"/>
  <c r="BS48"/>
  <c r="BT48"/>
  <c r="BR49"/>
  <c r="BU49" s="1"/>
  <c r="BS49"/>
  <c r="BT49"/>
  <c r="BR50"/>
  <c r="BU50" s="1"/>
  <c r="BS50"/>
  <c r="BT50"/>
  <c r="BR51"/>
  <c r="BU51" s="1"/>
  <c r="BS51"/>
  <c r="BT51"/>
  <c r="BR52"/>
  <c r="BU52" s="1"/>
  <c r="BS52"/>
  <c r="BT52"/>
  <c r="BR53"/>
  <c r="BU53" s="1"/>
  <c r="BS53"/>
  <c r="BT53"/>
  <c r="BR54"/>
  <c r="BU54" s="1"/>
  <c r="BS54"/>
  <c r="BT54"/>
  <c r="BR55"/>
  <c r="BU55" s="1"/>
  <c r="BS55"/>
  <c r="BT55"/>
  <c r="BR56"/>
  <c r="BU56" s="1"/>
  <c r="BS56"/>
  <c r="BT56"/>
  <c r="BR57"/>
  <c r="BU57" s="1"/>
  <c r="BS57"/>
  <c r="BT57"/>
  <c r="BR58"/>
  <c r="BU58" s="1"/>
  <c r="BS58"/>
  <c r="BT58"/>
  <c r="BR59"/>
  <c r="BU59" s="1"/>
  <c r="BS59"/>
  <c r="BT59"/>
  <c r="BR60"/>
  <c r="BU60" s="1"/>
  <c r="BS60"/>
  <c r="BT60"/>
  <c r="BR61"/>
  <c r="BU61" s="1"/>
  <c r="BS61"/>
  <c r="BT61"/>
  <c r="BR62"/>
  <c r="BU62" s="1"/>
  <c r="BS62"/>
  <c r="BT62"/>
  <c r="BR63"/>
  <c r="BU63" s="1"/>
  <c r="BS63"/>
  <c r="BT63"/>
  <c r="BR64"/>
  <c r="BU64" s="1"/>
  <c r="BS64"/>
  <c r="BT64"/>
  <c r="BR65"/>
  <c r="BU65" s="1"/>
  <c r="BS65"/>
  <c r="BT65"/>
  <c r="BR66"/>
  <c r="BU66" s="1"/>
  <c r="BS66"/>
  <c r="BT66"/>
  <c r="BR67"/>
  <c r="BU67" s="1"/>
  <c r="BS67"/>
  <c r="BT67"/>
  <c r="BR68"/>
  <c r="BU68" s="1"/>
  <c r="BS68"/>
  <c r="BT68"/>
  <c r="BR69"/>
  <c r="BU69" s="1"/>
  <c r="BS69"/>
  <c r="BT69"/>
  <c r="BR70"/>
  <c r="BU70" s="1"/>
  <c r="BS70"/>
  <c r="BT70"/>
  <c r="BR71"/>
  <c r="BU71" s="1"/>
  <c r="BS71"/>
  <c r="BT71"/>
  <c r="BR72"/>
  <c r="BU72" s="1"/>
  <c r="BS72"/>
  <c r="BT72"/>
  <c r="BR73"/>
  <c r="BU73" s="1"/>
  <c r="BS73"/>
  <c r="BT73"/>
  <c r="BR74"/>
  <c r="BU74" s="1"/>
  <c r="BS74"/>
  <c r="BT74"/>
  <c r="BR75"/>
  <c r="BU75" s="1"/>
  <c r="BS75"/>
  <c r="BT75"/>
  <c r="BR76"/>
  <c r="BU76" s="1"/>
  <c r="BS76"/>
  <c r="BT76"/>
  <c r="BR77"/>
  <c r="BU77" s="1"/>
  <c r="BS77"/>
  <c r="BT77"/>
  <c r="BR78"/>
  <c r="BU78" s="1"/>
  <c r="BS78"/>
  <c r="BT78"/>
  <c r="BR79"/>
  <c r="BU79" s="1"/>
  <c r="BS79"/>
  <c r="BT79"/>
  <c r="BR80"/>
  <c r="BU80" s="1"/>
  <c r="BS80"/>
  <c r="BT80"/>
  <c r="BR81"/>
  <c r="BU81" s="1"/>
  <c r="BS81"/>
  <c r="BT81"/>
  <c r="BR82"/>
  <c r="BU82" s="1"/>
  <c r="BS82"/>
  <c r="BT82"/>
  <c r="BR83"/>
  <c r="BU83" s="1"/>
  <c r="BS83"/>
  <c r="BT83"/>
  <c r="BR84"/>
  <c r="BU84" s="1"/>
  <c r="BS84"/>
  <c r="BT84"/>
  <c r="BR85"/>
  <c r="BU85" s="1"/>
  <c r="BS85"/>
  <c r="BT85"/>
  <c r="BR86"/>
  <c r="BU86" s="1"/>
  <c r="BS86"/>
  <c r="BT86"/>
  <c r="BR87"/>
  <c r="BU87" s="1"/>
  <c r="BS87"/>
  <c r="BT87"/>
  <c r="BR88"/>
  <c r="BU88" s="1"/>
  <c r="BS88"/>
  <c r="BT88"/>
  <c r="BR89"/>
  <c r="BU89" s="1"/>
  <c r="BS89"/>
  <c r="BT89"/>
  <c r="BR90"/>
  <c r="BU90" s="1"/>
  <c r="BS90"/>
  <c r="BT90"/>
  <c r="BR91"/>
  <c r="BU91" s="1"/>
  <c r="BS91"/>
  <c r="BT91"/>
  <c r="BR92"/>
  <c r="BU92" s="1"/>
  <c r="BS92"/>
  <c r="BT92"/>
  <c r="BR93"/>
  <c r="BU93" s="1"/>
  <c r="BS93"/>
  <c r="BT93"/>
  <c r="BR94"/>
  <c r="BU94" s="1"/>
  <c r="BS94"/>
  <c r="BT94"/>
  <c r="BR95"/>
  <c r="BU95" s="1"/>
  <c r="BS95"/>
  <c r="BT95"/>
  <c r="BR96"/>
  <c r="BU96" s="1"/>
  <c r="BS96"/>
  <c r="BT96"/>
  <c r="BR97"/>
  <c r="BU97" s="1"/>
  <c r="BS97"/>
  <c r="BT97"/>
  <c r="BR98"/>
  <c r="BU98" s="1"/>
  <c r="BS98"/>
  <c r="BT98"/>
  <c r="BR99"/>
  <c r="BU99" s="1"/>
  <c r="BS99"/>
  <c r="BT99"/>
  <c r="BU5"/>
  <c r="BT5"/>
  <c r="BS5"/>
  <c r="BR5"/>
  <c r="AW6" i="1"/>
  <c r="AX6"/>
  <c r="AY6" s="1"/>
  <c r="AW7"/>
  <c r="AX7"/>
  <c r="AY7"/>
  <c r="AW8"/>
  <c r="AX8"/>
  <c r="AY8" s="1"/>
  <c r="AW9"/>
  <c r="AX9"/>
  <c r="AY9"/>
  <c r="AW10"/>
  <c r="AX10"/>
  <c r="AY10" s="1"/>
  <c r="AW11"/>
  <c r="AX11"/>
  <c r="AY11"/>
  <c r="AW12"/>
  <c r="AX12"/>
  <c r="AY12" s="1"/>
  <c r="AW13"/>
  <c r="AX13"/>
  <c r="AY13" s="1"/>
  <c r="AW14"/>
  <c r="AX14"/>
  <c r="AY14" s="1"/>
  <c r="AW15"/>
  <c r="AX15"/>
  <c r="AY15"/>
  <c r="AW16"/>
  <c r="AX16"/>
  <c r="AY16" s="1"/>
  <c r="AW17"/>
  <c r="AX17"/>
  <c r="AY17"/>
  <c r="AW18"/>
  <c r="AX18"/>
  <c r="AY18" s="1"/>
  <c r="AW19"/>
  <c r="AX19"/>
  <c r="AY19"/>
  <c r="AW20"/>
  <c r="AX20"/>
  <c r="AY20" s="1"/>
  <c r="AW21"/>
  <c r="AX21"/>
  <c r="AY21"/>
  <c r="AW22"/>
  <c r="AX22"/>
  <c r="AY22" s="1"/>
  <c r="AW23"/>
  <c r="AX23"/>
  <c r="AY23"/>
  <c r="AW24"/>
  <c r="AX24"/>
  <c r="AY24" s="1"/>
  <c r="AW25"/>
  <c r="AX25"/>
  <c r="AY25"/>
  <c r="AW26"/>
  <c r="AX26"/>
  <c r="AY26" s="1"/>
  <c r="AW27"/>
  <c r="AX27"/>
  <c r="AY27"/>
  <c r="AW28"/>
  <c r="AX28"/>
  <c r="AY28" s="1"/>
  <c r="AW29"/>
  <c r="AX29"/>
  <c r="AY29"/>
  <c r="AW30"/>
  <c r="AX30"/>
  <c r="AY30" s="1"/>
  <c r="AW31"/>
  <c r="AX31"/>
  <c r="AY31"/>
  <c r="AW32"/>
  <c r="AX32"/>
  <c r="AY32" s="1"/>
  <c r="AW33"/>
  <c r="AX33"/>
  <c r="AY33"/>
  <c r="AW34"/>
  <c r="AX34"/>
  <c r="AY34" s="1"/>
  <c r="AW35"/>
  <c r="AX35"/>
  <c r="AY35"/>
  <c r="AW36"/>
  <c r="AX36"/>
  <c r="AY36" s="1"/>
  <c r="AW37"/>
  <c r="AX37"/>
  <c r="AY37"/>
  <c r="AW38"/>
  <c r="AX38"/>
  <c r="AY38" s="1"/>
  <c r="AW39"/>
  <c r="AX39"/>
  <c r="AY39" s="1"/>
  <c r="AW40"/>
  <c r="AX40"/>
  <c r="AY40"/>
  <c r="AW41"/>
  <c r="AX41"/>
  <c r="AY41"/>
  <c r="AW42"/>
  <c r="AX42"/>
  <c r="AY42" s="1"/>
  <c r="AW43"/>
  <c r="AX43"/>
  <c r="AY43"/>
  <c r="AW44"/>
  <c r="AX44"/>
  <c r="AY44" s="1"/>
  <c r="AW45"/>
  <c r="AX45"/>
  <c r="AY45"/>
  <c r="AW46"/>
  <c r="AX46"/>
  <c r="AY46" s="1"/>
  <c r="AW47"/>
  <c r="AX47"/>
  <c r="AY47"/>
  <c r="AW48"/>
  <c r="AX48"/>
  <c r="AY48" s="1"/>
  <c r="AW49"/>
  <c r="AX49"/>
  <c r="AY49"/>
  <c r="AW50"/>
  <c r="AX50"/>
  <c r="AY50" s="1"/>
  <c r="AW51"/>
  <c r="AX51"/>
  <c r="AY51"/>
  <c r="AW52"/>
  <c r="AX52"/>
  <c r="AY52" s="1"/>
  <c r="AW53"/>
  <c r="AX53"/>
  <c r="AY53"/>
  <c r="AW54"/>
  <c r="AX54"/>
  <c r="AY54" s="1"/>
  <c r="AW55"/>
  <c r="AX55"/>
  <c r="AY55"/>
  <c r="AW56"/>
  <c r="AX56"/>
  <c r="AY56" s="1"/>
  <c r="AW57"/>
  <c r="AX57"/>
  <c r="AY57"/>
  <c r="AW58"/>
  <c r="AX58"/>
  <c r="AY58" s="1"/>
  <c r="AW59"/>
  <c r="AX59"/>
  <c r="AY59"/>
  <c r="AW60"/>
  <c r="AX60"/>
  <c r="AY60" s="1"/>
  <c r="AW61"/>
  <c r="AX61"/>
  <c r="AY61"/>
  <c r="AW62"/>
  <c r="AX62"/>
  <c r="AY62" s="1"/>
  <c r="AW63"/>
  <c r="AX63"/>
  <c r="AY63"/>
  <c r="AW64"/>
  <c r="AX64"/>
  <c r="AY64" s="1"/>
  <c r="AW65"/>
  <c r="AX65"/>
  <c r="AY65"/>
  <c r="AW66"/>
  <c r="AX66"/>
  <c r="AY66" s="1"/>
  <c r="AW67"/>
  <c r="AX67"/>
  <c r="AY67"/>
  <c r="AW68"/>
  <c r="AX68"/>
  <c r="AY68" s="1"/>
  <c r="AW69"/>
  <c r="AX69"/>
  <c r="AY69"/>
  <c r="AW70"/>
  <c r="AX70"/>
  <c r="AY70" s="1"/>
  <c r="AW71"/>
  <c r="AX71"/>
  <c r="AY71"/>
  <c r="AW72"/>
  <c r="AX72"/>
  <c r="AY72" s="1"/>
  <c r="AW73"/>
  <c r="AX73"/>
  <c r="AY73"/>
  <c r="AW74"/>
  <c r="AX74"/>
  <c r="AY74" s="1"/>
  <c r="AW75"/>
  <c r="AX75"/>
  <c r="AY75"/>
  <c r="AW76"/>
  <c r="AX76"/>
  <c r="AY76" s="1"/>
  <c r="AW77"/>
  <c r="AX77"/>
  <c r="AY77"/>
  <c r="AW78"/>
  <c r="AX78"/>
  <c r="AY78" s="1"/>
  <c r="AW79"/>
  <c r="AX79"/>
  <c r="AY79"/>
  <c r="AW80"/>
  <c r="AX80"/>
  <c r="AY80" s="1"/>
  <c r="AW81"/>
  <c r="AX81"/>
  <c r="AY81"/>
  <c r="AW82"/>
  <c r="AX82"/>
  <c r="AY82" s="1"/>
  <c r="AW83"/>
  <c r="AX83"/>
  <c r="AY83"/>
  <c r="AW84"/>
  <c r="AX84"/>
  <c r="AY84" s="1"/>
  <c r="AW85"/>
  <c r="AX85"/>
  <c r="AY85"/>
  <c r="AW86"/>
  <c r="AX86"/>
  <c r="AY86" s="1"/>
  <c r="AW87"/>
  <c r="AX87"/>
  <c r="AY87"/>
  <c r="AW88"/>
  <c r="AX88"/>
  <c r="AY88" s="1"/>
  <c r="AW89"/>
  <c r="AX89"/>
  <c r="AY89"/>
  <c r="AW90"/>
  <c r="AX90"/>
  <c r="AY90" s="1"/>
  <c r="AW91"/>
  <c r="AX91"/>
  <c r="AY91"/>
  <c r="AW92"/>
  <c r="AX92"/>
  <c r="AY92" s="1"/>
  <c r="AW93"/>
  <c r="AX93"/>
  <c r="AY93"/>
  <c r="AW94"/>
  <c r="AX94"/>
  <c r="AY94" s="1"/>
  <c r="AW95"/>
  <c r="AX95"/>
  <c r="AY95"/>
  <c r="AW96"/>
  <c r="AX96"/>
  <c r="AY96" s="1"/>
  <c r="AW97"/>
  <c r="AX97"/>
  <c r="AY97"/>
  <c r="AW98"/>
  <c r="AX98"/>
  <c r="AY98" s="1"/>
  <c r="AW99"/>
  <c r="AX99"/>
  <c r="AY99"/>
  <c r="AW100"/>
  <c r="AX100"/>
  <c r="AY100" s="1"/>
  <c r="AW101"/>
  <c r="AX101"/>
  <c r="AY101"/>
  <c r="AW102"/>
  <c r="AX102"/>
  <c r="AY102" s="1"/>
  <c r="AW103"/>
  <c r="AX103"/>
  <c r="AY103"/>
  <c r="AW104"/>
  <c r="AX104"/>
  <c r="AY104" s="1"/>
  <c r="AW105"/>
  <c r="AX105"/>
  <c r="AY105"/>
  <c r="AW106"/>
  <c r="AX106"/>
  <c r="AY106" s="1"/>
  <c r="AW107"/>
  <c r="AX107"/>
  <c r="AY107"/>
  <c r="AW108"/>
  <c r="AX108"/>
  <c r="AY108" s="1"/>
  <c r="AW109"/>
  <c r="AX109"/>
  <c r="AY109"/>
  <c r="AW110"/>
  <c r="AX110"/>
  <c r="AY110" s="1"/>
  <c r="AW111"/>
  <c r="AX111"/>
  <c r="AY111"/>
  <c r="AW112"/>
  <c r="AX112"/>
  <c r="AY112" s="1"/>
  <c r="AW113"/>
  <c r="AX113"/>
  <c r="AY113"/>
  <c r="AW114"/>
  <c r="AX114"/>
  <c r="AY114"/>
  <c r="AW115"/>
  <c r="AX115"/>
  <c r="AY115"/>
  <c r="AW116"/>
  <c r="AX116"/>
  <c r="AY116" s="1"/>
  <c r="AW117"/>
  <c r="AX117"/>
  <c r="AY117"/>
  <c r="AW118"/>
  <c r="AX118"/>
  <c r="AY118"/>
  <c r="AW119"/>
  <c r="AX119"/>
  <c r="AY119"/>
  <c r="AW120"/>
  <c r="AX120"/>
  <c r="AY120"/>
  <c r="AW121"/>
  <c r="AX121"/>
  <c r="AY121"/>
  <c r="AW122"/>
  <c r="AX122"/>
  <c r="AY122"/>
  <c r="AW123"/>
  <c r="AX123"/>
  <c r="AY123" s="1"/>
  <c r="AW124"/>
  <c r="AX124"/>
  <c r="AY124"/>
  <c r="AW125"/>
  <c r="AX125"/>
  <c r="AY125" s="1"/>
  <c r="AW126"/>
  <c r="AX126"/>
  <c r="AY126"/>
  <c r="AW127"/>
  <c r="AX127"/>
  <c r="AY127"/>
  <c r="AW128"/>
  <c r="AX128"/>
  <c r="AY128"/>
  <c r="AW129"/>
  <c r="AX129"/>
  <c r="AY129"/>
  <c r="AW130"/>
  <c r="AX130"/>
  <c r="AY130" s="1"/>
  <c r="AW131"/>
  <c r="AX131"/>
  <c r="AY131"/>
  <c r="AW132"/>
  <c r="AX132"/>
  <c r="AY132" s="1"/>
  <c r="AW133"/>
  <c r="AX133"/>
  <c r="AY133"/>
  <c r="AW134"/>
  <c r="AX134"/>
  <c r="AY134" s="1"/>
  <c r="AW135"/>
  <c r="AX135"/>
  <c r="AY135"/>
  <c r="AW136"/>
  <c r="AX136"/>
  <c r="AY136" s="1"/>
  <c r="AW137"/>
  <c r="AX137"/>
  <c r="AY137"/>
  <c r="AW138"/>
  <c r="AX138"/>
  <c r="AY138" s="1"/>
  <c r="AW139"/>
  <c r="AX139"/>
  <c r="AY139"/>
  <c r="AW140"/>
  <c r="AX140"/>
  <c r="AY140" s="1"/>
  <c r="AW141"/>
  <c r="AX141"/>
  <c r="AY141"/>
  <c r="AW142"/>
  <c r="AX142"/>
  <c r="AY142"/>
  <c r="AW143"/>
  <c r="AX143"/>
  <c r="AY143" s="1"/>
  <c r="AW144"/>
  <c r="AX144"/>
  <c r="AY144"/>
  <c r="AW145"/>
  <c r="AX145"/>
  <c r="AY145"/>
  <c r="AW146"/>
  <c r="AX146"/>
  <c r="AY146"/>
  <c r="AW147"/>
  <c r="AX147"/>
  <c r="AY147" s="1"/>
  <c r="AW148"/>
  <c r="AX148"/>
  <c r="AY148"/>
  <c r="AW149"/>
  <c r="AX149"/>
  <c r="AY149"/>
  <c r="AW150"/>
  <c r="AX150"/>
  <c r="AY150"/>
  <c r="AW151"/>
  <c r="AX151"/>
  <c r="AY151"/>
  <c r="AW152"/>
  <c r="AX152"/>
  <c r="AY152"/>
  <c r="AW153"/>
  <c r="AX153"/>
  <c r="AY153"/>
  <c r="AW154"/>
  <c r="AX154"/>
  <c r="AY154"/>
  <c r="AW155"/>
  <c r="AX155"/>
  <c r="AY155" s="1"/>
  <c r="AW156"/>
  <c r="AX156"/>
  <c r="AY156"/>
  <c r="AW157"/>
  <c r="AX157"/>
  <c r="AY157"/>
  <c r="AW158"/>
  <c r="AX158"/>
  <c r="AY158" s="1"/>
  <c r="AW159"/>
  <c r="AX159"/>
  <c r="AY159"/>
  <c r="AW160"/>
  <c r="AX160"/>
  <c r="AY160" s="1"/>
  <c r="AW161"/>
  <c r="AX161"/>
  <c r="AY161"/>
  <c r="AW162"/>
  <c r="AX162"/>
  <c r="AY162"/>
  <c r="AW163"/>
  <c r="AX163"/>
  <c r="AY163" s="1"/>
  <c r="AW164"/>
  <c r="AX164"/>
  <c r="AY164"/>
  <c r="AW165"/>
  <c r="AX165"/>
  <c r="AY165" s="1"/>
  <c r="AW166"/>
  <c r="AX166"/>
  <c r="AY166"/>
  <c r="AW167"/>
  <c r="AX167"/>
  <c r="AY167" s="1"/>
  <c r="AW168"/>
  <c r="AX168"/>
  <c r="AY168"/>
  <c r="AW169"/>
  <c r="AX169"/>
  <c r="AY169" s="1"/>
  <c r="AW170"/>
  <c r="AX170"/>
  <c r="AY170"/>
  <c r="AW171"/>
  <c r="AX171"/>
  <c r="AY171" s="1"/>
  <c r="AW172"/>
  <c r="AX172"/>
  <c r="AY172"/>
  <c r="AW173"/>
  <c r="AX173"/>
  <c r="AY173"/>
  <c r="AW174"/>
  <c r="AX174"/>
  <c r="AY174" s="1"/>
  <c r="AW175"/>
  <c r="AX175"/>
  <c r="AY175"/>
  <c r="AW176"/>
  <c r="AX176"/>
  <c r="AY176" s="1"/>
  <c r="AW177"/>
  <c r="AX177"/>
  <c r="AY177"/>
  <c r="AW178"/>
  <c r="AX178"/>
  <c r="AY178" s="1"/>
  <c r="AW179"/>
  <c r="AX179"/>
  <c r="AY179" s="1"/>
  <c r="AW180"/>
  <c r="AX180"/>
  <c r="AY180"/>
  <c r="AW181"/>
  <c r="AX181"/>
  <c r="AY181" s="1"/>
  <c r="AW182"/>
  <c r="AX182"/>
  <c r="AY182"/>
  <c r="AW183"/>
  <c r="AX183"/>
  <c r="AY183"/>
  <c r="AW184"/>
  <c r="AX184"/>
  <c r="AY184"/>
  <c r="AW185"/>
  <c r="AX185"/>
  <c r="AY185"/>
  <c r="AW186"/>
  <c r="AX186"/>
  <c r="AY186" s="1"/>
  <c r="AW187"/>
  <c r="AX187"/>
  <c r="AY187"/>
  <c r="AW188"/>
  <c r="AX188"/>
  <c r="AY188" s="1"/>
  <c r="AW189"/>
  <c r="AX189"/>
  <c r="AY189"/>
  <c r="AW190"/>
  <c r="AX190"/>
  <c r="AY190"/>
  <c r="AY5"/>
  <c r="AX5"/>
  <c r="AW5"/>
  <c r="F24" i="9"/>
  <c r="F17"/>
  <c r="AH6" i="10"/>
  <c r="AI6"/>
  <c r="AJ6"/>
  <c r="AH7"/>
  <c r="AI7"/>
  <c r="AJ7"/>
  <c r="AH8"/>
  <c r="AI8"/>
  <c r="AJ8" s="1"/>
  <c r="AH9"/>
  <c r="AI9"/>
  <c r="AJ9" s="1"/>
  <c r="AH10"/>
  <c r="AI10"/>
  <c r="AJ10"/>
  <c r="AH11"/>
  <c r="AI11"/>
  <c r="AJ11" s="1"/>
  <c r="AH12"/>
  <c r="AI12"/>
  <c r="AJ12"/>
  <c r="AH13"/>
  <c r="AI13"/>
  <c r="AJ13" s="1"/>
  <c r="AH14"/>
  <c r="AI14"/>
  <c r="AJ14"/>
  <c r="AH15"/>
  <c r="AI15"/>
  <c r="AJ15" s="1"/>
  <c r="AH16"/>
  <c r="AI16"/>
  <c r="AJ16"/>
  <c r="AH17"/>
  <c r="AI17"/>
  <c r="AJ17" s="1"/>
  <c r="AH18"/>
  <c r="AI18"/>
  <c r="AJ18"/>
  <c r="AH19"/>
  <c r="AI19"/>
  <c r="AJ19" s="1"/>
  <c r="AH20"/>
  <c r="AI20"/>
  <c r="AJ20"/>
  <c r="AH21"/>
  <c r="AI21"/>
  <c r="AJ21" s="1"/>
  <c r="AH22"/>
  <c r="AI22"/>
  <c r="AJ22"/>
  <c r="AH23"/>
  <c r="AI23"/>
  <c r="AJ23" s="1"/>
  <c r="AH24"/>
  <c r="AI24"/>
  <c r="AJ24"/>
  <c r="AH25"/>
  <c r="AI25"/>
  <c r="AJ25" s="1"/>
  <c r="AH26"/>
  <c r="AI26"/>
  <c r="AJ26"/>
  <c r="AH27"/>
  <c r="AI27"/>
  <c r="AJ27" s="1"/>
  <c r="AH28"/>
  <c r="AI28"/>
  <c r="AJ28"/>
  <c r="AH29"/>
  <c r="AI29"/>
  <c r="AJ29" s="1"/>
  <c r="AH30"/>
  <c r="AI30"/>
  <c r="AJ30"/>
  <c r="AH31"/>
  <c r="AI31"/>
  <c r="AJ31" s="1"/>
  <c r="AH32"/>
  <c r="AI32"/>
  <c r="AJ32"/>
  <c r="AH33"/>
  <c r="AI33"/>
  <c r="AJ33" s="1"/>
  <c r="AH34"/>
  <c r="AI34"/>
  <c r="AJ34"/>
  <c r="AH35"/>
  <c r="AI35"/>
  <c r="AJ35"/>
  <c r="AH36"/>
  <c r="AI36"/>
  <c r="AJ36" s="1"/>
  <c r="AH37"/>
  <c r="AI37"/>
  <c r="AJ37"/>
  <c r="AH38"/>
  <c r="AI38"/>
  <c r="AJ38"/>
  <c r="AH39"/>
  <c r="AI39"/>
  <c r="AJ39"/>
  <c r="AH40"/>
  <c r="AI40"/>
  <c r="AJ40"/>
  <c r="AJ5"/>
  <c r="AI5"/>
  <c r="AH5"/>
  <c r="AH6" i="6"/>
  <c r="AI6"/>
  <c r="AJ6" s="1"/>
  <c r="AH7"/>
  <c r="AI7"/>
  <c r="AJ7" s="1"/>
  <c r="AH8"/>
  <c r="AI8"/>
  <c r="AJ8" s="1"/>
  <c r="AH9"/>
  <c r="AI9"/>
  <c r="AJ9" s="1"/>
  <c r="AH10"/>
  <c r="AI10"/>
  <c r="AJ10" s="1"/>
  <c r="AH11"/>
  <c r="AI11"/>
  <c r="AJ11" s="1"/>
  <c r="AH12"/>
  <c r="AI12"/>
  <c r="AJ12" s="1"/>
  <c r="AH13"/>
  <c r="AI13"/>
  <c r="AJ13" s="1"/>
  <c r="AH14"/>
  <c r="AI14"/>
  <c r="AJ14" s="1"/>
  <c r="AH15"/>
  <c r="AI15"/>
  <c r="AJ15" s="1"/>
  <c r="AH16"/>
  <c r="AI16"/>
  <c r="AJ16"/>
  <c r="AH17"/>
  <c r="AI17"/>
  <c r="AJ17" s="1"/>
  <c r="AH18"/>
  <c r="AI18"/>
  <c r="AJ18" s="1"/>
  <c r="AI5"/>
  <c r="AJ5" s="1"/>
  <c r="AH5"/>
  <c r="AJ6" i="4"/>
  <c r="AK6"/>
  <c r="AL6"/>
  <c r="AJ7"/>
  <c r="AK7"/>
  <c r="AL7" s="1"/>
  <c r="AJ8"/>
  <c r="AK8"/>
  <c r="AL8" s="1"/>
  <c r="AJ9"/>
  <c r="AK9"/>
  <c r="AL9" s="1"/>
  <c r="AJ10"/>
  <c r="AK10"/>
  <c r="AL10"/>
  <c r="AJ11"/>
  <c r="AK11"/>
  <c r="AL11" s="1"/>
  <c r="AJ12"/>
  <c r="AK12"/>
  <c r="AL12"/>
  <c r="AJ13"/>
  <c r="AK13"/>
  <c r="AL13" s="1"/>
  <c r="AJ14"/>
  <c r="AK14"/>
  <c r="AL14"/>
  <c r="AJ15"/>
  <c r="AK15"/>
  <c r="AL15" s="1"/>
  <c r="AJ16"/>
  <c r="AL16"/>
  <c r="AJ17"/>
  <c r="AK17"/>
  <c r="AL17"/>
  <c r="AJ18"/>
  <c r="AK18"/>
  <c r="AL18" s="1"/>
  <c r="AJ19"/>
  <c r="AK19"/>
  <c r="AL19"/>
  <c r="AJ20"/>
  <c r="AK20"/>
  <c r="AL20" s="1"/>
  <c r="AJ21"/>
  <c r="AK21"/>
  <c r="AL21"/>
  <c r="AJ22"/>
  <c r="AK22"/>
  <c r="AL22" s="1"/>
  <c r="AJ23"/>
  <c r="AK23"/>
  <c r="AL23"/>
  <c r="AJ24"/>
  <c r="AK24"/>
  <c r="AL24" s="1"/>
  <c r="AJ25"/>
  <c r="AK25"/>
  <c r="AL25"/>
  <c r="AJ26"/>
  <c r="AK26"/>
  <c r="AL26" s="1"/>
  <c r="AJ27"/>
  <c r="AK27"/>
  <c r="AL27"/>
  <c r="AJ28"/>
  <c r="AK28"/>
  <c r="AL28" s="1"/>
  <c r="AJ29"/>
  <c r="AK29"/>
  <c r="AL29"/>
  <c r="AJ30"/>
  <c r="AK30"/>
  <c r="AL30" s="1"/>
  <c r="AJ31"/>
  <c r="AK31"/>
  <c r="AL31"/>
  <c r="AJ32"/>
  <c r="AK32"/>
  <c r="AL32" s="1"/>
  <c r="AJ33"/>
  <c r="AK33"/>
  <c r="AL33"/>
  <c r="AJ34"/>
  <c r="AK34"/>
  <c r="AL34" s="1"/>
  <c r="AJ35"/>
  <c r="AK35"/>
  <c r="AL35"/>
  <c r="AJ36"/>
  <c r="AK36"/>
  <c r="AL36" s="1"/>
  <c r="AJ37"/>
  <c r="AK37"/>
  <c r="AL37"/>
  <c r="AJ38"/>
  <c r="AK38"/>
  <c r="AL38" s="1"/>
  <c r="AJ39"/>
  <c r="AK39"/>
  <c r="AL39"/>
  <c r="AJ40"/>
  <c r="AK40"/>
  <c r="AL40" s="1"/>
  <c r="AJ41"/>
  <c r="AK41"/>
  <c r="AL41"/>
  <c r="AJ42"/>
  <c r="AK42"/>
  <c r="AL42" s="1"/>
  <c r="AJ43"/>
  <c r="AK43"/>
  <c r="AL43"/>
  <c r="AJ44"/>
  <c r="AK44"/>
  <c r="AL44" s="1"/>
  <c r="AJ45"/>
  <c r="AK45"/>
  <c r="AL45"/>
  <c r="AJ46"/>
  <c r="AK46"/>
  <c r="AL46" s="1"/>
  <c r="AJ47"/>
  <c r="AK47"/>
  <c r="AL47"/>
  <c r="AJ48"/>
  <c r="AK48"/>
  <c r="AL48" s="1"/>
  <c r="AJ49"/>
  <c r="AK49"/>
  <c r="AL49"/>
  <c r="AJ50"/>
  <c r="AK50"/>
  <c r="AL50" s="1"/>
  <c r="AJ51"/>
  <c r="AK51"/>
  <c r="AL51"/>
  <c r="AJ52"/>
  <c r="AK52"/>
  <c r="AL52" s="1"/>
  <c r="AJ53"/>
  <c r="AK53"/>
  <c r="AL53"/>
  <c r="AJ54"/>
  <c r="AK54"/>
  <c r="AL54" s="1"/>
  <c r="AJ55"/>
  <c r="AK55"/>
  <c r="AL55"/>
  <c r="AJ56"/>
  <c r="AK56"/>
  <c r="AL56" s="1"/>
  <c r="AJ57"/>
  <c r="AK57"/>
  <c r="AL57"/>
  <c r="AJ58"/>
  <c r="AK58"/>
  <c r="AL58" s="1"/>
  <c r="AJ59"/>
  <c r="AK59"/>
  <c r="AL59"/>
  <c r="AJ60"/>
  <c r="AK60"/>
  <c r="AL60" s="1"/>
  <c r="AJ61"/>
  <c r="AK61"/>
  <c r="AL61"/>
  <c r="AJ62"/>
  <c r="AK62"/>
  <c r="AL62" s="1"/>
  <c r="AJ63"/>
  <c r="AK63"/>
  <c r="AL63"/>
  <c r="AJ64"/>
  <c r="AK64"/>
  <c r="AL64" s="1"/>
  <c r="AJ65"/>
  <c r="AK65"/>
  <c r="AL65"/>
  <c r="AJ66"/>
  <c r="AK66"/>
  <c r="AL66" s="1"/>
  <c r="AJ67"/>
  <c r="AK67"/>
  <c r="AL67"/>
  <c r="AJ68"/>
  <c r="AK68"/>
  <c r="AL68" s="1"/>
  <c r="AJ69"/>
  <c r="AK69"/>
  <c r="AL69"/>
  <c r="AJ70"/>
  <c r="AK70"/>
  <c r="AL70" s="1"/>
  <c r="AJ71"/>
  <c r="AK71"/>
  <c r="AL71"/>
  <c r="AJ72"/>
  <c r="AK72"/>
  <c r="AL72" s="1"/>
  <c r="AJ73"/>
  <c r="AK73"/>
  <c r="AL73"/>
  <c r="AJ74"/>
  <c r="AK74"/>
  <c r="AL74" s="1"/>
  <c r="AJ75"/>
  <c r="AK75"/>
  <c r="AL75"/>
  <c r="AJ76"/>
  <c r="AK76"/>
  <c r="AL76" s="1"/>
  <c r="AJ77"/>
  <c r="AK77"/>
  <c r="AL77"/>
  <c r="AJ78"/>
  <c r="AK78"/>
  <c r="AL78" s="1"/>
  <c r="AJ79"/>
  <c r="AK79"/>
  <c r="AL79"/>
  <c r="AJ80"/>
  <c r="AK80"/>
  <c r="AL80" s="1"/>
  <c r="AJ81"/>
  <c r="AK81"/>
  <c r="AL81"/>
  <c r="AJ82"/>
  <c r="AK82"/>
  <c r="AL82" s="1"/>
  <c r="AL5"/>
  <c r="AK5"/>
  <c r="AJ5"/>
  <c r="AY6" i="2"/>
  <c r="AZ6"/>
  <c r="BA6"/>
  <c r="BB6" s="1"/>
  <c r="AY7"/>
  <c r="AZ7"/>
  <c r="BA7"/>
  <c r="BB7"/>
  <c r="AY8"/>
  <c r="AZ8"/>
  <c r="BA8"/>
  <c r="BB8"/>
  <c r="AY9"/>
  <c r="AZ9"/>
  <c r="BA9"/>
  <c r="BB9"/>
  <c r="AY10"/>
  <c r="AZ10"/>
  <c r="BA10"/>
  <c r="BB10"/>
  <c r="AY11"/>
  <c r="AZ11"/>
  <c r="BA11"/>
  <c r="BB11"/>
  <c r="AY12"/>
  <c r="AZ12"/>
  <c r="BA12"/>
  <c r="BB12"/>
  <c r="AY13"/>
  <c r="AZ13"/>
  <c r="BA13"/>
  <c r="BB13"/>
  <c r="AY14"/>
  <c r="AZ14"/>
  <c r="BA14"/>
  <c r="BB14"/>
  <c r="AY15"/>
  <c r="AZ15"/>
  <c r="BA15"/>
  <c r="BB15"/>
  <c r="AY16"/>
  <c r="AZ16"/>
  <c r="BA16"/>
  <c r="BB16"/>
  <c r="AY17"/>
  <c r="AZ17"/>
  <c r="BA17"/>
  <c r="BB17"/>
  <c r="AY18"/>
  <c r="AZ18"/>
  <c r="BA18"/>
  <c r="BB18"/>
  <c r="AY19"/>
  <c r="AZ19"/>
  <c r="BA19"/>
  <c r="BB19"/>
  <c r="AY20"/>
  <c r="AZ20"/>
  <c r="BA20"/>
  <c r="BB20"/>
  <c r="AY21"/>
  <c r="AZ21"/>
  <c r="BA21"/>
  <c r="BB21"/>
  <c r="AY22"/>
  <c r="AZ22"/>
  <c r="BA22"/>
  <c r="BB22"/>
  <c r="AY23"/>
  <c r="AZ23"/>
  <c r="BA23"/>
  <c r="BB23"/>
  <c r="AY24"/>
  <c r="AZ24"/>
  <c r="BA24"/>
  <c r="BB24"/>
  <c r="AY25"/>
  <c r="AZ25"/>
  <c r="BA25"/>
  <c r="BB25"/>
  <c r="AY26"/>
  <c r="AZ26"/>
  <c r="BA26"/>
  <c r="BB26" s="1"/>
  <c r="AY27"/>
  <c r="AZ27"/>
  <c r="BA27"/>
  <c r="BB27"/>
  <c r="AY28"/>
  <c r="AZ28"/>
  <c r="BA28"/>
  <c r="BB28"/>
  <c r="AY29"/>
  <c r="AZ29"/>
  <c r="BA29"/>
  <c r="BB29"/>
  <c r="AY30"/>
  <c r="AZ30"/>
  <c r="BA30"/>
  <c r="BB30"/>
  <c r="AY31"/>
  <c r="AZ31"/>
  <c r="BA31"/>
  <c r="BB31" s="1"/>
  <c r="AY32"/>
  <c r="AZ32"/>
  <c r="BA32"/>
  <c r="BB32" s="1"/>
  <c r="AY33"/>
  <c r="AZ33"/>
  <c r="BA33"/>
  <c r="BB33" s="1"/>
  <c r="AY34"/>
  <c r="AZ34"/>
  <c r="BA34"/>
  <c r="BB34" s="1"/>
  <c r="AY35"/>
  <c r="AZ35"/>
  <c r="BA35"/>
  <c r="BB35"/>
  <c r="AY36"/>
  <c r="AZ36"/>
  <c r="BA36"/>
  <c r="BB36"/>
  <c r="AY37"/>
  <c r="AZ37"/>
  <c r="BA37"/>
  <c r="BB37" s="1"/>
  <c r="AY38"/>
  <c r="AZ38"/>
  <c r="BA38"/>
  <c r="BB38" s="1"/>
  <c r="AY39"/>
  <c r="AZ39"/>
  <c r="BA39"/>
  <c r="BB39" s="1"/>
  <c r="AY40"/>
  <c r="BB40" s="1"/>
  <c r="AZ40"/>
  <c r="BA40"/>
  <c r="AY41"/>
  <c r="BB41" s="1"/>
  <c r="AZ41"/>
  <c r="BA41"/>
  <c r="AY42"/>
  <c r="BB42" s="1"/>
  <c r="AZ42"/>
  <c r="BA42"/>
  <c r="AY43"/>
  <c r="BB43" s="1"/>
  <c r="AZ43"/>
  <c r="BA43"/>
  <c r="AY44"/>
  <c r="BB44" s="1"/>
  <c r="AZ44"/>
  <c r="BA44"/>
  <c r="AY45"/>
  <c r="BB45" s="1"/>
  <c r="AZ45"/>
  <c r="BA45"/>
  <c r="AY46"/>
  <c r="BB46" s="1"/>
  <c r="AZ46"/>
  <c r="BA46"/>
  <c r="AY47"/>
  <c r="BB47" s="1"/>
  <c r="AZ47"/>
  <c r="BA47"/>
  <c r="AY48"/>
  <c r="BB48" s="1"/>
  <c r="AZ48"/>
  <c r="BA48"/>
  <c r="AY49"/>
  <c r="BB49" s="1"/>
  <c r="AZ49"/>
  <c r="BA49"/>
  <c r="AY50"/>
  <c r="BB50" s="1"/>
  <c r="AZ50"/>
  <c r="BA50"/>
  <c r="AY51"/>
  <c r="BB51" s="1"/>
  <c r="AZ51"/>
  <c r="BA51"/>
  <c r="AY52"/>
  <c r="BB52" s="1"/>
  <c r="AZ52"/>
  <c r="BA52"/>
  <c r="AY53"/>
  <c r="BB53" s="1"/>
  <c r="AZ53"/>
  <c r="BA53"/>
  <c r="AY54"/>
  <c r="BB54" s="1"/>
  <c r="AZ54"/>
  <c r="BA54"/>
  <c r="AY55"/>
  <c r="BB55" s="1"/>
  <c r="AZ55"/>
  <c r="BA55"/>
  <c r="AY56"/>
  <c r="BB56" s="1"/>
  <c r="AZ56"/>
  <c r="BA56"/>
  <c r="AY57"/>
  <c r="BB57" s="1"/>
  <c r="AZ57"/>
  <c r="BA57"/>
  <c r="AY58"/>
  <c r="BB58" s="1"/>
  <c r="AZ58"/>
  <c r="BA58"/>
  <c r="AY59"/>
  <c r="BB59" s="1"/>
  <c r="AZ59"/>
  <c r="BA59"/>
  <c r="AY60"/>
  <c r="BB60" s="1"/>
  <c r="AZ60"/>
  <c r="BA60"/>
  <c r="AY61"/>
  <c r="BB61" s="1"/>
  <c r="AZ61"/>
  <c r="BA61"/>
  <c r="AY62"/>
  <c r="BB62" s="1"/>
  <c r="AZ62"/>
  <c r="BA62"/>
  <c r="AY63"/>
  <c r="BB63" s="1"/>
  <c r="AZ63"/>
  <c r="BA63"/>
  <c r="AY64"/>
  <c r="BB64" s="1"/>
  <c r="AZ64"/>
  <c r="BA64"/>
  <c r="AY65"/>
  <c r="BB65" s="1"/>
  <c r="AZ65"/>
  <c r="BA65"/>
  <c r="AY66"/>
  <c r="BB66" s="1"/>
  <c r="AZ66"/>
  <c r="BA66"/>
  <c r="AY67"/>
  <c r="BB67" s="1"/>
  <c r="AZ67"/>
  <c r="BA67"/>
  <c r="AY68"/>
  <c r="BB68" s="1"/>
  <c r="AZ68"/>
  <c r="BA68"/>
  <c r="AY69"/>
  <c r="BB69" s="1"/>
  <c r="AZ69"/>
  <c r="BA69"/>
  <c r="AY70"/>
  <c r="BB70" s="1"/>
  <c r="AZ70"/>
  <c r="BA70"/>
  <c r="AY71"/>
  <c r="BB71" s="1"/>
  <c r="AZ71"/>
  <c r="BA71"/>
  <c r="AY72"/>
  <c r="BB72" s="1"/>
  <c r="AZ72"/>
  <c r="BA72"/>
  <c r="AY73"/>
  <c r="BB73" s="1"/>
  <c r="AZ73"/>
  <c r="BA73"/>
  <c r="AY74"/>
  <c r="BB74" s="1"/>
  <c r="AZ74"/>
  <c r="BA74"/>
  <c r="AY75"/>
  <c r="BB75" s="1"/>
  <c r="AZ75"/>
  <c r="BA75"/>
  <c r="AY76"/>
  <c r="BB76" s="1"/>
  <c r="AZ76"/>
  <c r="BA76"/>
  <c r="AY77"/>
  <c r="BB77" s="1"/>
  <c r="AZ77"/>
  <c r="BA77"/>
  <c r="AY78"/>
  <c r="BB78" s="1"/>
  <c r="AZ78"/>
  <c r="BA78"/>
  <c r="AY79"/>
  <c r="BB79" s="1"/>
  <c r="AZ79"/>
  <c r="BA79"/>
  <c r="AY80"/>
  <c r="BB80" s="1"/>
  <c r="AZ80"/>
  <c r="BA80"/>
  <c r="AY81"/>
  <c r="BB81" s="1"/>
  <c r="AZ81"/>
  <c r="BA81"/>
  <c r="AY82"/>
  <c r="BB82" s="1"/>
  <c r="AZ82"/>
  <c r="BA82"/>
  <c r="AY83"/>
  <c r="BB83" s="1"/>
  <c r="AZ83"/>
  <c r="BA83"/>
  <c r="AY84"/>
  <c r="BB84" s="1"/>
  <c r="AZ84"/>
  <c r="BA84"/>
  <c r="AY85"/>
  <c r="BB85" s="1"/>
  <c r="AZ85"/>
  <c r="BA85"/>
  <c r="AY86"/>
  <c r="BB86" s="1"/>
  <c r="AZ86"/>
  <c r="BA86"/>
  <c r="AY87"/>
  <c r="BB87" s="1"/>
  <c r="AZ87"/>
  <c r="BA87"/>
  <c r="AY88"/>
  <c r="BB88" s="1"/>
  <c r="AZ88"/>
  <c r="BA88"/>
  <c r="AY89"/>
  <c r="BB89" s="1"/>
  <c r="AZ89"/>
  <c r="BA89"/>
  <c r="AY90"/>
  <c r="BB90" s="1"/>
  <c r="AZ90"/>
  <c r="BA90"/>
  <c r="AY91"/>
  <c r="BB91" s="1"/>
  <c r="AZ91"/>
  <c r="BA91"/>
  <c r="AY92"/>
  <c r="BB92" s="1"/>
  <c r="AZ92"/>
  <c r="BA92"/>
  <c r="AY93"/>
  <c r="BB93" s="1"/>
  <c r="AZ93"/>
  <c r="BA93"/>
  <c r="AY94"/>
  <c r="BB94" s="1"/>
  <c r="AZ94"/>
  <c r="BA94"/>
  <c r="AY95"/>
  <c r="BB95" s="1"/>
  <c r="AZ95"/>
  <c r="BA95"/>
  <c r="AY96"/>
  <c r="BB96" s="1"/>
  <c r="AZ96"/>
  <c r="BA96"/>
  <c r="AY97"/>
  <c r="BB97" s="1"/>
  <c r="AZ97"/>
  <c r="BA97"/>
  <c r="AY98"/>
  <c r="BB98" s="1"/>
  <c r="AZ98"/>
  <c r="BA98"/>
  <c r="AY99"/>
  <c r="BB99" s="1"/>
  <c r="AZ99"/>
  <c r="BA99"/>
  <c r="BB5"/>
  <c r="BA5"/>
  <c r="AZ5"/>
  <c r="AY5"/>
  <c r="AJ6" i="1"/>
  <c r="AK6"/>
  <c r="AJ7"/>
  <c r="AK7"/>
  <c r="AL7" s="1"/>
  <c r="AJ8"/>
  <c r="AK8"/>
  <c r="AL8" s="1"/>
  <c r="AJ9"/>
  <c r="AK9"/>
  <c r="AL9" s="1"/>
  <c r="AJ10"/>
  <c r="AK10"/>
  <c r="AL10" s="1"/>
  <c r="AJ11"/>
  <c r="AK11"/>
  <c r="AL11" s="1"/>
  <c r="AJ12"/>
  <c r="AK12"/>
  <c r="AL12" s="1"/>
  <c r="AJ13"/>
  <c r="AK13"/>
  <c r="AL13" s="1"/>
  <c r="AJ14"/>
  <c r="AK14"/>
  <c r="AL14" s="1"/>
  <c r="AJ15"/>
  <c r="AK15"/>
  <c r="AL15" s="1"/>
  <c r="AJ16"/>
  <c r="AK16"/>
  <c r="AL16" s="1"/>
  <c r="AJ17"/>
  <c r="AK17"/>
  <c r="AL17" s="1"/>
  <c r="AJ18"/>
  <c r="AK18"/>
  <c r="AL18" s="1"/>
  <c r="AJ19"/>
  <c r="AK19"/>
  <c r="AL19" s="1"/>
  <c r="AJ20"/>
  <c r="AK20"/>
  <c r="AL20" s="1"/>
  <c r="AJ21"/>
  <c r="AK21"/>
  <c r="AL21" s="1"/>
  <c r="AJ22"/>
  <c r="AK22"/>
  <c r="AL22" s="1"/>
  <c r="AJ23"/>
  <c r="AK23"/>
  <c r="AL23" s="1"/>
  <c r="AJ24"/>
  <c r="AK24"/>
  <c r="AL24" s="1"/>
  <c r="AJ25"/>
  <c r="AK25"/>
  <c r="AL25" s="1"/>
  <c r="AJ26"/>
  <c r="AK26"/>
  <c r="AL26" s="1"/>
  <c r="AJ27"/>
  <c r="AK27"/>
  <c r="AL27" s="1"/>
  <c r="AJ28"/>
  <c r="AK28"/>
  <c r="AL28" s="1"/>
  <c r="AJ29"/>
  <c r="AK29"/>
  <c r="AL29" s="1"/>
  <c r="AJ30"/>
  <c r="AK30"/>
  <c r="AL30" s="1"/>
  <c r="AJ31"/>
  <c r="AK31"/>
  <c r="AL31" s="1"/>
  <c r="AJ32"/>
  <c r="AK32"/>
  <c r="AL32" s="1"/>
  <c r="AJ33"/>
  <c r="AK33"/>
  <c r="AL33" s="1"/>
  <c r="AJ34"/>
  <c r="AK34"/>
  <c r="AL34" s="1"/>
  <c r="AJ35"/>
  <c r="AK35"/>
  <c r="AL35" s="1"/>
  <c r="AJ36"/>
  <c r="AK36"/>
  <c r="AL36" s="1"/>
  <c r="AJ37"/>
  <c r="AK37"/>
  <c r="AL37" s="1"/>
  <c r="AJ38"/>
  <c r="AK38"/>
  <c r="AL38" s="1"/>
  <c r="AJ39"/>
  <c r="AK39"/>
  <c r="AL39" s="1"/>
  <c r="AJ40"/>
  <c r="AK40"/>
  <c r="AL40" s="1"/>
  <c r="AJ41"/>
  <c r="AK41"/>
  <c r="AL41" s="1"/>
  <c r="AJ43"/>
  <c r="AK43"/>
  <c r="AL43" s="1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L75"/>
  <c r="AJ76"/>
  <c r="AK76"/>
  <c r="AL76" s="1"/>
  <c r="AJ77"/>
  <c r="AK77"/>
  <c r="AL77" s="1"/>
  <c r="AJ78"/>
  <c r="AK78"/>
  <c r="AL78" s="1"/>
  <c r="AJ79"/>
  <c r="AK79"/>
  <c r="AL79" s="1"/>
  <c r="AJ80"/>
  <c r="AK80"/>
  <c r="AL80" s="1"/>
  <c r="AJ81"/>
  <c r="AK81"/>
  <c r="AL81" s="1"/>
  <c r="AJ82"/>
  <c r="AK82"/>
  <c r="AL82" s="1"/>
  <c r="AJ83"/>
  <c r="AK83"/>
  <c r="AL83" s="1"/>
  <c r="AJ84"/>
  <c r="AK84"/>
  <c r="AL84" s="1"/>
  <c r="AJ85"/>
  <c r="AK85"/>
  <c r="AL85" s="1"/>
  <c r="AJ86"/>
  <c r="AK86"/>
  <c r="AL86" s="1"/>
  <c r="AJ87"/>
  <c r="AK87"/>
  <c r="AL87" s="1"/>
  <c r="AJ88"/>
  <c r="AK88"/>
  <c r="AL88" s="1"/>
  <c r="AJ89"/>
  <c r="AK89"/>
  <c r="AL89" s="1"/>
  <c r="AJ90"/>
  <c r="AK90"/>
  <c r="AL90" s="1"/>
  <c r="AJ91"/>
  <c r="AK91"/>
  <c r="AL91" s="1"/>
  <c r="AJ92"/>
  <c r="AK92"/>
  <c r="AL92" s="1"/>
  <c r="AJ93"/>
  <c r="AK93"/>
  <c r="AL93" s="1"/>
  <c r="AJ94"/>
  <c r="AK94"/>
  <c r="AL94" s="1"/>
  <c r="AJ95"/>
  <c r="AK95"/>
  <c r="AL95" s="1"/>
  <c r="AJ96"/>
  <c r="AK96"/>
  <c r="AL96" s="1"/>
  <c r="AJ97"/>
  <c r="AK97"/>
  <c r="AL97" s="1"/>
  <c r="AJ98"/>
  <c r="AK98"/>
  <c r="AL98" s="1"/>
  <c r="AJ99"/>
  <c r="AK99"/>
  <c r="AL99" s="1"/>
  <c r="AJ100"/>
  <c r="AK100"/>
  <c r="AL100" s="1"/>
  <c r="AJ101"/>
  <c r="AK101"/>
  <c r="AL101" s="1"/>
  <c r="AJ102"/>
  <c r="AK102"/>
  <c r="AL102" s="1"/>
  <c r="AJ103"/>
  <c r="AK103"/>
  <c r="AL103" s="1"/>
  <c r="AJ104"/>
  <c r="AK104"/>
  <c r="AL104" s="1"/>
  <c r="AJ105"/>
  <c r="AK105"/>
  <c r="AL105" s="1"/>
  <c r="AJ106"/>
  <c r="AK106"/>
  <c r="AJ107"/>
  <c r="AK107"/>
  <c r="AJ108"/>
  <c r="AK108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L136"/>
  <c r="AJ137"/>
  <c r="AK137"/>
  <c r="AL137" s="1"/>
  <c r="AJ138"/>
  <c r="AK138"/>
  <c r="AL138" s="1"/>
  <c r="AJ139"/>
  <c r="AK139"/>
  <c r="AL139" s="1"/>
  <c r="AJ140"/>
  <c r="AK140"/>
  <c r="AL140" s="1"/>
  <c r="AJ141"/>
  <c r="AK141"/>
  <c r="AL141" s="1"/>
  <c r="AJ142"/>
  <c r="AK142"/>
  <c r="AL142" s="1"/>
  <c r="AJ143"/>
  <c r="AK143"/>
  <c r="AL143" s="1"/>
  <c r="AJ144"/>
  <c r="AK144"/>
  <c r="AL144" s="1"/>
  <c r="AJ145"/>
  <c r="AK145"/>
  <c r="AL145" s="1"/>
  <c r="AJ146"/>
  <c r="AK146"/>
  <c r="AL146" s="1"/>
  <c r="AJ147"/>
  <c r="AK147"/>
  <c r="AL147" s="1"/>
  <c r="AJ148"/>
  <c r="AK148"/>
  <c r="AL148" s="1"/>
  <c r="AJ149"/>
  <c r="AK149"/>
  <c r="AL149" s="1"/>
  <c r="AJ150"/>
  <c r="AK150"/>
  <c r="AL150" s="1"/>
  <c r="AJ151"/>
  <c r="AK151"/>
  <c r="AL151" s="1"/>
  <c r="AJ152"/>
  <c r="AK152"/>
  <c r="AL152" s="1"/>
  <c r="AJ153"/>
  <c r="AK153"/>
  <c r="AL153" s="1"/>
  <c r="AJ154"/>
  <c r="AK154"/>
  <c r="AL154" s="1"/>
  <c r="AJ155"/>
  <c r="AK155"/>
  <c r="AL155" s="1"/>
  <c r="AJ156"/>
  <c r="AK156"/>
  <c r="AL156" s="1"/>
  <c r="AJ157"/>
  <c r="AK157"/>
  <c r="AL157" s="1"/>
  <c r="AJ158"/>
  <c r="AK158"/>
  <c r="AL158" s="1"/>
  <c r="AJ159"/>
  <c r="AK159"/>
  <c r="AL159" s="1"/>
  <c r="AJ160"/>
  <c r="AK160"/>
  <c r="AL160" s="1"/>
  <c r="AJ161"/>
  <c r="AK161"/>
  <c r="AL161" s="1"/>
  <c r="AJ162"/>
  <c r="AK162"/>
  <c r="AL162" s="1"/>
  <c r="AJ163"/>
  <c r="AK163"/>
  <c r="AL163" s="1"/>
  <c r="AJ164"/>
  <c r="AK164"/>
  <c r="AL164" s="1"/>
  <c r="AJ165"/>
  <c r="AK165"/>
  <c r="AL165" s="1"/>
  <c r="AJ166"/>
  <c r="AK166"/>
  <c r="AL166" s="1"/>
  <c r="AJ167"/>
  <c r="AK167"/>
  <c r="AL167" s="1"/>
  <c r="AJ168"/>
  <c r="AK168"/>
  <c r="AL168" s="1"/>
  <c r="AJ169"/>
  <c r="AK169"/>
  <c r="AL169" s="1"/>
  <c r="AJ170"/>
  <c r="AK170"/>
  <c r="AL170" s="1"/>
  <c r="AJ171"/>
  <c r="AK171"/>
  <c r="AL171" s="1"/>
  <c r="AJ172"/>
  <c r="AK172"/>
  <c r="AL172" s="1"/>
  <c r="AJ173"/>
  <c r="AK173"/>
  <c r="AL173" s="1"/>
  <c r="AJ174"/>
  <c r="AK174"/>
  <c r="AL174" s="1"/>
  <c r="AJ175"/>
  <c r="AK175"/>
  <c r="AL175" s="1"/>
  <c r="AJ176"/>
  <c r="AK176"/>
  <c r="AL176" s="1"/>
  <c r="AJ177"/>
  <c r="AK177"/>
  <c r="AL177" s="1"/>
  <c r="AJ178"/>
  <c r="AK178"/>
  <c r="AL178" s="1"/>
  <c r="AJ179"/>
  <c r="AK179"/>
  <c r="AL179" s="1"/>
  <c r="AJ180"/>
  <c r="AK180"/>
  <c r="AL180" s="1"/>
  <c r="AJ181"/>
  <c r="AK181"/>
  <c r="AL181" s="1"/>
  <c r="AJ182"/>
  <c r="AK182"/>
  <c r="AL182" s="1"/>
  <c r="AJ183"/>
  <c r="AK183"/>
  <c r="AL183" s="1"/>
  <c r="AJ184"/>
  <c r="AK184"/>
  <c r="AL184" s="1"/>
  <c r="AJ185"/>
  <c r="AK185"/>
  <c r="AL185" s="1"/>
  <c r="AJ186"/>
  <c r="AK186"/>
  <c r="AL186" s="1"/>
  <c r="AJ187"/>
  <c r="AK187"/>
  <c r="AL187" s="1"/>
  <c r="AJ188"/>
  <c r="AK188"/>
  <c r="AL188" s="1"/>
  <c r="AJ189"/>
  <c r="AK189"/>
  <c r="AL189" s="1"/>
  <c r="AJ190"/>
  <c r="AK190"/>
  <c r="AL190" s="1"/>
  <c r="AK5"/>
  <c r="AJ5"/>
  <c r="Y82" i="4"/>
  <c r="Z82"/>
  <c r="AA82"/>
  <c r="N82"/>
  <c r="O82"/>
  <c r="P82"/>
  <c r="W6" i="10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X5"/>
  <c r="Y5"/>
  <c r="W5"/>
  <c r="W6" i="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Y5"/>
  <c r="X5"/>
  <c r="W5"/>
  <c r="Y6" i="4"/>
  <c r="Z6"/>
  <c r="Y7"/>
  <c r="Z7"/>
  <c r="AA7"/>
  <c r="Y8"/>
  <c r="Z8"/>
  <c r="Y9"/>
  <c r="Z9"/>
  <c r="AA9"/>
  <c r="Y10"/>
  <c r="Z10"/>
  <c r="Y11"/>
  <c r="Z11"/>
  <c r="AA11"/>
  <c r="Y12"/>
  <c r="Z12"/>
  <c r="AA12"/>
  <c r="Y13"/>
  <c r="Z13"/>
  <c r="AA13"/>
  <c r="Y14"/>
  <c r="Z14"/>
  <c r="Y15"/>
  <c r="Z15"/>
  <c r="AA15"/>
  <c r="Y16"/>
  <c r="Z16"/>
  <c r="AA16"/>
  <c r="Y17"/>
  <c r="Z17"/>
  <c r="AA17"/>
  <c r="Y18"/>
  <c r="Z18"/>
  <c r="Y19"/>
  <c r="Z19"/>
  <c r="AA19"/>
  <c r="Y20"/>
  <c r="Z20"/>
  <c r="AA20"/>
  <c r="Y21"/>
  <c r="Z21"/>
  <c r="AA21"/>
  <c r="Y22"/>
  <c r="Z22"/>
  <c r="Y23"/>
  <c r="Z23"/>
  <c r="AA23"/>
  <c r="Y24"/>
  <c r="Z24"/>
  <c r="AA24"/>
  <c r="Y25"/>
  <c r="Z25"/>
  <c r="AA25"/>
  <c r="Y26"/>
  <c r="Z26"/>
  <c r="AA26"/>
  <c r="Y27"/>
  <c r="Z27"/>
  <c r="AA27"/>
  <c r="Y28"/>
  <c r="Z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Y37"/>
  <c r="Z37"/>
  <c r="AA37"/>
  <c r="Y38"/>
  <c r="Z38"/>
  <c r="AA38"/>
  <c r="Y39"/>
  <c r="Z39"/>
  <c r="AA39"/>
  <c r="Y40"/>
  <c r="Z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Y50"/>
  <c r="Z50"/>
  <c r="AA50"/>
  <c r="Y51"/>
  <c r="Z51"/>
  <c r="AA51"/>
  <c r="Y52"/>
  <c r="Z52"/>
  <c r="AA52"/>
  <c r="Y53"/>
  <c r="Z53"/>
  <c r="Y54"/>
  <c r="Z54"/>
  <c r="AA54"/>
  <c r="Y55"/>
  <c r="Z55"/>
  <c r="AA55"/>
  <c r="Y56"/>
  <c r="Z56"/>
  <c r="AA56"/>
  <c r="Y57"/>
  <c r="Z57"/>
  <c r="Y58"/>
  <c r="Z58"/>
  <c r="AA58"/>
  <c r="Y59"/>
  <c r="Z59"/>
  <c r="AA59"/>
  <c r="Y60"/>
  <c r="Z60"/>
  <c r="Y61"/>
  <c r="Z61"/>
  <c r="AA61"/>
  <c r="Y62"/>
  <c r="Z62"/>
  <c r="AA62"/>
  <c r="Y63"/>
  <c r="Z63"/>
  <c r="AA63"/>
  <c r="Y64"/>
  <c r="Z64"/>
  <c r="Y65"/>
  <c r="Z65"/>
  <c r="AA65"/>
  <c r="Y66"/>
  <c r="Z66"/>
  <c r="AA66"/>
  <c r="Y67"/>
  <c r="Z67"/>
  <c r="AA67"/>
  <c r="Y68"/>
  <c r="Z68"/>
  <c r="Y69"/>
  <c r="Z69"/>
  <c r="AA69"/>
  <c r="Y70"/>
  <c r="Z70"/>
  <c r="AA70"/>
  <c r="Y71"/>
  <c r="Z71"/>
  <c r="AA71"/>
  <c r="Y72"/>
  <c r="Z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Y80"/>
  <c r="Z80"/>
  <c r="AA80"/>
  <c r="Y81"/>
  <c r="Z81"/>
  <c r="AA81"/>
  <c r="Z5"/>
  <c r="Y5"/>
  <c r="AI6" i="2"/>
  <c r="AJ6"/>
  <c r="AK6"/>
  <c r="AL6"/>
  <c r="AI7"/>
  <c r="AJ7"/>
  <c r="AK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I37"/>
  <c r="AJ37"/>
  <c r="AK37"/>
  <c r="AI38"/>
  <c r="AJ38"/>
  <c r="AK38"/>
  <c r="AL38"/>
  <c r="AI39"/>
  <c r="AJ39"/>
  <c r="AK39"/>
  <c r="AL39"/>
  <c r="AI40"/>
  <c r="AJ40"/>
  <c r="AK40"/>
  <c r="AL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L53"/>
  <c r="AI54"/>
  <c r="AJ54"/>
  <c r="AK54"/>
  <c r="AL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L99"/>
  <c r="AK5"/>
  <c r="AL5"/>
  <c r="AJ5"/>
  <c r="AI5"/>
  <c r="Y6" i="1"/>
  <c r="Z6"/>
  <c r="AA6"/>
  <c r="Y7"/>
  <c r="Z7"/>
  <c r="AA7" s="1"/>
  <c r="Y8"/>
  <c r="Z8"/>
  <c r="AA8"/>
  <c r="Y9"/>
  <c r="Z9"/>
  <c r="AA9" s="1"/>
  <c r="Y10"/>
  <c r="Z10"/>
  <c r="AA10"/>
  <c r="Y11"/>
  <c r="Z11"/>
  <c r="AA11" s="1"/>
  <c r="Y12"/>
  <c r="Z12"/>
  <c r="AA12"/>
  <c r="Y13"/>
  <c r="Z13"/>
  <c r="AA13" s="1"/>
  <c r="Y14"/>
  <c r="Z14"/>
  <c r="AA14"/>
  <c r="Y15"/>
  <c r="Z15"/>
  <c r="AA15" s="1"/>
  <c r="Y16"/>
  <c r="Z16"/>
  <c r="AA16"/>
  <c r="Y17"/>
  <c r="Z17"/>
  <c r="AA17" s="1"/>
  <c r="Y18"/>
  <c r="Z18"/>
  <c r="AA18"/>
  <c r="Y19"/>
  <c r="Z19"/>
  <c r="AA19" s="1"/>
  <c r="Y20"/>
  <c r="Z20"/>
  <c r="AA20"/>
  <c r="Y21"/>
  <c r="Z21"/>
  <c r="AA21" s="1"/>
  <c r="Y22"/>
  <c r="Z22"/>
  <c r="AA22"/>
  <c r="Y23"/>
  <c r="Z23"/>
  <c r="AA23" s="1"/>
  <c r="Y24"/>
  <c r="Z24"/>
  <c r="AA24"/>
  <c r="Y25"/>
  <c r="Z25"/>
  <c r="AA25" s="1"/>
  <c r="Y26"/>
  <c r="Z26"/>
  <c r="AA26"/>
  <c r="Y27"/>
  <c r="Z27"/>
  <c r="AA27" s="1"/>
  <c r="Y28"/>
  <c r="Z28"/>
  <c r="AA28"/>
  <c r="Y29"/>
  <c r="Z29"/>
  <c r="AA29" s="1"/>
  <c r="Y30"/>
  <c r="Z30"/>
  <c r="AA30"/>
  <c r="Y31"/>
  <c r="Z31"/>
  <c r="AA31" s="1"/>
  <c r="Y32"/>
  <c r="Z32"/>
  <c r="AA32"/>
  <c r="Y33"/>
  <c r="Z33"/>
  <c r="AA33" s="1"/>
  <c r="Y34"/>
  <c r="Z34"/>
  <c r="AA34"/>
  <c r="Y35"/>
  <c r="Z35"/>
  <c r="AA35" s="1"/>
  <c r="Y36"/>
  <c r="Z36"/>
  <c r="AA36"/>
  <c r="Y37"/>
  <c r="Z37"/>
  <c r="AA37" s="1"/>
  <c r="Y38"/>
  <c r="Z38"/>
  <c r="AA38"/>
  <c r="Y39"/>
  <c r="Z39"/>
  <c r="AA39" s="1"/>
  <c r="Y40"/>
  <c r="Z40"/>
  <c r="AA40"/>
  <c r="Y41"/>
  <c r="Z41"/>
  <c r="AA41" s="1"/>
  <c r="Y43"/>
  <c r="Z43"/>
  <c r="AA43"/>
  <c r="Y44"/>
  <c r="Z44"/>
  <c r="AA44" s="1"/>
  <c r="Y45"/>
  <c r="Z45"/>
  <c r="AA45"/>
  <c r="Y46"/>
  <c r="Z46"/>
  <c r="AA46" s="1"/>
  <c r="Y47"/>
  <c r="Z47"/>
  <c r="AA47"/>
  <c r="Y48"/>
  <c r="Z48"/>
  <c r="AA48" s="1"/>
  <c r="Y49"/>
  <c r="Z49"/>
  <c r="AA49"/>
  <c r="Y50"/>
  <c r="Z50"/>
  <c r="AA50" s="1"/>
  <c r="Y51"/>
  <c r="Z51"/>
  <c r="AA51"/>
  <c r="Y52"/>
  <c r="Z52"/>
  <c r="AA52" s="1"/>
  <c r="Y53"/>
  <c r="Z53"/>
  <c r="AA53"/>
  <c r="Y54"/>
  <c r="Z54"/>
  <c r="AA54" s="1"/>
  <c r="Y55"/>
  <c r="Z55"/>
  <c r="AA55"/>
  <c r="Y56"/>
  <c r="Z56"/>
  <c r="AA56" s="1"/>
  <c r="Y57"/>
  <c r="Z57"/>
  <c r="AA57"/>
  <c r="Y58"/>
  <c r="Z58"/>
  <c r="AA58" s="1"/>
  <c r="Y59"/>
  <c r="Z59"/>
  <c r="AA59"/>
  <c r="Y60"/>
  <c r="Z60"/>
  <c r="AA60" s="1"/>
  <c r="Y61"/>
  <c r="Z61"/>
  <c r="AA61"/>
  <c r="Y62"/>
  <c r="Z62"/>
  <c r="AA62" s="1"/>
  <c r="Y63"/>
  <c r="Z63"/>
  <c r="AA63"/>
  <c r="Y64"/>
  <c r="Z64"/>
  <c r="AA64" s="1"/>
  <c r="Y65"/>
  <c r="Z65"/>
  <c r="AA65"/>
  <c r="Y66"/>
  <c r="Z66"/>
  <c r="AA66" s="1"/>
  <c r="Y67"/>
  <c r="Z67"/>
  <c r="AA67"/>
  <c r="Y68"/>
  <c r="Z68"/>
  <c r="AA68" s="1"/>
  <c r="Y69"/>
  <c r="Z69"/>
  <c r="AA69"/>
  <c r="Y70"/>
  <c r="Z70"/>
  <c r="AA70" s="1"/>
  <c r="Y71"/>
  <c r="Z71"/>
  <c r="AA71"/>
  <c r="Y72"/>
  <c r="Z72"/>
  <c r="AA72" s="1"/>
  <c r="Y73"/>
  <c r="Z73"/>
  <c r="AA73"/>
  <c r="Y74"/>
  <c r="Z74"/>
  <c r="AA74" s="1"/>
  <c r="Y75"/>
  <c r="Z75"/>
  <c r="AA75"/>
  <c r="Y76"/>
  <c r="Z76"/>
  <c r="AA76" s="1"/>
  <c r="Y77"/>
  <c r="Z77"/>
  <c r="AA77"/>
  <c r="Y78"/>
  <c r="Z78"/>
  <c r="AA78" s="1"/>
  <c r="Y79"/>
  <c r="Z79"/>
  <c r="AA79"/>
  <c r="Y80"/>
  <c r="Z80"/>
  <c r="AA80" s="1"/>
  <c r="Y81"/>
  <c r="Z81"/>
  <c r="AA81"/>
  <c r="Y82"/>
  <c r="Z82"/>
  <c r="AA82" s="1"/>
  <c r="Y83"/>
  <c r="Z83"/>
  <c r="AA83"/>
  <c r="Y84"/>
  <c r="Z84"/>
  <c r="AA84" s="1"/>
  <c r="Y85"/>
  <c r="Z85"/>
  <c r="AA85"/>
  <c r="Y86"/>
  <c r="Z86"/>
  <c r="AA86" s="1"/>
  <c r="Y87"/>
  <c r="Z87"/>
  <c r="AA87"/>
  <c r="Y88"/>
  <c r="Z88"/>
  <c r="AA88" s="1"/>
  <c r="Y89"/>
  <c r="Z89"/>
  <c r="AA89"/>
  <c r="Y90"/>
  <c r="Z90"/>
  <c r="AA90" s="1"/>
  <c r="Y91"/>
  <c r="Z91"/>
  <c r="AA91"/>
  <c r="Y92"/>
  <c r="Z92"/>
  <c r="AA92" s="1"/>
  <c r="Y93"/>
  <c r="Z93"/>
  <c r="AA93"/>
  <c r="Y94"/>
  <c r="Z94"/>
  <c r="AA94" s="1"/>
  <c r="Y95"/>
  <c r="Z95"/>
  <c r="AA95"/>
  <c r="Y96"/>
  <c r="Z96"/>
  <c r="AA96" s="1"/>
  <c r="Y97"/>
  <c r="Z97"/>
  <c r="AA97"/>
  <c r="Y98"/>
  <c r="Z98"/>
  <c r="AA98" s="1"/>
  <c r="Y99"/>
  <c r="Z99"/>
  <c r="AA99"/>
  <c r="Y100"/>
  <c r="Z100"/>
  <c r="AA100" s="1"/>
  <c r="Y101"/>
  <c r="Z101"/>
  <c r="AA101"/>
  <c r="Y102"/>
  <c r="Z102"/>
  <c r="AA102" s="1"/>
  <c r="Y103"/>
  <c r="Z103"/>
  <c r="AA103"/>
  <c r="Y104"/>
  <c r="Z104"/>
  <c r="AA104" s="1"/>
  <c r="Y105"/>
  <c r="Z105"/>
  <c r="AA105"/>
  <c r="Y106"/>
  <c r="Z106"/>
  <c r="AA106" s="1"/>
  <c r="Y107"/>
  <c r="Z107"/>
  <c r="AA107"/>
  <c r="Y108"/>
  <c r="Z108"/>
  <c r="AA108" s="1"/>
  <c r="Y109"/>
  <c r="Z109"/>
  <c r="AA109"/>
  <c r="Y110"/>
  <c r="Z110"/>
  <c r="AA110" s="1"/>
  <c r="Y111"/>
  <c r="Z111"/>
  <c r="AA111"/>
  <c r="Y112"/>
  <c r="Z112"/>
  <c r="AA112" s="1"/>
  <c r="Y113"/>
  <c r="Z113"/>
  <c r="AA113"/>
  <c r="Y114"/>
  <c r="Z114"/>
  <c r="AA114" s="1"/>
  <c r="Y115"/>
  <c r="Z115"/>
  <c r="AA115"/>
  <c r="Y116"/>
  <c r="Z116"/>
  <c r="AA116" s="1"/>
  <c r="Y117"/>
  <c r="Z117"/>
  <c r="AA117"/>
  <c r="Y118"/>
  <c r="Z118"/>
  <c r="AA118" s="1"/>
  <c r="Y119"/>
  <c r="Z119"/>
  <c r="AA119"/>
  <c r="Y120"/>
  <c r="Z120"/>
  <c r="AA120" s="1"/>
  <c r="Y121"/>
  <c r="Z121"/>
  <c r="AA121"/>
  <c r="Y122"/>
  <c r="Z122"/>
  <c r="AA122" s="1"/>
  <c r="Y123"/>
  <c r="Z123"/>
  <c r="AA123"/>
  <c r="Y124"/>
  <c r="Z124"/>
  <c r="AA124" s="1"/>
  <c r="Y125"/>
  <c r="Z125"/>
  <c r="AA125"/>
  <c r="Y126"/>
  <c r="Z126"/>
  <c r="AA126" s="1"/>
  <c r="Y127"/>
  <c r="Z127"/>
  <c r="AA127"/>
  <c r="Y128"/>
  <c r="Z128"/>
  <c r="AA128" s="1"/>
  <c r="Y129"/>
  <c r="Z129"/>
  <c r="AA129"/>
  <c r="Y130"/>
  <c r="Z130"/>
  <c r="AA130" s="1"/>
  <c r="Y131"/>
  <c r="Z131"/>
  <c r="AA131"/>
  <c r="Y132"/>
  <c r="Z132"/>
  <c r="AA132" s="1"/>
  <c r="Y133"/>
  <c r="Z133"/>
  <c r="AA133"/>
  <c r="Y134"/>
  <c r="Z134"/>
  <c r="AA134" s="1"/>
  <c r="Y135"/>
  <c r="Z135"/>
  <c r="AA135"/>
  <c r="Y136"/>
  <c r="Z136"/>
  <c r="AA136" s="1"/>
  <c r="Y137"/>
  <c r="Z137"/>
  <c r="AA137"/>
  <c r="Y138"/>
  <c r="Z138"/>
  <c r="AA138" s="1"/>
  <c r="Y139"/>
  <c r="Z139"/>
  <c r="AA139"/>
  <c r="Y140"/>
  <c r="Z140"/>
  <c r="AA140" s="1"/>
  <c r="Y141"/>
  <c r="Z141"/>
  <c r="AA141"/>
  <c r="Y142"/>
  <c r="Z142"/>
  <c r="AA142" s="1"/>
  <c r="Y143"/>
  <c r="Z143"/>
  <c r="AA143"/>
  <c r="Y144"/>
  <c r="Z144"/>
  <c r="AA144" s="1"/>
  <c r="Y145"/>
  <c r="Z145"/>
  <c r="AA145"/>
  <c r="Y146"/>
  <c r="Z146"/>
  <c r="AA146" s="1"/>
  <c r="Y147"/>
  <c r="Z147"/>
  <c r="AA147"/>
  <c r="Y148"/>
  <c r="Z148"/>
  <c r="AA148" s="1"/>
  <c r="Y149"/>
  <c r="Z149"/>
  <c r="AA149"/>
  <c r="Y150"/>
  <c r="Z150"/>
  <c r="AA150" s="1"/>
  <c r="Y151"/>
  <c r="Z151"/>
  <c r="AA151"/>
  <c r="Y152"/>
  <c r="Z152"/>
  <c r="AA152" s="1"/>
  <c r="Y153"/>
  <c r="Z153"/>
  <c r="AA153"/>
  <c r="Y154"/>
  <c r="Z154"/>
  <c r="AA154" s="1"/>
  <c r="Y155"/>
  <c r="Z155"/>
  <c r="AA155"/>
  <c r="Y156"/>
  <c r="Z156"/>
  <c r="AA156" s="1"/>
  <c r="Y157"/>
  <c r="Z157"/>
  <c r="AA157"/>
  <c r="Y158"/>
  <c r="Z158"/>
  <c r="AA158" s="1"/>
  <c r="Y159"/>
  <c r="Z159"/>
  <c r="AA159"/>
  <c r="Y160"/>
  <c r="Z160"/>
  <c r="AA160" s="1"/>
  <c r="Y161"/>
  <c r="Z161"/>
  <c r="AA161"/>
  <c r="Y162"/>
  <c r="Z162"/>
  <c r="AA162" s="1"/>
  <c r="Y163"/>
  <c r="Z163"/>
  <c r="AA163"/>
  <c r="Y164"/>
  <c r="Z164"/>
  <c r="AA164" s="1"/>
  <c r="Y165"/>
  <c r="Z165"/>
  <c r="AA165"/>
  <c r="Y166"/>
  <c r="Z166"/>
  <c r="AA166" s="1"/>
  <c r="Y167"/>
  <c r="Z167"/>
  <c r="AA167"/>
  <c r="Y168"/>
  <c r="Z168"/>
  <c r="AA168" s="1"/>
  <c r="Y169"/>
  <c r="Z169"/>
  <c r="AA169"/>
  <c r="Y170"/>
  <c r="Z170"/>
  <c r="AA170" s="1"/>
  <c r="Y171"/>
  <c r="Z171"/>
  <c r="AA171"/>
  <c r="Y172"/>
  <c r="Z172"/>
  <c r="AA172" s="1"/>
  <c r="Y173"/>
  <c r="Z173"/>
  <c r="AA173"/>
  <c r="Y174"/>
  <c r="Z174"/>
  <c r="AA174" s="1"/>
  <c r="Y175"/>
  <c r="Z175"/>
  <c r="AA175"/>
  <c r="Y176"/>
  <c r="Z176"/>
  <c r="AA176" s="1"/>
  <c r="Y177"/>
  <c r="Z177"/>
  <c r="AA177"/>
  <c r="Y178"/>
  <c r="Z178"/>
  <c r="AA178" s="1"/>
  <c r="Y179"/>
  <c r="Z179"/>
  <c r="AA179"/>
  <c r="Y180"/>
  <c r="Z180"/>
  <c r="AA180" s="1"/>
  <c r="Y181"/>
  <c r="Z181"/>
  <c r="AA181"/>
  <c r="Y182"/>
  <c r="Z182"/>
  <c r="AA182" s="1"/>
  <c r="Y183"/>
  <c r="Z183"/>
  <c r="AA183"/>
  <c r="Y184"/>
  <c r="Z184"/>
  <c r="AA184" s="1"/>
  <c r="Y185"/>
  <c r="Z185"/>
  <c r="AA185"/>
  <c r="Y186"/>
  <c r="Z186"/>
  <c r="AA186" s="1"/>
  <c r="Y187"/>
  <c r="Z187"/>
  <c r="AA187"/>
  <c r="Y188"/>
  <c r="Z188"/>
  <c r="AA188" s="1"/>
  <c r="Y189"/>
  <c r="Z189"/>
  <c r="AA189"/>
  <c r="Y190"/>
  <c r="Z190"/>
  <c r="AA190" s="1"/>
  <c r="Z5"/>
  <c r="Y5"/>
  <c r="AA5" s="1"/>
  <c r="AA5" i="4"/>
  <c r="AL97" i="2"/>
  <c r="AL95"/>
  <c r="AL93"/>
  <c r="AL91"/>
  <c r="AL89"/>
  <c r="AL87"/>
  <c r="AL85"/>
  <c r="AL83"/>
  <c r="AL81"/>
  <c r="AL79"/>
  <c r="AL77"/>
  <c r="AL75"/>
  <c r="AL73"/>
  <c r="AL71"/>
  <c r="AL69"/>
  <c r="AL67"/>
  <c r="AL65"/>
  <c r="AL63"/>
  <c r="AL61"/>
  <c r="AL59"/>
  <c r="AL57"/>
  <c r="AL55"/>
  <c r="AL51"/>
  <c r="AL49"/>
  <c r="AL47"/>
  <c r="AL45"/>
  <c r="AL43"/>
  <c r="AL41"/>
  <c r="AL37"/>
  <c r="AL7"/>
  <c r="AL98"/>
  <c r="AL96"/>
  <c r="AL94"/>
  <c r="AL92"/>
  <c r="AL90"/>
  <c r="AL88"/>
  <c r="AL86"/>
  <c r="AL84"/>
  <c r="AL82"/>
  <c r="AL80"/>
  <c r="AL78"/>
  <c r="AL76"/>
  <c r="AL74"/>
  <c r="AL72"/>
  <c r="AL70"/>
  <c r="AL68"/>
  <c r="AL66"/>
  <c r="AL64"/>
  <c r="AL62"/>
  <c r="AL60"/>
  <c r="AL58"/>
  <c r="AL56"/>
  <c r="AL52"/>
  <c r="AL50"/>
  <c r="AL48"/>
  <c r="AL46"/>
  <c r="AL44"/>
  <c r="AL42"/>
  <c r="AL36"/>
  <c r="AL27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99" i="2"/>
  <c r="V99"/>
  <c r="T99"/>
  <c r="U99"/>
  <c r="L6" i="10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L16"/>
  <c r="M16"/>
  <c r="N16"/>
  <c r="L17"/>
  <c r="M17"/>
  <c r="L18"/>
  <c r="M18"/>
  <c r="L19"/>
  <c r="M19"/>
  <c r="L20"/>
  <c r="M20"/>
  <c r="L21"/>
  <c r="M21"/>
  <c r="N21"/>
  <c r="L22"/>
  <c r="M22"/>
  <c r="N22"/>
  <c r="L23"/>
  <c r="M23"/>
  <c r="N23"/>
  <c r="L24"/>
  <c r="M24"/>
  <c r="L25"/>
  <c r="M25"/>
  <c r="L26"/>
  <c r="M26"/>
  <c r="N26"/>
  <c r="L27"/>
  <c r="M27"/>
  <c r="N27"/>
  <c r="L28"/>
  <c r="M28"/>
  <c r="L29"/>
  <c r="M29"/>
  <c r="L30"/>
  <c r="M30"/>
  <c r="L31"/>
  <c r="M31"/>
  <c r="N31"/>
  <c r="L32"/>
  <c r="M32"/>
  <c r="N32"/>
  <c r="L33"/>
  <c r="M33"/>
  <c r="N33"/>
  <c r="L34"/>
  <c r="M34"/>
  <c r="L35"/>
  <c r="M35"/>
  <c r="L36"/>
  <c r="M36"/>
  <c r="L37"/>
  <c r="M37"/>
  <c r="L38"/>
  <c r="M38"/>
  <c r="N38"/>
  <c r="L39"/>
  <c r="M39"/>
  <c r="N39"/>
  <c r="L40"/>
  <c r="M40"/>
  <c r="N40"/>
  <c r="M5"/>
  <c r="L5"/>
  <c r="N5"/>
  <c r="L6" i="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L13"/>
  <c r="M13"/>
  <c r="L14"/>
  <c r="M14"/>
  <c r="N14"/>
  <c r="L15"/>
  <c r="M15"/>
  <c r="L16"/>
  <c r="M16"/>
  <c r="L17"/>
  <c r="M17"/>
  <c r="L18"/>
  <c r="M18"/>
  <c r="M5"/>
  <c r="L5"/>
  <c r="N5"/>
  <c r="N6" i="4"/>
  <c r="O6"/>
  <c r="P6"/>
  <c r="N7"/>
  <c r="O7"/>
  <c r="P7"/>
  <c r="N8"/>
  <c r="O8"/>
  <c r="P8"/>
  <c r="N9"/>
  <c r="O9"/>
  <c r="P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/>
  <c r="N25"/>
  <c r="O25"/>
  <c r="P25"/>
  <c r="N26"/>
  <c r="O26"/>
  <c r="P26"/>
  <c r="N27"/>
  <c r="P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/>
  <c r="N46"/>
  <c r="O46"/>
  <c r="P46"/>
  <c r="N47"/>
  <c r="O47"/>
  <c r="N48"/>
  <c r="O48"/>
  <c r="P48"/>
  <c r="N49"/>
  <c r="O49"/>
  <c r="N50"/>
  <c r="O50"/>
  <c r="N51"/>
  <c r="O51"/>
  <c r="N52"/>
  <c r="O52"/>
  <c r="P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T11"/>
  <c r="U11"/>
  <c r="V11"/>
  <c r="S12"/>
  <c r="T12"/>
  <c r="U12"/>
  <c r="V12"/>
  <c r="S13"/>
  <c r="T13"/>
  <c r="U13"/>
  <c r="V13"/>
  <c r="S14"/>
  <c r="T14"/>
  <c r="U14"/>
  <c r="S15"/>
  <c r="T15"/>
  <c r="U15"/>
  <c r="V15"/>
  <c r="S16"/>
  <c r="T16"/>
  <c r="U16"/>
  <c r="S17"/>
  <c r="T17"/>
  <c r="U17"/>
  <c r="V17"/>
  <c r="S18"/>
  <c r="T18"/>
  <c r="U18"/>
  <c r="S19"/>
  <c r="T19"/>
  <c r="U19"/>
  <c r="V19"/>
  <c r="S20"/>
  <c r="T20"/>
  <c r="U20"/>
  <c r="S22"/>
  <c r="T22"/>
  <c r="U22"/>
  <c r="V22"/>
  <c r="S23"/>
  <c r="T23"/>
  <c r="U23"/>
  <c r="S24"/>
  <c r="T24"/>
  <c r="U24"/>
  <c r="V24"/>
  <c r="S25"/>
  <c r="T25"/>
  <c r="U25"/>
  <c r="S26"/>
  <c r="T26"/>
  <c r="U26"/>
  <c r="V26"/>
  <c r="S27"/>
  <c r="T27"/>
  <c r="U27"/>
  <c r="S28"/>
  <c r="T28"/>
  <c r="U28"/>
  <c r="V28"/>
  <c r="S29"/>
  <c r="T29"/>
  <c r="U29"/>
  <c r="S30"/>
  <c r="T30"/>
  <c r="U30"/>
  <c r="V30"/>
  <c r="S31"/>
  <c r="T31"/>
  <c r="U31"/>
  <c r="S32"/>
  <c r="T32"/>
  <c r="U32"/>
  <c r="V32"/>
  <c r="S33"/>
  <c r="T33"/>
  <c r="U33"/>
  <c r="S34"/>
  <c r="T34"/>
  <c r="U34"/>
  <c r="V34"/>
  <c r="S35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8"/>
  <c r="T88"/>
  <c r="U88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U5"/>
  <c r="T5"/>
  <c r="S5"/>
  <c r="N6" i="1"/>
  <c r="O6"/>
  <c r="P6" s="1"/>
  <c r="N7"/>
  <c r="O7"/>
  <c r="P7"/>
  <c r="N8"/>
  <c r="O8"/>
  <c r="P8" s="1"/>
  <c r="N9"/>
  <c r="O9"/>
  <c r="N10"/>
  <c r="O10"/>
  <c r="P10"/>
  <c r="N11"/>
  <c r="O11"/>
  <c r="N12"/>
  <c r="O12"/>
  <c r="N13"/>
  <c r="O13"/>
  <c r="N14"/>
  <c r="O14"/>
  <c r="P14" s="1"/>
  <c r="N15"/>
  <c r="O15"/>
  <c r="P15"/>
  <c r="N16"/>
  <c r="O16"/>
  <c r="P16" s="1"/>
  <c r="N17"/>
  <c r="O17"/>
  <c r="N18"/>
  <c r="O18"/>
  <c r="P18"/>
  <c r="N19"/>
  <c r="O19"/>
  <c r="N20"/>
  <c r="O20"/>
  <c r="P20" s="1"/>
  <c r="N21"/>
  <c r="O21"/>
  <c r="N22"/>
  <c r="O22"/>
  <c r="P22"/>
  <c r="N23"/>
  <c r="O23"/>
  <c r="P23" s="1"/>
  <c r="N24"/>
  <c r="O24"/>
  <c r="P24"/>
  <c r="N25"/>
  <c r="O25"/>
  <c r="N26"/>
  <c r="O26"/>
  <c r="P26" s="1"/>
  <c r="N27"/>
  <c r="O27"/>
  <c r="N28"/>
  <c r="O28"/>
  <c r="N29"/>
  <c r="O29"/>
  <c r="N30"/>
  <c r="O30"/>
  <c r="P30"/>
  <c r="N31"/>
  <c r="O31"/>
  <c r="P31" s="1"/>
  <c r="N32"/>
  <c r="O32"/>
  <c r="P32"/>
  <c r="N33"/>
  <c r="O33"/>
  <c r="N34"/>
  <c r="O34"/>
  <c r="P34" s="1"/>
  <c r="N35"/>
  <c r="O35"/>
  <c r="N36"/>
  <c r="O36"/>
  <c r="P36"/>
  <c r="N37"/>
  <c r="O37"/>
  <c r="N38"/>
  <c r="O38"/>
  <c r="P38" s="1"/>
  <c r="N39"/>
  <c r="O39"/>
  <c r="P39"/>
  <c r="N40"/>
  <c r="O40"/>
  <c r="P40" s="1"/>
  <c r="N41"/>
  <c r="O41"/>
  <c r="N43"/>
  <c r="O43"/>
  <c r="P43"/>
  <c r="N44"/>
  <c r="O44"/>
  <c r="N45"/>
  <c r="O45"/>
  <c r="N46"/>
  <c r="O46"/>
  <c r="N47"/>
  <c r="O47"/>
  <c r="P47" s="1"/>
  <c r="N48"/>
  <c r="O48"/>
  <c r="P48"/>
  <c r="N49"/>
  <c r="O49"/>
  <c r="P49" s="1"/>
  <c r="N50"/>
  <c r="O50"/>
  <c r="N51"/>
  <c r="O51"/>
  <c r="P51"/>
  <c r="N52"/>
  <c r="O52"/>
  <c r="N53"/>
  <c r="O53"/>
  <c r="N54"/>
  <c r="O54"/>
  <c r="N55"/>
  <c r="O55"/>
  <c r="P55" s="1"/>
  <c r="N56"/>
  <c r="O56"/>
  <c r="P56"/>
  <c r="N57"/>
  <c r="O57"/>
  <c r="P57" s="1"/>
  <c r="N58"/>
  <c r="O58"/>
  <c r="N59"/>
  <c r="O59"/>
  <c r="P59"/>
  <c r="N60"/>
  <c r="O60"/>
  <c r="N61"/>
  <c r="O61"/>
  <c r="N62"/>
  <c r="O62"/>
  <c r="N63"/>
  <c r="O63"/>
  <c r="P63" s="1"/>
  <c r="N64"/>
  <c r="O64"/>
  <c r="P64"/>
  <c r="N65"/>
  <c r="O65"/>
  <c r="P65" s="1"/>
  <c r="N66"/>
  <c r="O66"/>
  <c r="N67"/>
  <c r="O67"/>
  <c r="P67"/>
  <c r="N68"/>
  <c r="O68"/>
  <c r="N69"/>
  <c r="O69"/>
  <c r="N70"/>
  <c r="O70"/>
  <c r="N71"/>
  <c r="O71"/>
  <c r="P71" s="1"/>
  <c r="N72"/>
  <c r="O72"/>
  <c r="P72"/>
  <c r="N73"/>
  <c r="O73"/>
  <c r="P73" s="1"/>
  <c r="N74"/>
  <c r="O74"/>
  <c r="N75"/>
  <c r="O75"/>
  <c r="P75"/>
  <c r="N76"/>
  <c r="O76"/>
  <c r="N77"/>
  <c r="O77"/>
  <c r="N78"/>
  <c r="O78"/>
  <c r="N79"/>
  <c r="O79"/>
  <c r="P79" s="1"/>
  <c r="N80"/>
  <c r="O80"/>
  <c r="P80"/>
  <c r="N81"/>
  <c r="O81"/>
  <c r="P81" s="1"/>
  <c r="N82"/>
  <c r="O82"/>
  <c r="N83"/>
  <c r="O83"/>
  <c r="P83"/>
  <c r="N84"/>
  <c r="O84"/>
  <c r="P84" s="1"/>
  <c r="N85"/>
  <c r="O85"/>
  <c r="P85"/>
  <c r="N86"/>
  <c r="O86"/>
  <c r="N87"/>
  <c r="O87"/>
  <c r="P87" s="1"/>
  <c r="N88"/>
  <c r="O88"/>
  <c r="N89"/>
  <c r="O89"/>
  <c r="P89"/>
  <c r="N90"/>
  <c r="O90"/>
  <c r="N91"/>
  <c r="O91"/>
  <c r="P91" s="1"/>
  <c r="N92"/>
  <c r="O92"/>
  <c r="N93"/>
  <c r="O93"/>
  <c r="P93"/>
  <c r="N94"/>
  <c r="O94"/>
  <c r="N95"/>
  <c r="O95"/>
  <c r="P95" s="1"/>
  <c r="N96"/>
  <c r="O96"/>
  <c r="P96" s="1"/>
  <c r="N97"/>
  <c r="O97"/>
  <c r="P97"/>
  <c r="N98"/>
  <c r="O98"/>
  <c r="N99"/>
  <c r="O99"/>
  <c r="P99"/>
  <c r="N100"/>
  <c r="O100"/>
  <c r="P100" s="1"/>
  <c r="N101"/>
  <c r="O101"/>
  <c r="P101"/>
  <c r="N102"/>
  <c r="O102"/>
  <c r="N103"/>
  <c r="O103"/>
  <c r="P103" s="1"/>
  <c r="N104"/>
  <c r="O104"/>
  <c r="N105"/>
  <c r="O105"/>
  <c r="P105"/>
  <c r="N106"/>
  <c r="O106"/>
  <c r="N107"/>
  <c r="O107"/>
  <c r="P107" s="1"/>
  <c r="N108"/>
  <c r="O108"/>
  <c r="P108"/>
  <c r="N109"/>
  <c r="O109"/>
  <c r="P109" s="1"/>
  <c r="N110"/>
  <c r="O110"/>
  <c r="N111"/>
  <c r="O111"/>
  <c r="P111"/>
  <c r="N112"/>
  <c r="O112"/>
  <c r="N113"/>
  <c r="O113"/>
  <c r="P113" s="1"/>
  <c r="N114"/>
  <c r="O114"/>
  <c r="N115"/>
  <c r="O115"/>
  <c r="P115"/>
  <c r="N116"/>
  <c r="O116"/>
  <c r="P116" s="1"/>
  <c r="N117"/>
  <c r="O117"/>
  <c r="P117"/>
  <c r="N118"/>
  <c r="O118"/>
  <c r="N119"/>
  <c r="O119"/>
  <c r="P119" s="1"/>
  <c r="N120"/>
  <c r="O120"/>
  <c r="N121"/>
  <c r="O121"/>
  <c r="P121"/>
  <c r="N122"/>
  <c r="O122"/>
  <c r="N123"/>
  <c r="O123"/>
  <c r="P123" s="1"/>
  <c r="N124"/>
  <c r="O124"/>
  <c r="P124"/>
  <c r="N125"/>
  <c r="O125"/>
  <c r="P125" s="1"/>
  <c r="N126"/>
  <c r="O126"/>
  <c r="N127"/>
  <c r="O127"/>
  <c r="P127"/>
  <c r="N128"/>
  <c r="O128"/>
  <c r="N129"/>
  <c r="O129"/>
  <c r="N130"/>
  <c r="O130"/>
  <c r="N131"/>
  <c r="O131"/>
  <c r="P131" s="1"/>
  <c r="N132"/>
  <c r="O132"/>
  <c r="P132"/>
  <c r="N133"/>
  <c r="O133"/>
  <c r="P133" s="1"/>
  <c r="N134"/>
  <c r="O134"/>
  <c r="N135"/>
  <c r="O135"/>
  <c r="P135"/>
  <c r="N136"/>
  <c r="O136"/>
  <c r="N137"/>
  <c r="O137"/>
  <c r="N138"/>
  <c r="O138"/>
  <c r="N139"/>
  <c r="O139"/>
  <c r="P139" s="1"/>
  <c r="N140"/>
  <c r="O140"/>
  <c r="P140"/>
  <c r="N141"/>
  <c r="O141"/>
  <c r="P141" s="1"/>
  <c r="N142"/>
  <c r="O142"/>
  <c r="N143"/>
  <c r="O143"/>
  <c r="P143"/>
  <c r="N144"/>
  <c r="O144"/>
  <c r="N145"/>
  <c r="O145"/>
  <c r="P145" s="1"/>
  <c r="N146"/>
  <c r="O146"/>
  <c r="N147"/>
  <c r="O147"/>
  <c r="P147"/>
  <c r="N148"/>
  <c r="O148"/>
  <c r="P148" s="1"/>
  <c r="N149"/>
  <c r="O149"/>
  <c r="P149"/>
  <c r="N150"/>
  <c r="O150"/>
  <c r="P150" s="1"/>
  <c r="N151"/>
  <c r="O151"/>
  <c r="N152"/>
  <c r="O152"/>
  <c r="P152"/>
  <c r="N153"/>
  <c r="O153"/>
  <c r="P153" s="1"/>
  <c r="N154"/>
  <c r="O154"/>
  <c r="P154"/>
  <c r="N155"/>
  <c r="O155"/>
  <c r="P155" s="1"/>
  <c r="N156"/>
  <c r="O156"/>
  <c r="P156"/>
  <c r="N157"/>
  <c r="O157"/>
  <c r="N158"/>
  <c r="O158"/>
  <c r="N159"/>
  <c r="O159"/>
  <c r="N160"/>
  <c r="O160"/>
  <c r="P160" s="1"/>
  <c r="N161"/>
  <c r="O161"/>
  <c r="P161"/>
  <c r="N162"/>
  <c r="O162"/>
  <c r="P162" s="1"/>
  <c r="N163"/>
  <c r="O163"/>
  <c r="N164"/>
  <c r="O164"/>
  <c r="P164"/>
  <c r="N165"/>
  <c r="O165"/>
  <c r="N166"/>
  <c r="O166"/>
  <c r="N167"/>
  <c r="O167"/>
  <c r="N168"/>
  <c r="O168"/>
  <c r="P168" s="1"/>
  <c r="N169"/>
  <c r="O169"/>
  <c r="P169"/>
  <c r="N170"/>
  <c r="O170"/>
  <c r="P170" s="1"/>
  <c r="N171"/>
  <c r="O171"/>
  <c r="N172"/>
  <c r="O172"/>
  <c r="P172"/>
  <c r="N173"/>
  <c r="O173"/>
  <c r="N174"/>
  <c r="O174"/>
  <c r="N175"/>
  <c r="O175"/>
  <c r="N176"/>
  <c r="O176"/>
  <c r="P176" s="1"/>
  <c r="N177"/>
  <c r="O177"/>
  <c r="P177"/>
  <c r="N178"/>
  <c r="O178"/>
  <c r="P178" s="1"/>
  <c r="N179"/>
  <c r="O179"/>
  <c r="N180"/>
  <c r="O180"/>
  <c r="P180"/>
  <c r="N181"/>
  <c r="O181"/>
  <c r="P181" s="1"/>
  <c r="N182"/>
  <c r="O182"/>
  <c r="P182"/>
  <c r="N183"/>
  <c r="O183"/>
  <c r="N184"/>
  <c r="O184"/>
  <c r="P184" s="1"/>
  <c r="N185"/>
  <c r="O185"/>
  <c r="P185"/>
  <c r="N186"/>
  <c r="O186"/>
  <c r="P186" s="1"/>
  <c r="N187"/>
  <c r="P187" s="1"/>
  <c r="O187"/>
  <c r="N188"/>
  <c r="P188" s="1"/>
  <c r="O188"/>
  <c r="N189"/>
  <c r="O189"/>
  <c r="P189"/>
  <c r="N190"/>
  <c r="O190"/>
  <c r="O5"/>
  <c r="N5"/>
  <c r="P5" s="1"/>
  <c r="P92"/>
  <c r="P77"/>
  <c r="P76"/>
  <c r="P69"/>
  <c r="P68"/>
  <c r="P61"/>
  <c r="P60"/>
  <c r="P53"/>
  <c r="P52"/>
  <c r="P45"/>
  <c r="P44"/>
  <c r="P35"/>
  <c r="P28"/>
  <c r="P27"/>
  <c r="P19"/>
  <c r="P12"/>
  <c r="P11"/>
  <c r="P174"/>
  <c r="P173"/>
  <c r="P166"/>
  <c r="P165"/>
  <c r="P158"/>
  <c r="P157"/>
  <c r="P151"/>
  <c r="P144"/>
  <c r="P137"/>
  <c r="P136"/>
  <c r="P129"/>
  <c r="P128"/>
  <c r="P120"/>
  <c r="P112"/>
  <c r="P104"/>
  <c r="P88"/>
  <c r="P190"/>
  <c r="P183"/>
  <c r="P179"/>
  <c r="P175"/>
  <c r="P171"/>
  <c r="P167"/>
  <c r="P163"/>
  <c r="P159"/>
  <c r="P146"/>
  <c r="P142"/>
  <c r="P138"/>
  <c r="P134"/>
  <c r="P130"/>
  <c r="P126"/>
  <c r="P122"/>
  <c r="P118"/>
  <c r="P114"/>
  <c r="P110"/>
  <c r="P106"/>
  <c r="P102"/>
  <c r="P98"/>
  <c r="P94"/>
  <c r="P90"/>
  <c r="P86"/>
  <c r="P82"/>
  <c r="P78"/>
  <c r="P74"/>
  <c r="P70"/>
  <c r="P66"/>
  <c r="P62"/>
  <c r="P58"/>
  <c r="P54"/>
  <c r="P50"/>
  <c r="P46"/>
  <c r="P41"/>
  <c r="P37"/>
  <c r="P33"/>
  <c r="P29"/>
  <c r="P25"/>
  <c r="P21"/>
  <c r="P17"/>
  <c r="P13"/>
  <c r="P9"/>
  <c r="V25" i="2"/>
  <c r="V23"/>
  <c r="V20"/>
  <c r="V18"/>
  <c r="V16"/>
  <c r="V14"/>
  <c r="V10"/>
  <c r="V6"/>
  <c r="V7"/>
  <c r="V5"/>
  <c r="V33"/>
  <c r="V31"/>
  <c r="V29"/>
  <c r="V27"/>
  <c r="V8"/>
  <c r="V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98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AL6" i="1" l="1"/>
  <c r="AL5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</calcChain>
</file>

<file path=xl/sharedStrings.xml><?xml version="1.0" encoding="utf-8"?>
<sst xmlns="http://schemas.openxmlformats.org/spreadsheetml/2006/main" count="1496" uniqueCount="671">
  <si>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</si>
  <si>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</si>
  <si>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</si>
  <si>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</si>
  <si>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</si>
  <si>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</si>
  <si>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</si>
  <si>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</si>
  <si>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</si>
  <si>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</si>
  <si>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</si>
  <si>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</si>
  <si>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</si>
  <si>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</si>
  <si>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</si>
  <si>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</si>
  <si>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</si>
  <si>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</si>
  <si>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</si>
  <si>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</si>
  <si>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</si>
  <si>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</si>
  <si>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</si>
  <si>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</si>
  <si>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</si>
  <si>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</si>
  <si>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</si>
  <si>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</si>
  <si>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</si>
  <si>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</si>
  <si>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</si>
  <si>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</si>
  <si>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</si>
  <si>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</si>
  <si>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</si>
  <si>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</si>
  <si>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</si>
  <si>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</si>
  <si>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</si>
  <si>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</si>
  <si>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</si>
  <si>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</si>
  <si>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</si>
  <si>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</si>
  <si>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</si>
  <si>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</si>
  <si>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</si>
  <si>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</si>
  <si>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</si>
  <si>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</si>
  <si>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</si>
  <si>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</si>
  <si>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</si>
  <si>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</si>
  <si>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</si>
  <si>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</si>
  <si>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</si>
  <si>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</si>
  <si>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</si>
  <si>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</si>
  <si>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</si>
  <si>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</si>
  <si>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</si>
  <si>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</si>
  <si>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</si>
  <si>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</si>
  <si>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</si>
  <si>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</si>
  <si>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</si>
  <si>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</si>
  <si>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</si>
  <si>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</si>
  <si>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</si>
  <si>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</si>
  <si>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</si>
  <si>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</si>
  <si>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</si>
  <si>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</si>
  <si>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</si>
  <si>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</si>
  <si>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</si>
  <si>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</si>
  <si>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</si>
  <si>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</si>
  <si>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</si>
  <si>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</si>
  <si>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</si>
  <si>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</si>
  <si>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</si>
  <si>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</si>
  <si>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</si>
  <si>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</si>
  <si>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</si>
  <si>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</si>
  <si>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</si>
  <si>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</si>
  <si>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</si>
  <si>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</si>
  <si>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</si>
  <si>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</si>
  <si>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</si>
  <si>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</si>
  <si>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</si>
  <si>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</si>
  <si>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</si>
  <si>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</si>
  <si>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</si>
  <si>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</si>
  <si>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</si>
  <si>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</si>
  <si>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</si>
  <si>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</si>
  <si>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</si>
  <si>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</si>
  <si>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</si>
  <si>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</si>
  <si>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</si>
  <si>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</si>
  <si>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</si>
  <si>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</si>
  <si>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</si>
  <si>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</si>
  <si>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</si>
  <si>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</si>
  <si>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</si>
  <si>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</si>
  <si>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</si>
  <si>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</si>
  <si>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</si>
  <si>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</si>
  <si>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</si>
  <si>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</si>
  <si>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</si>
  <si>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</si>
  <si>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</si>
  <si>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</si>
  <si>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</si>
  <si>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</si>
  <si>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</si>
  <si>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</si>
  <si>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</si>
  <si>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</si>
  <si>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</si>
  <si>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</si>
  <si>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</si>
  <si>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</si>
  <si>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</si>
  <si>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</si>
  <si>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</si>
  <si>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</si>
  <si>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</si>
  <si>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</si>
  <si>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</si>
  <si>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</si>
  <si>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</si>
  <si>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</si>
  <si>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</si>
  <si>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</si>
  <si>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</si>
  <si>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</si>
  <si>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</si>
  <si>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</si>
  <si>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</si>
  <si>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</si>
  <si>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</si>
  <si>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</si>
  <si>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</si>
  <si>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</si>
  <si>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</si>
  <si>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</si>
  <si>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</si>
  <si>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</si>
  <si>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</si>
  <si>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</si>
  <si>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</si>
  <si>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</si>
  <si>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</si>
  <si>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</si>
  <si>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</si>
  <si>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</si>
  <si>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</si>
  <si>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</si>
  <si>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</si>
  <si>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</si>
  <si>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</si>
  <si>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</si>
  <si>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</si>
  <si>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</si>
  <si>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</si>
  <si>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</si>
  <si>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</si>
  <si>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</si>
  <si>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</si>
  <si>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</si>
  <si>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</si>
  <si>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</si>
  <si>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</si>
  <si>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</si>
  <si>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</si>
  <si>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</si>
  <si>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</si>
  <si>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</si>
  <si>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</si>
  <si>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</si>
  <si>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</si>
  <si>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</si>
  <si>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</si>
  <si>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</si>
  <si>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</si>
  <si>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</si>
  <si>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</si>
  <si>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</si>
  <si>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</si>
  <si>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</si>
  <si>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</si>
  <si>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</si>
  <si>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</si>
  <si>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</si>
  <si>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</si>
  <si>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</si>
  <si>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</si>
  <si>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</si>
  <si>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</si>
  <si>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</si>
  <si>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</si>
  <si>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</si>
  <si>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</si>
  <si>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</si>
  <si>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</si>
  <si>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</si>
  <si>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</si>
  <si>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</si>
  <si>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</si>
  <si>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</si>
  <si>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</si>
  <si>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</si>
  <si>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</si>
  <si>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</si>
  <si>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</si>
  <si>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</si>
  <si>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</si>
  <si>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</si>
  <si>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</si>
  <si>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</si>
  <si>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</si>
  <si>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</si>
  <si>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</si>
  <si>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</si>
  <si>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</si>
  <si>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</si>
  <si>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</si>
  <si>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</si>
  <si>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</si>
  <si>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</si>
  <si>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</si>
  <si>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</si>
  <si>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</si>
  <si>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</si>
  <si>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</si>
  <si>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</si>
  <si>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</si>
  <si>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</si>
  <si>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</si>
  <si>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</si>
  <si>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</si>
  <si>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</si>
  <si>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</si>
  <si>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</si>
  <si>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</si>
  <si>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</si>
  <si>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</si>
  <si>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</si>
  <si>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</si>
  <si>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</si>
  <si>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</si>
  <si>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</si>
  <si>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</si>
  <si>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</si>
  <si>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</si>
  <si>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</si>
  <si>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</si>
  <si>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</si>
  <si>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</si>
  <si>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</si>
  <si>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</si>
  <si>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</si>
  <si>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</si>
  <si>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</si>
  <si>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</si>
  <si>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</si>
  <si>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</si>
  <si>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</si>
  <si>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</si>
  <si>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</si>
  <si>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</si>
  <si>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</si>
  <si>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</si>
  <si>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</si>
  <si>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</si>
  <si>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</si>
  <si>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</si>
  <si>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</si>
  <si>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</si>
  <si>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</si>
  <si>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</si>
  <si>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</si>
  <si>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</si>
  <si>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</si>
  <si>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</si>
  <si>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</si>
  <si>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</si>
  <si>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</si>
  <si>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</si>
  <si>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</si>
  <si>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</si>
  <si>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</si>
  <si>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</si>
  <si>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</si>
  <si>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</si>
  <si>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</si>
  <si>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</si>
  <si>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</si>
  <si>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</si>
  <si>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</si>
  <si>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</si>
  <si>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</si>
  <si>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</si>
  <si>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</si>
  <si>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</si>
  <si>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</si>
  <si>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</si>
  <si>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</si>
  <si>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</si>
  <si>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</si>
  <si>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</si>
  <si>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</si>
  <si>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</si>
  <si>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</si>
  <si>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</si>
  <si>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</si>
  <si>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</si>
  <si>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</si>
  <si>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</si>
  <si>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</si>
  <si>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</si>
  <si>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</si>
  <si>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</si>
  <si>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</si>
  <si>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</si>
  <si>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</si>
  <si>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</si>
  <si>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</si>
  <si>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</si>
  <si>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</si>
  <si>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</si>
  <si>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</si>
  <si>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</si>
  <si>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</si>
  <si>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</si>
  <si>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</si>
  <si>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</si>
  <si>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</si>
  <si>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</si>
  <si>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</si>
  <si>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</si>
  <si>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</si>
  <si>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</si>
  <si>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</si>
  <si>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</si>
  <si>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</si>
  <si>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</si>
  <si>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</si>
  <si>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</si>
  <si>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</si>
  <si>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</si>
  <si>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</si>
  <si>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</si>
  <si>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</si>
  <si>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</si>
  <si>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</si>
  <si>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</si>
  <si>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</si>
  <si>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</si>
  <si>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</si>
  <si>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</si>
  <si>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</si>
  <si>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</si>
  <si>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</si>
  <si>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</si>
  <si>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</si>
  <si>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</si>
  <si>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</si>
  <si>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</si>
  <si>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</si>
  <si>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</si>
  <si>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</si>
  <si>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</si>
  <si>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</si>
  <si>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</si>
  <si>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</si>
  <si>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</si>
  <si>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</si>
  <si>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</si>
  <si>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</si>
  <si>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</si>
  <si>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</si>
  <si>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</si>
  <si>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</si>
  <si>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</si>
  <si>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</si>
  <si>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</si>
  <si>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</si>
  <si>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</si>
  <si>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</si>
  <si>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</si>
  <si>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</si>
  <si>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</si>
  <si>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</si>
  <si>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</si>
  <si>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</si>
  <si>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</si>
  <si>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</si>
  <si>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</si>
  <si>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</si>
  <si>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</si>
  <si>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</si>
  <si>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</si>
  <si>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</si>
  <si>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</si>
  <si>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</si>
  <si>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</si>
  <si>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</si>
  <si>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</si>
  <si>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</si>
  <si>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</si>
  <si>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</si>
  <si>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</si>
  <si>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</si>
  <si>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</si>
  <si>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</si>
  <si>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</si>
  <si>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</si>
  <si>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</si>
  <si>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</si>
  <si>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</si>
  <si>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</si>
  <si>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</si>
  <si>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</si>
  <si>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</si>
  <si>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</si>
  <si>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</si>
  <si>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</si>
  <si>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</si>
  <si>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</si>
  <si>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</si>
  <si>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</si>
  <si>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</si>
  <si>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</si>
  <si>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</si>
  <si>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</si>
  <si>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</si>
  <si>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</si>
  <si>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</si>
  <si>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</si>
  <si>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</si>
  <si>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</si>
  <si>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</si>
  <si>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</si>
  <si>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</si>
  <si>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</si>
  <si>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</si>
  <si>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</si>
  <si>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</si>
  <si>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</si>
  <si>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</si>
  <si>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</si>
  <si>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</si>
  <si>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</si>
  <si>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</si>
  <si>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</si>
  <si>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</si>
  <si>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</si>
  <si>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</si>
  <si>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</si>
  <si>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</si>
  <si>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</si>
  <si>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</si>
  <si>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</si>
  <si>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</si>
  <si>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</si>
  <si>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</si>
  <si>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</si>
  <si>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</si>
  <si>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</si>
  <si>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</si>
  <si>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</si>
  <si>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</si>
  <si>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</si>
  <si>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</si>
  <si>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</si>
  <si>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</si>
  <si>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</si>
  <si>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</si>
  <si>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</si>
  <si>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</si>
  <si>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</si>
  <si>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</si>
  <si>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</si>
  <si>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</si>
  <si>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</si>
  <si>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</si>
  <si>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</si>
  <si>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</si>
  <si>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</si>
  <si>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</si>
  <si>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</si>
  <si>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</si>
  <si>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</si>
  <si>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</si>
  <si>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</si>
  <si>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</si>
  <si>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</si>
  <si>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</si>
  <si>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</si>
  <si>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</si>
  <si>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</si>
  <si>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</si>
  <si>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</si>
  <si>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</si>
  <si>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</si>
  <si>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</si>
  <si>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</si>
  <si>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</si>
  <si>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</si>
  <si>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</si>
  <si>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</si>
  <si>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</si>
  <si>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</si>
  <si>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</si>
  <si>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</si>
  <si>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</si>
  <si>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</si>
  <si>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</si>
  <si>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</si>
  <si>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</si>
  <si>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</si>
  <si>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</si>
  <si>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</si>
  <si>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</si>
  <si>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</si>
  <si>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</si>
  <si>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</si>
  <si>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</si>
  <si>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</si>
  <si>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</si>
  <si>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</si>
  <si>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</si>
  <si>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</si>
  <si>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</si>
  <si>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</si>
  <si>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</si>
  <si>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</si>
  <si>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</si>
  <si>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</si>
  <si>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</si>
  <si>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</si>
  <si>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</si>
  <si>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</si>
  <si>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</si>
  <si>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</si>
  <si>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</si>
  <si>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</si>
  <si>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</si>
  <si>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</si>
  <si>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</si>
  <si>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</si>
  <si>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</si>
  <si>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</si>
  <si>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</si>
  <si>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</si>
  <si>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</si>
  <si>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</si>
  <si>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</si>
  <si>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</si>
  <si>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</si>
  <si>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</si>
  <si>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</si>
  <si>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</si>
  <si>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</si>
  <si>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</si>
  <si>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</si>
  <si>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</si>
  <si>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</si>
  <si>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</si>
  <si>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</si>
  <si>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</si>
  <si>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</si>
  <si>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</si>
  <si>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</si>
  <si>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</si>
  <si>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</si>
  <si>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</si>
  <si>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</si>
  <si>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</si>
  <si>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</si>
  <si>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</si>
  <si>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</si>
  <si>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</si>
  <si>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</si>
  <si>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</si>
  <si>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</si>
  <si>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</si>
  <si>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</si>
  <si>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</si>
  <si>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</si>
  <si>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</si>
  <si>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</si>
  <si>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</si>
  <si>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</si>
  <si>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</si>
  <si>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</si>
  <si>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</si>
  <si>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</si>
  <si>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</si>
  <si>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</si>
  <si>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</si>
  <si>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</si>
  <si>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</si>
  <si>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</si>
  <si>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</si>
  <si>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</si>
  <si>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</si>
  <si>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</si>
  <si>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</si>
  <si>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</si>
  <si>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</si>
  <si>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</si>
  <si>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</si>
  <si>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</si>
  <si>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</si>
  <si>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</si>
  <si>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</si>
  <si>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</si>
  <si>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</si>
  <si>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</si>
  <si>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</si>
  <si>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</si>
  <si>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</si>
  <si>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</si>
  <si>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</si>
  <si>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</si>
  <si>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</si>
  <si>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VII.GRUP</t>
  </si>
  <si>
    <t>18/03/2013-12/04/2013</t>
  </si>
  <si>
    <t>3.5</t>
  </si>
  <si>
    <t>Yardımcı Doçent Onayı</t>
  </si>
  <si>
    <t>13/05/2013-07/06/2013</t>
  </si>
  <si>
    <t>02/09/2013-27/09/2013</t>
  </si>
  <si>
    <t>30/09/2013-01/11/2013</t>
  </si>
  <si>
    <t>04/11/2013-29/11/2013</t>
  </si>
  <si>
    <t>02/12/2013-27/12/2013</t>
  </si>
  <si>
    <t>TEMEL İŞ SAĞLIĞI VE GÜVENLİĞİ EĞİTİMİ</t>
  </si>
  <si>
    <t>DEVAM EDİYOR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</si>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</sst>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dd\/mm\/yyyy"/>
  </numFmts>
  <fonts count="30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sz val="11"/>
      <color indexed="8"/>
      <name val="Verdana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26" fillId="0" borderId="0" xfId="0" applyFont="1" applyFill="1"/>
    <xf numFmtId="0" fontId="6" fillId="0" borderId="0" xfId="0" applyFont="1" applyFill="1" applyAlignment="1">
      <alignment horizontal="center"/>
    </xf>
    <xf numFmtId="0" fontId="27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0" fontId="28" fillId="0" borderId="12" xfId="0" applyFont="1" applyBorder="1"/>
    <xf numFmtId="0" fontId="22" fillId="0" borderId="9" xfId="0" applyFont="1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6" fillId="0" borderId="0" xfId="0" applyFont="1" applyFill="1" applyAlignment="1">
      <alignment textRotation="91"/>
    </xf>
    <xf numFmtId="0" fontId="29" fillId="0" borderId="0" xfId="0" applyFont="1" applyFill="1"/>
    <xf numFmtId="0" fontId="12" fillId="0" borderId="6" xfId="0" applyFont="1" applyBorder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4" xfId="0" applyBorder="1"/>
    <xf numFmtId="0" fontId="1" fillId="0" borderId="4" xfId="0" applyFont="1" applyFill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60"/>
  <sheetViews>
    <sheetView tabSelected="1" topLeftCell="Y1" zoomScaleNormal="100" zoomScaleSheetLayoutView="87" workbookViewId="0">
      <selection activeCell="AN14" sqref="AN14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16384" width="9.140625" style="9"/>
  </cols>
  <sheetData>
    <row r="1" spans="1:51" s="1" customFormat="1">
      <c r="D1" s="104" t="s">
        <v>583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4" t="s">
        <v>632</v>
      </c>
      <c r="R1" s="105"/>
      <c r="S1" s="105"/>
      <c r="T1" s="105"/>
      <c r="U1" s="105"/>
      <c r="V1" s="105"/>
      <c r="W1" s="105"/>
      <c r="X1" s="105"/>
      <c r="Y1" s="105"/>
      <c r="Z1" s="105"/>
      <c r="AA1" s="106"/>
      <c r="AB1" s="104" t="s">
        <v>642</v>
      </c>
      <c r="AC1" s="105"/>
      <c r="AD1" s="105"/>
      <c r="AE1" s="105"/>
      <c r="AF1" s="105"/>
      <c r="AG1" s="105"/>
      <c r="AH1" s="105"/>
      <c r="AI1" s="105"/>
      <c r="AJ1" s="105"/>
      <c r="AK1" s="105"/>
      <c r="AL1" s="106"/>
      <c r="AM1" s="102" t="s">
        <v>664</v>
      </c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95"/>
      <c r="AY1" s="96"/>
    </row>
    <row r="2" spans="1:51" s="1" customFormat="1" ht="15">
      <c r="C2" s="1" t="s">
        <v>1</v>
      </c>
      <c r="D2" s="107" t="s">
        <v>5</v>
      </c>
      <c r="E2" s="108"/>
      <c r="F2" s="107" t="s">
        <v>6</v>
      </c>
      <c r="G2" s="108"/>
      <c r="H2" s="107" t="s">
        <v>2</v>
      </c>
      <c r="I2" s="108"/>
      <c r="J2" s="107" t="s">
        <v>3</v>
      </c>
      <c r="K2" s="108"/>
      <c r="L2" s="109" t="s">
        <v>525</v>
      </c>
      <c r="M2" s="111"/>
      <c r="N2" s="100" t="s">
        <v>4</v>
      </c>
      <c r="O2" s="100"/>
      <c r="P2" s="101"/>
      <c r="Q2" s="107" t="s">
        <v>5</v>
      </c>
      <c r="R2" s="108"/>
      <c r="S2" s="107" t="s">
        <v>6</v>
      </c>
      <c r="T2" s="108"/>
      <c r="U2" s="107" t="s">
        <v>2</v>
      </c>
      <c r="V2" s="108"/>
      <c r="W2" s="107" t="s">
        <v>3</v>
      </c>
      <c r="X2" s="108"/>
      <c r="Y2" s="100" t="s">
        <v>4</v>
      </c>
      <c r="Z2" s="100"/>
      <c r="AA2" s="101"/>
      <c r="AB2" s="107" t="s">
        <v>5</v>
      </c>
      <c r="AC2" s="108"/>
      <c r="AD2" s="107" t="s">
        <v>6</v>
      </c>
      <c r="AE2" s="108"/>
      <c r="AF2" s="107" t="s">
        <v>2</v>
      </c>
      <c r="AG2" s="108"/>
      <c r="AH2" s="107" t="s">
        <v>3</v>
      </c>
      <c r="AI2" s="108"/>
      <c r="AJ2" s="100" t="s">
        <v>4</v>
      </c>
      <c r="AK2" s="100"/>
      <c r="AL2" s="101"/>
      <c r="AM2" s="109" t="s">
        <v>5</v>
      </c>
      <c r="AN2" s="110"/>
      <c r="AO2" s="107" t="s">
        <v>6</v>
      </c>
      <c r="AP2" s="108"/>
      <c r="AQ2" s="107" t="s">
        <v>2</v>
      </c>
      <c r="AR2" s="108"/>
      <c r="AS2" s="107" t="s">
        <v>3</v>
      </c>
      <c r="AT2" s="108"/>
      <c r="AU2" s="109" t="s">
        <v>525</v>
      </c>
      <c r="AV2" s="111"/>
      <c r="AW2" s="100" t="s">
        <v>4</v>
      </c>
      <c r="AX2" s="100"/>
      <c r="AY2" s="101"/>
    </row>
    <row r="3" spans="1:51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</row>
    <row r="4" spans="1:51" s="3" customFormat="1" ht="108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</row>
    <row r="5" spans="1:51" s="8" customFormat="1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2"/>
      <c r="AC5" s="80"/>
      <c r="AD5" s="82"/>
      <c r="AE5" s="80"/>
      <c r="AF5" s="82"/>
      <c r="AG5" s="80"/>
      <c r="AH5" s="82"/>
      <c r="AI5" s="80"/>
      <c r="AJ5" s="28">
        <f>AB5+AD5+AF5+AH5</f>
        <v>0</v>
      </c>
      <c r="AK5" s="28">
        <f>AC5+AE5+AG5+AI5</f>
        <v>0</v>
      </c>
      <c r="AL5" s="28">
        <f>AJ5+AK5</f>
        <v>0</v>
      </c>
      <c r="AM5" s="82"/>
      <c r="AN5" s="98"/>
      <c r="AO5" s="82"/>
      <c r="AQ5" s="82"/>
      <c r="AS5" s="82"/>
      <c r="AU5" s="82"/>
      <c r="AW5" s="28">
        <f>AM5+AO5+AQ5+AS5+AU5</f>
        <v>0</v>
      </c>
      <c r="AX5" s="28">
        <f>AN5+AP5+AR5+AT5+AV5</f>
        <v>0</v>
      </c>
      <c r="AY5" s="28">
        <f>AW5+AX5</f>
        <v>0</v>
      </c>
    </row>
    <row r="6" spans="1:51" s="8" customFormat="1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0" si="0">D6+F6+H6+J6+L6</f>
        <v>11</v>
      </c>
      <c r="O6" s="28">
        <f t="shared" ref="O6:O70" si="1">E6+G6+I6+K6+M6</f>
        <v>2</v>
      </c>
      <c r="P6" s="28">
        <f t="shared" ref="P6:P70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0" si="3">Q6+S6+U6+W6</f>
        <v>7</v>
      </c>
      <c r="Z6" s="28">
        <f t="shared" ref="Z6:Z70" si="4">R6+T6+V6+X6</f>
        <v>0</v>
      </c>
      <c r="AA6" s="28">
        <f t="shared" ref="AA6:AA70" si="5">Y6+Z6</f>
        <v>7</v>
      </c>
      <c r="AB6" s="82">
        <v>2</v>
      </c>
      <c r="AC6" s="80"/>
      <c r="AD6" s="82"/>
      <c r="AE6" s="80"/>
      <c r="AF6" s="82"/>
      <c r="AG6" s="80"/>
      <c r="AH6" s="82"/>
      <c r="AI6" s="80">
        <v>1</v>
      </c>
      <c r="AJ6" s="28">
        <f t="shared" ref="AJ6:AJ70" si="6">AB6+AD6+AF6+AH6</f>
        <v>2</v>
      </c>
      <c r="AK6" s="28">
        <f t="shared" ref="AK6:AK70" si="7">AC6+AE6+AG6+AI6</f>
        <v>1</v>
      </c>
      <c r="AL6" s="28">
        <f t="shared" ref="AL6:AL70" si="8">AJ6+AK6</f>
        <v>3</v>
      </c>
      <c r="AM6" s="82"/>
      <c r="AN6" s="80"/>
      <c r="AO6" s="82">
        <v>1</v>
      </c>
      <c r="AQ6" s="82"/>
      <c r="AS6" s="82"/>
      <c r="AU6" s="82">
        <v>6</v>
      </c>
      <c r="AW6" s="28">
        <f t="shared" ref="AW6:AW69" si="9">AM6+AO6+AQ6+AS6+AU6</f>
        <v>7</v>
      </c>
      <c r="AX6" s="28">
        <f t="shared" ref="AX6:AX69" si="10">AN6+AP6+AR6+AT6+AV6</f>
        <v>0</v>
      </c>
      <c r="AY6" s="28">
        <f t="shared" ref="AY6:AY69" si="11">AW6+AX6</f>
        <v>7</v>
      </c>
    </row>
    <row r="7" spans="1:51" s="8" customFormat="1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2">
        <v>2</v>
      </c>
      <c r="AC7" s="80">
        <v>1</v>
      </c>
      <c r="AD7" s="82"/>
      <c r="AE7" s="80"/>
      <c r="AF7" s="82"/>
      <c r="AG7" s="80"/>
      <c r="AH7" s="82"/>
      <c r="AI7" s="80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2"/>
      <c r="AN7" s="80">
        <v>1</v>
      </c>
      <c r="AO7" s="82"/>
      <c r="AQ7" s="82"/>
      <c r="AS7" s="82"/>
      <c r="AU7" s="82">
        <v>1</v>
      </c>
      <c r="AW7" s="28">
        <f t="shared" si="9"/>
        <v>1</v>
      </c>
      <c r="AX7" s="28">
        <f t="shared" si="10"/>
        <v>1</v>
      </c>
      <c r="AY7" s="28">
        <f t="shared" si="11"/>
        <v>2</v>
      </c>
    </row>
    <row r="8" spans="1:51" s="8" customFormat="1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2"/>
      <c r="AC8" s="80">
        <v>1</v>
      </c>
      <c r="AD8" s="82"/>
      <c r="AE8" s="80"/>
      <c r="AF8" s="82"/>
      <c r="AG8" s="80"/>
      <c r="AH8" s="82"/>
      <c r="AI8" s="80"/>
      <c r="AJ8" s="28">
        <f t="shared" si="6"/>
        <v>0</v>
      </c>
      <c r="AK8" s="28">
        <f t="shared" si="7"/>
        <v>1</v>
      </c>
      <c r="AL8" s="28">
        <f t="shared" si="8"/>
        <v>1</v>
      </c>
      <c r="AM8" s="82"/>
      <c r="AN8" s="80"/>
      <c r="AO8" s="82"/>
      <c r="AQ8" s="82"/>
      <c r="AS8" s="82"/>
      <c r="AU8" s="82"/>
      <c r="AW8" s="28">
        <f t="shared" si="9"/>
        <v>0</v>
      </c>
      <c r="AX8" s="28">
        <f t="shared" si="10"/>
        <v>0</v>
      </c>
      <c r="AY8" s="28">
        <f t="shared" si="11"/>
        <v>0</v>
      </c>
    </row>
    <row r="9" spans="1:51" s="8" customFormat="1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2"/>
      <c r="AC9" s="80"/>
      <c r="AD9" s="82"/>
      <c r="AE9" s="80"/>
      <c r="AF9" s="82"/>
      <c r="AG9" s="80"/>
      <c r="AH9" s="82"/>
      <c r="AI9" s="80"/>
      <c r="AJ9" s="28">
        <f t="shared" si="6"/>
        <v>0</v>
      </c>
      <c r="AK9" s="28">
        <f t="shared" si="7"/>
        <v>0</v>
      </c>
      <c r="AL9" s="28">
        <f t="shared" si="8"/>
        <v>0</v>
      </c>
      <c r="AM9" s="82"/>
      <c r="AN9" s="80"/>
      <c r="AO9" s="82"/>
      <c r="AQ9" s="82"/>
      <c r="AS9" s="82"/>
      <c r="AU9" s="82"/>
      <c r="AW9" s="28">
        <f t="shared" si="9"/>
        <v>0</v>
      </c>
      <c r="AX9" s="28">
        <f t="shared" si="10"/>
        <v>0</v>
      </c>
      <c r="AY9" s="28">
        <f t="shared" si="11"/>
        <v>0</v>
      </c>
    </row>
    <row r="10" spans="1:51" s="8" customFormat="1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2"/>
      <c r="AC10" s="80"/>
      <c r="AD10" s="82"/>
      <c r="AE10" s="80"/>
      <c r="AF10" s="82"/>
      <c r="AG10" s="80"/>
      <c r="AH10" s="82"/>
      <c r="AI10" s="80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2"/>
      <c r="AN10" s="80"/>
      <c r="AO10" s="82">
        <v>1</v>
      </c>
      <c r="AQ10" s="82"/>
      <c r="AS10" s="82"/>
      <c r="AU10" s="82"/>
      <c r="AW10" s="28">
        <f t="shared" si="9"/>
        <v>1</v>
      </c>
      <c r="AX10" s="28">
        <f t="shared" si="10"/>
        <v>0</v>
      </c>
      <c r="AY10" s="28">
        <f t="shared" si="11"/>
        <v>1</v>
      </c>
    </row>
    <row r="11" spans="1:51" s="8" customFormat="1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2">
        <v>1</v>
      </c>
      <c r="AC11" s="80"/>
      <c r="AD11" s="82">
        <v>1</v>
      </c>
      <c r="AE11" s="80">
        <v>1</v>
      </c>
      <c r="AF11" s="82"/>
      <c r="AG11" s="80"/>
      <c r="AH11" s="82"/>
      <c r="AI11" s="80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2"/>
      <c r="AN11" s="80"/>
      <c r="AO11" s="82"/>
      <c r="AQ11" s="82"/>
      <c r="AS11" s="82"/>
      <c r="AU11" s="82">
        <v>1</v>
      </c>
      <c r="AW11" s="28">
        <f t="shared" si="9"/>
        <v>1</v>
      </c>
      <c r="AX11" s="28">
        <f t="shared" si="10"/>
        <v>0</v>
      </c>
      <c r="AY11" s="28">
        <f t="shared" si="11"/>
        <v>1</v>
      </c>
    </row>
    <row r="12" spans="1:51" s="8" customFormat="1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2"/>
      <c r="AC12" s="80"/>
      <c r="AD12" s="82">
        <v>2</v>
      </c>
      <c r="AE12" s="80"/>
      <c r="AF12" s="82"/>
      <c r="AG12" s="80"/>
      <c r="AH12" s="82">
        <v>1</v>
      </c>
      <c r="AI12" s="80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2"/>
      <c r="AN12" s="80">
        <v>1</v>
      </c>
      <c r="AO12" s="82"/>
      <c r="AQ12" s="82">
        <v>2</v>
      </c>
      <c r="AS12" s="82">
        <v>2</v>
      </c>
      <c r="AU12" s="82"/>
      <c r="AW12" s="28">
        <f t="shared" si="9"/>
        <v>4</v>
      </c>
      <c r="AX12" s="28">
        <f t="shared" si="10"/>
        <v>1</v>
      </c>
      <c r="AY12" s="28">
        <f t="shared" si="11"/>
        <v>5</v>
      </c>
    </row>
    <row r="13" spans="1:51" s="8" customFormat="1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2"/>
      <c r="AC13" s="80"/>
      <c r="AD13" s="82"/>
      <c r="AE13" s="80"/>
      <c r="AF13" s="82">
        <v>1</v>
      </c>
      <c r="AG13" s="80">
        <v>1</v>
      </c>
      <c r="AH13" s="82"/>
      <c r="AI13" s="80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2"/>
      <c r="AN13" s="80"/>
      <c r="AO13" s="82"/>
      <c r="AQ13" s="82"/>
      <c r="AS13" s="82"/>
      <c r="AU13" s="82"/>
      <c r="AW13" s="28">
        <f t="shared" si="9"/>
        <v>0</v>
      </c>
      <c r="AX13" s="28">
        <f t="shared" si="10"/>
        <v>0</v>
      </c>
      <c r="AY13" s="28">
        <f t="shared" si="11"/>
        <v>0</v>
      </c>
    </row>
    <row r="14" spans="1:51" s="8" customFormat="1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2"/>
      <c r="AC14" s="80"/>
      <c r="AD14" s="82"/>
      <c r="AE14" s="80"/>
      <c r="AF14" s="82">
        <v>1</v>
      </c>
      <c r="AG14" s="80"/>
      <c r="AH14" s="82"/>
      <c r="AI14" s="80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2"/>
      <c r="AN14" s="80"/>
      <c r="AO14" s="82"/>
      <c r="AQ14" s="82"/>
      <c r="AS14" s="82"/>
      <c r="AU14" s="82"/>
      <c r="AW14" s="28">
        <f t="shared" si="9"/>
        <v>0</v>
      </c>
      <c r="AX14" s="28">
        <f t="shared" si="10"/>
        <v>0</v>
      </c>
      <c r="AY14" s="28">
        <f t="shared" si="11"/>
        <v>0</v>
      </c>
    </row>
    <row r="15" spans="1:51" s="8" customFormat="1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2">
        <v>1</v>
      </c>
      <c r="AC15" s="80">
        <v>2</v>
      </c>
      <c r="AD15" s="82"/>
      <c r="AE15" s="80"/>
      <c r="AF15" s="82">
        <v>2</v>
      </c>
      <c r="AG15" s="80"/>
      <c r="AH15" s="82">
        <v>2</v>
      </c>
      <c r="AI15" s="80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2"/>
      <c r="AN15" s="80"/>
      <c r="AO15" s="82"/>
      <c r="AQ15" s="82"/>
      <c r="AS15" s="82"/>
      <c r="AU15" s="82"/>
      <c r="AW15" s="28">
        <f t="shared" si="9"/>
        <v>0</v>
      </c>
      <c r="AX15" s="28">
        <f t="shared" si="10"/>
        <v>0</v>
      </c>
      <c r="AY15" s="28">
        <f t="shared" si="11"/>
        <v>0</v>
      </c>
    </row>
    <row r="16" spans="1:51" s="8" customFormat="1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2"/>
      <c r="AC16" s="80"/>
      <c r="AD16" s="82"/>
      <c r="AE16" s="80"/>
      <c r="AF16" s="82"/>
      <c r="AG16" s="80"/>
      <c r="AH16" s="82"/>
      <c r="AI16" s="80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2"/>
      <c r="AN16" s="80"/>
      <c r="AO16" s="82"/>
      <c r="AQ16" s="82"/>
      <c r="AS16" s="82"/>
      <c r="AU16" s="82"/>
      <c r="AW16" s="28">
        <f t="shared" si="9"/>
        <v>0</v>
      </c>
      <c r="AX16" s="28">
        <f t="shared" si="10"/>
        <v>0</v>
      </c>
      <c r="AY16" s="28">
        <f t="shared" si="11"/>
        <v>0</v>
      </c>
    </row>
    <row r="17" spans="1:51" s="8" customFormat="1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2"/>
      <c r="AC17" s="80"/>
      <c r="AD17" s="82"/>
      <c r="AE17" s="80">
        <v>1</v>
      </c>
      <c r="AF17" s="82"/>
      <c r="AG17" s="80"/>
      <c r="AH17" s="82"/>
      <c r="AI17" s="80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2"/>
      <c r="AN17" s="80"/>
      <c r="AO17" s="82"/>
      <c r="AQ17" s="82"/>
      <c r="AS17" s="82"/>
      <c r="AU17" s="82"/>
      <c r="AW17" s="28">
        <f t="shared" si="9"/>
        <v>0</v>
      </c>
      <c r="AX17" s="28">
        <f t="shared" si="10"/>
        <v>0</v>
      </c>
      <c r="AY17" s="28">
        <f t="shared" si="11"/>
        <v>0</v>
      </c>
    </row>
    <row r="18" spans="1:51" s="8" customFormat="1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2"/>
      <c r="AC18" s="80"/>
      <c r="AD18" s="82">
        <v>1</v>
      </c>
      <c r="AE18" s="80"/>
      <c r="AF18" s="82"/>
      <c r="AG18" s="80"/>
      <c r="AH18" s="82">
        <v>1</v>
      </c>
      <c r="AI18" s="80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2">
        <v>1</v>
      </c>
      <c r="AN18" s="80"/>
      <c r="AO18" s="82"/>
      <c r="AQ18" s="82">
        <v>3</v>
      </c>
      <c r="AS18" s="82"/>
      <c r="AU18" s="82"/>
      <c r="AW18" s="28">
        <f t="shared" si="9"/>
        <v>4</v>
      </c>
      <c r="AX18" s="28">
        <f t="shared" si="10"/>
        <v>0</v>
      </c>
      <c r="AY18" s="28">
        <f t="shared" si="11"/>
        <v>4</v>
      </c>
    </row>
    <row r="19" spans="1:51" s="8" customFormat="1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2">
        <v>12</v>
      </c>
      <c r="AC19" s="80"/>
      <c r="AD19" s="82">
        <v>1</v>
      </c>
      <c r="AE19" s="80"/>
      <c r="AF19" s="82"/>
      <c r="AG19" s="80"/>
      <c r="AH19" s="82"/>
      <c r="AI19" s="80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2"/>
      <c r="AN19" s="80"/>
      <c r="AO19" s="82"/>
      <c r="AQ19" s="82"/>
      <c r="AS19" s="82"/>
      <c r="AU19" s="82"/>
      <c r="AW19" s="28">
        <f t="shared" si="9"/>
        <v>0</v>
      </c>
      <c r="AX19" s="28">
        <f t="shared" si="10"/>
        <v>0</v>
      </c>
      <c r="AY19" s="28">
        <f t="shared" si="11"/>
        <v>0</v>
      </c>
    </row>
    <row r="20" spans="1:51" s="8" customFormat="1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2"/>
      <c r="AC20" s="80"/>
      <c r="AD20" s="82"/>
      <c r="AE20" s="80"/>
      <c r="AF20" s="82"/>
      <c r="AG20" s="80"/>
      <c r="AH20" s="82"/>
      <c r="AI20" s="80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2"/>
      <c r="AN20" s="80"/>
      <c r="AO20" s="82"/>
      <c r="AQ20" s="82">
        <v>1</v>
      </c>
      <c r="AS20" s="82"/>
      <c r="AU20" s="82"/>
      <c r="AW20" s="28">
        <f t="shared" si="9"/>
        <v>1</v>
      </c>
      <c r="AX20" s="28">
        <f t="shared" si="10"/>
        <v>0</v>
      </c>
      <c r="AY20" s="28">
        <f t="shared" si="11"/>
        <v>1</v>
      </c>
    </row>
    <row r="21" spans="1:51" s="8" customFormat="1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2"/>
      <c r="AC21" s="80"/>
      <c r="AD21" s="82"/>
      <c r="AE21" s="80"/>
      <c r="AF21" s="82"/>
      <c r="AG21" s="80"/>
      <c r="AH21" s="82"/>
      <c r="AI21" s="80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2"/>
      <c r="AN21" s="98"/>
      <c r="AO21" s="82"/>
      <c r="AQ21" s="82"/>
      <c r="AS21" s="82"/>
      <c r="AU21" s="82"/>
      <c r="AW21" s="28">
        <f t="shared" si="9"/>
        <v>0</v>
      </c>
      <c r="AX21" s="28">
        <f t="shared" si="10"/>
        <v>0</v>
      </c>
      <c r="AY21" s="28">
        <f t="shared" si="11"/>
        <v>0</v>
      </c>
    </row>
    <row r="22" spans="1:51" s="8" customFormat="1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2">
        <v>10</v>
      </c>
      <c r="AC22" s="80">
        <v>7</v>
      </c>
      <c r="AD22" s="82">
        <v>13</v>
      </c>
      <c r="AE22" s="80">
        <v>11</v>
      </c>
      <c r="AF22" s="82">
        <v>17</v>
      </c>
      <c r="AG22" s="80">
        <v>18</v>
      </c>
      <c r="AH22" s="82">
        <v>21</v>
      </c>
      <c r="AI22" s="80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2">
        <v>25</v>
      </c>
      <c r="AN22" s="80"/>
      <c r="AO22" s="82">
        <v>28</v>
      </c>
      <c r="AQ22" s="82">
        <v>27</v>
      </c>
      <c r="AS22" s="82">
        <v>22</v>
      </c>
      <c r="AU22" s="82">
        <v>22</v>
      </c>
      <c r="AW22" s="28">
        <f t="shared" si="9"/>
        <v>124</v>
      </c>
      <c r="AX22" s="28">
        <f t="shared" si="10"/>
        <v>0</v>
      </c>
      <c r="AY22" s="28">
        <f t="shared" si="11"/>
        <v>124</v>
      </c>
    </row>
    <row r="23" spans="1:51" s="8" customFormat="1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2"/>
      <c r="AC23" s="80"/>
      <c r="AD23" s="82">
        <v>4</v>
      </c>
      <c r="AE23" s="80"/>
      <c r="AF23" s="82">
        <v>1</v>
      </c>
      <c r="AG23" s="80"/>
      <c r="AH23" s="82">
        <v>1</v>
      </c>
      <c r="AI23" s="80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2">
        <v>1</v>
      </c>
      <c r="AN23" s="80">
        <v>1</v>
      </c>
      <c r="AO23" s="82">
        <v>5</v>
      </c>
      <c r="AQ23" s="82">
        <v>3</v>
      </c>
      <c r="AS23" s="82">
        <v>3</v>
      </c>
      <c r="AU23" s="82">
        <v>3</v>
      </c>
      <c r="AW23" s="28">
        <f t="shared" si="9"/>
        <v>15</v>
      </c>
      <c r="AX23" s="28">
        <f t="shared" si="10"/>
        <v>1</v>
      </c>
      <c r="AY23" s="28">
        <f t="shared" si="11"/>
        <v>16</v>
      </c>
    </row>
    <row r="24" spans="1:51" s="8" customFormat="1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2"/>
      <c r="AC24" s="80"/>
      <c r="AD24" s="82"/>
      <c r="AE24" s="80"/>
      <c r="AF24" s="82"/>
      <c r="AG24" s="80"/>
      <c r="AH24" s="82">
        <v>1</v>
      </c>
      <c r="AI24" s="80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2"/>
      <c r="AN24" s="80"/>
      <c r="AO24" s="82"/>
      <c r="AQ24" s="82"/>
      <c r="AS24" s="82"/>
      <c r="AU24" s="82"/>
      <c r="AW24" s="28">
        <f t="shared" si="9"/>
        <v>0</v>
      </c>
      <c r="AX24" s="28">
        <f t="shared" si="10"/>
        <v>0</v>
      </c>
      <c r="AY24" s="28">
        <f t="shared" si="11"/>
        <v>0</v>
      </c>
    </row>
    <row r="25" spans="1:51" s="8" customFormat="1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2"/>
      <c r="AC25" s="80"/>
      <c r="AD25" s="82"/>
      <c r="AE25" s="80"/>
      <c r="AF25" s="82"/>
      <c r="AG25" s="80"/>
      <c r="AH25" s="82"/>
      <c r="AI25" s="80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2"/>
      <c r="AN25" s="80"/>
      <c r="AO25" s="82"/>
      <c r="AQ25" s="82"/>
      <c r="AS25" s="82"/>
      <c r="AU25" s="82"/>
      <c r="AW25" s="28">
        <f t="shared" si="9"/>
        <v>0</v>
      </c>
      <c r="AX25" s="28">
        <f t="shared" si="10"/>
        <v>0</v>
      </c>
      <c r="AY25" s="28">
        <f t="shared" si="11"/>
        <v>0</v>
      </c>
    </row>
    <row r="26" spans="1:51" s="8" customFormat="1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2">
        <v>4</v>
      </c>
      <c r="AC26" s="80">
        <v>1</v>
      </c>
      <c r="AD26" s="82"/>
      <c r="AE26" s="80">
        <v>1</v>
      </c>
      <c r="AF26" s="82"/>
      <c r="AG26" s="80">
        <v>1</v>
      </c>
      <c r="AH26" s="82">
        <v>1</v>
      </c>
      <c r="AI26" s="80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2"/>
      <c r="AN26" s="80"/>
      <c r="AO26" s="82">
        <v>5</v>
      </c>
      <c r="AQ26" s="82">
        <v>4</v>
      </c>
      <c r="AS26" s="82">
        <v>2</v>
      </c>
      <c r="AU26" s="82">
        <v>2</v>
      </c>
      <c r="AW26" s="28">
        <f t="shared" si="9"/>
        <v>13</v>
      </c>
      <c r="AX26" s="28">
        <f t="shared" si="10"/>
        <v>0</v>
      </c>
      <c r="AY26" s="28">
        <f t="shared" si="11"/>
        <v>13</v>
      </c>
    </row>
    <row r="27" spans="1:51" s="8" customFormat="1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2"/>
      <c r="AC27" s="80"/>
      <c r="AD27" s="82"/>
      <c r="AE27" s="80"/>
      <c r="AF27" s="82"/>
      <c r="AG27" s="80"/>
      <c r="AH27" s="82"/>
      <c r="AI27" s="80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2"/>
      <c r="AN27" s="80"/>
      <c r="AO27" s="82"/>
      <c r="AQ27" s="82"/>
      <c r="AS27" s="82"/>
      <c r="AU27" s="82"/>
      <c r="AW27" s="28">
        <f t="shared" si="9"/>
        <v>0</v>
      </c>
      <c r="AX27" s="28">
        <f t="shared" si="10"/>
        <v>0</v>
      </c>
      <c r="AY27" s="28">
        <f t="shared" si="11"/>
        <v>0</v>
      </c>
    </row>
    <row r="28" spans="1:51" s="8" customFormat="1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2"/>
      <c r="AC28" s="80"/>
      <c r="AD28" s="82"/>
      <c r="AE28" s="80"/>
      <c r="AF28" s="82"/>
      <c r="AG28" s="80"/>
      <c r="AH28" s="82"/>
      <c r="AI28" s="80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2"/>
      <c r="AN28" s="80"/>
      <c r="AO28" s="82"/>
      <c r="AQ28" s="82"/>
      <c r="AS28" s="82"/>
      <c r="AU28" s="82"/>
      <c r="AW28" s="28">
        <f t="shared" si="9"/>
        <v>0</v>
      </c>
      <c r="AX28" s="28">
        <f t="shared" si="10"/>
        <v>0</v>
      </c>
      <c r="AY28" s="28">
        <f t="shared" si="11"/>
        <v>0</v>
      </c>
    </row>
    <row r="29" spans="1:51" s="8" customFormat="1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2"/>
      <c r="AC29" s="80"/>
      <c r="AD29" s="82"/>
      <c r="AE29" s="80"/>
      <c r="AF29" s="82"/>
      <c r="AG29" s="80"/>
      <c r="AH29" s="82"/>
      <c r="AI29" s="80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2"/>
      <c r="AN29" s="80"/>
      <c r="AO29" s="82"/>
      <c r="AQ29" s="82"/>
      <c r="AS29" s="82"/>
      <c r="AU29" s="82"/>
      <c r="AW29" s="28">
        <f t="shared" si="9"/>
        <v>0</v>
      </c>
      <c r="AX29" s="28">
        <f t="shared" si="10"/>
        <v>0</v>
      </c>
      <c r="AY29" s="28">
        <f t="shared" si="11"/>
        <v>0</v>
      </c>
    </row>
    <row r="30" spans="1:51" s="8" customFormat="1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2">
        <v>1</v>
      </c>
      <c r="AC30" s="80"/>
      <c r="AD30" s="82"/>
      <c r="AE30" s="80">
        <v>1</v>
      </c>
      <c r="AF30" s="82"/>
      <c r="AG30" s="80">
        <v>2</v>
      </c>
      <c r="AH30" s="82"/>
      <c r="AI30" s="80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2"/>
      <c r="AN30" s="80"/>
      <c r="AO30" s="82"/>
      <c r="AQ30" s="82"/>
      <c r="AS30" s="82"/>
      <c r="AU30" s="82"/>
      <c r="AW30" s="28">
        <f t="shared" si="9"/>
        <v>0</v>
      </c>
      <c r="AX30" s="28">
        <f t="shared" si="10"/>
        <v>0</v>
      </c>
      <c r="AY30" s="28">
        <f t="shared" si="11"/>
        <v>0</v>
      </c>
    </row>
    <row r="31" spans="1:51" s="8" customFormat="1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2">
        <v>1</v>
      </c>
      <c r="AC31" s="80">
        <v>1</v>
      </c>
      <c r="AD31" s="82">
        <v>1</v>
      </c>
      <c r="AE31" s="80">
        <v>2</v>
      </c>
      <c r="AF31" s="82">
        <v>4</v>
      </c>
      <c r="AG31" s="80"/>
      <c r="AH31" s="82">
        <v>9</v>
      </c>
      <c r="AI31" s="80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2">
        <v>1</v>
      </c>
      <c r="AN31" s="80"/>
      <c r="AO31" s="82">
        <v>6</v>
      </c>
      <c r="AQ31" s="82">
        <v>2</v>
      </c>
      <c r="AS31" s="82">
        <v>7</v>
      </c>
      <c r="AU31" s="82">
        <v>3</v>
      </c>
      <c r="AW31" s="28">
        <f t="shared" si="9"/>
        <v>19</v>
      </c>
      <c r="AX31" s="28">
        <f t="shared" si="10"/>
        <v>0</v>
      </c>
      <c r="AY31" s="28">
        <f t="shared" si="11"/>
        <v>19</v>
      </c>
    </row>
    <row r="32" spans="1:51" s="8" customFormat="1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2"/>
      <c r="AC32" s="80"/>
      <c r="AD32" s="82"/>
      <c r="AE32" s="80"/>
      <c r="AF32" s="82"/>
      <c r="AG32" s="80"/>
      <c r="AH32" s="82"/>
      <c r="AI32" s="80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2"/>
      <c r="AN32" s="80"/>
      <c r="AO32" s="82"/>
      <c r="AQ32" s="82"/>
      <c r="AS32" s="82"/>
      <c r="AU32" s="82"/>
      <c r="AW32" s="28">
        <f t="shared" si="9"/>
        <v>0</v>
      </c>
      <c r="AX32" s="28">
        <f t="shared" si="10"/>
        <v>0</v>
      </c>
      <c r="AY32" s="28">
        <f t="shared" si="11"/>
        <v>0</v>
      </c>
    </row>
    <row r="33" spans="1:51" s="8" customFormat="1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2"/>
      <c r="AC33" s="80"/>
      <c r="AD33" s="82"/>
      <c r="AE33" s="80"/>
      <c r="AF33" s="82"/>
      <c r="AG33" s="80"/>
      <c r="AH33" s="82"/>
      <c r="AI33" s="80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2"/>
      <c r="AN33" s="80"/>
      <c r="AO33" s="82"/>
      <c r="AQ33" s="82"/>
      <c r="AS33" s="82"/>
      <c r="AU33" s="82"/>
      <c r="AW33" s="28">
        <f t="shared" si="9"/>
        <v>0</v>
      </c>
      <c r="AX33" s="28">
        <f t="shared" si="10"/>
        <v>0</v>
      </c>
      <c r="AY33" s="28">
        <f t="shared" si="11"/>
        <v>0</v>
      </c>
    </row>
    <row r="34" spans="1:51" s="8" customFormat="1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2"/>
      <c r="AC34" s="80"/>
      <c r="AD34" s="82"/>
      <c r="AE34" s="80"/>
      <c r="AF34" s="82"/>
      <c r="AG34" s="80"/>
      <c r="AH34" s="82"/>
      <c r="AI34" s="80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2"/>
      <c r="AN34" s="80"/>
      <c r="AO34" s="82"/>
      <c r="AQ34" s="82"/>
      <c r="AS34" s="82"/>
      <c r="AU34" s="82"/>
      <c r="AW34" s="28">
        <f t="shared" si="9"/>
        <v>0</v>
      </c>
      <c r="AX34" s="28">
        <f t="shared" si="10"/>
        <v>0</v>
      </c>
      <c r="AY34" s="28">
        <f t="shared" si="11"/>
        <v>0</v>
      </c>
    </row>
    <row r="35" spans="1:51" s="8" customFormat="1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2"/>
      <c r="AC35" s="80"/>
      <c r="AD35" s="82"/>
      <c r="AE35" s="80"/>
      <c r="AF35" s="82"/>
      <c r="AG35" s="80"/>
      <c r="AH35" s="82">
        <v>1</v>
      </c>
      <c r="AI35" s="80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2"/>
      <c r="AN35" s="80"/>
      <c r="AO35" s="82"/>
      <c r="AQ35" s="82"/>
      <c r="AS35" s="82"/>
      <c r="AU35" s="82"/>
      <c r="AW35" s="28">
        <f t="shared" si="9"/>
        <v>0</v>
      </c>
      <c r="AX35" s="28">
        <f t="shared" si="10"/>
        <v>0</v>
      </c>
      <c r="AY35" s="28">
        <f t="shared" si="11"/>
        <v>0</v>
      </c>
    </row>
    <row r="36" spans="1:51" s="8" customFormat="1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2"/>
      <c r="AC36" s="80"/>
      <c r="AD36" s="82"/>
      <c r="AE36" s="80">
        <v>1</v>
      </c>
      <c r="AF36" s="82"/>
      <c r="AG36" s="80"/>
      <c r="AH36" s="82"/>
      <c r="AI36" s="80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2"/>
      <c r="AN36" s="80"/>
      <c r="AO36" s="82"/>
      <c r="AQ36" s="82"/>
      <c r="AS36" s="82"/>
      <c r="AU36" s="82"/>
      <c r="AW36" s="28">
        <f t="shared" si="9"/>
        <v>0</v>
      </c>
      <c r="AX36" s="28">
        <f t="shared" si="10"/>
        <v>0</v>
      </c>
      <c r="AY36" s="28">
        <f t="shared" si="11"/>
        <v>0</v>
      </c>
    </row>
    <row r="37" spans="1:51" s="8" customFormat="1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2"/>
      <c r="AC37" s="80"/>
      <c r="AD37" s="82"/>
      <c r="AE37" s="80"/>
      <c r="AF37" s="82"/>
      <c r="AG37" s="80"/>
      <c r="AH37" s="82"/>
      <c r="AI37" s="80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2"/>
      <c r="AN37" s="98"/>
      <c r="AO37" s="82"/>
      <c r="AQ37" s="82"/>
      <c r="AS37" s="82"/>
      <c r="AU37" s="82"/>
      <c r="AW37" s="28">
        <f t="shared" si="9"/>
        <v>0</v>
      </c>
      <c r="AX37" s="28">
        <f t="shared" si="10"/>
        <v>0</v>
      </c>
      <c r="AY37" s="28">
        <f t="shared" si="11"/>
        <v>0</v>
      </c>
    </row>
    <row r="38" spans="1:51" s="8" customFormat="1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2"/>
      <c r="AC38" s="80"/>
      <c r="AD38" s="82"/>
      <c r="AE38" s="80"/>
      <c r="AF38" s="82"/>
      <c r="AG38" s="80"/>
      <c r="AH38" s="82"/>
      <c r="AI38" s="80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2"/>
      <c r="AN38" s="80"/>
      <c r="AO38" s="82"/>
      <c r="AQ38" s="82"/>
      <c r="AS38" s="82"/>
      <c r="AU38" s="82"/>
      <c r="AW38" s="28">
        <f t="shared" si="9"/>
        <v>0</v>
      </c>
      <c r="AX38" s="28">
        <f t="shared" si="10"/>
        <v>0</v>
      </c>
      <c r="AY38" s="28">
        <f t="shared" si="11"/>
        <v>0</v>
      </c>
    </row>
    <row r="39" spans="1:51" s="8" customFormat="1" ht="14.25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2"/>
      <c r="AC39" s="81"/>
      <c r="AD39" s="82"/>
      <c r="AE39" s="81"/>
      <c r="AF39" s="82"/>
      <c r="AG39" s="81"/>
      <c r="AH39" s="82"/>
      <c r="AI39" s="81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7"/>
      <c r="AN39" s="81"/>
      <c r="AO39" s="97"/>
      <c r="AQ39" s="97"/>
      <c r="AS39" s="97">
        <v>1</v>
      </c>
      <c r="AU39" s="97"/>
      <c r="AW39" s="28">
        <f t="shared" si="9"/>
        <v>1</v>
      </c>
      <c r="AX39" s="28">
        <f t="shared" si="10"/>
        <v>0</v>
      </c>
      <c r="AY39" s="28">
        <f t="shared" si="11"/>
        <v>1</v>
      </c>
    </row>
    <row r="40" spans="1:51" s="8" customFormat="1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2"/>
      <c r="AC40" s="81"/>
      <c r="AD40" s="82"/>
      <c r="AE40" s="81"/>
      <c r="AF40" s="82"/>
      <c r="AG40" s="81"/>
      <c r="AH40" s="82"/>
      <c r="AI40" s="81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2"/>
      <c r="AN40" s="81"/>
      <c r="AO40" s="82"/>
      <c r="AQ40" s="97"/>
      <c r="AS40" s="97"/>
      <c r="AU40" s="97"/>
      <c r="AW40" s="28">
        <f t="shared" si="9"/>
        <v>0</v>
      </c>
      <c r="AX40" s="28">
        <f t="shared" si="10"/>
        <v>0</v>
      </c>
      <c r="AY40" s="28">
        <f t="shared" si="11"/>
        <v>0</v>
      </c>
    </row>
    <row r="41" spans="1:51" s="8" customFormat="1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2"/>
      <c r="AC41" s="80"/>
      <c r="AD41" s="82"/>
      <c r="AE41" s="80"/>
      <c r="AF41" s="82"/>
      <c r="AG41" s="80"/>
      <c r="AH41" s="82"/>
      <c r="AI41" s="80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2"/>
      <c r="AN41" s="80"/>
      <c r="AO41" s="97"/>
      <c r="AQ41" s="82"/>
      <c r="AS41" s="82"/>
      <c r="AU41" s="82"/>
      <c r="AW41" s="28">
        <f t="shared" si="9"/>
        <v>0</v>
      </c>
      <c r="AX41" s="28">
        <f t="shared" si="10"/>
        <v>0</v>
      </c>
      <c r="AY41" s="28">
        <f t="shared" si="11"/>
        <v>0</v>
      </c>
    </row>
    <row r="42" spans="1:51" s="8" customFormat="1">
      <c r="B42" s="39" t="s">
        <v>654</v>
      </c>
      <c r="C42" s="8" t="s">
        <v>655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2"/>
      <c r="AC42" s="80"/>
      <c r="AD42" s="82"/>
      <c r="AE42" s="80">
        <v>1</v>
      </c>
      <c r="AF42" s="82"/>
      <c r="AG42" s="80"/>
      <c r="AH42" s="82"/>
      <c r="AI42" s="80"/>
      <c r="AJ42" s="28"/>
      <c r="AK42" s="28"/>
      <c r="AL42" s="28"/>
      <c r="AM42" s="82"/>
      <c r="AN42" s="80"/>
      <c r="AO42" s="97"/>
      <c r="AQ42" s="82"/>
      <c r="AS42" s="82"/>
      <c r="AU42" s="82"/>
      <c r="AW42" s="28">
        <f t="shared" si="9"/>
        <v>0</v>
      </c>
      <c r="AX42" s="28">
        <f t="shared" si="10"/>
        <v>0</v>
      </c>
      <c r="AY42" s="28">
        <f t="shared" si="11"/>
        <v>0</v>
      </c>
    </row>
    <row r="43" spans="1:51" s="8" customFormat="1">
      <c r="A43" s="22">
        <v>4</v>
      </c>
      <c r="B43" s="38"/>
      <c r="C43" s="22" t="s">
        <v>71</v>
      </c>
      <c r="D43" s="15"/>
      <c r="F43" s="15"/>
      <c r="H43" s="15"/>
      <c r="J43" s="15"/>
      <c r="L43" s="15"/>
      <c r="N43" s="28">
        <f t="shared" si="0"/>
        <v>0</v>
      </c>
      <c r="O43" s="28">
        <f t="shared" si="1"/>
        <v>0</v>
      </c>
      <c r="P43" s="28">
        <f t="shared" si="2"/>
        <v>0</v>
      </c>
      <c r="Q43" s="15"/>
      <c r="S43" s="15"/>
      <c r="U43" s="15"/>
      <c r="W43" s="15"/>
      <c r="Y43" s="28">
        <f t="shared" si="3"/>
        <v>0</v>
      </c>
      <c r="Z43" s="28">
        <f t="shared" si="4"/>
        <v>0</v>
      </c>
      <c r="AA43" s="28">
        <f t="shared" si="5"/>
        <v>0</v>
      </c>
      <c r="AB43" s="82"/>
      <c r="AC43" s="80"/>
      <c r="AD43" s="82"/>
      <c r="AE43" s="80"/>
      <c r="AF43" s="82"/>
      <c r="AG43" s="80"/>
      <c r="AH43" s="82"/>
      <c r="AI43" s="80"/>
      <c r="AJ43" s="28">
        <f t="shared" si="6"/>
        <v>0</v>
      </c>
      <c r="AK43" s="28">
        <f t="shared" si="7"/>
        <v>0</v>
      </c>
      <c r="AL43" s="28">
        <f t="shared" si="8"/>
        <v>0</v>
      </c>
      <c r="AM43" s="82"/>
      <c r="AN43" s="80">
        <v>1</v>
      </c>
      <c r="AO43" s="82"/>
      <c r="AQ43" s="82"/>
      <c r="AS43" s="82"/>
      <c r="AU43" s="82"/>
      <c r="AW43" s="28">
        <f t="shared" si="9"/>
        <v>0</v>
      </c>
      <c r="AX43" s="28">
        <f t="shared" si="10"/>
        <v>1</v>
      </c>
      <c r="AY43" s="28">
        <f t="shared" si="11"/>
        <v>1</v>
      </c>
    </row>
    <row r="44" spans="1:51" s="8" customFormat="1">
      <c r="B44" s="39" t="s">
        <v>72</v>
      </c>
      <c r="C44" s="8" t="s">
        <v>73</v>
      </c>
      <c r="D44" s="15"/>
      <c r="E44" s="8">
        <v>1</v>
      </c>
      <c r="F44" s="15">
        <v>1</v>
      </c>
      <c r="G44" s="8">
        <v>2</v>
      </c>
      <c r="H44" s="15"/>
      <c r="I44" s="8">
        <v>1</v>
      </c>
      <c r="J44" s="15"/>
      <c r="L44" s="15"/>
      <c r="N44" s="28">
        <f t="shared" si="0"/>
        <v>1</v>
      </c>
      <c r="O44" s="28">
        <f t="shared" si="1"/>
        <v>4</v>
      </c>
      <c r="P44" s="28">
        <f t="shared" si="2"/>
        <v>5</v>
      </c>
      <c r="Q44" s="15"/>
      <c r="R44" s="8">
        <v>2</v>
      </c>
      <c r="S44" s="15"/>
      <c r="U44" s="15"/>
      <c r="W44" s="15">
        <v>1</v>
      </c>
      <c r="X44" s="8">
        <v>2</v>
      </c>
      <c r="Y44" s="28">
        <f t="shared" si="3"/>
        <v>1</v>
      </c>
      <c r="Z44" s="28">
        <f t="shared" si="4"/>
        <v>4</v>
      </c>
      <c r="AA44" s="28">
        <f t="shared" si="5"/>
        <v>5</v>
      </c>
      <c r="AB44" s="82"/>
      <c r="AC44" s="80"/>
      <c r="AD44" s="82"/>
      <c r="AE44" s="80">
        <v>1</v>
      </c>
      <c r="AF44" s="82"/>
      <c r="AG44" s="80"/>
      <c r="AH44" s="82"/>
      <c r="AI44" s="80"/>
      <c r="AJ44" s="28">
        <f t="shared" si="6"/>
        <v>0</v>
      </c>
      <c r="AK44" s="28">
        <f t="shared" si="7"/>
        <v>1</v>
      </c>
      <c r="AL44" s="28">
        <f t="shared" si="8"/>
        <v>1</v>
      </c>
      <c r="AM44" s="82"/>
      <c r="AN44" s="98"/>
      <c r="AO44" s="82"/>
      <c r="AQ44" s="82"/>
      <c r="AS44" s="82"/>
      <c r="AU44" s="82"/>
      <c r="AW44" s="28">
        <f t="shared" si="9"/>
        <v>0</v>
      </c>
      <c r="AX44" s="28">
        <f t="shared" si="10"/>
        <v>0</v>
      </c>
      <c r="AY44" s="28">
        <f t="shared" si="11"/>
        <v>0</v>
      </c>
    </row>
    <row r="45" spans="1:51" s="8" customFormat="1">
      <c r="B45" s="39" t="s">
        <v>74</v>
      </c>
      <c r="C45" s="8" t="s">
        <v>75</v>
      </c>
      <c r="D45" s="15"/>
      <c r="E45" s="8">
        <v>7</v>
      </c>
      <c r="F45" s="15"/>
      <c r="G45" s="8">
        <v>2</v>
      </c>
      <c r="H45" s="15"/>
      <c r="I45" s="8">
        <v>1</v>
      </c>
      <c r="J45" s="15"/>
      <c r="K45" s="8">
        <v>2</v>
      </c>
      <c r="L45" s="15"/>
      <c r="N45" s="28">
        <f t="shared" si="0"/>
        <v>0</v>
      </c>
      <c r="O45" s="28">
        <f t="shared" si="1"/>
        <v>12</v>
      </c>
      <c r="P45" s="28">
        <f t="shared" si="2"/>
        <v>12</v>
      </c>
      <c r="Q45" s="15"/>
      <c r="R45" s="8">
        <v>19</v>
      </c>
      <c r="S45" s="15"/>
      <c r="T45" s="8">
        <v>1</v>
      </c>
      <c r="U45" s="15"/>
      <c r="W45" s="15"/>
      <c r="X45" s="8">
        <v>1</v>
      </c>
      <c r="Y45" s="28">
        <f t="shared" si="3"/>
        <v>0</v>
      </c>
      <c r="Z45" s="28">
        <f t="shared" si="4"/>
        <v>21</v>
      </c>
      <c r="AA45" s="28">
        <f t="shared" si="5"/>
        <v>21</v>
      </c>
      <c r="AB45" s="82"/>
      <c r="AC45" s="80">
        <v>2</v>
      </c>
      <c r="AD45" s="82"/>
      <c r="AE45" s="80">
        <v>1</v>
      </c>
      <c r="AF45" s="82"/>
      <c r="AG45" s="80"/>
      <c r="AH45" s="82"/>
      <c r="AI45" s="80"/>
      <c r="AJ45" s="28">
        <f t="shared" si="6"/>
        <v>0</v>
      </c>
      <c r="AK45" s="28">
        <f t="shared" si="7"/>
        <v>3</v>
      </c>
      <c r="AL45" s="28">
        <f t="shared" si="8"/>
        <v>3</v>
      </c>
      <c r="AM45" s="82"/>
      <c r="AN45" s="80"/>
      <c r="AO45" s="82"/>
      <c r="AQ45" s="82"/>
      <c r="AS45" s="82"/>
      <c r="AU45" s="82"/>
      <c r="AW45" s="28">
        <f t="shared" si="9"/>
        <v>0</v>
      </c>
      <c r="AX45" s="28">
        <f t="shared" si="10"/>
        <v>0</v>
      </c>
      <c r="AY45" s="28">
        <f t="shared" si="11"/>
        <v>0</v>
      </c>
    </row>
    <row r="46" spans="1:51" s="8" customFormat="1">
      <c r="B46" s="39" t="s">
        <v>76</v>
      </c>
      <c r="C46" s="8" t="s">
        <v>64</v>
      </c>
      <c r="D46" s="15"/>
      <c r="E46" s="8">
        <v>8</v>
      </c>
      <c r="F46" s="15"/>
      <c r="G46" s="8">
        <v>1</v>
      </c>
      <c r="H46" s="15"/>
      <c r="I46" s="8">
        <v>1</v>
      </c>
      <c r="J46" s="15">
        <v>1</v>
      </c>
      <c r="K46" s="8">
        <v>1</v>
      </c>
      <c r="L46" s="15"/>
      <c r="N46" s="28">
        <f t="shared" si="0"/>
        <v>1</v>
      </c>
      <c r="O46" s="28">
        <f t="shared" si="1"/>
        <v>11</v>
      </c>
      <c r="P46" s="28">
        <f t="shared" si="2"/>
        <v>12</v>
      </c>
      <c r="Q46" s="15">
        <v>1</v>
      </c>
      <c r="R46" s="8">
        <v>5</v>
      </c>
      <c r="S46" s="15"/>
      <c r="T46" s="8">
        <v>1</v>
      </c>
      <c r="U46" s="15"/>
      <c r="V46" s="8">
        <v>2</v>
      </c>
      <c r="W46" s="15">
        <v>2</v>
      </c>
      <c r="Y46" s="28">
        <f t="shared" si="3"/>
        <v>3</v>
      </c>
      <c r="Z46" s="28">
        <f t="shared" si="4"/>
        <v>8</v>
      </c>
      <c r="AA46" s="28">
        <f t="shared" si="5"/>
        <v>11</v>
      </c>
      <c r="AB46" s="82"/>
      <c r="AC46" s="80">
        <v>3</v>
      </c>
      <c r="AD46" s="82"/>
      <c r="AE46" s="80">
        <v>1</v>
      </c>
      <c r="AF46" s="82"/>
      <c r="AG46" s="80">
        <v>3</v>
      </c>
      <c r="AH46" s="82"/>
      <c r="AI46" s="80"/>
      <c r="AJ46" s="28">
        <f t="shared" si="6"/>
        <v>0</v>
      </c>
      <c r="AK46" s="28">
        <f t="shared" si="7"/>
        <v>7</v>
      </c>
      <c r="AL46" s="28">
        <f t="shared" si="8"/>
        <v>7</v>
      </c>
      <c r="AM46" s="82"/>
      <c r="AN46" s="80"/>
      <c r="AO46" s="82"/>
      <c r="AQ46" s="82"/>
      <c r="AS46" s="82"/>
      <c r="AU46" s="82"/>
      <c r="AW46" s="28">
        <f t="shared" si="9"/>
        <v>0</v>
      </c>
      <c r="AX46" s="28">
        <f t="shared" si="10"/>
        <v>0</v>
      </c>
      <c r="AY46" s="28">
        <f t="shared" si="11"/>
        <v>0</v>
      </c>
    </row>
    <row r="47" spans="1:51" s="8" customFormat="1">
      <c r="B47" s="39" t="s">
        <v>77</v>
      </c>
      <c r="C47" s="8" t="s">
        <v>78</v>
      </c>
      <c r="D47" s="15"/>
      <c r="E47" s="8">
        <v>2</v>
      </c>
      <c r="F47" s="15"/>
      <c r="G47" s="8">
        <v>2</v>
      </c>
      <c r="H47" s="15"/>
      <c r="I47" s="8">
        <v>1</v>
      </c>
      <c r="J47" s="15"/>
      <c r="L47" s="15"/>
      <c r="N47" s="28">
        <f t="shared" si="0"/>
        <v>0</v>
      </c>
      <c r="O47" s="28">
        <f t="shared" si="1"/>
        <v>5</v>
      </c>
      <c r="P47" s="28">
        <f t="shared" si="2"/>
        <v>5</v>
      </c>
      <c r="Q47" s="15">
        <v>1</v>
      </c>
      <c r="R47" s="8">
        <v>5</v>
      </c>
      <c r="S47" s="15"/>
      <c r="T47" s="8">
        <v>1</v>
      </c>
      <c r="U47" s="15"/>
      <c r="V47" s="8">
        <v>2</v>
      </c>
      <c r="W47" s="15">
        <v>2</v>
      </c>
      <c r="Y47" s="28">
        <f t="shared" si="3"/>
        <v>3</v>
      </c>
      <c r="Z47" s="28">
        <f t="shared" si="4"/>
        <v>8</v>
      </c>
      <c r="AA47" s="28">
        <f t="shared" si="5"/>
        <v>11</v>
      </c>
      <c r="AB47" s="82"/>
      <c r="AC47" s="80">
        <v>2</v>
      </c>
      <c r="AD47" s="82"/>
      <c r="AE47" s="80">
        <v>2</v>
      </c>
      <c r="AF47" s="82"/>
      <c r="AG47" s="80">
        <v>3</v>
      </c>
      <c r="AH47" s="82"/>
      <c r="AI47" s="80"/>
      <c r="AJ47" s="28">
        <f t="shared" si="6"/>
        <v>0</v>
      </c>
      <c r="AK47" s="28">
        <f t="shared" si="7"/>
        <v>7</v>
      </c>
      <c r="AL47" s="28">
        <f t="shared" si="8"/>
        <v>7</v>
      </c>
      <c r="AM47" s="82"/>
      <c r="AN47" s="80"/>
      <c r="AO47" s="82"/>
      <c r="AQ47" s="82"/>
      <c r="AS47" s="82"/>
      <c r="AU47" s="82"/>
      <c r="AW47" s="28">
        <f t="shared" si="9"/>
        <v>0</v>
      </c>
      <c r="AX47" s="28">
        <f t="shared" si="10"/>
        <v>0</v>
      </c>
      <c r="AY47" s="28">
        <f t="shared" si="11"/>
        <v>0</v>
      </c>
    </row>
    <row r="48" spans="1:51" s="8" customFormat="1">
      <c r="B48" s="39" t="s">
        <v>79</v>
      </c>
      <c r="C48" s="8" t="s">
        <v>80</v>
      </c>
      <c r="D48" s="15"/>
      <c r="F48" s="15"/>
      <c r="H48" s="15"/>
      <c r="J48" s="15"/>
      <c r="L48" s="15"/>
      <c r="N48" s="28">
        <f t="shared" si="0"/>
        <v>0</v>
      </c>
      <c r="O48" s="28">
        <f t="shared" si="1"/>
        <v>0</v>
      </c>
      <c r="P48" s="28">
        <f t="shared" si="2"/>
        <v>0</v>
      </c>
      <c r="Q48" s="15"/>
      <c r="S48" s="15"/>
      <c r="U48" s="15"/>
      <c r="W48" s="15"/>
      <c r="Y48" s="28">
        <f t="shared" si="3"/>
        <v>0</v>
      </c>
      <c r="Z48" s="28">
        <f t="shared" si="4"/>
        <v>0</v>
      </c>
      <c r="AA48" s="28">
        <f t="shared" si="5"/>
        <v>0</v>
      </c>
      <c r="AB48" s="82"/>
      <c r="AC48" s="80"/>
      <c r="AD48" s="82"/>
      <c r="AE48" s="80"/>
      <c r="AF48" s="82"/>
      <c r="AG48" s="80"/>
      <c r="AH48" s="82">
        <v>1</v>
      </c>
      <c r="AI48" s="80"/>
      <c r="AJ48" s="28">
        <f t="shared" si="6"/>
        <v>1</v>
      </c>
      <c r="AK48" s="28">
        <f t="shared" si="7"/>
        <v>0</v>
      </c>
      <c r="AL48" s="28">
        <f t="shared" si="8"/>
        <v>1</v>
      </c>
      <c r="AM48" s="82"/>
      <c r="AN48" s="80"/>
      <c r="AO48" s="82">
        <v>1</v>
      </c>
      <c r="AQ48" s="82"/>
      <c r="AS48" s="82"/>
      <c r="AU48" s="82"/>
      <c r="AW48" s="28">
        <f t="shared" si="9"/>
        <v>1</v>
      </c>
      <c r="AX48" s="28">
        <f t="shared" si="10"/>
        <v>0</v>
      </c>
      <c r="AY48" s="28">
        <f t="shared" si="11"/>
        <v>1</v>
      </c>
    </row>
    <row r="49" spans="2:51" s="8" customFormat="1">
      <c r="B49" s="39" t="s">
        <v>81</v>
      </c>
      <c r="C49" s="8" t="s">
        <v>82</v>
      </c>
      <c r="D49" s="15">
        <v>4</v>
      </c>
      <c r="F49" s="15">
        <v>1</v>
      </c>
      <c r="G49" s="8">
        <v>2</v>
      </c>
      <c r="H49" s="15">
        <v>2</v>
      </c>
      <c r="J49" s="15">
        <v>14</v>
      </c>
      <c r="L49" s="15">
        <v>6</v>
      </c>
      <c r="N49" s="28">
        <f t="shared" si="0"/>
        <v>27</v>
      </c>
      <c r="O49" s="28">
        <f t="shared" si="1"/>
        <v>2</v>
      </c>
      <c r="P49" s="28">
        <f t="shared" si="2"/>
        <v>29</v>
      </c>
      <c r="Q49" s="15">
        <v>6</v>
      </c>
      <c r="S49" s="15">
        <v>2</v>
      </c>
      <c r="U49" s="15">
        <v>5</v>
      </c>
      <c r="W49" s="15">
        <v>1</v>
      </c>
      <c r="Y49" s="28">
        <f t="shared" si="3"/>
        <v>14</v>
      </c>
      <c r="Z49" s="28">
        <f t="shared" si="4"/>
        <v>0</v>
      </c>
      <c r="AA49" s="28">
        <f t="shared" si="5"/>
        <v>14</v>
      </c>
      <c r="AB49" s="82">
        <v>2</v>
      </c>
      <c r="AC49" s="80"/>
      <c r="AD49" s="82"/>
      <c r="AE49" s="80"/>
      <c r="AF49" s="82">
        <v>1</v>
      </c>
      <c r="AG49" s="80"/>
      <c r="AH49" s="82">
        <v>1</v>
      </c>
      <c r="AI49" s="80">
        <v>1</v>
      </c>
      <c r="AJ49" s="28">
        <f t="shared" si="6"/>
        <v>4</v>
      </c>
      <c r="AK49" s="28">
        <f t="shared" si="7"/>
        <v>1</v>
      </c>
      <c r="AL49" s="28">
        <f t="shared" si="8"/>
        <v>5</v>
      </c>
      <c r="AM49" s="82">
        <v>1</v>
      </c>
      <c r="AN49" s="80"/>
      <c r="AO49" s="82"/>
      <c r="AQ49" s="82">
        <v>1</v>
      </c>
      <c r="AS49" s="82">
        <v>3</v>
      </c>
      <c r="AU49" s="82"/>
      <c r="AW49" s="28">
        <f t="shared" si="9"/>
        <v>5</v>
      </c>
      <c r="AX49" s="28">
        <f t="shared" si="10"/>
        <v>0</v>
      </c>
      <c r="AY49" s="28">
        <f t="shared" si="11"/>
        <v>5</v>
      </c>
    </row>
    <row r="50" spans="2:51" s="8" customFormat="1">
      <c r="B50" s="39" t="s">
        <v>83</v>
      </c>
      <c r="C50" s="8" t="s">
        <v>84</v>
      </c>
      <c r="D50" s="15">
        <v>4</v>
      </c>
      <c r="F50" s="15">
        <v>1</v>
      </c>
      <c r="G50" s="8">
        <v>2</v>
      </c>
      <c r="H50" s="15">
        <v>4</v>
      </c>
      <c r="J50" s="15">
        <v>14</v>
      </c>
      <c r="L50" s="15">
        <v>6</v>
      </c>
      <c r="N50" s="28">
        <f t="shared" si="0"/>
        <v>29</v>
      </c>
      <c r="O50" s="28">
        <f t="shared" si="1"/>
        <v>2</v>
      </c>
      <c r="P50" s="28">
        <f t="shared" si="2"/>
        <v>31</v>
      </c>
      <c r="Q50" s="15">
        <v>6</v>
      </c>
      <c r="S50" s="15">
        <v>2</v>
      </c>
      <c r="U50" s="15">
        <v>5</v>
      </c>
      <c r="W50" s="15">
        <v>1</v>
      </c>
      <c r="X50" s="8">
        <v>1</v>
      </c>
      <c r="Y50" s="28">
        <f t="shared" si="3"/>
        <v>14</v>
      </c>
      <c r="Z50" s="28">
        <f t="shared" si="4"/>
        <v>1</v>
      </c>
      <c r="AA50" s="28">
        <f t="shared" si="5"/>
        <v>15</v>
      </c>
      <c r="AB50" s="82">
        <v>2</v>
      </c>
      <c r="AC50" s="80"/>
      <c r="AD50" s="82"/>
      <c r="AE50" s="80"/>
      <c r="AF50" s="82">
        <v>1</v>
      </c>
      <c r="AG50" s="80"/>
      <c r="AH50" s="82">
        <v>1</v>
      </c>
      <c r="AI50" s="80">
        <v>1</v>
      </c>
      <c r="AJ50" s="28">
        <f t="shared" si="6"/>
        <v>4</v>
      </c>
      <c r="AK50" s="28">
        <f t="shared" si="7"/>
        <v>1</v>
      </c>
      <c r="AL50" s="28">
        <f t="shared" si="8"/>
        <v>5</v>
      </c>
      <c r="AM50" s="82">
        <v>1</v>
      </c>
      <c r="AN50" s="80">
        <v>1</v>
      </c>
      <c r="AO50" s="82"/>
      <c r="AQ50" s="82">
        <v>1</v>
      </c>
      <c r="AS50" s="82">
        <v>3</v>
      </c>
      <c r="AU50" s="82"/>
      <c r="AW50" s="28">
        <f t="shared" si="9"/>
        <v>5</v>
      </c>
      <c r="AX50" s="28">
        <f t="shared" si="10"/>
        <v>1</v>
      </c>
      <c r="AY50" s="28">
        <f t="shared" si="11"/>
        <v>6</v>
      </c>
    </row>
    <row r="51" spans="2:51" s="8" customFormat="1">
      <c r="B51" s="39" t="s">
        <v>85</v>
      </c>
      <c r="C51" s="8" t="s">
        <v>86</v>
      </c>
      <c r="D51" s="15"/>
      <c r="F51" s="15"/>
      <c r="H51" s="15"/>
      <c r="J51" s="15"/>
      <c r="L51" s="15"/>
      <c r="N51" s="28">
        <f t="shared" si="0"/>
        <v>0</v>
      </c>
      <c r="O51" s="28">
        <f t="shared" si="1"/>
        <v>0</v>
      </c>
      <c r="P51" s="28">
        <f t="shared" si="2"/>
        <v>0</v>
      </c>
      <c r="Q51" s="15"/>
      <c r="S51" s="15"/>
      <c r="U51" s="15"/>
      <c r="W51" s="15"/>
      <c r="Y51" s="28">
        <f t="shared" si="3"/>
        <v>0</v>
      </c>
      <c r="Z51" s="28">
        <f t="shared" si="4"/>
        <v>0</v>
      </c>
      <c r="AA51" s="28">
        <f t="shared" si="5"/>
        <v>0</v>
      </c>
      <c r="AB51" s="82"/>
      <c r="AC51" s="80"/>
      <c r="AD51" s="82"/>
      <c r="AE51" s="80"/>
      <c r="AF51" s="82"/>
      <c r="AG51" s="80"/>
      <c r="AH51" s="82"/>
      <c r="AI51" s="80"/>
      <c r="AJ51" s="28">
        <f t="shared" si="6"/>
        <v>0</v>
      </c>
      <c r="AK51" s="28">
        <f t="shared" si="7"/>
        <v>0</v>
      </c>
      <c r="AL51" s="28">
        <f t="shared" si="8"/>
        <v>0</v>
      </c>
      <c r="AM51" s="82"/>
      <c r="AN51" s="80">
        <v>1</v>
      </c>
      <c r="AO51" s="82"/>
      <c r="AQ51" s="82"/>
      <c r="AS51" s="82"/>
      <c r="AU51" s="82"/>
      <c r="AW51" s="28">
        <f t="shared" si="9"/>
        <v>0</v>
      </c>
      <c r="AX51" s="28">
        <f t="shared" si="10"/>
        <v>1</v>
      </c>
      <c r="AY51" s="28">
        <f t="shared" si="11"/>
        <v>1</v>
      </c>
    </row>
    <row r="52" spans="2:51" s="8" customFormat="1">
      <c r="B52" s="39" t="s">
        <v>87</v>
      </c>
      <c r="C52" s="8" t="s">
        <v>88</v>
      </c>
      <c r="D52" s="15"/>
      <c r="F52" s="15"/>
      <c r="H52" s="15"/>
      <c r="J52" s="15"/>
      <c r="L52" s="15"/>
      <c r="N52" s="28">
        <f t="shared" si="0"/>
        <v>0</v>
      </c>
      <c r="O52" s="28">
        <f t="shared" si="1"/>
        <v>0</v>
      </c>
      <c r="P52" s="28">
        <f t="shared" si="2"/>
        <v>0</v>
      </c>
      <c r="Q52" s="15"/>
      <c r="S52" s="15"/>
      <c r="U52" s="15"/>
      <c r="W52" s="15"/>
      <c r="Y52" s="28">
        <f t="shared" si="3"/>
        <v>0</v>
      </c>
      <c r="Z52" s="28">
        <f t="shared" si="4"/>
        <v>0</v>
      </c>
      <c r="AA52" s="28">
        <f t="shared" si="5"/>
        <v>0</v>
      </c>
      <c r="AB52" s="82"/>
      <c r="AC52" s="80"/>
      <c r="AD52" s="82"/>
      <c r="AE52" s="80"/>
      <c r="AF52" s="82"/>
      <c r="AG52" s="80"/>
      <c r="AH52" s="82"/>
      <c r="AI52" s="80"/>
      <c r="AJ52" s="28">
        <f t="shared" si="6"/>
        <v>0</v>
      </c>
      <c r="AK52" s="28">
        <f t="shared" si="7"/>
        <v>0</v>
      </c>
      <c r="AL52" s="28">
        <f t="shared" si="8"/>
        <v>0</v>
      </c>
      <c r="AM52" s="82"/>
      <c r="AN52" s="80"/>
      <c r="AO52" s="82"/>
      <c r="AQ52" s="82"/>
      <c r="AS52" s="82"/>
      <c r="AU52" s="82"/>
      <c r="AW52" s="28">
        <f t="shared" si="9"/>
        <v>0</v>
      </c>
      <c r="AX52" s="28">
        <f t="shared" si="10"/>
        <v>0</v>
      </c>
      <c r="AY52" s="28">
        <f t="shared" si="11"/>
        <v>0</v>
      </c>
    </row>
    <row r="53" spans="2:51" s="8" customFormat="1">
      <c r="B53" s="39" t="s">
        <v>89</v>
      </c>
      <c r="C53" s="8" t="s">
        <v>90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2"/>
      <c r="AC53" s="80">
        <v>1</v>
      </c>
      <c r="AD53" s="82"/>
      <c r="AE53" s="80"/>
      <c r="AF53" s="82"/>
      <c r="AG53" s="80"/>
      <c r="AH53" s="82"/>
      <c r="AI53" s="80"/>
      <c r="AJ53" s="28">
        <f t="shared" si="6"/>
        <v>0</v>
      </c>
      <c r="AK53" s="28">
        <f t="shared" si="7"/>
        <v>1</v>
      </c>
      <c r="AL53" s="28">
        <f t="shared" si="8"/>
        <v>1</v>
      </c>
      <c r="AM53" s="82"/>
      <c r="AN53" s="80"/>
      <c r="AO53" s="82"/>
      <c r="AQ53" s="82"/>
      <c r="AS53" s="82"/>
      <c r="AU53" s="82"/>
      <c r="AW53" s="28">
        <f t="shared" si="9"/>
        <v>0</v>
      </c>
      <c r="AX53" s="28">
        <f t="shared" si="10"/>
        <v>0</v>
      </c>
      <c r="AY53" s="28">
        <f t="shared" si="11"/>
        <v>0</v>
      </c>
    </row>
    <row r="54" spans="2:51" s="8" customFormat="1">
      <c r="B54" s="39" t="s">
        <v>91</v>
      </c>
      <c r="C54" s="8" t="s">
        <v>92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2"/>
      <c r="AC54" s="80">
        <v>1</v>
      </c>
      <c r="AD54" s="82"/>
      <c r="AE54" s="80"/>
      <c r="AF54" s="82"/>
      <c r="AG54" s="80"/>
      <c r="AH54" s="82"/>
      <c r="AI54" s="80"/>
      <c r="AJ54" s="28">
        <f t="shared" si="6"/>
        <v>0</v>
      </c>
      <c r="AK54" s="28">
        <f t="shared" si="7"/>
        <v>1</v>
      </c>
      <c r="AL54" s="28">
        <f t="shared" si="8"/>
        <v>1</v>
      </c>
      <c r="AM54" s="82"/>
      <c r="AN54" s="80"/>
      <c r="AO54" s="82"/>
      <c r="AQ54" s="82"/>
      <c r="AS54" s="82"/>
      <c r="AU54" s="82"/>
      <c r="AW54" s="28">
        <f t="shared" si="9"/>
        <v>0</v>
      </c>
      <c r="AX54" s="28">
        <f t="shared" si="10"/>
        <v>0</v>
      </c>
      <c r="AY54" s="28">
        <f t="shared" si="11"/>
        <v>0</v>
      </c>
    </row>
    <row r="55" spans="2:51" s="8" customFormat="1">
      <c r="B55" s="39" t="s">
        <v>93</v>
      </c>
      <c r="C55" s="8" t="s">
        <v>94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2"/>
      <c r="AC55" s="80"/>
      <c r="AD55" s="82"/>
      <c r="AE55" s="80"/>
      <c r="AF55" s="82"/>
      <c r="AG55" s="80"/>
      <c r="AH55" s="82"/>
      <c r="AI55" s="80"/>
      <c r="AJ55" s="28">
        <f t="shared" si="6"/>
        <v>0</v>
      </c>
      <c r="AK55" s="28">
        <f t="shared" si="7"/>
        <v>0</v>
      </c>
      <c r="AL55" s="28">
        <f t="shared" si="8"/>
        <v>0</v>
      </c>
      <c r="AM55" s="82"/>
      <c r="AN55" s="80"/>
      <c r="AO55" s="82"/>
      <c r="AQ55" s="82"/>
      <c r="AS55" s="82"/>
      <c r="AU55" s="82"/>
      <c r="AW55" s="28">
        <f t="shared" si="9"/>
        <v>0</v>
      </c>
      <c r="AX55" s="28">
        <f t="shared" si="10"/>
        <v>0</v>
      </c>
      <c r="AY55" s="28">
        <f t="shared" si="11"/>
        <v>0</v>
      </c>
    </row>
    <row r="56" spans="2:51" s="8" customFormat="1">
      <c r="B56" s="39" t="s">
        <v>95</v>
      </c>
      <c r="C56" s="8" t="s">
        <v>96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2"/>
      <c r="AC56" s="80"/>
      <c r="AD56" s="82"/>
      <c r="AE56" s="80"/>
      <c r="AF56" s="82"/>
      <c r="AG56" s="80"/>
      <c r="AH56" s="82"/>
      <c r="AI56" s="80"/>
      <c r="AJ56" s="28">
        <f t="shared" si="6"/>
        <v>0</v>
      </c>
      <c r="AK56" s="28">
        <f t="shared" si="7"/>
        <v>0</v>
      </c>
      <c r="AL56" s="28">
        <f t="shared" si="8"/>
        <v>0</v>
      </c>
      <c r="AM56" s="82"/>
      <c r="AN56" s="80"/>
      <c r="AO56" s="82"/>
      <c r="AQ56" s="82"/>
      <c r="AS56" s="82"/>
      <c r="AU56" s="82"/>
      <c r="AW56" s="28">
        <f t="shared" si="9"/>
        <v>0</v>
      </c>
      <c r="AX56" s="28">
        <f t="shared" si="10"/>
        <v>0</v>
      </c>
      <c r="AY56" s="28">
        <f t="shared" si="11"/>
        <v>0</v>
      </c>
    </row>
    <row r="57" spans="2:51" s="8" customFormat="1">
      <c r="B57" s="39" t="s">
        <v>97</v>
      </c>
      <c r="C57" s="8" t="s">
        <v>70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2"/>
      <c r="AC57" s="80"/>
      <c r="AD57" s="82"/>
      <c r="AE57" s="80"/>
      <c r="AF57" s="82"/>
      <c r="AG57" s="80"/>
      <c r="AH57" s="82"/>
      <c r="AI57" s="80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82"/>
      <c r="AN57" s="80"/>
      <c r="AO57" s="82"/>
      <c r="AQ57" s="82"/>
      <c r="AS57" s="82"/>
      <c r="AU57" s="82"/>
      <c r="AW57" s="28">
        <f t="shared" si="9"/>
        <v>0</v>
      </c>
      <c r="AX57" s="28">
        <f t="shared" si="10"/>
        <v>0</v>
      </c>
      <c r="AY57" s="28">
        <f t="shared" si="11"/>
        <v>0</v>
      </c>
    </row>
    <row r="58" spans="2:51" s="8" customFormat="1">
      <c r="B58" s="39" t="s">
        <v>98</v>
      </c>
      <c r="C58" s="8" t="s">
        <v>99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2"/>
      <c r="AC58" s="80"/>
      <c r="AD58" s="82"/>
      <c r="AE58" s="80"/>
      <c r="AF58" s="82"/>
      <c r="AG58" s="80"/>
      <c r="AH58" s="82"/>
      <c r="AI58" s="80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82"/>
      <c r="AN58" s="80"/>
      <c r="AO58" s="82"/>
      <c r="AQ58" s="82"/>
      <c r="AS58" s="82"/>
      <c r="AU58" s="82"/>
      <c r="AW58" s="28">
        <f t="shared" si="9"/>
        <v>0</v>
      </c>
      <c r="AX58" s="28">
        <f t="shared" si="10"/>
        <v>0</v>
      </c>
      <c r="AY58" s="28">
        <f t="shared" si="11"/>
        <v>0</v>
      </c>
    </row>
    <row r="59" spans="2:51" s="8" customFormat="1">
      <c r="B59" s="39" t="s">
        <v>100</v>
      </c>
      <c r="C59" s="8" t="s">
        <v>101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2"/>
      <c r="AC59" s="80"/>
      <c r="AD59" s="82"/>
      <c r="AE59" s="80"/>
      <c r="AF59" s="82"/>
      <c r="AG59" s="80"/>
      <c r="AH59" s="82"/>
      <c r="AI59" s="80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2"/>
      <c r="AN59" s="80"/>
      <c r="AO59" s="82"/>
      <c r="AQ59" s="82"/>
      <c r="AS59" s="82"/>
      <c r="AU59" s="82"/>
      <c r="AW59" s="28">
        <f t="shared" si="9"/>
        <v>0</v>
      </c>
      <c r="AX59" s="28">
        <f t="shared" si="10"/>
        <v>0</v>
      </c>
      <c r="AY59" s="28">
        <f t="shared" si="11"/>
        <v>0</v>
      </c>
    </row>
    <row r="60" spans="2:51" s="8" customFormat="1">
      <c r="B60" s="39" t="s">
        <v>102</v>
      </c>
      <c r="C60" s="8" t="s">
        <v>103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2"/>
      <c r="AC60" s="80"/>
      <c r="AD60" s="82"/>
      <c r="AE60" s="80"/>
      <c r="AF60" s="82"/>
      <c r="AG60" s="80"/>
      <c r="AH60" s="82"/>
      <c r="AI60" s="80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2"/>
      <c r="AN60" s="80"/>
      <c r="AO60" s="82"/>
      <c r="AQ60" s="82"/>
      <c r="AS60" s="82"/>
      <c r="AU60" s="82"/>
      <c r="AW60" s="28">
        <f t="shared" si="9"/>
        <v>0</v>
      </c>
      <c r="AX60" s="28">
        <f t="shared" si="10"/>
        <v>0</v>
      </c>
      <c r="AY60" s="28">
        <f t="shared" si="11"/>
        <v>0</v>
      </c>
    </row>
    <row r="61" spans="2:51" s="8" customFormat="1">
      <c r="B61" s="39" t="s">
        <v>104</v>
      </c>
      <c r="C61" s="8" t="s">
        <v>68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2"/>
      <c r="AC61" s="80"/>
      <c r="AD61" s="82"/>
      <c r="AE61" s="80"/>
      <c r="AF61" s="82"/>
      <c r="AG61" s="80"/>
      <c r="AH61" s="82"/>
      <c r="AI61" s="80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2"/>
      <c r="AN61" s="80"/>
      <c r="AO61" s="82"/>
      <c r="AQ61" s="82"/>
      <c r="AS61" s="82"/>
      <c r="AU61" s="82"/>
      <c r="AW61" s="28">
        <f t="shared" si="9"/>
        <v>0</v>
      </c>
      <c r="AX61" s="28">
        <f t="shared" si="10"/>
        <v>0</v>
      </c>
      <c r="AY61" s="28">
        <f t="shared" si="11"/>
        <v>0</v>
      </c>
    </row>
    <row r="62" spans="2:51" s="8" customFormat="1">
      <c r="B62" s="39" t="s">
        <v>105</v>
      </c>
      <c r="C62" s="8" t="s">
        <v>106</v>
      </c>
      <c r="D62" s="15"/>
      <c r="F62" s="15"/>
      <c r="H62" s="15"/>
      <c r="J62" s="15"/>
      <c r="L62" s="15"/>
      <c r="M62" s="37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2"/>
      <c r="AC62" s="80"/>
      <c r="AD62" s="82"/>
      <c r="AE62" s="80"/>
      <c r="AF62" s="82"/>
      <c r="AG62" s="80"/>
      <c r="AH62" s="82"/>
      <c r="AI62" s="80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2"/>
      <c r="AN62" s="80">
        <v>1</v>
      </c>
      <c r="AO62" s="82"/>
      <c r="AQ62" s="82"/>
      <c r="AS62" s="82"/>
      <c r="AU62" s="82"/>
      <c r="AW62" s="28">
        <f t="shared" si="9"/>
        <v>0</v>
      </c>
      <c r="AX62" s="28">
        <f t="shared" si="10"/>
        <v>1</v>
      </c>
      <c r="AY62" s="28">
        <f t="shared" si="11"/>
        <v>1</v>
      </c>
    </row>
    <row r="63" spans="2:51" s="8" customFormat="1">
      <c r="B63" s="39" t="s">
        <v>107</v>
      </c>
      <c r="C63" s="8" t="s">
        <v>108</v>
      </c>
      <c r="D63" s="52"/>
      <c r="F63" s="52"/>
      <c r="H63" s="52"/>
      <c r="J63" s="52"/>
      <c r="K63" s="37"/>
      <c r="L63" s="52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37"/>
      <c r="S63" s="15">
        <v>1</v>
      </c>
      <c r="T63" s="37"/>
      <c r="U63" s="15"/>
      <c r="V63" s="37"/>
      <c r="W63" s="15"/>
      <c r="X63" s="37"/>
      <c r="Y63" s="28">
        <f t="shared" si="3"/>
        <v>1</v>
      </c>
      <c r="Z63" s="28">
        <f t="shared" si="4"/>
        <v>0</v>
      </c>
      <c r="AA63" s="28">
        <f t="shared" si="5"/>
        <v>1</v>
      </c>
      <c r="AB63" s="82"/>
      <c r="AC63" s="81"/>
      <c r="AD63" s="82">
        <v>1</v>
      </c>
      <c r="AE63" s="81"/>
      <c r="AF63" s="82"/>
      <c r="AG63" s="81"/>
      <c r="AH63" s="82"/>
      <c r="AI63" s="81"/>
      <c r="AJ63" s="28">
        <f t="shared" si="6"/>
        <v>1</v>
      </c>
      <c r="AK63" s="28">
        <f t="shared" si="7"/>
        <v>0</v>
      </c>
      <c r="AL63" s="28">
        <f t="shared" si="8"/>
        <v>1</v>
      </c>
      <c r="AM63" s="97"/>
      <c r="AN63" s="80"/>
      <c r="AO63" s="97"/>
      <c r="AQ63" s="97"/>
      <c r="AS63" s="97"/>
      <c r="AU63" s="97"/>
      <c r="AW63" s="28">
        <f t="shared" si="9"/>
        <v>0</v>
      </c>
      <c r="AX63" s="28">
        <f t="shared" si="10"/>
        <v>0</v>
      </c>
      <c r="AY63" s="28">
        <f t="shared" si="11"/>
        <v>0</v>
      </c>
    </row>
    <row r="64" spans="2:51" s="8" customFormat="1">
      <c r="B64" s="39" t="s">
        <v>109</v>
      </c>
      <c r="C64" s="8" t="s">
        <v>110</v>
      </c>
      <c r="D64" s="15"/>
      <c r="E64" s="8">
        <v>1</v>
      </c>
      <c r="F64" s="15"/>
      <c r="G64" s="8">
        <v>3</v>
      </c>
      <c r="H64" s="15"/>
      <c r="J64" s="15"/>
      <c r="L64" s="15"/>
      <c r="N64" s="28">
        <f t="shared" si="0"/>
        <v>0</v>
      </c>
      <c r="O64" s="28">
        <f t="shared" si="1"/>
        <v>4</v>
      </c>
      <c r="P64" s="28">
        <f t="shared" si="2"/>
        <v>4</v>
      </c>
      <c r="Q64" s="15">
        <v>1</v>
      </c>
      <c r="S64" s="15">
        <v>1</v>
      </c>
      <c r="U64" s="15"/>
      <c r="W64" s="15"/>
      <c r="X64" s="8">
        <v>1</v>
      </c>
      <c r="Y64" s="28">
        <f t="shared" si="3"/>
        <v>2</v>
      </c>
      <c r="Z64" s="28">
        <f t="shared" si="4"/>
        <v>1</v>
      </c>
      <c r="AA64" s="28">
        <f t="shared" si="5"/>
        <v>3</v>
      </c>
      <c r="AB64" s="82"/>
      <c r="AC64" s="80"/>
      <c r="AD64" s="82">
        <v>1</v>
      </c>
      <c r="AE64" s="80"/>
      <c r="AF64" s="82"/>
      <c r="AG64" s="80"/>
      <c r="AH64" s="82"/>
      <c r="AI64" s="80"/>
      <c r="AJ64" s="28">
        <f t="shared" si="6"/>
        <v>1</v>
      </c>
      <c r="AK64" s="28">
        <f t="shared" si="7"/>
        <v>0</v>
      </c>
      <c r="AL64" s="28">
        <f t="shared" si="8"/>
        <v>1</v>
      </c>
      <c r="AM64" s="82"/>
      <c r="AN64" s="81"/>
      <c r="AO64" s="82"/>
      <c r="AQ64" s="82"/>
      <c r="AS64" s="82"/>
      <c r="AU64" s="82"/>
      <c r="AW64" s="28">
        <f t="shared" si="9"/>
        <v>0</v>
      </c>
      <c r="AX64" s="28">
        <f t="shared" si="10"/>
        <v>0</v>
      </c>
      <c r="AY64" s="28">
        <f t="shared" si="11"/>
        <v>0</v>
      </c>
    </row>
    <row r="65" spans="1:51" s="8" customFormat="1">
      <c r="B65" s="39" t="s">
        <v>111</v>
      </c>
      <c r="C65" s="8" t="s">
        <v>112</v>
      </c>
      <c r="D65" s="15">
        <v>1</v>
      </c>
      <c r="F65" s="15"/>
      <c r="H65" s="15">
        <v>1</v>
      </c>
      <c r="I65" s="8">
        <v>1</v>
      </c>
      <c r="J65" s="15">
        <v>2</v>
      </c>
      <c r="K65" s="8">
        <v>2</v>
      </c>
      <c r="L65" s="15">
        <v>2</v>
      </c>
      <c r="N65" s="28">
        <f t="shared" si="0"/>
        <v>6</v>
      </c>
      <c r="O65" s="28">
        <f t="shared" si="1"/>
        <v>3</v>
      </c>
      <c r="P65" s="28">
        <f t="shared" si="2"/>
        <v>9</v>
      </c>
      <c r="Q65" s="15">
        <v>1</v>
      </c>
      <c r="R65" s="8">
        <v>2</v>
      </c>
      <c r="S65" s="15">
        <v>1</v>
      </c>
      <c r="T65" s="8">
        <v>2</v>
      </c>
      <c r="U65" s="15">
        <v>5</v>
      </c>
      <c r="W65" s="15">
        <v>7</v>
      </c>
      <c r="X65" s="8">
        <v>1</v>
      </c>
      <c r="Y65" s="28">
        <f t="shared" si="3"/>
        <v>14</v>
      </c>
      <c r="Z65" s="28">
        <f t="shared" si="4"/>
        <v>5</v>
      </c>
      <c r="AA65" s="28">
        <f t="shared" si="5"/>
        <v>19</v>
      </c>
      <c r="AB65" s="82">
        <v>2</v>
      </c>
      <c r="AC65" s="80">
        <v>1</v>
      </c>
      <c r="AD65" s="82">
        <v>3</v>
      </c>
      <c r="AE65" s="80"/>
      <c r="AF65" s="82"/>
      <c r="AG65" s="80">
        <v>2</v>
      </c>
      <c r="AH65" s="82">
        <v>1</v>
      </c>
      <c r="AI65" s="80"/>
      <c r="AJ65" s="28">
        <f t="shared" si="6"/>
        <v>6</v>
      </c>
      <c r="AK65" s="28">
        <f t="shared" si="7"/>
        <v>3</v>
      </c>
      <c r="AL65" s="28">
        <f t="shared" si="8"/>
        <v>9</v>
      </c>
      <c r="AM65" s="82"/>
      <c r="AN65" s="80"/>
      <c r="AO65" s="82"/>
      <c r="AQ65" s="82"/>
      <c r="AS65" s="82">
        <v>1</v>
      </c>
      <c r="AU65" s="82">
        <v>1</v>
      </c>
      <c r="AW65" s="28">
        <f t="shared" si="9"/>
        <v>2</v>
      </c>
      <c r="AX65" s="28">
        <f t="shared" si="10"/>
        <v>0</v>
      </c>
      <c r="AY65" s="28">
        <f t="shared" si="11"/>
        <v>2</v>
      </c>
    </row>
    <row r="66" spans="1:51" s="8" customFormat="1">
      <c r="B66" s="39" t="s">
        <v>113</v>
      </c>
      <c r="C66" s="8" t="s">
        <v>114</v>
      </c>
      <c r="D66" s="15"/>
      <c r="F66" s="15"/>
      <c r="H66" s="15">
        <v>1</v>
      </c>
      <c r="J66" s="15"/>
      <c r="K66" s="8">
        <v>1</v>
      </c>
      <c r="L66" s="15"/>
      <c r="N66" s="28">
        <f t="shared" si="0"/>
        <v>1</v>
      </c>
      <c r="O66" s="28">
        <f t="shared" si="1"/>
        <v>1</v>
      </c>
      <c r="P66" s="28">
        <f t="shared" si="2"/>
        <v>2</v>
      </c>
      <c r="Q66" s="15"/>
      <c r="R66" s="8">
        <v>2</v>
      </c>
      <c r="S66" s="15"/>
      <c r="U66" s="15"/>
      <c r="W66" s="15"/>
      <c r="Y66" s="28">
        <f t="shared" si="3"/>
        <v>0</v>
      </c>
      <c r="Z66" s="28">
        <f t="shared" si="4"/>
        <v>2</v>
      </c>
      <c r="AA66" s="28">
        <f t="shared" si="5"/>
        <v>2</v>
      </c>
      <c r="AB66" s="82"/>
      <c r="AC66" s="80"/>
      <c r="AD66" s="82"/>
      <c r="AE66" s="80"/>
      <c r="AF66" s="82"/>
      <c r="AG66" s="80"/>
      <c r="AH66" s="82">
        <v>1</v>
      </c>
      <c r="AI66" s="80"/>
      <c r="AJ66" s="28">
        <f t="shared" si="6"/>
        <v>1</v>
      </c>
      <c r="AK66" s="28">
        <f t="shared" si="7"/>
        <v>0</v>
      </c>
      <c r="AL66" s="28">
        <f t="shared" si="8"/>
        <v>1</v>
      </c>
      <c r="AM66" s="82"/>
      <c r="AN66" s="80">
        <v>3</v>
      </c>
      <c r="AO66" s="82"/>
      <c r="AQ66" s="82"/>
      <c r="AS66" s="82">
        <v>1</v>
      </c>
      <c r="AU66" s="82">
        <v>1</v>
      </c>
      <c r="AW66" s="28">
        <f t="shared" si="9"/>
        <v>2</v>
      </c>
      <c r="AX66" s="28">
        <f t="shared" si="10"/>
        <v>3</v>
      </c>
      <c r="AY66" s="28">
        <f t="shared" si="11"/>
        <v>5</v>
      </c>
    </row>
    <row r="67" spans="1:51" s="8" customFormat="1">
      <c r="B67" s="39" t="s">
        <v>115</v>
      </c>
      <c r="C67" s="8" t="s">
        <v>116</v>
      </c>
      <c r="D67" s="15"/>
      <c r="F67" s="15"/>
      <c r="H67" s="15"/>
      <c r="J67" s="15"/>
      <c r="L67" s="15"/>
      <c r="N67" s="28">
        <f t="shared" si="0"/>
        <v>0</v>
      </c>
      <c r="O67" s="28">
        <f t="shared" si="1"/>
        <v>0</v>
      </c>
      <c r="P67" s="28">
        <f t="shared" si="2"/>
        <v>0</v>
      </c>
      <c r="Q67" s="15"/>
      <c r="S67" s="15"/>
      <c r="U67" s="15"/>
      <c r="W67" s="15"/>
      <c r="Y67" s="28">
        <f t="shared" si="3"/>
        <v>0</v>
      </c>
      <c r="Z67" s="28">
        <f t="shared" si="4"/>
        <v>0</v>
      </c>
      <c r="AA67" s="28">
        <f t="shared" si="5"/>
        <v>0</v>
      </c>
      <c r="AB67" s="82"/>
      <c r="AC67" s="80"/>
      <c r="AD67" s="82"/>
      <c r="AE67" s="80"/>
      <c r="AF67" s="82"/>
      <c r="AG67" s="80"/>
      <c r="AH67" s="82"/>
      <c r="AI67" s="80"/>
      <c r="AJ67" s="28">
        <f t="shared" si="6"/>
        <v>0</v>
      </c>
      <c r="AK67" s="28">
        <f t="shared" si="7"/>
        <v>0</v>
      </c>
      <c r="AL67" s="28">
        <f t="shared" si="8"/>
        <v>0</v>
      </c>
      <c r="AM67" s="82"/>
      <c r="AN67" s="80"/>
      <c r="AO67" s="82"/>
      <c r="AQ67" s="82"/>
      <c r="AS67" s="82"/>
      <c r="AU67" s="82"/>
      <c r="AW67" s="28">
        <f t="shared" si="9"/>
        <v>0</v>
      </c>
      <c r="AX67" s="28">
        <f t="shared" si="10"/>
        <v>0</v>
      </c>
      <c r="AY67" s="28">
        <f t="shared" si="11"/>
        <v>0</v>
      </c>
    </row>
    <row r="68" spans="1:51" s="8" customFormat="1">
      <c r="B68" s="39" t="s">
        <v>117</v>
      </c>
      <c r="C68" s="8" t="s">
        <v>118</v>
      </c>
      <c r="D68" s="15"/>
      <c r="F68" s="15"/>
      <c r="H68" s="15"/>
      <c r="J68" s="15"/>
      <c r="L68" s="15"/>
      <c r="N68" s="28">
        <f t="shared" si="0"/>
        <v>0</v>
      </c>
      <c r="O68" s="28">
        <f t="shared" si="1"/>
        <v>0</v>
      </c>
      <c r="P68" s="28">
        <f t="shared" si="2"/>
        <v>0</v>
      </c>
      <c r="Q68" s="15"/>
      <c r="S68" s="15"/>
      <c r="U68" s="15"/>
      <c r="W68" s="15"/>
      <c r="Y68" s="28">
        <f t="shared" si="3"/>
        <v>0</v>
      </c>
      <c r="Z68" s="28">
        <f t="shared" si="4"/>
        <v>0</v>
      </c>
      <c r="AA68" s="28">
        <f t="shared" si="5"/>
        <v>0</v>
      </c>
      <c r="AB68" s="82"/>
      <c r="AC68" s="80"/>
      <c r="AD68" s="82"/>
      <c r="AE68" s="80"/>
      <c r="AF68" s="82"/>
      <c r="AG68" s="80">
        <v>2</v>
      </c>
      <c r="AH68" s="82"/>
      <c r="AI68" s="80">
        <v>1</v>
      </c>
      <c r="AJ68" s="28">
        <f t="shared" si="6"/>
        <v>0</v>
      </c>
      <c r="AK68" s="28">
        <f t="shared" si="7"/>
        <v>3</v>
      </c>
      <c r="AL68" s="28">
        <f t="shared" si="8"/>
        <v>3</v>
      </c>
      <c r="AM68" s="82"/>
      <c r="AN68" s="80"/>
      <c r="AO68" s="82"/>
      <c r="AQ68" s="82"/>
      <c r="AS68" s="82"/>
      <c r="AU68" s="82"/>
      <c r="AW68" s="28">
        <f t="shared" si="9"/>
        <v>0</v>
      </c>
      <c r="AX68" s="28">
        <f t="shared" si="10"/>
        <v>0</v>
      </c>
      <c r="AY68" s="28">
        <f t="shared" si="11"/>
        <v>0</v>
      </c>
    </row>
    <row r="69" spans="1:51" s="8" customFormat="1">
      <c r="B69" s="39" t="s">
        <v>119</v>
      </c>
      <c r="C69" s="8" t="s">
        <v>120</v>
      </c>
      <c r="D69" s="15"/>
      <c r="F69" s="15"/>
      <c r="G69" s="8">
        <v>1</v>
      </c>
      <c r="H69" s="15"/>
      <c r="J69" s="15">
        <v>2</v>
      </c>
      <c r="L69" s="15"/>
      <c r="N69" s="28">
        <f t="shared" si="0"/>
        <v>2</v>
      </c>
      <c r="O69" s="28">
        <f t="shared" si="1"/>
        <v>1</v>
      </c>
      <c r="P69" s="28">
        <f t="shared" si="2"/>
        <v>3</v>
      </c>
      <c r="Q69" s="15"/>
      <c r="S69" s="15"/>
      <c r="U69" s="15"/>
      <c r="W69" s="15">
        <v>1</v>
      </c>
      <c r="X69" s="8">
        <v>4</v>
      </c>
      <c r="Y69" s="28">
        <f t="shared" si="3"/>
        <v>1</v>
      </c>
      <c r="Z69" s="28">
        <f t="shared" si="4"/>
        <v>4</v>
      </c>
      <c r="AA69" s="28">
        <f t="shared" si="5"/>
        <v>5</v>
      </c>
      <c r="AB69" s="82"/>
      <c r="AC69" s="80">
        <v>7</v>
      </c>
      <c r="AD69" s="82">
        <v>2</v>
      </c>
      <c r="AE69" s="80">
        <v>4</v>
      </c>
      <c r="AF69" s="82">
        <v>2</v>
      </c>
      <c r="AG69" s="80">
        <v>1</v>
      </c>
      <c r="AH69" s="82">
        <v>1</v>
      </c>
      <c r="AI69" s="80">
        <v>1</v>
      </c>
      <c r="AJ69" s="28">
        <f t="shared" si="6"/>
        <v>5</v>
      </c>
      <c r="AK69" s="28">
        <f t="shared" si="7"/>
        <v>13</v>
      </c>
      <c r="AL69" s="28">
        <f t="shared" si="8"/>
        <v>18</v>
      </c>
      <c r="AM69" s="82">
        <v>4</v>
      </c>
      <c r="AN69" s="80"/>
      <c r="AO69" s="82">
        <v>3</v>
      </c>
      <c r="AQ69" s="82"/>
      <c r="AS69" s="82"/>
      <c r="AU69" s="82"/>
      <c r="AW69" s="28">
        <f t="shared" si="9"/>
        <v>7</v>
      </c>
      <c r="AX69" s="28">
        <f t="shared" si="10"/>
        <v>0</v>
      </c>
      <c r="AY69" s="28">
        <f t="shared" si="11"/>
        <v>7</v>
      </c>
    </row>
    <row r="70" spans="1:51" s="8" customFormat="1">
      <c r="B70" s="39" t="s">
        <v>121</v>
      </c>
      <c r="C70" s="8" t="s">
        <v>122</v>
      </c>
      <c r="D70" s="15"/>
      <c r="F70" s="15"/>
      <c r="G70" s="8">
        <v>1</v>
      </c>
      <c r="H70" s="15"/>
      <c r="J70" s="15"/>
      <c r="L70" s="15"/>
      <c r="N70" s="28">
        <f t="shared" si="0"/>
        <v>0</v>
      </c>
      <c r="O70" s="28">
        <f t="shared" si="1"/>
        <v>1</v>
      </c>
      <c r="P70" s="28">
        <f t="shared" si="2"/>
        <v>1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2"/>
      <c r="AC70" s="80">
        <v>1</v>
      </c>
      <c r="AD70" s="82"/>
      <c r="AE70" s="80"/>
      <c r="AF70" s="82"/>
      <c r="AG70" s="80"/>
      <c r="AH70" s="82"/>
      <c r="AI70" s="80">
        <v>1</v>
      </c>
      <c r="AJ70" s="28">
        <f t="shared" si="6"/>
        <v>0</v>
      </c>
      <c r="AK70" s="28">
        <f t="shared" si="7"/>
        <v>2</v>
      </c>
      <c r="AL70" s="28">
        <f t="shared" si="8"/>
        <v>2</v>
      </c>
      <c r="AM70" s="82"/>
      <c r="AN70" s="80">
        <v>1</v>
      </c>
      <c r="AO70" s="82"/>
      <c r="AQ70" s="82"/>
      <c r="AS70" s="82"/>
      <c r="AU70" s="82"/>
      <c r="AW70" s="28">
        <f t="shared" ref="AW70:AW133" si="12">AM70+AO70+AQ70+AS70+AU70</f>
        <v>0</v>
      </c>
      <c r="AX70" s="28">
        <f t="shared" ref="AX70:AX133" si="13">AN70+AP70+AR70+AT70+AV70</f>
        <v>1</v>
      </c>
      <c r="AY70" s="28">
        <f t="shared" ref="AY70:AY133" si="14">AW70+AX70</f>
        <v>1</v>
      </c>
    </row>
    <row r="71" spans="1:51" s="8" customFormat="1">
      <c r="B71" s="39" t="s">
        <v>123</v>
      </c>
      <c r="C71" s="8" t="s">
        <v>124</v>
      </c>
      <c r="D71" s="15"/>
      <c r="F71" s="15"/>
      <c r="H71" s="15"/>
      <c r="J71" s="15"/>
      <c r="L71" s="15"/>
      <c r="N71" s="28">
        <f t="shared" ref="N71:N134" si="15">D71+F71+H71+J71+L71</f>
        <v>0</v>
      </c>
      <c r="O71" s="28">
        <f t="shared" ref="O71:O134" si="16">E71+G71+I71+K71+M71</f>
        <v>0</v>
      </c>
      <c r="P71" s="28">
        <f t="shared" ref="P71:P134" si="17">N71+O71</f>
        <v>0</v>
      </c>
      <c r="Q71" s="15"/>
      <c r="S71" s="15"/>
      <c r="U71" s="15"/>
      <c r="W71" s="15"/>
      <c r="Y71" s="28">
        <f t="shared" ref="Y71:Y134" si="18">Q71+S71+U71+W71</f>
        <v>0</v>
      </c>
      <c r="Z71" s="28">
        <f t="shared" ref="Z71:Z134" si="19">R71+T71+V71+X71</f>
        <v>0</v>
      </c>
      <c r="AA71" s="28">
        <f t="shared" ref="AA71:AA134" si="20">Y71+Z71</f>
        <v>0</v>
      </c>
      <c r="AB71" s="82"/>
      <c r="AC71" s="80"/>
      <c r="AD71" s="82"/>
      <c r="AE71" s="80"/>
      <c r="AF71" s="82"/>
      <c r="AG71" s="80"/>
      <c r="AH71" s="82"/>
      <c r="AI71" s="80"/>
      <c r="AJ71" s="28">
        <f t="shared" ref="AJ71:AJ134" si="21">AB71+AD71+AF71+AH71</f>
        <v>0</v>
      </c>
      <c r="AK71" s="28">
        <f t="shared" ref="AK71:AK134" si="22">AC71+AE71+AG71+AI71</f>
        <v>0</v>
      </c>
      <c r="AL71" s="28">
        <f t="shared" ref="AL71:AL134" si="23">AJ71+AK71</f>
        <v>0</v>
      </c>
      <c r="AM71" s="82"/>
      <c r="AN71" s="80"/>
      <c r="AO71" s="82">
        <v>1</v>
      </c>
      <c r="AQ71" s="82"/>
      <c r="AS71" s="82"/>
      <c r="AU71" s="82"/>
      <c r="AW71" s="28">
        <f t="shared" si="12"/>
        <v>1</v>
      </c>
      <c r="AX71" s="28">
        <f t="shared" si="13"/>
        <v>0</v>
      </c>
      <c r="AY71" s="28">
        <f t="shared" si="14"/>
        <v>1</v>
      </c>
    </row>
    <row r="72" spans="1:51" s="8" customFormat="1">
      <c r="B72" s="39" t="s">
        <v>125</v>
      </c>
      <c r="C72" s="8" t="s">
        <v>126</v>
      </c>
      <c r="D72" s="15"/>
      <c r="F72" s="15"/>
      <c r="H72" s="15"/>
      <c r="J72" s="15"/>
      <c r="K72" s="8">
        <v>1</v>
      </c>
      <c r="L72" s="15"/>
      <c r="N72" s="28">
        <f t="shared" si="15"/>
        <v>0</v>
      </c>
      <c r="O72" s="28">
        <f t="shared" si="16"/>
        <v>1</v>
      </c>
      <c r="P72" s="28">
        <f t="shared" si="17"/>
        <v>1</v>
      </c>
      <c r="Q72" s="15"/>
      <c r="S72" s="15"/>
      <c r="U72" s="15"/>
      <c r="W72" s="15"/>
      <c r="Y72" s="28">
        <f t="shared" si="18"/>
        <v>0</v>
      </c>
      <c r="Z72" s="28">
        <f t="shared" si="19"/>
        <v>0</v>
      </c>
      <c r="AA72" s="28">
        <f t="shared" si="20"/>
        <v>0</v>
      </c>
      <c r="AB72" s="82"/>
      <c r="AC72" s="80"/>
      <c r="AD72" s="82"/>
      <c r="AE72" s="80">
        <v>1</v>
      </c>
      <c r="AF72" s="82"/>
      <c r="AG72" s="80"/>
      <c r="AH72" s="82">
        <v>1</v>
      </c>
      <c r="AI72" s="80">
        <v>1</v>
      </c>
      <c r="AJ72" s="28">
        <f t="shared" si="21"/>
        <v>1</v>
      </c>
      <c r="AK72" s="28">
        <f t="shared" si="22"/>
        <v>2</v>
      </c>
      <c r="AL72" s="28">
        <f t="shared" si="23"/>
        <v>3</v>
      </c>
      <c r="AM72" s="82"/>
      <c r="AN72" s="80"/>
      <c r="AO72" s="82"/>
      <c r="AQ72" s="82"/>
      <c r="AS72" s="82"/>
      <c r="AU72" s="82"/>
      <c r="AW72" s="28">
        <f t="shared" si="12"/>
        <v>0</v>
      </c>
      <c r="AX72" s="28">
        <f t="shared" si="13"/>
        <v>0</v>
      </c>
      <c r="AY72" s="28">
        <f t="shared" si="14"/>
        <v>0</v>
      </c>
    </row>
    <row r="73" spans="1:51" s="8" customFormat="1">
      <c r="B73" s="39" t="s">
        <v>127</v>
      </c>
      <c r="C73" s="8" t="s">
        <v>128</v>
      </c>
      <c r="D73" s="15"/>
      <c r="F73" s="15">
        <v>2</v>
      </c>
      <c r="H73" s="15"/>
      <c r="J73" s="15"/>
      <c r="L73" s="15"/>
      <c r="N73" s="28">
        <f t="shared" si="15"/>
        <v>2</v>
      </c>
      <c r="O73" s="28">
        <f t="shared" si="16"/>
        <v>0</v>
      </c>
      <c r="P73" s="28">
        <f t="shared" si="17"/>
        <v>2</v>
      </c>
      <c r="Q73" s="15"/>
      <c r="R73" s="8">
        <v>1</v>
      </c>
      <c r="S73" s="15"/>
      <c r="U73" s="15"/>
      <c r="W73" s="15"/>
      <c r="X73" s="8">
        <v>3</v>
      </c>
      <c r="Y73" s="28">
        <f t="shared" si="18"/>
        <v>0</v>
      </c>
      <c r="Z73" s="28">
        <f t="shared" si="19"/>
        <v>4</v>
      </c>
      <c r="AA73" s="28">
        <f t="shared" si="20"/>
        <v>4</v>
      </c>
      <c r="AB73" s="82"/>
      <c r="AC73" s="80">
        <v>3</v>
      </c>
      <c r="AD73" s="82"/>
      <c r="AE73" s="80">
        <v>2</v>
      </c>
      <c r="AF73" s="82"/>
      <c r="AG73" s="80">
        <v>1</v>
      </c>
      <c r="AH73" s="82">
        <v>2</v>
      </c>
      <c r="AI73" s="80">
        <v>2</v>
      </c>
      <c r="AJ73" s="28">
        <f t="shared" si="21"/>
        <v>2</v>
      </c>
      <c r="AK73" s="28">
        <f t="shared" si="22"/>
        <v>8</v>
      </c>
      <c r="AL73" s="28">
        <f t="shared" si="23"/>
        <v>10</v>
      </c>
      <c r="AM73" s="82">
        <v>2</v>
      </c>
      <c r="AN73" s="80"/>
      <c r="AO73" s="82">
        <v>3</v>
      </c>
      <c r="AQ73" s="82">
        <v>2</v>
      </c>
      <c r="AS73" s="82">
        <v>1</v>
      </c>
      <c r="AU73" s="82">
        <v>1</v>
      </c>
      <c r="AW73" s="28">
        <f t="shared" si="12"/>
        <v>9</v>
      </c>
      <c r="AX73" s="28">
        <f t="shared" si="13"/>
        <v>0</v>
      </c>
      <c r="AY73" s="28">
        <f t="shared" si="14"/>
        <v>9</v>
      </c>
    </row>
    <row r="74" spans="1:51" s="8" customFormat="1">
      <c r="B74" s="39" t="s">
        <v>129</v>
      </c>
      <c r="C74" s="8" t="s">
        <v>130</v>
      </c>
      <c r="D74" s="15"/>
      <c r="F74" s="15"/>
      <c r="H74" s="15"/>
      <c r="J74" s="15"/>
      <c r="L74" s="15"/>
      <c r="N74" s="28">
        <f t="shared" si="15"/>
        <v>0</v>
      </c>
      <c r="O74" s="28">
        <f t="shared" si="16"/>
        <v>0</v>
      </c>
      <c r="P74" s="28">
        <f t="shared" si="17"/>
        <v>0</v>
      </c>
      <c r="Q74" s="15"/>
      <c r="R74" s="8">
        <v>1</v>
      </c>
      <c r="S74" s="15"/>
      <c r="U74" s="15"/>
      <c r="W74" s="15"/>
      <c r="Y74" s="28">
        <f t="shared" si="18"/>
        <v>0</v>
      </c>
      <c r="Z74" s="28">
        <f t="shared" si="19"/>
        <v>1</v>
      </c>
      <c r="AA74" s="28">
        <f t="shared" si="20"/>
        <v>1</v>
      </c>
      <c r="AB74" s="82"/>
      <c r="AC74" s="80"/>
      <c r="AD74" s="82"/>
      <c r="AE74" s="80">
        <v>1</v>
      </c>
      <c r="AF74" s="82"/>
      <c r="AG74" s="80">
        <v>1</v>
      </c>
      <c r="AH74" s="82"/>
      <c r="AI74" s="80"/>
      <c r="AJ74" s="28">
        <f t="shared" si="21"/>
        <v>0</v>
      </c>
      <c r="AK74" s="28">
        <f t="shared" si="22"/>
        <v>2</v>
      </c>
      <c r="AL74" s="28">
        <f t="shared" si="23"/>
        <v>2</v>
      </c>
      <c r="AM74" s="82"/>
      <c r="AN74" s="80">
        <v>1</v>
      </c>
      <c r="AO74" s="82"/>
      <c r="AQ74" s="82"/>
      <c r="AS74" s="82"/>
      <c r="AU74" s="82"/>
      <c r="AW74" s="28">
        <f t="shared" si="12"/>
        <v>0</v>
      </c>
      <c r="AX74" s="28">
        <f t="shared" si="13"/>
        <v>1</v>
      </c>
      <c r="AY74" s="28">
        <f t="shared" si="14"/>
        <v>1</v>
      </c>
    </row>
    <row r="75" spans="1:51" s="8" customFormat="1">
      <c r="A75" s="22">
        <v>5</v>
      </c>
      <c r="B75" s="38"/>
      <c r="C75" s="22" t="s">
        <v>131</v>
      </c>
      <c r="D75" s="15"/>
      <c r="F75" s="15"/>
      <c r="H75" s="15"/>
      <c r="J75" s="15"/>
      <c r="L75" s="15"/>
      <c r="N75" s="28">
        <f t="shared" si="15"/>
        <v>0</v>
      </c>
      <c r="O75" s="28">
        <f t="shared" si="16"/>
        <v>0</v>
      </c>
      <c r="P75" s="28">
        <f t="shared" si="17"/>
        <v>0</v>
      </c>
      <c r="Q75" s="15"/>
      <c r="S75" s="15"/>
      <c r="U75" s="15"/>
      <c r="W75" s="15"/>
      <c r="Y75" s="28">
        <f t="shared" si="18"/>
        <v>0</v>
      </c>
      <c r="Z75" s="28">
        <f t="shared" si="19"/>
        <v>0</v>
      </c>
      <c r="AA75" s="28">
        <f t="shared" si="20"/>
        <v>0</v>
      </c>
      <c r="AB75" s="82"/>
      <c r="AC75" s="80"/>
      <c r="AD75" s="82"/>
      <c r="AE75" s="80"/>
      <c r="AF75" s="82"/>
      <c r="AG75" s="80"/>
      <c r="AH75" s="82"/>
      <c r="AI75" s="80"/>
      <c r="AJ75" s="28">
        <f t="shared" si="21"/>
        <v>0</v>
      </c>
      <c r="AK75" s="28">
        <f t="shared" si="22"/>
        <v>0</v>
      </c>
      <c r="AL75" s="28">
        <f t="shared" si="23"/>
        <v>0</v>
      </c>
      <c r="AM75" s="82"/>
      <c r="AN75" s="80"/>
      <c r="AO75" s="82"/>
      <c r="AQ75" s="82"/>
      <c r="AS75" s="82"/>
      <c r="AU75" s="82"/>
      <c r="AW75" s="28">
        <f t="shared" si="12"/>
        <v>0</v>
      </c>
      <c r="AX75" s="28">
        <f t="shared" si="13"/>
        <v>0</v>
      </c>
      <c r="AY75" s="28">
        <f t="shared" si="14"/>
        <v>0</v>
      </c>
    </row>
    <row r="76" spans="1:51" s="8" customFormat="1">
      <c r="A76" s="22"/>
      <c r="B76" s="39" t="s">
        <v>132</v>
      </c>
      <c r="C76" s="8" t="s">
        <v>133</v>
      </c>
      <c r="D76" s="15"/>
      <c r="F76" s="15"/>
      <c r="H76" s="15"/>
      <c r="I76" s="8">
        <v>1</v>
      </c>
      <c r="J76" s="15"/>
      <c r="L76" s="15"/>
      <c r="N76" s="28">
        <f t="shared" si="15"/>
        <v>0</v>
      </c>
      <c r="O76" s="28">
        <f t="shared" si="16"/>
        <v>1</v>
      </c>
      <c r="P76" s="28">
        <f t="shared" si="17"/>
        <v>1</v>
      </c>
      <c r="Q76" s="15"/>
      <c r="S76" s="15"/>
      <c r="T76" s="8">
        <v>1</v>
      </c>
      <c r="U76" s="15"/>
      <c r="W76" s="15"/>
      <c r="Y76" s="28">
        <f t="shared" si="18"/>
        <v>0</v>
      </c>
      <c r="Z76" s="28">
        <f t="shared" si="19"/>
        <v>1</v>
      </c>
      <c r="AA76" s="28">
        <f t="shared" si="20"/>
        <v>1</v>
      </c>
      <c r="AB76" s="82"/>
      <c r="AC76" s="80"/>
      <c r="AD76" s="82"/>
      <c r="AE76" s="80"/>
      <c r="AF76" s="82"/>
      <c r="AG76" s="80"/>
      <c r="AH76" s="82"/>
      <c r="AI76" s="80"/>
      <c r="AJ76" s="28">
        <f t="shared" si="21"/>
        <v>0</v>
      </c>
      <c r="AK76" s="28">
        <f t="shared" si="22"/>
        <v>0</v>
      </c>
      <c r="AL76" s="28">
        <f t="shared" si="23"/>
        <v>0</v>
      </c>
      <c r="AM76" s="82"/>
      <c r="AN76" s="98"/>
      <c r="AO76" s="82"/>
      <c r="AQ76" s="82"/>
      <c r="AS76" s="82"/>
      <c r="AU76" s="82"/>
      <c r="AW76" s="28">
        <f t="shared" si="12"/>
        <v>0</v>
      </c>
      <c r="AX76" s="28">
        <f t="shared" si="13"/>
        <v>0</v>
      </c>
      <c r="AY76" s="28">
        <f t="shared" si="14"/>
        <v>0</v>
      </c>
    </row>
    <row r="77" spans="1:51" s="8" customFormat="1">
      <c r="A77" s="22"/>
      <c r="B77" s="39" t="s">
        <v>134</v>
      </c>
      <c r="C77" s="8" t="s">
        <v>64</v>
      </c>
      <c r="D77" s="15"/>
      <c r="F77" s="15"/>
      <c r="H77" s="15"/>
      <c r="I77" s="8">
        <v>3</v>
      </c>
      <c r="J77" s="15"/>
      <c r="L77" s="15"/>
      <c r="N77" s="28">
        <f t="shared" si="15"/>
        <v>0</v>
      </c>
      <c r="O77" s="28">
        <f t="shared" si="16"/>
        <v>3</v>
      </c>
      <c r="P77" s="28">
        <f t="shared" si="17"/>
        <v>3</v>
      </c>
      <c r="Q77" s="15"/>
      <c r="S77" s="15"/>
      <c r="U77" s="15"/>
      <c r="V77" s="8">
        <v>1</v>
      </c>
      <c r="W77" s="15"/>
      <c r="Y77" s="28">
        <f t="shared" si="18"/>
        <v>0</v>
      </c>
      <c r="Z77" s="28">
        <f t="shared" si="19"/>
        <v>1</v>
      </c>
      <c r="AA77" s="28">
        <f t="shared" si="20"/>
        <v>1</v>
      </c>
      <c r="AB77" s="82"/>
      <c r="AC77" s="80"/>
      <c r="AD77" s="82"/>
      <c r="AE77" s="80"/>
      <c r="AF77" s="82"/>
      <c r="AG77" s="80"/>
      <c r="AH77" s="82"/>
      <c r="AI77" s="80"/>
      <c r="AJ77" s="28">
        <f t="shared" si="21"/>
        <v>0</v>
      </c>
      <c r="AK77" s="28">
        <f t="shared" si="22"/>
        <v>0</v>
      </c>
      <c r="AL77" s="28">
        <f t="shared" si="23"/>
        <v>0</v>
      </c>
      <c r="AM77" s="82"/>
      <c r="AN77" s="80"/>
      <c r="AO77" s="82"/>
      <c r="AQ77" s="82"/>
      <c r="AS77" s="82"/>
      <c r="AU77" s="82"/>
      <c r="AW77" s="28">
        <f t="shared" si="12"/>
        <v>0</v>
      </c>
      <c r="AX77" s="28">
        <f t="shared" si="13"/>
        <v>0</v>
      </c>
      <c r="AY77" s="28">
        <f t="shared" si="14"/>
        <v>0</v>
      </c>
    </row>
    <row r="78" spans="1:51" s="8" customFormat="1">
      <c r="A78" s="22"/>
      <c r="B78" s="39" t="s">
        <v>135</v>
      </c>
      <c r="C78" s="8" t="s">
        <v>78</v>
      </c>
      <c r="D78" s="15"/>
      <c r="E78" s="8">
        <v>2</v>
      </c>
      <c r="F78" s="15"/>
      <c r="H78" s="15"/>
      <c r="I78" s="8">
        <v>1</v>
      </c>
      <c r="J78" s="15"/>
      <c r="L78" s="15"/>
      <c r="N78" s="28">
        <f t="shared" si="15"/>
        <v>0</v>
      </c>
      <c r="O78" s="28">
        <f t="shared" si="16"/>
        <v>3</v>
      </c>
      <c r="P78" s="28">
        <f t="shared" si="17"/>
        <v>3</v>
      </c>
      <c r="Q78" s="15"/>
      <c r="S78" s="15"/>
      <c r="U78" s="15"/>
      <c r="V78" s="8">
        <v>1</v>
      </c>
      <c r="W78" s="15"/>
      <c r="Y78" s="28">
        <f t="shared" si="18"/>
        <v>0</v>
      </c>
      <c r="Z78" s="28">
        <f t="shared" si="19"/>
        <v>1</v>
      </c>
      <c r="AA78" s="28">
        <f t="shared" si="20"/>
        <v>1</v>
      </c>
      <c r="AB78" s="82"/>
      <c r="AC78" s="80"/>
      <c r="AD78" s="82"/>
      <c r="AE78" s="80"/>
      <c r="AF78" s="82"/>
      <c r="AG78" s="80"/>
      <c r="AH78" s="82"/>
      <c r="AI78" s="80"/>
      <c r="AJ78" s="28">
        <f t="shared" si="21"/>
        <v>0</v>
      </c>
      <c r="AK78" s="28">
        <f t="shared" si="22"/>
        <v>0</v>
      </c>
      <c r="AL78" s="28">
        <f t="shared" si="23"/>
        <v>0</v>
      </c>
      <c r="AM78" s="82"/>
      <c r="AN78" s="80"/>
      <c r="AO78" s="82"/>
      <c r="AQ78" s="82"/>
      <c r="AS78" s="82"/>
      <c r="AU78" s="82"/>
      <c r="AW78" s="28">
        <f t="shared" si="12"/>
        <v>0</v>
      </c>
      <c r="AX78" s="28">
        <f t="shared" si="13"/>
        <v>0</v>
      </c>
      <c r="AY78" s="28">
        <f t="shared" si="14"/>
        <v>0</v>
      </c>
    </row>
    <row r="79" spans="1:51" s="8" customFormat="1">
      <c r="A79" s="22"/>
      <c r="B79" s="39" t="s">
        <v>136</v>
      </c>
      <c r="C79" s="8" t="s">
        <v>137</v>
      </c>
      <c r="D79" s="15"/>
      <c r="F79" s="15"/>
      <c r="H79" s="15"/>
      <c r="J79" s="15"/>
      <c r="L79" s="15"/>
      <c r="N79" s="28">
        <f t="shared" si="15"/>
        <v>0</v>
      </c>
      <c r="O79" s="28">
        <f t="shared" si="16"/>
        <v>0</v>
      </c>
      <c r="P79" s="28">
        <f t="shared" si="17"/>
        <v>0</v>
      </c>
      <c r="Q79" s="15"/>
      <c r="S79" s="15"/>
      <c r="U79" s="15"/>
      <c r="W79" s="15"/>
      <c r="Y79" s="28">
        <f t="shared" si="18"/>
        <v>0</v>
      </c>
      <c r="Z79" s="28">
        <f t="shared" si="19"/>
        <v>0</v>
      </c>
      <c r="AA79" s="28">
        <f t="shared" si="20"/>
        <v>0</v>
      </c>
      <c r="AB79" s="82"/>
      <c r="AC79" s="80">
        <v>1</v>
      </c>
      <c r="AD79" s="82"/>
      <c r="AE79" s="80"/>
      <c r="AF79" s="82"/>
      <c r="AG79" s="80"/>
      <c r="AH79" s="82"/>
      <c r="AI79" s="80"/>
      <c r="AJ79" s="28">
        <f t="shared" si="21"/>
        <v>0</v>
      </c>
      <c r="AK79" s="28">
        <f t="shared" si="22"/>
        <v>1</v>
      </c>
      <c r="AL79" s="28">
        <f t="shared" si="23"/>
        <v>1</v>
      </c>
      <c r="AM79" s="82"/>
      <c r="AN79" s="80"/>
      <c r="AO79" s="82"/>
      <c r="AQ79" s="82"/>
      <c r="AS79" s="82"/>
      <c r="AU79" s="82"/>
      <c r="AW79" s="28">
        <f t="shared" si="12"/>
        <v>0</v>
      </c>
      <c r="AX79" s="28">
        <f t="shared" si="13"/>
        <v>0</v>
      </c>
      <c r="AY79" s="28">
        <f t="shared" si="14"/>
        <v>0</v>
      </c>
    </row>
    <row r="80" spans="1:51" s="8" customFormat="1">
      <c r="A80" s="22"/>
      <c r="B80" s="39" t="s">
        <v>138</v>
      </c>
      <c r="C80" s="8" t="s">
        <v>90</v>
      </c>
      <c r="D80" s="15"/>
      <c r="F80" s="15"/>
      <c r="H80" s="15"/>
      <c r="J80" s="15"/>
      <c r="L80" s="15"/>
      <c r="N80" s="28">
        <f t="shared" si="15"/>
        <v>0</v>
      </c>
      <c r="O80" s="28">
        <f t="shared" si="16"/>
        <v>0</v>
      </c>
      <c r="P80" s="28">
        <f t="shared" si="17"/>
        <v>0</v>
      </c>
      <c r="Q80" s="15">
        <v>1</v>
      </c>
      <c r="S80" s="15"/>
      <c r="U80" s="15"/>
      <c r="W80" s="15"/>
      <c r="Y80" s="28">
        <f t="shared" si="18"/>
        <v>1</v>
      </c>
      <c r="Z80" s="28">
        <f t="shared" si="19"/>
        <v>0</v>
      </c>
      <c r="AA80" s="28">
        <f t="shared" si="20"/>
        <v>1</v>
      </c>
      <c r="AB80" s="82"/>
      <c r="AC80" s="80"/>
      <c r="AD80" s="82"/>
      <c r="AE80" s="80"/>
      <c r="AF80" s="82"/>
      <c r="AG80" s="80"/>
      <c r="AH80" s="82"/>
      <c r="AI80" s="80"/>
      <c r="AJ80" s="28">
        <f t="shared" si="21"/>
        <v>0</v>
      </c>
      <c r="AK80" s="28">
        <f t="shared" si="22"/>
        <v>0</v>
      </c>
      <c r="AL80" s="28">
        <f t="shared" si="23"/>
        <v>0</v>
      </c>
      <c r="AM80" s="82"/>
      <c r="AN80" s="80"/>
      <c r="AO80" s="82"/>
      <c r="AQ80" s="82"/>
      <c r="AS80" s="82"/>
      <c r="AU80" s="82"/>
      <c r="AW80" s="28">
        <f t="shared" si="12"/>
        <v>0</v>
      </c>
      <c r="AX80" s="28">
        <f t="shared" si="13"/>
        <v>0</v>
      </c>
      <c r="AY80" s="28">
        <f t="shared" si="14"/>
        <v>0</v>
      </c>
    </row>
    <row r="81" spans="1:51" s="8" customFormat="1">
      <c r="A81" s="22"/>
      <c r="B81" s="39" t="s">
        <v>139</v>
      </c>
      <c r="C81" s="8" t="s">
        <v>92</v>
      </c>
      <c r="D81" s="15"/>
      <c r="F81" s="15"/>
      <c r="H81" s="15"/>
      <c r="J81" s="15"/>
      <c r="L81" s="15"/>
      <c r="N81" s="28">
        <f t="shared" si="15"/>
        <v>0</v>
      </c>
      <c r="O81" s="28">
        <f t="shared" si="16"/>
        <v>0</v>
      </c>
      <c r="P81" s="28">
        <f t="shared" si="17"/>
        <v>0</v>
      </c>
      <c r="Q81" s="15"/>
      <c r="S81" s="15"/>
      <c r="U81" s="15"/>
      <c r="W81" s="15"/>
      <c r="Y81" s="28">
        <f t="shared" si="18"/>
        <v>0</v>
      </c>
      <c r="Z81" s="28">
        <f t="shared" si="19"/>
        <v>0</v>
      </c>
      <c r="AA81" s="28">
        <f t="shared" si="20"/>
        <v>0</v>
      </c>
      <c r="AB81" s="82"/>
      <c r="AC81" s="80"/>
      <c r="AD81" s="82"/>
      <c r="AE81" s="80"/>
      <c r="AF81" s="82"/>
      <c r="AG81" s="80"/>
      <c r="AH81" s="82"/>
      <c r="AI81" s="80"/>
      <c r="AJ81" s="28">
        <f t="shared" si="21"/>
        <v>0</v>
      </c>
      <c r="AK81" s="28">
        <f t="shared" si="22"/>
        <v>0</v>
      </c>
      <c r="AL81" s="28">
        <f t="shared" si="23"/>
        <v>0</v>
      </c>
      <c r="AM81" s="82"/>
      <c r="AN81" s="80"/>
      <c r="AO81" s="82"/>
      <c r="AQ81" s="82"/>
      <c r="AS81" s="82"/>
      <c r="AU81" s="82"/>
      <c r="AW81" s="28">
        <f t="shared" si="12"/>
        <v>0</v>
      </c>
      <c r="AX81" s="28">
        <f t="shared" si="13"/>
        <v>0</v>
      </c>
      <c r="AY81" s="28">
        <f t="shared" si="14"/>
        <v>0</v>
      </c>
    </row>
    <row r="82" spans="1:51" s="8" customFormat="1">
      <c r="A82" s="22"/>
      <c r="B82" s="39" t="s">
        <v>140</v>
      </c>
      <c r="C82" s="8" t="s">
        <v>141</v>
      </c>
      <c r="D82" s="15"/>
      <c r="F82" s="15"/>
      <c r="H82" s="15"/>
      <c r="J82" s="15"/>
      <c r="L82" s="15"/>
      <c r="N82" s="28">
        <f t="shared" si="15"/>
        <v>0</v>
      </c>
      <c r="O82" s="28">
        <f t="shared" si="16"/>
        <v>0</v>
      </c>
      <c r="P82" s="28">
        <f t="shared" si="17"/>
        <v>0</v>
      </c>
      <c r="Q82" s="15"/>
      <c r="S82" s="15"/>
      <c r="U82" s="15"/>
      <c r="W82" s="15"/>
      <c r="Y82" s="28">
        <f t="shared" si="18"/>
        <v>0</v>
      </c>
      <c r="Z82" s="28">
        <f t="shared" si="19"/>
        <v>0</v>
      </c>
      <c r="AA82" s="28">
        <f t="shared" si="20"/>
        <v>0</v>
      </c>
      <c r="AB82" s="82"/>
      <c r="AC82" s="80"/>
      <c r="AD82" s="82"/>
      <c r="AE82" s="80"/>
      <c r="AF82" s="82"/>
      <c r="AG82" s="80"/>
      <c r="AH82" s="82"/>
      <c r="AI82" s="80"/>
      <c r="AJ82" s="28">
        <f t="shared" si="21"/>
        <v>0</v>
      </c>
      <c r="AK82" s="28">
        <f t="shared" si="22"/>
        <v>0</v>
      </c>
      <c r="AL82" s="28">
        <f t="shared" si="23"/>
        <v>0</v>
      </c>
      <c r="AM82" s="82"/>
      <c r="AN82" s="80"/>
      <c r="AO82" s="82"/>
      <c r="AQ82" s="82"/>
      <c r="AS82" s="82"/>
      <c r="AU82" s="82"/>
      <c r="AW82" s="28">
        <f t="shared" si="12"/>
        <v>0</v>
      </c>
      <c r="AX82" s="28">
        <f t="shared" si="13"/>
        <v>0</v>
      </c>
      <c r="AY82" s="28">
        <f t="shared" si="14"/>
        <v>0</v>
      </c>
    </row>
    <row r="83" spans="1:51" s="8" customFormat="1">
      <c r="A83" s="22"/>
      <c r="B83" s="39" t="s">
        <v>142</v>
      </c>
      <c r="C83" s="8" t="s">
        <v>70</v>
      </c>
      <c r="D83" s="15"/>
      <c r="F83" s="15"/>
      <c r="H83" s="15"/>
      <c r="J83" s="15"/>
      <c r="L83" s="15"/>
      <c r="N83" s="28">
        <f t="shared" si="15"/>
        <v>0</v>
      </c>
      <c r="O83" s="28">
        <f t="shared" si="16"/>
        <v>0</v>
      </c>
      <c r="P83" s="28">
        <f t="shared" si="17"/>
        <v>0</v>
      </c>
      <c r="Q83" s="15"/>
      <c r="S83" s="15"/>
      <c r="U83" s="15"/>
      <c r="W83" s="15"/>
      <c r="Y83" s="28">
        <f t="shared" si="18"/>
        <v>0</v>
      </c>
      <c r="Z83" s="28">
        <f t="shared" si="19"/>
        <v>0</v>
      </c>
      <c r="AA83" s="28">
        <f t="shared" si="20"/>
        <v>0</v>
      </c>
      <c r="AB83" s="82"/>
      <c r="AC83" s="80"/>
      <c r="AD83" s="82"/>
      <c r="AE83" s="80"/>
      <c r="AF83" s="82"/>
      <c r="AG83" s="80"/>
      <c r="AH83" s="82"/>
      <c r="AI83" s="80"/>
      <c r="AJ83" s="28">
        <f t="shared" si="21"/>
        <v>0</v>
      </c>
      <c r="AK83" s="28">
        <f t="shared" si="22"/>
        <v>0</v>
      </c>
      <c r="AL83" s="28">
        <f t="shared" si="23"/>
        <v>0</v>
      </c>
      <c r="AM83" s="82"/>
      <c r="AN83" s="80"/>
      <c r="AO83" s="82"/>
      <c r="AQ83" s="82"/>
      <c r="AS83" s="82"/>
      <c r="AU83" s="82"/>
      <c r="AW83" s="28">
        <f t="shared" si="12"/>
        <v>0</v>
      </c>
      <c r="AX83" s="28">
        <f t="shared" si="13"/>
        <v>0</v>
      </c>
      <c r="AY83" s="28">
        <f t="shared" si="14"/>
        <v>0</v>
      </c>
    </row>
    <row r="84" spans="1:51" s="8" customFormat="1">
      <c r="A84" s="22"/>
      <c r="B84" s="39" t="s">
        <v>143</v>
      </c>
      <c r="C84" s="8" t="s">
        <v>99</v>
      </c>
      <c r="D84" s="15"/>
      <c r="F84" s="15"/>
      <c r="H84" s="15"/>
      <c r="J84" s="15"/>
      <c r="L84" s="15"/>
      <c r="N84" s="28">
        <f t="shared" si="15"/>
        <v>0</v>
      </c>
      <c r="O84" s="28">
        <f t="shared" si="16"/>
        <v>0</v>
      </c>
      <c r="P84" s="28">
        <f t="shared" si="17"/>
        <v>0</v>
      </c>
      <c r="Q84" s="15"/>
      <c r="S84" s="15"/>
      <c r="U84" s="15"/>
      <c r="W84" s="15"/>
      <c r="Y84" s="28">
        <f t="shared" si="18"/>
        <v>0</v>
      </c>
      <c r="Z84" s="28">
        <f t="shared" si="19"/>
        <v>0</v>
      </c>
      <c r="AA84" s="28">
        <f t="shared" si="20"/>
        <v>0</v>
      </c>
      <c r="AB84" s="82"/>
      <c r="AC84" s="80"/>
      <c r="AD84" s="82"/>
      <c r="AE84" s="80"/>
      <c r="AF84" s="82"/>
      <c r="AG84" s="80"/>
      <c r="AH84" s="82"/>
      <c r="AI84" s="80"/>
      <c r="AJ84" s="28">
        <f t="shared" si="21"/>
        <v>0</v>
      </c>
      <c r="AK84" s="28">
        <f t="shared" si="22"/>
        <v>0</v>
      </c>
      <c r="AL84" s="28">
        <f t="shared" si="23"/>
        <v>0</v>
      </c>
      <c r="AM84" s="82"/>
      <c r="AN84" s="80"/>
      <c r="AO84" s="82"/>
      <c r="AQ84" s="82"/>
      <c r="AS84" s="82"/>
      <c r="AU84" s="82"/>
      <c r="AW84" s="28">
        <f t="shared" si="12"/>
        <v>0</v>
      </c>
      <c r="AX84" s="28">
        <f t="shared" si="13"/>
        <v>0</v>
      </c>
      <c r="AY84" s="28">
        <f t="shared" si="14"/>
        <v>0</v>
      </c>
    </row>
    <row r="85" spans="1:51" s="8" customFormat="1">
      <c r="A85" s="22"/>
      <c r="B85" s="39" t="s">
        <v>144</v>
      </c>
      <c r="C85" s="8" t="s">
        <v>145</v>
      </c>
      <c r="D85" s="15"/>
      <c r="F85" s="15"/>
      <c r="H85" s="15"/>
      <c r="J85" s="15"/>
      <c r="L85" s="15"/>
      <c r="N85" s="28">
        <f t="shared" si="15"/>
        <v>0</v>
      </c>
      <c r="O85" s="28">
        <f t="shared" si="16"/>
        <v>0</v>
      </c>
      <c r="P85" s="28">
        <f t="shared" si="17"/>
        <v>0</v>
      </c>
      <c r="Q85" s="15"/>
      <c r="S85" s="15"/>
      <c r="U85" s="15"/>
      <c r="W85" s="15"/>
      <c r="Y85" s="28">
        <f t="shared" si="18"/>
        <v>0</v>
      </c>
      <c r="Z85" s="28">
        <f t="shared" si="19"/>
        <v>0</v>
      </c>
      <c r="AA85" s="28">
        <f t="shared" si="20"/>
        <v>0</v>
      </c>
      <c r="AB85" s="82"/>
      <c r="AC85" s="80"/>
      <c r="AD85" s="82"/>
      <c r="AE85" s="80"/>
      <c r="AF85" s="82"/>
      <c r="AG85" s="80"/>
      <c r="AH85" s="82"/>
      <c r="AI85" s="80"/>
      <c r="AJ85" s="28">
        <f t="shared" si="21"/>
        <v>0</v>
      </c>
      <c r="AK85" s="28">
        <f t="shared" si="22"/>
        <v>0</v>
      </c>
      <c r="AL85" s="28">
        <f t="shared" si="23"/>
        <v>0</v>
      </c>
      <c r="AM85" s="82"/>
      <c r="AN85" s="80"/>
      <c r="AO85" s="82"/>
      <c r="AQ85" s="82"/>
      <c r="AS85" s="82"/>
      <c r="AU85" s="82"/>
      <c r="AW85" s="28">
        <f t="shared" si="12"/>
        <v>0</v>
      </c>
      <c r="AX85" s="28">
        <f t="shared" si="13"/>
        <v>0</v>
      </c>
      <c r="AY85" s="28">
        <f t="shared" si="14"/>
        <v>0</v>
      </c>
    </row>
    <row r="86" spans="1:51" s="8" customFormat="1">
      <c r="A86" s="22"/>
      <c r="B86" s="39" t="s">
        <v>146</v>
      </c>
      <c r="C86" s="8" t="s">
        <v>68</v>
      </c>
      <c r="D86" s="15"/>
      <c r="F86" s="15"/>
      <c r="H86" s="15"/>
      <c r="J86" s="15"/>
      <c r="L86" s="15"/>
      <c r="N86" s="28">
        <f t="shared" si="15"/>
        <v>0</v>
      </c>
      <c r="O86" s="28">
        <f t="shared" si="16"/>
        <v>0</v>
      </c>
      <c r="P86" s="28">
        <f t="shared" si="17"/>
        <v>0</v>
      </c>
      <c r="Q86" s="15"/>
      <c r="S86" s="15"/>
      <c r="U86" s="15"/>
      <c r="V86" s="8">
        <v>1</v>
      </c>
      <c r="W86" s="15"/>
      <c r="Y86" s="28">
        <f t="shared" si="18"/>
        <v>0</v>
      </c>
      <c r="Z86" s="28">
        <f t="shared" si="19"/>
        <v>1</v>
      </c>
      <c r="AA86" s="28">
        <f t="shared" si="20"/>
        <v>1</v>
      </c>
      <c r="AB86" s="82"/>
      <c r="AC86" s="80"/>
      <c r="AD86" s="82"/>
      <c r="AE86" s="80"/>
      <c r="AF86" s="82"/>
      <c r="AG86" s="80"/>
      <c r="AH86" s="82"/>
      <c r="AI86" s="80">
        <v>1</v>
      </c>
      <c r="AJ86" s="28">
        <f t="shared" si="21"/>
        <v>0</v>
      </c>
      <c r="AK86" s="28">
        <f t="shared" si="22"/>
        <v>1</v>
      </c>
      <c r="AL86" s="28">
        <f t="shared" si="23"/>
        <v>1</v>
      </c>
      <c r="AM86" s="82"/>
      <c r="AN86" s="80"/>
      <c r="AO86" s="82"/>
      <c r="AQ86" s="82"/>
      <c r="AS86" s="82"/>
      <c r="AU86" s="82"/>
      <c r="AW86" s="28">
        <f t="shared" si="12"/>
        <v>0</v>
      </c>
      <c r="AX86" s="28">
        <f t="shared" si="13"/>
        <v>0</v>
      </c>
      <c r="AY86" s="28">
        <f t="shared" si="14"/>
        <v>0</v>
      </c>
    </row>
    <row r="87" spans="1:51" s="8" customFormat="1">
      <c r="A87" s="22"/>
      <c r="B87" s="39" t="s">
        <v>147</v>
      </c>
      <c r="C87" s="8" t="s">
        <v>106</v>
      </c>
      <c r="D87" s="15"/>
      <c r="F87" s="15"/>
      <c r="H87" s="15"/>
      <c r="J87" s="15"/>
      <c r="L87" s="15"/>
      <c r="N87" s="28">
        <f t="shared" si="15"/>
        <v>0</v>
      </c>
      <c r="O87" s="28">
        <f t="shared" si="16"/>
        <v>0</v>
      </c>
      <c r="P87" s="28">
        <f t="shared" si="17"/>
        <v>0</v>
      </c>
      <c r="Q87" s="15"/>
      <c r="S87" s="15"/>
      <c r="U87" s="15"/>
      <c r="V87" s="8">
        <v>1</v>
      </c>
      <c r="W87" s="15"/>
      <c r="Y87" s="28">
        <f t="shared" si="18"/>
        <v>0</v>
      </c>
      <c r="Z87" s="28">
        <f t="shared" si="19"/>
        <v>1</v>
      </c>
      <c r="AA87" s="28">
        <f t="shared" si="20"/>
        <v>1</v>
      </c>
      <c r="AB87" s="82"/>
      <c r="AC87" s="80"/>
      <c r="AD87" s="82"/>
      <c r="AE87" s="80"/>
      <c r="AF87" s="82"/>
      <c r="AG87" s="80"/>
      <c r="AH87" s="82"/>
      <c r="AI87" s="80"/>
      <c r="AJ87" s="28">
        <f t="shared" si="21"/>
        <v>0</v>
      </c>
      <c r="AK87" s="28">
        <f t="shared" si="22"/>
        <v>0</v>
      </c>
      <c r="AL87" s="28">
        <f t="shared" si="23"/>
        <v>0</v>
      </c>
      <c r="AM87" s="82"/>
      <c r="AN87" s="80">
        <v>1</v>
      </c>
      <c r="AO87" s="82"/>
      <c r="AQ87" s="82"/>
      <c r="AS87" s="82"/>
      <c r="AU87" s="82"/>
      <c r="AW87" s="28">
        <f t="shared" si="12"/>
        <v>0</v>
      </c>
      <c r="AX87" s="28">
        <f t="shared" si="13"/>
        <v>1</v>
      </c>
      <c r="AY87" s="28">
        <f t="shared" si="14"/>
        <v>1</v>
      </c>
    </row>
    <row r="88" spans="1:51" s="8" customFormat="1">
      <c r="A88" s="22"/>
      <c r="B88" s="39" t="s">
        <v>148</v>
      </c>
      <c r="C88" s="8" t="s">
        <v>149</v>
      </c>
      <c r="D88" s="15"/>
      <c r="F88" s="15"/>
      <c r="H88" s="15"/>
      <c r="J88" s="15"/>
      <c r="L88" s="15"/>
      <c r="N88" s="28">
        <f t="shared" si="15"/>
        <v>0</v>
      </c>
      <c r="O88" s="28">
        <f t="shared" si="16"/>
        <v>0</v>
      </c>
      <c r="P88" s="28">
        <f t="shared" si="17"/>
        <v>0</v>
      </c>
      <c r="Q88" s="15"/>
      <c r="S88" s="15"/>
      <c r="U88" s="15"/>
      <c r="W88" s="15">
        <v>1</v>
      </c>
      <c r="X88" s="8">
        <v>1</v>
      </c>
      <c r="Y88" s="28">
        <f t="shared" si="18"/>
        <v>1</v>
      </c>
      <c r="Z88" s="28">
        <f t="shared" si="19"/>
        <v>1</v>
      </c>
      <c r="AA88" s="28">
        <f t="shared" si="20"/>
        <v>2</v>
      </c>
      <c r="AB88" s="82"/>
      <c r="AC88" s="80">
        <v>1</v>
      </c>
      <c r="AD88" s="82"/>
      <c r="AE88" s="80"/>
      <c r="AF88" s="82"/>
      <c r="AG88" s="80"/>
      <c r="AH88" s="82"/>
      <c r="AI88" s="80"/>
      <c r="AJ88" s="28">
        <f t="shared" si="21"/>
        <v>0</v>
      </c>
      <c r="AK88" s="28">
        <f t="shared" si="22"/>
        <v>1</v>
      </c>
      <c r="AL88" s="28">
        <f t="shared" si="23"/>
        <v>1</v>
      </c>
      <c r="AM88" s="82"/>
      <c r="AN88" s="80"/>
      <c r="AO88" s="82"/>
      <c r="AQ88" s="82"/>
      <c r="AS88" s="82"/>
      <c r="AU88" s="82"/>
      <c r="AW88" s="28">
        <f t="shared" si="12"/>
        <v>0</v>
      </c>
      <c r="AX88" s="28">
        <f t="shared" si="13"/>
        <v>0</v>
      </c>
      <c r="AY88" s="28">
        <f t="shared" si="14"/>
        <v>0</v>
      </c>
    </row>
    <row r="89" spans="1:51" s="8" customFormat="1">
      <c r="A89" s="22"/>
      <c r="B89" s="39" t="s">
        <v>150</v>
      </c>
      <c r="C89" s="8" t="s">
        <v>112</v>
      </c>
      <c r="D89" s="15"/>
      <c r="F89" s="15"/>
      <c r="H89" s="15"/>
      <c r="J89" s="15"/>
      <c r="L89" s="15"/>
      <c r="N89" s="28">
        <f t="shared" si="15"/>
        <v>0</v>
      </c>
      <c r="O89" s="28">
        <f t="shared" si="16"/>
        <v>0</v>
      </c>
      <c r="P89" s="28">
        <f t="shared" si="17"/>
        <v>0</v>
      </c>
      <c r="Q89" s="15"/>
      <c r="S89" s="15"/>
      <c r="U89" s="15"/>
      <c r="W89" s="15"/>
      <c r="Y89" s="28">
        <f t="shared" si="18"/>
        <v>0</v>
      </c>
      <c r="Z89" s="28">
        <f t="shared" si="19"/>
        <v>0</v>
      </c>
      <c r="AA89" s="28">
        <f t="shared" si="20"/>
        <v>0</v>
      </c>
      <c r="AB89" s="82"/>
      <c r="AC89" s="80">
        <v>1</v>
      </c>
      <c r="AD89" s="82"/>
      <c r="AE89" s="80"/>
      <c r="AF89" s="82"/>
      <c r="AG89" s="80"/>
      <c r="AH89" s="82"/>
      <c r="AI89" s="80"/>
      <c r="AJ89" s="28">
        <f t="shared" si="21"/>
        <v>0</v>
      </c>
      <c r="AK89" s="28">
        <f t="shared" si="22"/>
        <v>1</v>
      </c>
      <c r="AL89" s="28">
        <f t="shared" si="23"/>
        <v>1</v>
      </c>
      <c r="AM89" s="82"/>
      <c r="AN89" s="80"/>
      <c r="AO89" s="82"/>
      <c r="AQ89" s="82"/>
      <c r="AS89" s="82"/>
      <c r="AU89" s="82"/>
      <c r="AW89" s="28">
        <f t="shared" si="12"/>
        <v>0</v>
      </c>
      <c r="AX89" s="28">
        <f t="shared" si="13"/>
        <v>0</v>
      </c>
      <c r="AY89" s="28">
        <f t="shared" si="14"/>
        <v>0</v>
      </c>
    </row>
    <row r="90" spans="1:51" s="8" customFormat="1">
      <c r="A90" s="22"/>
      <c r="B90" s="39" t="s">
        <v>151</v>
      </c>
      <c r="C90" s="8" t="s">
        <v>114</v>
      </c>
      <c r="D90" s="15"/>
      <c r="F90" s="15"/>
      <c r="H90" s="15"/>
      <c r="J90" s="15"/>
      <c r="L90" s="15"/>
      <c r="N90" s="28">
        <f t="shared" si="15"/>
        <v>0</v>
      </c>
      <c r="O90" s="28">
        <f t="shared" si="16"/>
        <v>0</v>
      </c>
      <c r="P90" s="28">
        <f t="shared" si="17"/>
        <v>0</v>
      </c>
      <c r="Q90" s="15"/>
      <c r="S90" s="15"/>
      <c r="U90" s="15"/>
      <c r="W90" s="15"/>
      <c r="Y90" s="28">
        <f t="shared" si="18"/>
        <v>0</v>
      </c>
      <c r="Z90" s="28">
        <f t="shared" si="19"/>
        <v>0</v>
      </c>
      <c r="AA90" s="28">
        <f t="shared" si="20"/>
        <v>0</v>
      </c>
      <c r="AB90" s="82"/>
      <c r="AC90" s="80">
        <v>1</v>
      </c>
      <c r="AD90" s="82"/>
      <c r="AE90" s="80"/>
      <c r="AF90" s="82"/>
      <c r="AG90" s="80"/>
      <c r="AH90" s="82"/>
      <c r="AI90" s="80"/>
      <c r="AJ90" s="28">
        <f t="shared" si="21"/>
        <v>0</v>
      </c>
      <c r="AK90" s="28">
        <f t="shared" si="22"/>
        <v>1</v>
      </c>
      <c r="AL90" s="28">
        <f t="shared" si="23"/>
        <v>1</v>
      </c>
      <c r="AM90" s="82"/>
      <c r="AN90" s="80"/>
      <c r="AO90" s="82"/>
      <c r="AQ90" s="82"/>
      <c r="AS90" s="82"/>
      <c r="AU90" s="82"/>
      <c r="AW90" s="28">
        <f t="shared" si="12"/>
        <v>0</v>
      </c>
      <c r="AX90" s="28">
        <f t="shared" si="13"/>
        <v>0</v>
      </c>
      <c r="AY90" s="28">
        <f t="shared" si="14"/>
        <v>0</v>
      </c>
    </row>
    <row r="91" spans="1:51" s="8" customFormat="1">
      <c r="A91" s="22"/>
      <c r="B91" s="39" t="s">
        <v>152</v>
      </c>
      <c r="C91" s="8" t="s">
        <v>153</v>
      </c>
      <c r="D91" s="15"/>
      <c r="F91" s="15"/>
      <c r="H91" s="15"/>
      <c r="I91" s="8">
        <v>1</v>
      </c>
      <c r="J91" s="15"/>
      <c r="L91" s="15"/>
      <c r="N91" s="28">
        <f t="shared" si="15"/>
        <v>0</v>
      </c>
      <c r="O91" s="28">
        <f t="shared" si="16"/>
        <v>1</v>
      </c>
      <c r="P91" s="28">
        <f t="shared" si="17"/>
        <v>1</v>
      </c>
      <c r="Q91" s="15"/>
      <c r="S91" s="15"/>
      <c r="U91" s="15"/>
      <c r="W91" s="15"/>
      <c r="X91" s="8">
        <v>1</v>
      </c>
      <c r="Y91" s="28">
        <f t="shared" si="18"/>
        <v>0</v>
      </c>
      <c r="Z91" s="28">
        <f t="shared" si="19"/>
        <v>1</v>
      </c>
      <c r="AA91" s="28">
        <f t="shared" si="20"/>
        <v>1</v>
      </c>
      <c r="AB91" s="82"/>
      <c r="AC91" s="80"/>
      <c r="AD91" s="82"/>
      <c r="AE91" s="80"/>
      <c r="AF91" s="82"/>
      <c r="AG91" s="80"/>
      <c r="AH91" s="82"/>
      <c r="AI91" s="80"/>
      <c r="AJ91" s="28">
        <f t="shared" si="21"/>
        <v>0</v>
      </c>
      <c r="AK91" s="28">
        <f t="shared" si="22"/>
        <v>0</v>
      </c>
      <c r="AL91" s="28">
        <f t="shared" si="23"/>
        <v>0</v>
      </c>
      <c r="AM91" s="82"/>
      <c r="AN91" s="80"/>
      <c r="AO91" s="82"/>
      <c r="AQ91" s="82"/>
      <c r="AS91" s="82"/>
      <c r="AU91" s="82"/>
      <c r="AW91" s="28">
        <f t="shared" si="12"/>
        <v>0</v>
      </c>
      <c r="AX91" s="28">
        <f t="shared" si="13"/>
        <v>0</v>
      </c>
      <c r="AY91" s="28">
        <f t="shared" si="14"/>
        <v>0</v>
      </c>
    </row>
    <row r="92" spans="1:51" s="8" customFormat="1">
      <c r="A92" s="22"/>
      <c r="B92" s="39" t="s">
        <v>154</v>
      </c>
      <c r="C92" s="8" t="s">
        <v>120</v>
      </c>
      <c r="D92" s="15"/>
      <c r="F92" s="15"/>
      <c r="H92" s="15"/>
      <c r="J92" s="15"/>
      <c r="L92" s="15"/>
      <c r="N92" s="28">
        <f t="shared" si="15"/>
        <v>0</v>
      </c>
      <c r="O92" s="28">
        <f t="shared" si="16"/>
        <v>0</v>
      </c>
      <c r="P92" s="28">
        <f t="shared" si="17"/>
        <v>0</v>
      </c>
      <c r="Q92" s="15"/>
      <c r="S92" s="15"/>
      <c r="U92" s="15"/>
      <c r="W92" s="15">
        <v>1</v>
      </c>
      <c r="X92" s="8">
        <v>1</v>
      </c>
      <c r="Y92" s="28">
        <f t="shared" si="18"/>
        <v>1</v>
      </c>
      <c r="Z92" s="28">
        <f t="shared" si="19"/>
        <v>1</v>
      </c>
      <c r="AA92" s="28">
        <f t="shared" si="20"/>
        <v>2</v>
      </c>
      <c r="AB92" s="82"/>
      <c r="AC92" s="80"/>
      <c r="AD92" s="82"/>
      <c r="AE92" s="80"/>
      <c r="AF92" s="82"/>
      <c r="AG92" s="80"/>
      <c r="AH92" s="82"/>
      <c r="AI92" s="80"/>
      <c r="AJ92" s="28">
        <f t="shared" si="21"/>
        <v>0</v>
      </c>
      <c r="AK92" s="28">
        <f t="shared" si="22"/>
        <v>0</v>
      </c>
      <c r="AL92" s="28">
        <f t="shared" si="23"/>
        <v>0</v>
      </c>
      <c r="AM92" s="82"/>
      <c r="AN92" s="80"/>
      <c r="AO92" s="82"/>
      <c r="AQ92" s="82"/>
      <c r="AS92" s="82"/>
      <c r="AU92" s="82"/>
      <c r="AW92" s="28">
        <f t="shared" si="12"/>
        <v>0</v>
      </c>
      <c r="AX92" s="28">
        <f t="shared" si="13"/>
        <v>0</v>
      </c>
      <c r="AY92" s="28">
        <f t="shared" si="14"/>
        <v>0</v>
      </c>
    </row>
    <row r="93" spans="1:51" s="8" customFormat="1">
      <c r="A93" s="22"/>
      <c r="B93" s="39" t="s">
        <v>155</v>
      </c>
      <c r="C93" s="8" t="s">
        <v>122</v>
      </c>
      <c r="D93" s="15"/>
      <c r="E93" s="8">
        <v>2</v>
      </c>
      <c r="F93" s="15"/>
      <c r="H93" s="15"/>
      <c r="J93" s="15"/>
      <c r="L93" s="15"/>
      <c r="N93" s="28">
        <f t="shared" si="15"/>
        <v>0</v>
      </c>
      <c r="O93" s="28">
        <f t="shared" si="16"/>
        <v>2</v>
      </c>
      <c r="P93" s="28">
        <f t="shared" si="17"/>
        <v>2</v>
      </c>
      <c r="Q93" s="15"/>
      <c r="S93" s="15"/>
      <c r="U93" s="15"/>
      <c r="W93" s="15"/>
      <c r="Y93" s="28">
        <f t="shared" si="18"/>
        <v>0</v>
      </c>
      <c r="Z93" s="28">
        <f t="shared" si="19"/>
        <v>0</v>
      </c>
      <c r="AA93" s="28">
        <f t="shared" si="20"/>
        <v>0</v>
      </c>
      <c r="AB93" s="82"/>
      <c r="AC93" s="80"/>
      <c r="AD93" s="82"/>
      <c r="AE93" s="80"/>
      <c r="AF93" s="82"/>
      <c r="AG93" s="80"/>
      <c r="AH93" s="82"/>
      <c r="AI93" s="80"/>
      <c r="AJ93" s="28">
        <f t="shared" si="21"/>
        <v>0</v>
      </c>
      <c r="AK93" s="28">
        <f t="shared" si="22"/>
        <v>0</v>
      </c>
      <c r="AL93" s="28">
        <f t="shared" si="23"/>
        <v>0</v>
      </c>
      <c r="AM93" s="82"/>
      <c r="AN93" s="80"/>
      <c r="AO93" s="82"/>
      <c r="AQ93" s="82"/>
      <c r="AS93" s="82"/>
      <c r="AU93" s="82"/>
      <c r="AW93" s="28">
        <f t="shared" si="12"/>
        <v>0</v>
      </c>
      <c r="AX93" s="28">
        <f t="shared" si="13"/>
        <v>0</v>
      </c>
      <c r="AY93" s="28">
        <f t="shared" si="14"/>
        <v>0</v>
      </c>
    </row>
    <row r="94" spans="1:51" s="8" customFormat="1">
      <c r="A94" s="22"/>
      <c r="B94" s="39" t="s">
        <v>156</v>
      </c>
      <c r="C94" s="8" t="s">
        <v>157</v>
      </c>
      <c r="D94" s="15"/>
      <c r="F94" s="15"/>
      <c r="H94" s="15"/>
      <c r="J94" s="15"/>
      <c r="L94" s="15"/>
      <c r="N94" s="28">
        <f t="shared" si="15"/>
        <v>0</v>
      </c>
      <c r="O94" s="28">
        <f t="shared" si="16"/>
        <v>0</v>
      </c>
      <c r="P94" s="28">
        <f t="shared" si="17"/>
        <v>0</v>
      </c>
      <c r="Q94" s="15"/>
      <c r="S94" s="15"/>
      <c r="U94" s="15"/>
      <c r="W94" s="15"/>
      <c r="Y94" s="28">
        <f t="shared" si="18"/>
        <v>0</v>
      </c>
      <c r="Z94" s="28">
        <f t="shared" si="19"/>
        <v>0</v>
      </c>
      <c r="AA94" s="28">
        <f t="shared" si="20"/>
        <v>0</v>
      </c>
      <c r="AB94" s="82"/>
      <c r="AC94" s="80"/>
      <c r="AD94" s="82"/>
      <c r="AE94" s="80"/>
      <c r="AF94" s="82"/>
      <c r="AG94" s="80"/>
      <c r="AH94" s="82"/>
      <c r="AI94" s="80"/>
      <c r="AJ94" s="28">
        <f t="shared" si="21"/>
        <v>0</v>
      </c>
      <c r="AK94" s="28">
        <f t="shared" si="22"/>
        <v>0</v>
      </c>
      <c r="AL94" s="28">
        <f t="shared" si="23"/>
        <v>0</v>
      </c>
      <c r="AM94" s="82"/>
      <c r="AN94" s="80"/>
      <c r="AO94" s="82"/>
      <c r="AQ94" s="82"/>
      <c r="AS94" s="82"/>
      <c r="AU94" s="82"/>
      <c r="AW94" s="28">
        <f t="shared" si="12"/>
        <v>0</v>
      </c>
      <c r="AX94" s="28">
        <f t="shared" si="13"/>
        <v>0</v>
      </c>
      <c r="AY94" s="28">
        <f t="shared" si="14"/>
        <v>0</v>
      </c>
    </row>
    <row r="95" spans="1:51" s="8" customFormat="1">
      <c r="A95" s="22"/>
      <c r="B95" s="39" t="s">
        <v>158</v>
      </c>
      <c r="C95" s="8" t="s">
        <v>128</v>
      </c>
      <c r="D95" s="15"/>
      <c r="F95" s="15"/>
      <c r="H95" s="15"/>
      <c r="J95" s="15"/>
      <c r="L95" s="15"/>
      <c r="N95" s="28">
        <f t="shared" si="15"/>
        <v>0</v>
      </c>
      <c r="O95" s="28">
        <f t="shared" si="16"/>
        <v>0</v>
      </c>
      <c r="P95" s="28">
        <f t="shared" si="17"/>
        <v>0</v>
      </c>
      <c r="Q95" s="15"/>
      <c r="S95" s="15"/>
      <c r="U95" s="15"/>
      <c r="W95" s="15"/>
      <c r="Y95" s="28">
        <f t="shared" si="18"/>
        <v>0</v>
      </c>
      <c r="Z95" s="28">
        <f t="shared" si="19"/>
        <v>0</v>
      </c>
      <c r="AA95" s="28">
        <f t="shared" si="20"/>
        <v>0</v>
      </c>
      <c r="AB95" s="82"/>
      <c r="AC95" s="80"/>
      <c r="AD95" s="82"/>
      <c r="AE95" s="80">
        <v>1</v>
      </c>
      <c r="AF95" s="82">
        <v>1</v>
      </c>
      <c r="AG95" s="80"/>
      <c r="AH95" s="82"/>
      <c r="AI95" s="80"/>
      <c r="AJ95" s="28">
        <f t="shared" si="21"/>
        <v>1</v>
      </c>
      <c r="AK95" s="28">
        <f t="shared" si="22"/>
        <v>1</v>
      </c>
      <c r="AL95" s="28">
        <f t="shared" si="23"/>
        <v>2</v>
      </c>
      <c r="AM95" s="82"/>
      <c r="AN95" s="80"/>
      <c r="AO95" s="82"/>
      <c r="AQ95" s="82">
        <v>1</v>
      </c>
      <c r="AS95" s="82"/>
      <c r="AU95" s="82"/>
      <c r="AW95" s="28">
        <f t="shared" si="12"/>
        <v>1</v>
      </c>
      <c r="AX95" s="28">
        <f t="shared" si="13"/>
        <v>0</v>
      </c>
      <c r="AY95" s="28">
        <f t="shared" si="14"/>
        <v>1</v>
      </c>
    </row>
    <row r="96" spans="1:51" s="8" customFormat="1">
      <c r="A96" s="22"/>
      <c r="B96" s="39" t="s">
        <v>159</v>
      </c>
      <c r="C96" s="8" t="s">
        <v>130</v>
      </c>
      <c r="D96" s="15"/>
      <c r="F96" s="15"/>
      <c r="H96" s="15"/>
      <c r="J96" s="15"/>
      <c r="L96" s="15"/>
      <c r="N96" s="28">
        <f t="shared" si="15"/>
        <v>0</v>
      </c>
      <c r="O96" s="28">
        <f t="shared" si="16"/>
        <v>0</v>
      </c>
      <c r="P96" s="28">
        <f t="shared" si="17"/>
        <v>0</v>
      </c>
      <c r="Q96" s="15"/>
      <c r="S96" s="15"/>
      <c r="U96" s="15"/>
      <c r="W96" s="15"/>
      <c r="Y96" s="28">
        <f t="shared" si="18"/>
        <v>0</v>
      </c>
      <c r="Z96" s="28">
        <f t="shared" si="19"/>
        <v>0</v>
      </c>
      <c r="AA96" s="28">
        <f t="shared" si="20"/>
        <v>0</v>
      </c>
      <c r="AB96" s="82"/>
      <c r="AC96" s="80"/>
      <c r="AD96" s="82"/>
      <c r="AE96" s="80"/>
      <c r="AF96" s="82">
        <v>1</v>
      </c>
      <c r="AG96" s="80"/>
      <c r="AH96" s="82"/>
      <c r="AI96" s="80"/>
      <c r="AJ96" s="28">
        <f t="shared" si="21"/>
        <v>1</v>
      </c>
      <c r="AK96" s="28">
        <f t="shared" si="22"/>
        <v>0</v>
      </c>
      <c r="AL96" s="28">
        <f t="shared" si="23"/>
        <v>1</v>
      </c>
      <c r="AM96" s="82"/>
      <c r="AN96" s="80"/>
      <c r="AO96" s="82"/>
      <c r="AQ96" s="82"/>
      <c r="AS96" s="82"/>
      <c r="AU96" s="82"/>
      <c r="AW96" s="28">
        <f t="shared" si="12"/>
        <v>0</v>
      </c>
      <c r="AX96" s="28">
        <f t="shared" si="13"/>
        <v>0</v>
      </c>
      <c r="AY96" s="28">
        <f t="shared" si="14"/>
        <v>0</v>
      </c>
    </row>
    <row r="97" spans="1:51" s="8" customFormat="1">
      <c r="A97" s="22">
        <v>6</v>
      </c>
      <c r="B97" s="38"/>
      <c r="C97" s="22" t="s">
        <v>160</v>
      </c>
      <c r="D97" s="15"/>
      <c r="F97" s="15"/>
      <c r="H97" s="15"/>
      <c r="J97" s="15"/>
      <c r="K97" s="8">
        <v>1</v>
      </c>
      <c r="L97" s="15"/>
      <c r="N97" s="28">
        <f t="shared" si="15"/>
        <v>0</v>
      </c>
      <c r="O97" s="28">
        <f t="shared" si="16"/>
        <v>1</v>
      </c>
      <c r="P97" s="28">
        <f t="shared" si="17"/>
        <v>1</v>
      </c>
      <c r="Q97" s="15"/>
      <c r="S97" s="15"/>
      <c r="U97" s="15"/>
      <c r="W97" s="15"/>
      <c r="Y97" s="28">
        <f t="shared" si="18"/>
        <v>0</v>
      </c>
      <c r="Z97" s="28">
        <f t="shared" si="19"/>
        <v>0</v>
      </c>
      <c r="AA97" s="28">
        <f t="shared" si="20"/>
        <v>0</v>
      </c>
      <c r="AB97" s="82"/>
      <c r="AC97" s="80"/>
      <c r="AD97" s="82"/>
      <c r="AE97" s="80"/>
      <c r="AF97" s="82"/>
      <c r="AG97" s="80"/>
      <c r="AH97" s="82"/>
      <c r="AI97" s="80"/>
      <c r="AJ97" s="28">
        <f t="shared" si="21"/>
        <v>0</v>
      </c>
      <c r="AK97" s="28">
        <f t="shared" si="22"/>
        <v>0</v>
      </c>
      <c r="AL97" s="28">
        <f t="shared" si="23"/>
        <v>0</v>
      </c>
      <c r="AM97" s="82"/>
      <c r="AN97" s="80"/>
      <c r="AO97" s="82"/>
      <c r="AQ97" s="82"/>
      <c r="AS97" s="82"/>
      <c r="AU97" s="82"/>
      <c r="AW97" s="28">
        <f t="shared" si="12"/>
        <v>0</v>
      </c>
      <c r="AX97" s="28">
        <f t="shared" si="13"/>
        <v>0</v>
      </c>
      <c r="AY97" s="28">
        <f t="shared" si="14"/>
        <v>0</v>
      </c>
    </row>
    <row r="98" spans="1:51" s="8" customFormat="1">
      <c r="A98" s="22"/>
      <c r="B98" s="39" t="s">
        <v>161</v>
      </c>
      <c r="C98" s="8" t="s">
        <v>162</v>
      </c>
      <c r="D98" s="15">
        <v>1</v>
      </c>
      <c r="F98" s="15"/>
      <c r="G98" s="8">
        <v>2</v>
      </c>
      <c r="H98" s="15">
        <v>1</v>
      </c>
      <c r="J98" s="15"/>
      <c r="L98" s="15"/>
      <c r="N98" s="28">
        <f t="shared" si="15"/>
        <v>2</v>
      </c>
      <c r="O98" s="28">
        <f t="shared" si="16"/>
        <v>2</v>
      </c>
      <c r="P98" s="28">
        <f t="shared" si="17"/>
        <v>4</v>
      </c>
      <c r="Q98" s="15"/>
      <c r="R98" s="8">
        <v>3</v>
      </c>
      <c r="S98" s="15">
        <v>1</v>
      </c>
      <c r="T98" s="8">
        <v>2</v>
      </c>
      <c r="U98" s="15">
        <v>2</v>
      </c>
      <c r="W98" s="15"/>
      <c r="Y98" s="28">
        <f t="shared" si="18"/>
        <v>3</v>
      </c>
      <c r="Z98" s="28">
        <f t="shared" si="19"/>
        <v>5</v>
      </c>
      <c r="AA98" s="28">
        <f t="shared" si="20"/>
        <v>8</v>
      </c>
      <c r="AB98" s="82"/>
      <c r="AC98" s="80">
        <v>1</v>
      </c>
      <c r="AD98" s="82"/>
      <c r="AE98" s="80">
        <v>2</v>
      </c>
      <c r="AF98" s="82"/>
      <c r="AG98" s="80"/>
      <c r="AH98" s="82"/>
      <c r="AI98" s="80"/>
      <c r="AJ98" s="28">
        <f t="shared" si="21"/>
        <v>0</v>
      </c>
      <c r="AK98" s="28">
        <f t="shared" si="22"/>
        <v>3</v>
      </c>
      <c r="AL98" s="28">
        <f t="shared" si="23"/>
        <v>3</v>
      </c>
      <c r="AM98" s="82">
        <v>2</v>
      </c>
      <c r="AN98" s="98"/>
      <c r="AO98" s="82"/>
      <c r="AQ98" s="82">
        <v>1</v>
      </c>
      <c r="AS98" s="82"/>
      <c r="AU98" s="82"/>
      <c r="AW98" s="28">
        <f t="shared" si="12"/>
        <v>3</v>
      </c>
      <c r="AX98" s="28">
        <f t="shared" si="13"/>
        <v>0</v>
      </c>
      <c r="AY98" s="28">
        <f t="shared" si="14"/>
        <v>3</v>
      </c>
    </row>
    <row r="99" spans="1:51" s="8" customFormat="1">
      <c r="A99" s="22"/>
      <c r="B99" s="39" t="s">
        <v>163</v>
      </c>
      <c r="C99" s="8" t="s">
        <v>164</v>
      </c>
      <c r="D99" s="15"/>
      <c r="F99" s="15">
        <v>1</v>
      </c>
      <c r="G99" s="8">
        <v>2</v>
      </c>
      <c r="H99" s="15"/>
      <c r="J99" s="15"/>
      <c r="L99" s="15"/>
      <c r="N99" s="28">
        <f t="shared" si="15"/>
        <v>1</v>
      </c>
      <c r="O99" s="28">
        <f t="shared" si="16"/>
        <v>2</v>
      </c>
      <c r="P99" s="28">
        <f t="shared" si="17"/>
        <v>3</v>
      </c>
      <c r="Q99" s="15"/>
      <c r="S99" s="15">
        <v>2</v>
      </c>
      <c r="U99" s="15"/>
      <c r="W99" s="15"/>
      <c r="X99" s="8">
        <v>1</v>
      </c>
      <c r="Y99" s="28">
        <f t="shared" si="18"/>
        <v>2</v>
      </c>
      <c r="Z99" s="28">
        <f t="shared" si="19"/>
        <v>1</v>
      </c>
      <c r="AA99" s="28">
        <f t="shared" si="20"/>
        <v>3</v>
      </c>
      <c r="AB99" s="82"/>
      <c r="AC99" s="80"/>
      <c r="AD99" s="82"/>
      <c r="AE99" s="80"/>
      <c r="AF99" s="82"/>
      <c r="AG99" s="80"/>
      <c r="AH99" s="82"/>
      <c r="AI99" s="80"/>
      <c r="AJ99" s="28">
        <f t="shared" si="21"/>
        <v>0</v>
      </c>
      <c r="AK99" s="28">
        <f t="shared" si="22"/>
        <v>0</v>
      </c>
      <c r="AL99" s="28">
        <f t="shared" si="23"/>
        <v>0</v>
      </c>
      <c r="AM99" s="82"/>
      <c r="AN99" s="80"/>
      <c r="AO99" s="82"/>
      <c r="AQ99" s="82"/>
      <c r="AS99" s="82"/>
      <c r="AU99" s="82"/>
      <c r="AW99" s="28">
        <f t="shared" si="12"/>
        <v>0</v>
      </c>
      <c r="AX99" s="28">
        <f t="shared" si="13"/>
        <v>0</v>
      </c>
      <c r="AY99" s="28">
        <f t="shared" si="14"/>
        <v>0</v>
      </c>
    </row>
    <row r="100" spans="1:51" s="8" customFormat="1">
      <c r="A100" s="22"/>
      <c r="B100" s="39" t="s">
        <v>165</v>
      </c>
      <c r="C100" s="8" t="s">
        <v>166</v>
      </c>
      <c r="D100" s="15"/>
      <c r="E100" s="8">
        <v>4</v>
      </c>
      <c r="F100" s="15"/>
      <c r="G100" s="8">
        <v>2</v>
      </c>
      <c r="H100" s="15"/>
      <c r="I100" s="8">
        <v>2</v>
      </c>
      <c r="J100" s="15"/>
      <c r="K100" s="8">
        <v>1</v>
      </c>
      <c r="L100" s="15"/>
      <c r="N100" s="28">
        <f t="shared" si="15"/>
        <v>0</v>
      </c>
      <c r="O100" s="28">
        <f t="shared" si="16"/>
        <v>9</v>
      </c>
      <c r="P100" s="28">
        <f t="shared" si="17"/>
        <v>9</v>
      </c>
      <c r="Q100" s="15"/>
      <c r="R100" s="8">
        <v>2</v>
      </c>
      <c r="S100" s="15"/>
      <c r="U100" s="15"/>
      <c r="V100" s="8">
        <v>1</v>
      </c>
      <c r="W100" s="15"/>
      <c r="X100" s="8">
        <v>1</v>
      </c>
      <c r="Y100" s="28">
        <f t="shared" si="18"/>
        <v>0</v>
      </c>
      <c r="Z100" s="28">
        <f t="shared" si="19"/>
        <v>4</v>
      </c>
      <c r="AA100" s="28">
        <f t="shared" si="20"/>
        <v>4</v>
      </c>
      <c r="AB100" s="82"/>
      <c r="AC100" s="80"/>
      <c r="AD100" s="82"/>
      <c r="AE100" s="80"/>
      <c r="AF100" s="82"/>
      <c r="AG100" s="80"/>
      <c r="AH100" s="82"/>
      <c r="AI100" s="80">
        <v>2</v>
      </c>
      <c r="AJ100" s="28">
        <f t="shared" si="21"/>
        <v>0</v>
      </c>
      <c r="AK100" s="28">
        <f t="shared" si="22"/>
        <v>2</v>
      </c>
      <c r="AL100" s="28">
        <f t="shared" si="23"/>
        <v>2</v>
      </c>
      <c r="AM100" s="82"/>
      <c r="AN100" s="80"/>
      <c r="AO100" s="82"/>
      <c r="AQ100" s="82"/>
      <c r="AS100" s="82"/>
      <c r="AU100" s="82"/>
      <c r="AW100" s="28">
        <f t="shared" si="12"/>
        <v>0</v>
      </c>
      <c r="AX100" s="28">
        <f t="shared" si="13"/>
        <v>0</v>
      </c>
      <c r="AY100" s="28">
        <f t="shared" si="14"/>
        <v>0</v>
      </c>
    </row>
    <row r="101" spans="1:51" s="8" customFormat="1">
      <c r="A101" s="22"/>
      <c r="B101" s="39" t="s">
        <v>167</v>
      </c>
      <c r="C101" s="8" t="s">
        <v>168</v>
      </c>
      <c r="D101" s="15"/>
      <c r="F101" s="15"/>
      <c r="H101" s="15"/>
      <c r="J101" s="15"/>
      <c r="L101" s="15"/>
      <c r="N101" s="28">
        <f t="shared" si="15"/>
        <v>0</v>
      </c>
      <c r="O101" s="28">
        <f t="shared" si="16"/>
        <v>0</v>
      </c>
      <c r="P101" s="28">
        <f t="shared" si="17"/>
        <v>0</v>
      </c>
      <c r="Q101" s="15"/>
      <c r="S101" s="15">
        <v>1</v>
      </c>
      <c r="T101" s="8">
        <v>2</v>
      </c>
      <c r="U101" s="15"/>
      <c r="W101" s="15"/>
      <c r="Y101" s="28">
        <f t="shared" si="18"/>
        <v>1</v>
      </c>
      <c r="Z101" s="28">
        <f t="shared" si="19"/>
        <v>2</v>
      </c>
      <c r="AA101" s="28">
        <f t="shared" si="20"/>
        <v>3</v>
      </c>
      <c r="AB101" s="82"/>
      <c r="AC101" s="80"/>
      <c r="AD101" s="82"/>
      <c r="AE101" s="80"/>
      <c r="AF101" s="82"/>
      <c r="AG101" s="80">
        <v>2</v>
      </c>
      <c r="AH101" s="82"/>
      <c r="AI101" s="80"/>
      <c r="AJ101" s="28">
        <f t="shared" si="21"/>
        <v>0</v>
      </c>
      <c r="AK101" s="28">
        <f t="shared" si="22"/>
        <v>2</v>
      </c>
      <c r="AL101" s="28">
        <f t="shared" si="23"/>
        <v>2</v>
      </c>
      <c r="AM101" s="82"/>
      <c r="AN101" s="80">
        <v>1</v>
      </c>
      <c r="AO101" s="82"/>
      <c r="AQ101" s="82"/>
      <c r="AS101" s="82"/>
      <c r="AU101" s="82"/>
      <c r="AW101" s="28">
        <f t="shared" si="12"/>
        <v>0</v>
      </c>
      <c r="AX101" s="28">
        <f t="shared" si="13"/>
        <v>1</v>
      </c>
      <c r="AY101" s="28">
        <f t="shared" si="14"/>
        <v>1</v>
      </c>
    </row>
    <row r="102" spans="1:51" s="8" customFormat="1">
      <c r="A102" s="22">
        <v>7</v>
      </c>
      <c r="B102" s="38"/>
      <c r="C102" s="22" t="s">
        <v>169</v>
      </c>
      <c r="D102" s="15"/>
      <c r="F102" s="15"/>
      <c r="H102" s="15"/>
      <c r="J102" s="15"/>
      <c r="L102" s="15"/>
      <c r="N102" s="28">
        <f t="shared" si="15"/>
        <v>0</v>
      </c>
      <c r="O102" s="28">
        <f t="shared" si="16"/>
        <v>0</v>
      </c>
      <c r="P102" s="28">
        <f t="shared" si="17"/>
        <v>0</v>
      </c>
      <c r="Q102" s="15"/>
      <c r="S102" s="15"/>
      <c r="U102" s="15"/>
      <c r="W102" s="15"/>
      <c r="Y102" s="28">
        <f t="shared" si="18"/>
        <v>0</v>
      </c>
      <c r="Z102" s="28">
        <f t="shared" si="19"/>
        <v>0</v>
      </c>
      <c r="AA102" s="28">
        <f t="shared" si="20"/>
        <v>0</v>
      </c>
      <c r="AB102" s="82"/>
      <c r="AC102" s="80"/>
      <c r="AD102" s="82"/>
      <c r="AE102" s="80"/>
      <c r="AF102" s="82"/>
      <c r="AG102" s="80"/>
      <c r="AH102" s="82"/>
      <c r="AI102" s="80"/>
      <c r="AJ102" s="28">
        <f t="shared" si="21"/>
        <v>0</v>
      </c>
      <c r="AK102" s="28">
        <f t="shared" si="22"/>
        <v>0</v>
      </c>
      <c r="AL102" s="28">
        <f t="shared" si="23"/>
        <v>0</v>
      </c>
      <c r="AM102" s="82"/>
      <c r="AN102" s="80"/>
      <c r="AO102" s="82"/>
      <c r="AQ102" s="82"/>
      <c r="AS102" s="82"/>
      <c r="AU102" s="82"/>
      <c r="AW102" s="28">
        <f t="shared" si="12"/>
        <v>0</v>
      </c>
      <c r="AX102" s="28">
        <f t="shared" si="13"/>
        <v>0</v>
      </c>
      <c r="AY102" s="28">
        <f t="shared" si="14"/>
        <v>0</v>
      </c>
    </row>
    <row r="103" spans="1:51" s="8" customFormat="1">
      <c r="A103" s="22"/>
      <c r="B103" s="39" t="s">
        <v>170</v>
      </c>
      <c r="C103" s="8" t="s">
        <v>171</v>
      </c>
      <c r="D103" s="15">
        <v>3</v>
      </c>
      <c r="E103" s="8">
        <v>1</v>
      </c>
      <c r="F103" s="15">
        <v>15</v>
      </c>
      <c r="G103" s="8">
        <v>2</v>
      </c>
      <c r="H103" s="15">
        <v>8</v>
      </c>
      <c r="J103" s="15">
        <v>4</v>
      </c>
      <c r="L103" s="15">
        <v>15</v>
      </c>
      <c r="N103" s="28">
        <f t="shared" si="15"/>
        <v>45</v>
      </c>
      <c r="O103" s="28">
        <f t="shared" si="16"/>
        <v>3</v>
      </c>
      <c r="P103" s="28">
        <f t="shared" si="17"/>
        <v>48</v>
      </c>
      <c r="Q103" s="15">
        <v>2</v>
      </c>
      <c r="R103" s="8">
        <v>3</v>
      </c>
      <c r="S103" s="15">
        <v>21</v>
      </c>
      <c r="U103" s="15">
        <v>14</v>
      </c>
      <c r="V103" s="8">
        <v>4</v>
      </c>
      <c r="W103" s="15">
        <v>10</v>
      </c>
      <c r="X103" s="8">
        <v>5</v>
      </c>
      <c r="Y103" s="28">
        <f t="shared" si="18"/>
        <v>47</v>
      </c>
      <c r="Z103" s="28">
        <f t="shared" si="19"/>
        <v>12</v>
      </c>
      <c r="AA103" s="28">
        <f t="shared" si="20"/>
        <v>59</v>
      </c>
      <c r="AB103" s="82">
        <v>20</v>
      </c>
      <c r="AC103" s="80">
        <v>6</v>
      </c>
      <c r="AD103" s="82">
        <v>5</v>
      </c>
      <c r="AE103" s="80"/>
      <c r="AF103" s="82">
        <v>4</v>
      </c>
      <c r="AG103" s="80">
        <v>1</v>
      </c>
      <c r="AH103" s="82">
        <v>1</v>
      </c>
      <c r="AI103" s="80">
        <v>8</v>
      </c>
      <c r="AJ103" s="28">
        <f t="shared" si="21"/>
        <v>30</v>
      </c>
      <c r="AK103" s="28">
        <f t="shared" si="22"/>
        <v>15</v>
      </c>
      <c r="AL103" s="28">
        <f t="shared" si="23"/>
        <v>45</v>
      </c>
      <c r="AM103" s="82">
        <v>4</v>
      </c>
      <c r="AN103" s="98"/>
      <c r="AO103" s="82">
        <v>180</v>
      </c>
      <c r="AQ103" s="82">
        <v>1</v>
      </c>
      <c r="AS103" s="82"/>
      <c r="AU103" s="82">
        <v>1</v>
      </c>
      <c r="AW103" s="28">
        <f t="shared" si="12"/>
        <v>186</v>
      </c>
      <c r="AX103" s="28">
        <f t="shared" si="13"/>
        <v>0</v>
      </c>
      <c r="AY103" s="28">
        <f t="shared" si="14"/>
        <v>186</v>
      </c>
    </row>
    <row r="104" spans="1:51" s="8" customFormat="1">
      <c r="A104" s="22"/>
      <c r="B104" s="39" t="s">
        <v>172</v>
      </c>
      <c r="C104" s="36" t="s">
        <v>478</v>
      </c>
      <c r="D104" s="15"/>
      <c r="F104" s="15"/>
      <c r="H104" s="15"/>
      <c r="J104" s="15"/>
      <c r="L104" s="15"/>
      <c r="N104" s="28">
        <f t="shared" si="15"/>
        <v>0</v>
      </c>
      <c r="O104" s="28">
        <f t="shared" si="16"/>
        <v>0</v>
      </c>
      <c r="P104" s="28">
        <f t="shared" si="17"/>
        <v>0</v>
      </c>
      <c r="Q104" s="15"/>
      <c r="S104" s="15">
        <v>15</v>
      </c>
      <c r="U104" s="15"/>
      <c r="W104" s="15"/>
      <c r="Y104" s="28">
        <f t="shared" si="18"/>
        <v>15</v>
      </c>
      <c r="Z104" s="28">
        <f t="shared" si="19"/>
        <v>0</v>
      </c>
      <c r="AA104" s="28">
        <f t="shared" si="20"/>
        <v>15</v>
      </c>
      <c r="AB104" s="82"/>
      <c r="AC104" s="80"/>
      <c r="AD104" s="82"/>
      <c r="AE104" s="80"/>
      <c r="AF104" s="82"/>
      <c r="AG104" s="80"/>
      <c r="AH104" s="82"/>
      <c r="AI104" s="80"/>
      <c r="AJ104" s="28">
        <f t="shared" si="21"/>
        <v>0</v>
      </c>
      <c r="AK104" s="28">
        <f t="shared" si="22"/>
        <v>0</v>
      </c>
      <c r="AL104" s="28">
        <f t="shared" si="23"/>
        <v>0</v>
      </c>
      <c r="AM104" s="82"/>
      <c r="AN104" s="80">
        <v>4</v>
      </c>
      <c r="AO104" s="82"/>
      <c r="AQ104" s="82"/>
      <c r="AS104" s="82"/>
      <c r="AU104" s="82"/>
      <c r="AW104" s="28">
        <f t="shared" si="12"/>
        <v>0</v>
      </c>
      <c r="AX104" s="28">
        <f t="shared" si="13"/>
        <v>4</v>
      </c>
      <c r="AY104" s="28">
        <f t="shared" si="14"/>
        <v>4</v>
      </c>
    </row>
    <row r="105" spans="1:51" s="8" customFormat="1">
      <c r="B105" s="39" t="s">
        <v>174</v>
      </c>
      <c r="C105" s="8" t="s">
        <v>173</v>
      </c>
      <c r="D105" s="15"/>
      <c r="F105" s="15"/>
      <c r="H105" s="15"/>
      <c r="J105" s="15"/>
      <c r="L105" s="15"/>
      <c r="N105" s="28">
        <f t="shared" si="15"/>
        <v>0</v>
      </c>
      <c r="O105" s="28">
        <f t="shared" si="16"/>
        <v>0</v>
      </c>
      <c r="P105" s="28">
        <f t="shared" si="17"/>
        <v>0</v>
      </c>
      <c r="Q105" s="15"/>
      <c r="S105" s="15"/>
      <c r="U105" s="15"/>
      <c r="W105" s="15"/>
      <c r="X105" s="8">
        <v>1</v>
      </c>
      <c r="Y105" s="28">
        <f t="shared" si="18"/>
        <v>0</v>
      </c>
      <c r="Z105" s="28">
        <f t="shared" si="19"/>
        <v>1</v>
      </c>
      <c r="AA105" s="28">
        <f t="shared" si="20"/>
        <v>1</v>
      </c>
      <c r="AB105" s="82"/>
      <c r="AC105" s="80"/>
      <c r="AD105" s="82"/>
      <c r="AE105" s="80"/>
      <c r="AF105" s="82"/>
      <c r="AG105" s="80"/>
      <c r="AH105" s="82"/>
      <c r="AI105" s="80">
        <v>2</v>
      </c>
      <c r="AJ105" s="28">
        <f t="shared" si="21"/>
        <v>0</v>
      </c>
      <c r="AK105" s="28">
        <f t="shared" si="22"/>
        <v>2</v>
      </c>
      <c r="AL105" s="28">
        <f t="shared" si="23"/>
        <v>2</v>
      </c>
      <c r="AM105" s="82"/>
      <c r="AN105" s="80"/>
      <c r="AO105" s="82"/>
      <c r="AQ105" s="82"/>
      <c r="AS105" s="82"/>
      <c r="AU105" s="82"/>
      <c r="AW105" s="28">
        <f t="shared" si="12"/>
        <v>0</v>
      </c>
      <c r="AX105" s="28">
        <f t="shared" si="13"/>
        <v>0</v>
      </c>
      <c r="AY105" s="28">
        <f t="shared" si="14"/>
        <v>0</v>
      </c>
    </row>
    <row r="106" spans="1:51" s="8" customFormat="1">
      <c r="B106" s="39" t="s">
        <v>175</v>
      </c>
      <c r="C106" s="8" t="s">
        <v>38</v>
      </c>
      <c r="D106" s="15">
        <v>9</v>
      </c>
      <c r="E106" s="8">
        <v>3</v>
      </c>
      <c r="F106" s="15">
        <v>11</v>
      </c>
      <c r="G106" s="8">
        <v>4</v>
      </c>
      <c r="H106" s="15">
        <v>12</v>
      </c>
      <c r="I106" s="8">
        <v>10</v>
      </c>
      <c r="J106" s="15">
        <v>12</v>
      </c>
      <c r="K106" s="8">
        <v>5</v>
      </c>
      <c r="L106" s="15">
        <v>18</v>
      </c>
      <c r="N106" s="28">
        <f t="shared" si="15"/>
        <v>62</v>
      </c>
      <c r="O106" s="28">
        <f t="shared" si="16"/>
        <v>22</v>
      </c>
      <c r="P106" s="28">
        <f t="shared" si="17"/>
        <v>84</v>
      </c>
      <c r="Q106" s="15">
        <v>20</v>
      </c>
      <c r="R106" s="8">
        <v>2</v>
      </c>
      <c r="S106" s="15">
        <v>14</v>
      </c>
      <c r="T106" s="8">
        <v>2</v>
      </c>
      <c r="U106" s="15">
        <v>9</v>
      </c>
      <c r="V106" s="8">
        <v>10</v>
      </c>
      <c r="W106" s="15">
        <v>17</v>
      </c>
      <c r="X106" s="8">
        <v>18</v>
      </c>
      <c r="Y106" s="28">
        <f t="shared" si="18"/>
        <v>60</v>
      </c>
      <c r="Z106" s="28">
        <f t="shared" si="19"/>
        <v>32</v>
      </c>
      <c r="AA106" s="28">
        <f t="shared" si="20"/>
        <v>92</v>
      </c>
      <c r="AB106" s="82">
        <v>13</v>
      </c>
      <c r="AC106" s="80">
        <v>10</v>
      </c>
      <c r="AD106" s="82">
        <v>28</v>
      </c>
      <c r="AE106" s="80">
        <v>68</v>
      </c>
      <c r="AF106" s="82">
        <v>11</v>
      </c>
      <c r="AG106" s="80"/>
      <c r="AH106" s="82">
        <v>34</v>
      </c>
      <c r="AI106" s="80">
        <v>10</v>
      </c>
      <c r="AJ106" s="28">
        <f t="shared" si="21"/>
        <v>86</v>
      </c>
      <c r="AK106" s="28">
        <f t="shared" si="22"/>
        <v>88</v>
      </c>
      <c r="AL106" s="28">
        <f t="shared" si="23"/>
        <v>174</v>
      </c>
      <c r="AM106" s="82">
        <v>17</v>
      </c>
      <c r="AN106" s="80"/>
      <c r="AO106" s="82">
        <v>28</v>
      </c>
      <c r="AQ106" s="82">
        <v>23</v>
      </c>
      <c r="AS106" s="82">
        <v>23</v>
      </c>
      <c r="AU106" s="82">
        <v>21</v>
      </c>
      <c r="AW106" s="28">
        <f t="shared" si="12"/>
        <v>112</v>
      </c>
      <c r="AX106" s="28">
        <f t="shared" si="13"/>
        <v>0</v>
      </c>
      <c r="AY106" s="28">
        <f t="shared" si="14"/>
        <v>112</v>
      </c>
    </row>
    <row r="107" spans="1:51" s="8" customFormat="1">
      <c r="B107" s="39" t="s">
        <v>177</v>
      </c>
      <c r="C107" s="8" t="s">
        <v>176</v>
      </c>
      <c r="D107" s="15">
        <v>3</v>
      </c>
      <c r="E107" s="8">
        <v>15</v>
      </c>
      <c r="F107" s="15">
        <v>13</v>
      </c>
      <c r="G107" s="8">
        <v>11</v>
      </c>
      <c r="H107" s="15">
        <v>8</v>
      </c>
      <c r="I107" s="8">
        <v>10</v>
      </c>
      <c r="J107" s="15">
        <v>7</v>
      </c>
      <c r="L107" s="15">
        <v>6</v>
      </c>
      <c r="N107" s="28">
        <f t="shared" si="15"/>
        <v>37</v>
      </c>
      <c r="O107" s="28">
        <f t="shared" si="16"/>
        <v>36</v>
      </c>
      <c r="P107" s="28">
        <f t="shared" si="17"/>
        <v>73</v>
      </c>
      <c r="Q107" s="15">
        <v>3</v>
      </c>
      <c r="R107" s="8">
        <v>15</v>
      </c>
      <c r="S107" s="15">
        <v>4</v>
      </c>
      <c r="U107" s="15">
        <v>6</v>
      </c>
      <c r="W107" s="15">
        <v>5</v>
      </c>
      <c r="X107" s="8">
        <v>71</v>
      </c>
      <c r="Y107" s="28">
        <f t="shared" si="18"/>
        <v>18</v>
      </c>
      <c r="Z107" s="28">
        <f t="shared" si="19"/>
        <v>86</v>
      </c>
      <c r="AA107" s="28">
        <f t="shared" si="20"/>
        <v>104</v>
      </c>
      <c r="AB107" s="15">
        <v>4</v>
      </c>
      <c r="AD107" s="15">
        <v>6</v>
      </c>
      <c r="AE107" s="8">
        <v>40</v>
      </c>
      <c r="AF107" s="15">
        <v>12</v>
      </c>
      <c r="AH107" s="15">
        <v>9</v>
      </c>
      <c r="AI107" s="8">
        <v>50</v>
      </c>
      <c r="AJ107" s="28">
        <f t="shared" si="21"/>
        <v>31</v>
      </c>
      <c r="AK107" s="28">
        <f t="shared" si="22"/>
        <v>90</v>
      </c>
      <c r="AL107" s="28">
        <f t="shared" si="23"/>
        <v>121</v>
      </c>
      <c r="AM107" s="15">
        <v>18</v>
      </c>
      <c r="AN107" s="80">
        <v>12</v>
      </c>
      <c r="AO107" s="15">
        <v>5</v>
      </c>
      <c r="AQ107" s="15">
        <v>16</v>
      </c>
      <c r="AS107" s="15">
        <v>15</v>
      </c>
      <c r="AU107" s="15">
        <v>12</v>
      </c>
      <c r="AW107" s="28">
        <f t="shared" si="12"/>
        <v>66</v>
      </c>
      <c r="AX107" s="28">
        <f t="shared" si="13"/>
        <v>12</v>
      </c>
      <c r="AY107" s="28">
        <f t="shared" si="14"/>
        <v>78</v>
      </c>
    </row>
    <row r="108" spans="1:51" s="8" customFormat="1">
      <c r="B108" s="39" t="s">
        <v>178</v>
      </c>
      <c r="C108" s="8" t="s">
        <v>40</v>
      </c>
      <c r="D108" s="15">
        <v>1</v>
      </c>
      <c r="E108" s="8">
        <v>6</v>
      </c>
      <c r="F108" s="15">
        <v>3</v>
      </c>
      <c r="H108" s="15">
        <v>7</v>
      </c>
      <c r="I108" s="8">
        <v>1</v>
      </c>
      <c r="J108" s="15">
        <v>8</v>
      </c>
      <c r="K108" s="8">
        <v>5</v>
      </c>
      <c r="L108" s="15">
        <v>8</v>
      </c>
      <c r="N108" s="28">
        <f t="shared" si="15"/>
        <v>27</v>
      </c>
      <c r="O108" s="28">
        <f t="shared" si="16"/>
        <v>12</v>
      </c>
      <c r="P108" s="28">
        <f t="shared" si="17"/>
        <v>39</v>
      </c>
      <c r="Q108" s="15">
        <v>6</v>
      </c>
      <c r="R108" s="8">
        <v>15</v>
      </c>
      <c r="S108" s="15">
        <v>4</v>
      </c>
      <c r="T108" s="8">
        <v>1</v>
      </c>
      <c r="U108" s="15">
        <v>5</v>
      </c>
      <c r="V108" s="8">
        <v>8</v>
      </c>
      <c r="W108" s="15">
        <v>4</v>
      </c>
      <c r="X108" s="8">
        <v>3</v>
      </c>
      <c r="Y108" s="28">
        <f t="shared" si="18"/>
        <v>19</v>
      </c>
      <c r="Z108" s="28">
        <f t="shared" si="19"/>
        <v>27</v>
      </c>
      <c r="AA108" s="28">
        <f t="shared" si="20"/>
        <v>46</v>
      </c>
      <c r="AB108" s="15">
        <v>6</v>
      </c>
      <c r="AC108" s="8">
        <v>2</v>
      </c>
      <c r="AD108" s="15">
        <v>9</v>
      </c>
      <c r="AE108" s="8">
        <v>3</v>
      </c>
      <c r="AF108" s="15">
        <v>14</v>
      </c>
      <c r="AG108" s="8">
        <v>1</v>
      </c>
      <c r="AH108" s="15">
        <v>23</v>
      </c>
      <c r="AI108" s="8">
        <v>10</v>
      </c>
      <c r="AJ108" s="28">
        <f t="shared" si="21"/>
        <v>52</v>
      </c>
      <c r="AK108" s="28">
        <f t="shared" si="22"/>
        <v>16</v>
      </c>
      <c r="AL108" s="28">
        <f t="shared" si="23"/>
        <v>68</v>
      </c>
      <c r="AM108" s="15">
        <v>23</v>
      </c>
      <c r="AO108" s="15">
        <v>18</v>
      </c>
      <c r="AQ108" s="15">
        <v>21</v>
      </c>
      <c r="AS108" s="15">
        <v>26</v>
      </c>
      <c r="AU108" s="15">
        <v>20</v>
      </c>
      <c r="AW108" s="28">
        <f t="shared" si="12"/>
        <v>108</v>
      </c>
      <c r="AX108" s="28">
        <f t="shared" si="13"/>
        <v>0</v>
      </c>
      <c r="AY108" s="28">
        <f t="shared" si="14"/>
        <v>108</v>
      </c>
    </row>
    <row r="109" spans="1:51" s="8" customFormat="1">
      <c r="B109" s="39" t="s">
        <v>180</v>
      </c>
      <c r="C109" s="8" t="s">
        <v>179</v>
      </c>
      <c r="D109" s="15"/>
      <c r="F109" s="15"/>
      <c r="H109" s="15">
        <v>2</v>
      </c>
      <c r="J109" s="15">
        <v>4</v>
      </c>
      <c r="L109" s="15">
        <v>2</v>
      </c>
      <c r="N109" s="28">
        <f t="shared" si="15"/>
        <v>8</v>
      </c>
      <c r="O109" s="28">
        <f t="shared" si="16"/>
        <v>0</v>
      </c>
      <c r="P109" s="28">
        <f t="shared" si="17"/>
        <v>8</v>
      </c>
      <c r="Q109" s="15">
        <v>1</v>
      </c>
      <c r="S109" s="15">
        <v>8</v>
      </c>
      <c r="U109" s="15">
        <v>4</v>
      </c>
      <c r="V109" s="8">
        <v>6</v>
      </c>
      <c r="W109" s="15">
        <v>6</v>
      </c>
      <c r="X109" s="8">
        <v>8</v>
      </c>
      <c r="Y109" s="28">
        <f t="shared" si="18"/>
        <v>19</v>
      </c>
      <c r="Z109" s="28">
        <f t="shared" si="19"/>
        <v>14</v>
      </c>
      <c r="AA109" s="28">
        <f t="shared" si="20"/>
        <v>33</v>
      </c>
      <c r="AB109" s="15">
        <v>6</v>
      </c>
      <c r="AC109" s="8">
        <v>1</v>
      </c>
      <c r="AD109" s="15">
        <v>7</v>
      </c>
      <c r="AE109" s="8">
        <v>1</v>
      </c>
      <c r="AF109" s="15">
        <v>3</v>
      </c>
      <c r="AH109" s="15">
        <v>1</v>
      </c>
      <c r="AI109" s="8">
        <v>2</v>
      </c>
      <c r="AJ109" s="28">
        <f t="shared" si="21"/>
        <v>17</v>
      </c>
      <c r="AK109" s="28">
        <f t="shared" si="22"/>
        <v>4</v>
      </c>
      <c r="AL109" s="28">
        <f t="shared" si="23"/>
        <v>21</v>
      </c>
      <c r="AM109" s="15">
        <v>1</v>
      </c>
      <c r="AN109" s="8">
        <v>1</v>
      </c>
      <c r="AO109" s="15">
        <v>1</v>
      </c>
      <c r="AQ109" s="15">
        <v>3</v>
      </c>
      <c r="AS109" s="15">
        <v>3</v>
      </c>
      <c r="AU109" s="15">
        <v>6</v>
      </c>
      <c r="AW109" s="28">
        <f t="shared" si="12"/>
        <v>14</v>
      </c>
      <c r="AX109" s="28">
        <f t="shared" si="13"/>
        <v>1</v>
      </c>
      <c r="AY109" s="28">
        <f t="shared" si="14"/>
        <v>15</v>
      </c>
    </row>
    <row r="110" spans="1:51" s="8" customFormat="1">
      <c r="B110" s="39" t="s">
        <v>182</v>
      </c>
      <c r="C110" s="8" t="s">
        <v>181</v>
      </c>
      <c r="D110" s="15"/>
      <c r="F110" s="15"/>
      <c r="H110" s="15"/>
      <c r="J110" s="15"/>
      <c r="L110" s="15"/>
      <c r="N110" s="28">
        <f t="shared" si="15"/>
        <v>0</v>
      </c>
      <c r="O110" s="28">
        <f t="shared" si="16"/>
        <v>0</v>
      </c>
      <c r="P110" s="28">
        <f t="shared" si="17"/>
        <v>0</v>
      </c>
      <c r="Q110" s="15"/>
      <c r="S110" s="15"/>
      <c r="U110" s="15"/>
      <c r="W110" s="15"/>
      <c r="Y110" s="28">
        <f t="shared" si="18"/>
        <v>0</v>
      </c>
      <c r="Z110" s="28">
        <f t="shared" si="19"/>
        <v>0</v>
      </c>
      <c r="AA110" s="28">
        <f t="shared" si="20"/>
        <v>0</v>
      </c>
      <c r="AB110" s="15"/>
      <c r="AD110" s="15"/>
      <c r="AF110" s="15"/>
      <c r="AH110" s="15"/>
      <c r="AJ110" s="28">
        <f t="shared" si="21"/>
        <v>0</v>
      </c>
      <c r="AK110" s="28">
        <f t="shared" si="22"/>
        <v>0</v>
      </c>
      <c r="AL110" s="28">
        <f t="shared" si="23"/>
        <v>0</v>
      </c>
      <c r="AM110" s="15"/>
      <c r="AN110" s="8">
        <v>3</v>
      </c>
      <c r="AO110" s="15"/>
      <c r="AQ110" s="15"/>
      <c r="AS110" s="15"/>
      <c r="AU110" s="15"/>
      <c r="AW110" s="28">
        <f t="shared" si="12"/>
        <v>0</v>
      </c>
      <c r="AX110" s="28">
        <f t="shared" si="13"/>
        <v>3</v>
      </c>
      <c r="AY110" s="28">
        <f t="shared" si="14"/>
        <v>3</v>
      </c>
    </row>
    <row r="111" spans="1:51" s="8" customFormat="1">
      <c r="B111" s="39" t="s">
        <v>184</v>
      </c>
      <c r="C111" s="36" t="s">
        <v>479</v>
      </c>
      <c r="D111" s="15">
        <v>1</v>
      </c>
      <c r="F111" s="15"/>
      <c r="H111" s="15">
        <v>1</v>
      </c>
      <c r="J111" s="15"/>
      <c r="L111" s="15"/>
      <c r="N111" s="28">
        <f t="shared" si="15"/>
        <v>2</v>
      </c>
      <c r="O111" s="28">
        <f t="shared" si="16"/>
        <v>0</v>
      </c>
      <c r="P111" s="28">
        <f t="shared" si="17"/>
        <v>2</v>
      </c>
      <c r="Q111" s="15"/>
      <c r="S111" s="15"/>
      <c r="U111" s="15"/>
      <c r="W111" s="15">
        <v>2</v>
      </c>
      <c r="X111" s="8">
        <v>2</v>
      </c>
      <c r="Y111" s="28">
        <f t="shared" si="18"/>
        <v>2</v>
      </c>
      <c r="Z111" s="28">
        <f t="shared" si="19"/>
        <v>2</v>
      </c>
      <c r="AA111" s="28">
        <f t="shared" si="20"/>
        <v>4</v>
      </c>
      <c r="AB111" s="15">
        <v>3</v>
      </c>
      <c r="AD111" s="15">
        <v>2</v>
      </c>
      <c r="AF111" s="15">
        <v>1</v>
      </c>
      <c r="AH111" s="15">
        <v>1</v>
      </c>
      <c r="AJ111" s="28">
        <f t="shared" si="21"/>
        <v>7</v>
      </c>
      <c r="AK111" s="28">
        <f t="shared" si="22"/>
        <v>0</v>
      </c>
      <c r="AL111" s="28">
        <f t="shared" si="23"/>
        <v>7</v>
      </c>
      <c r="AM111" s="15">
        <v>2</v>
      </c>
      <c r="AO111" s="15"/>
      <c r="AQ111" s="15"/>
      <c r="AS111" s="15"/>
      <c r="AU111" s="15"/>
      <c r="AW111" s="28">
        <f t="shared" si="12"/>
        <v>2</v>
      </c>
      <c r="AX111" s="28">
        <f t="shared" si="13"/>
        <v>0</v>
      </c>
      <c r="AY111" s="28">
        <f t="shared" si="14"/>
        <v>2</v>
      </c>
    </row>
    <row r="112" spans="1:51" s="8" customFormat="1">
      <c r="B112" s="39" t="s">
        <v>186</v>
      </c>
      <c r="C112" s="8" t="s">
        <v>183</v>
      </c>
      <c r="D112" s="15"/>
      <c r="F112" s="15"/>
      <c r="H112" s="15">
        <v>1</v>
      </c>
      <c r="J112" s="15"/>
      <c r="L112" s="15"/>
      <c r="N112" s="28">
        <f t="shared" si="15"/>
        <v>1</v>
      </c>
      <c r="O112" s="28">
        <f t="shared" si="16"/>
        <v>0</v>
      </c>
      <c r="P112" s="28">
        <f t="shared" si="17"/>
        <v>1</v>
      </c>
      <c r="Q112" s="15"/>
      <c r="S112" s="15"/>
      <c r="U112" s="15">
        <v>1</v>
      </c>
      <c r="W112" s="15">
        <v>2</v>
      </c>
      <c r="X112" s="8">
        <v>2</v>
      </c>
      <c r="Y112" s="28">
        <f t="shared" si="18"/>
        <v>3</v>
      </c>
      <c r="Z112" s="28">
        <f t="shared" si="19"/>
        <v>2</v>
      </c>
      <c r="AA112" s="28">
        <f t="shared" si="20"/>
        <v>5</v>
      </c>
      <c r="AB112" s="15"/>
      <c r="AD112" s="15">
        <v>1</v>
      </c>
      <c r="AF112" s="15">
        <v>1</v>
      </c>
      <c r="AH112" s="15"/>
      <c r="AJ112" s="28">
        <f t="shared" si="21"/>
        <v>2</v>
      </c>
      <c r="AK112" s="28">
        <f t="shared" si="22"/>
        <v>0</v>
      </c>
      <c r="AL112" s="28">
        <f t="shared" si="23"/>
        <v>2</v>
      </c>
      <c r="AM112" s="15"/>
      <c r="AO112" s="15"/>
      <c r="AQ112" s="15"/>
      <c r="AS112" s="15"/>
      <c r="AU112" s="15"/>
      <c r="AW112" s="28">
        <f t="shared" si="12"/>
        <v>0</v>
      </c>
      <c r="AX112" s="28">
        <f t="shared" si="13"/>
        <v>0</v>
      </c>
      <c r="AY112" s="28">
        <f t="shared" si="14"/>
        <v>0</v>
      </c>
    </row>
    <row r="113" spans="1:51" s="8" customFormat="1">
      <c r="B113" s="39" t="s">
        <v>507</v>
      </c>
      <c r="C113" s="8" t="s">
        <v>185</v>
      </c>
      <c r="D113" s="15"/>
      <c r="E113" s="8">
        <v>2</v>
      </c>
      <c r="F113" s="15">
        <v>1</v>
      </c>
      <c r="G113" s="8">
        <v>3</v>
      </c>
      <c r="H113" s="15"/>
      <c r="J113" s="15"/>
      <c r="K113" s="8">
        <v>1</v>
      </c>
      <c r="L113" s="15">
        <v>1</v>
      </c>
      <c r="N113" s="28">
        <f t="shared" si="15"/>
        <v>2</v>
      </c>
      <c r="O113" s="28">
        <f t="shared" si="16"/>
        <v>6</v>
      </c>
      <c r="P113" s="28">
        <f t="shared" si="17"/>
        <v>8</v>
      </c>
      <c r="Q113" s="15"/>
      <c r="R113" s="8">
        <v>2</v>
      </c>
      <c r="S113" s="15"/>
      <c r="T113" s="8">
        <v>1</v>
      </c>
      <c r="U113" s="15">
        <v>220</v>
      </c>
      <c r="V113" s="8">
        <v>2</v>
      </c>
      <c r="W113" s="15"/>
      <c r="X113" s="8">
        <v>1</v>
      </c>
      <c r="Y113" s="28">
        <f t="shared" si="18"/>
        <v>220</v>
      </c>
      <c r="Z113" s="28">
        <f t="shared" si="19"/>
        <v>6</v>
      </c>
      <c r="AA113" s="28">
        <f t="shared" si="20"/>
        <v>226</v>
      </c>
      <c r="AB113" s="15">
        <v>1</v>
      </c>
      <c r="AC113" s="8">
        <v>4</v>
      </c>
      <c r="AD113" s="15"/>
      <c r="AF113" s="15"/>
      <c r="AH113" s="15"/>
      <c r="AI113" s="8">
        <v>1</v>
      </c>
      <c r="AJ113" s="28">
        <f t="shared" si="21"/>
        <v>1</v>
      </c>
      <c r="AK113" s="28">
        <f t="shared" si="22"/>
        <v>5</v>
      </c>
      <c r="AL113" s="28">
        <f t="shared" si="23"/>
        <v>6</v>
      </c>
      <c r="AM113" s="15"/>
      <c r="AO113" s="15">
        <v>2</v>
      </c>
      <c r="AQ113" s="15"/>
      <c r="AS113" s="15"/>
      <c r="AU113" s="15"/>
      <c r="AW113" s="28">
        <f t="shared" si="12"/>
        <v>2</v>
      </c>
      <c r="AX113" s="28">
        <f t="shared" si="13"/>
        <v>0</v>
      </c>
      <c r="AY113" s="28">
        <f t="shared" si="14"/>
        <v>2</v>
      </c>
    </row>
    <row r="114" spans="1:51" s="8" customFormat="1">
      <c r="B114" s="39" t="s">
        <v>508</v>
      </c>
      <c r="C114" s="8" t="s">
        <v>187</v>
      </c>
      <c r="D114" s="15"/>
      <c r="F114" s="15"/>
      <c r="G114" s="8">
        <v>3</v>
      </c>
      <c r="H114" s="15"/>
      <c r="I114" s="8">
        <v>1</v>
      </c>
      <c r="J114" s="15"/>
      <c r="L114" s="15"/>
      <c r="N114" s="28">
        <f t="shared" si="15"/>
        <v>0</v>
      </c>
      <c r="O114" s="28">
        <f t="shared" si="16"/>
        <v>4</v>
      </c>
      <c r="P114" s="28">
        <f t="shared" si="17"/>
        <v>4</v>
      </c>
      <c r="Q114" s="15">
        <v>1</v>
      </c>
      <c r="R114" s="8">
        <v>3</v>
      </c>
      <c r="S114" s="15"/>
      <c r="U114" s="15"/>
      <c r="W114" s="15"/>
      <c r="Y114" s="28">
        <f t="shared" si="18"/>
        <v>1</v>
      </c>
      <c r="Z114" s="28">
        <f t="shared" si="19"/>
        <v>3</v>
      </c>
      <c r="AA114" s="28">
        <f t="shared" si="20"/>
        <v>4</v>
      </c>
      <c r="AB114" s="15"/>
      <c r="AD114" s="15"/>
      <c r="AF114" s="15"/>
      <c r="AG114" s="8">
        <v>2</v>
      </c>
      <c r="AH114" s="15"/>
      <c r="AJ114" s="28">
        <f t="shared" si="21"/>
        <v>0</v>
      </c>
      <c r="AK114" s="28">
        <f t="shared" si="22"/>
        <v>2</v>
      </c>
      <c r="AL114" s="28">
        <f t="shared" si="23"/>
        <v>2</v>
      </c>
      <c r="AM114" s="15"/>
      <c r="AN114" s="8">
        <v>4</v>
      </c>
      <c r="AO114" s="15"/>
      <c r="AQ114" s="15"/>
      <c r="AS114" s="15"/>
      <c r="AU114" s="15"/>
      <c r="AW114" s="28">
        <f t="shared" si="12"/>
        <v>0</v>
      </c>
      <c r="AX114" s="28">
        <f t="shared" si="13"/>
        <v>4</v>
      </c>
      <c r="AY114" s="28">
        <f t="shared" si="14"/>
        <v>4</v>
      </c>
    </row>
    <row r="115" spans="1:51" s="8" customFormat="1">
      <c r="A115" s="22">
        <v>8</v>
      </c>
      <c r="B115" s="38"/>
      <c r="C115" s="22" t="s">
        <v>188</v>
      </c>
      <c r="D115" s="15"/>
      <c r="F115" s="15"/>
      <c r="H115" s="15"/>
      <c r="J115" s="15"/>
      <c r="L115" s="15"/>
      <c r="N115" s="28">
        <f t="shared" si="15"/>
        <v>0</v>
      </c>
      <c r="O115" s="28">
        <f t="shared" si="16"/>
        <v>0</v>
      </c>
      <c r="P115" s="28">
        <f t="shared" si="17"/>
        <v>0</v>
      </c>
      <c r="Q115" s="15"/>
      <c r="S115" s="15"/>
      <c r="U115" s="15"/>
      <c r="W115" s="15"/>
      <c r="Y115" s="28">
        <f t="shared" si="18"/>
        <v>0</v>
      </c>
      <c r="Z115" s="28">
        <f t="shared" si="19"/>
        <v>0</v>
      </c>
      <c r="AA115" s="28">
        <f t="shared" si="20"/>
        <v>0</v>
      </c>
      <c r="AB115" s="15"/>
      <c r="AD115" s="15"/>
      <c r="AF115" s="15"/>
      <c r="AH115" s="15"/>
      <c r="AJ115" s="28">
        <f t="shared" si="21"/>
        <v>0</v>
      </c>
      <c r="AK115" s="28">
        <f t="shared" si="22"/>
        <v>0</v>
      </c>
      <c r="AL115" s="28">
        <f t="shared" si="23"/>
        <v>0</v>
      </c>
      <c r="AM115" s="15"/>
      <c r="AN115" s="8">
        <v>2</v>
      </c>
      <c r="AO115" s="15"/>
      <c r="AQ115" s="15"/>
      <c r="AS115" s="15"/>
      <c r="AU115" s="15"/>
      <c r="AW115" s="28">
        <f t="shared" si="12"/>
        <v>0</v>
      </c>
      <c r="AX115" s="28">
        <f t="shared" si="13"/>
        <v>2</v>
      </c>
      <c r="AY115" s="28">
        <f t="shared" si="14"/>
        <v>2</v>
      </c>
    </row>
    <row r="116" spans="1:51" s="8" customFormat="1">
      <c r="B116" s="39" t="s">
        <v>189</v>
      </c>
      <c r="C116" s="8" t="s">
        <v>190</v>
      </c>
      <c r="D116" s="15">
        <v>3</v>
      </c>
      <c r="E116" s="8">
        <v>12</v>
      </c>
      <c r="F116" s="15">
        <v>7</v>
      </c>
      <c r="G116" s="8">
        <v>3</v>
      </c>
      <c r="H116" s="15">
        <v>3</v>
      </c>
      <c r="I116" s="8">
        <v>5</v>
      </c>
      <c r="J116" s="15">
        <v>4</v>
      </c>
      <c r="K116" s="8">
        <v>6</v>
      </c>
      <c r="L116" s="15">
        <v>9</v>
      </c>
      <c r="N116" s="28">
        <f t="shared" si="15"/>
        <v>26</v>
      </c>
      <c r="O116" s="28">
        <f t="shared" si="16"/>
        <v>26</v>
      </c>
      <c r="P116" s="28">
        <f t="shared" si="17"/>
        <v>52</v>
      </c>
      <c r="Q116" s="15">
        <v>7</v>
      </c>
      <c r="R116" s="8">
        <v>14</v>
      </c>
      <c r="S116" s="15">
        <v>7</v>
      </c>
      <c r="T116" s="8">
        <v>5</v>
      </c>
      <c r="U116" s="15">
        <v>3</v>
      </c>
      <c r="V116" s="8">
        <v>6</v>
      </c>
      <c r="W116" s="15">
        <v>14</v>
      </c>
      <c r="X116" s="8">
        <v>9</v>
      </c>
      <c r="Y116" s="28">
        <f t="shared" si="18"/>
        <v>31</v>
      </c>
      <c r="Z116" s="28">
        <f t="shared" si="19"/>
        <v>34</v>
      </c>
      <c r="AA116" s="28">
        <f t="shared" si="20"/>
        <v>65</v>
      </c>
      <c r="AB116" s="15">
        <v>11</v>
      </c>
      <c r="AC116" s="8">
        <v>5</v>
      </c>
      <c r="AD116" s="15">
        <v>3</v>
      </c>
      <c r="AE116" s="8">
        <v>3</v>
      </c>
      <c r="AF116" s="15">
        <v>4</v>
      </c>
      <c r="AG116" s="8">
        <v>6</v>
      </c>
      <c r="AH116" s="15">
        <v>2</v>
      </c>
      <c r="AI116" s="8">
        <v>4</v>
      </c>
      <c r="AJ116" s="28">
        <f t="shared" si="21"/>
        <v>20</v>
      </c>
      <c r="AK116" s="28">
        <f t="shared" si="22"/>
        <v>18</v>
      </c>
      <c r="AL116" s="28">
        <f t="shared" si="23"/>
        <v>38</v>
      </c>
      <c r="AM116" s="15">
        <v>7</v>
      </c>
      <c r="AN116" s="22"/>
      <c r="AO116" s="15">
        <v>3</v>
      </c>
      <c r="AQ116" s="15">
        <v>1</v>
      </c>
      <c r="AS116" s="15">
        <v>1</v>
      </c>
      <c r="AU116" s="15">
        <v>1</v>
      </c>
      <c r="AW116" s="28">
        <f t="shared" si="12"/>
        <v>13</v>
      </c>
      <c r="AX116" s="28">
        <f t="shared" si="13"/>
        <v>0</v>
      </c>
      <c r="AY116" s="28">
        <f t="shared" si="14"/>
        <v>13</v>
      </c>
    </row>
    <row r="117" spans="1:51" s="8" customFormat="1">
      <c r="B117" s="39" t="s">
        <v>191</v>
      </c>
      <c r="C117" s="8" t="s">
        <v>192</v>
      </c>
      <c r="D117" s="15">
        <v>2</v>
      </c>
      <c r="E117" s="8">
        <v>8</v>
      </c>
      <c r="F117" s="15">
        <v>1</v>
      </c>
      <c r="G117" s="8">
        <v>6</v>
      </c>
      <c r="H117" s="15">
        <v>3</v>
      </c>
      <c r="I117" s="8">
        <v>3</v>
      </c>
      <c r="J117" s="15"/>
      <c r="K117" s="8">
        <v>5</v>
      </c>
      <c r="L117" s="15"/>
      <c r="N117" s="28">
        <f t="shared" si="15"/>
        <v>6</v>
      </c>
      <c r="O117" s="28">
        <f t="shared" si="16"/>
        <v>22</v>
      </c>
      <c r="P117" s="28">
        <f t="shared" si="17"/>
        <v>28</v>
      </c>
      <c r="Q117" s="15">
        <v>1</v>
      </c>
      <c r="R117" s="8">
        <v>5</v>
      </c>
      <c r="S117" s="15">
        <v>3</v>
      </c>
      <c r="T117" s="8">
        <v>3</v>
      </c>
      <c r="U117" s="15">
        <v>2</v>
      </c>
      <c r="V117" s="8">
        <v>4</v>
      </c>
      <c r="W117" s="15">
        <v>1</v>
      </c>
      <c r="X117" s="8">
        <v>5</v>
      </c>
      <c r="Y117" s="28">
        <f t="shared" si="18"/>
        <v>7</v>
      </c>
      <c r="Z117" s="28">
        <f t="shared" si="19"/>
        <v>17</v>
      </c>
      <c r="AA117" s="28">
        <f t="shared" si="20"/>
        <v>24</v>
      </c>
      <c r="AB117" s="15">
        <v>1</v>
      </c>
      <c r="AC117" s="8">
        <v>3</v>
      </c>
      <c r="AD117" s="15">
        <v>1</v>
      </c>
      <c r="AE117" s="8">
        <v>7</v>
      </c>
      <c r="AF117" s="15">
        <v>3</v>
      </c>
      <c r="AG117" s="8">
        <v>2</v>
      </c>
      <c r="AH117" s="15">
        <v>1</v>
      </c>
      <c r="AI117" s="8">
        <v>5</v>
      </c>
      <c r="AJ117" s="28">
        <f t="shared" si="21"/>
        <v>6</v>
      </c>
      <c r="AK117" s="28">
        <f t="shared" si="22"/>
        <v>17</v>
      </c>
      <c r="AL117" s="28">
        <f t="shared" si="23"/>
        <v>23</v>
      </c>
      <c r="AM117" s="15">
        <v>3</v>
      </c>
      <c r="AN117" s="8">
        <v>1</v>
      </c>
      <c r="AO117" s="15">
        <v>1</v>
      </c>
      <c r="AQ117" s="15">
        <v>7</v>
      </c>
      <c r="AS117" s="15"/>
      <c r="AU117" s="15">
        <v>2</v>
      </c>
      <c r="AW117" s="28">
        <f t="shared" si="12"/>
        <v>13</v>
      </c>
      <c r="AX117" s="28">
        <f t="shared" si="13"/>
        <v>1</v>
      </c>
      <c r="AY117" s="28">
        <f t="shared" si="14"/>
        <v>14</v>
      </c>
    </row>
    <row r="118" spans="1:51" s="8" customFormat="1">
      <c r="A118" s="22">
        <v>9</v>
      </c>
      <c r="B118" s="38"/>
      <c r="C118" s="22" t="s">
        <v>193</v>
      </c>
      <c r="D118" s="15">
        <v>160</v>
      </c>
      <c r="E118" s="8">
        <v>2</v>
      </c>
      <c r="F118" s="15">
        <v>280</v>
      </c>
      <c r="G118" s="8">
        <v>2</v>
      </c>
      <c r="H118" s="15">
        <v>240</v>
      </c>
      <c r="I118" s="8">
        <v>5</v>
      </c>
      <c r="J118" s="15">
        <v>260</v>
      </c>
      <c r="K118" s="8">
        <v>5</v>
      </c>
      <c r="L118" s="15">
        <v>300</v>
      </c>
      <c r="N118" s="28">
        <f t="shared" si="15"/>
        <v>1240</v>
      </c>
      <c r="O118" s="28">
        <f t="shared" si="16"/>
        <v>14</v>
      </c>
      <c r="P118" s="28">
        <f t="shared" si="17"/>
        <v>1254</v>
      </c>
      <c r="Q118" s="15">
        <v>290</v>
      </c>
      <c r="R118" s="8">
        <v>37</v>
      </c>
      <c r="S118" s="15">
        <v>310</v>
      </c>
      <c r="T118" s="8">
        <v>3</v>
      </c>
      <c r="U118" s="15">
        <v>1100</v>
      </c>
      <c r="V118" s="8">
        <v>6</v>
      </c>
      <c r="W118" s="15"/>
      <c r="X118" s="8">
        <v>7</v>
      </c>
      <c r="Y118" s="28">
        <f t="shared" si="18"/>
        <v>1700</v>
      </c>
      <c r="Z118" s="28">
        <f t="shared" si="19"/>
        <v>53</v>
      </c>
      <c r="AA118" s="28">
        <f t="shared" si="20"/>
        <v>1753</v>
      </c>
      <c r="AB118" s="15">
        <v>425</v>
      </c>
      <c r="AC118" s="8">
        <v>8</v>
      </c>
      <c r="AD118" s="15">
        <v>295</v>
      </c>
      <c r="AE118" s="8">
        <v>12</v>
      </c>
      <c r="AF118" s="15">
        <v>275</v>
      </c>
      <c r="AG118" s="8">
        <v>7</v>
      </c>
      <c r="AH118" s="15">
        <v>435</v>
      </c>
      <c r="AI118" s="8">
        <v>9</v>
      </c>
      <c r="AJ118" s="28">
        <f t="shared" si="21"/>
        <v>1430</v>
      </c>
      <c r="AK118" s="28">
        <f t="shared" si="22"/>
        <v>36</v>
      </c>
      <c r="AL118" s="28">
        <f t="shared" si="23"/>
        <v>1466</v>
      </c>
      <c r="AM118" s="15"/>
      <c r="AN118" s="8">
        <v>3</v>
      </c>
      <c r="AO118" s="15">
        <v>930</v>
      </c>
      <c r="AQ118" s="15">
        <v>340</v>
      </c>
      <c r="AS118" s="15">
        <v>320</v>
      </c>
      <c r="AU118" s="15">
        <v>290</v>
      </c>
      <c r="AW118" s="28">
        <f t="shared" si="12"/>
        <v>1880</v>
      </c>
      <c r="AX118" s="28">
        <f t="shared" si="13"/>
        <v>3</v>
      </c>
      <c r="AY118" s="28">
        <f t="shared" si="14"/>
        <v>1883</v>
      </c>
    </row>
    <row r="119" spans="1:51" s="8" customFormat="1">
      <c r="A119" s="22">
        <v>10</v>
      </c>
      <c r="B119" s="38"/>
      <c r="C119" s="22" t="s">
        <v>194</v>
      </c>
      <c r="D119" s="15"/>
      <c r="F119" s="15"/>
      <c r="H119" s="15"/>
      <c r="J119" s="15"/>
      <c r="L119" s="15"/>
      <c r="N119" s="28">
        <f t="shared" si="15"/>
        <v>0</v>
      </c>
      <c r="O119" s="28">
        <f t="shared" si="16"/>
        <v>0</v>
      </c>
      <c r="P119" s="28">
        <f t="shared" si="17"/>
        <v>0</v>
      </c>
      <c r="Q119" s="15"/>
      <c r="S119" s="15"/>
      <c r="U119" s="15"/>
      <c r="W119" s="15"/>
      <c r="Y119" s="28">
        <f t="shared" si="18"/>
        <v>0</v>
      </c>
      <c r="Z119" s="28">
        <f t="shared" si="19"/>
        <v>0</v>
      </c>
      <c r="AA119" s="28">
        <f t="shared" si="20"/>
        <v>0</v>
      </c>
      <c r="AB119" s="15"/>
      <c r="AD119" s="15"/>
      <c r="AF119" s="15"/>
      <c r="AH119" s="15"/>
      <c r="AJ119" s="28">
        <f t="shared" si="21"/>
        <v>0</v>
      </c>
      <c r="AK119" s="28">
        <f t="shared" si="22"/>
        <v>0</v>
      </c>
      <c r="AL119" s="28">
        <f t="shared" si="23"/>
        <v>0</v>
      </c>
      <c r="AM119" s="15"/>
      <c r="AN119" s="22">
        <v>3</v>
      </c>
      <c r="AO119" s="15"/>
      <c r="AQ119" s="15"/>
      <c r="AS119" s="15"/>
      <c r="AU119" s="15"/>
      <c r="AW119" s="28">
        <f t="shared" si="12"/>
        <v>0</v>
      </c>
      <c r="AX119" s="28">
        <f t="shared" si="13"/>
        <v>3</v>
      </c>
      <c r="AY119" s="28">
        <f t="shared" si="14"/>
        <v>3</v>
      </c>
    </row>
    <row r="120" spans="1:51" s="8" customFormat="1">
      <c r="B120" s="39" t="s">
        <v>195</v>
      </c>
      <c r="C120" s="8" t="s">
        <v>196</v>
      </c>
      <c r="D120" s="15"/>
      <c r="F120" s="15"/>
      <c r="H120" s="15"/>
      <c r="J120" s="15"/>
      <c r="L120" s="15"/>
      <c r="N120" s="28">
        <f t="shared" si="15"/>
        <v>0</v>
      </c>
      <c r="O120" s="28">
        <f t="shared" si="16"/>
        <v>0</v>
      </c>
      <c r="P120" s="28">
        <f t="shared" si="17"/>
        <v>0</v>
      </c>
      <c r="Q120" s="15"/>
      <c r="R120" s="8">
        <v>15</v>
      </c>
      <c r="S120" s="15"/>
      <c r="U120" s="15">
        <v>2</v>
      </c>
      <c r="W120" s="15">
        <v>13</v>
      </c>
      <c r="X120" s="8">
        <v>8</v>
      </c>
      <c r="Y120" s="28">
        <f t="shared" si="18"/>
        <v>15</v>
      </c>
      <c r="Z120" s="28">
        <f t="shared" si="19"/>
        <v>23</v>
      </c>
      <c r="AA120" s="28">
        <f t="shared" si="20"/>
        <v>38</v>
      </c>
      <c r="AB120" s="15"/>
      <c r="AD120" s="15"/>
      <c r="AF120" s="15"/>
      <c r="AH120" s="15"/>
      <c r="AI120" s="8">
        <v>19</v>
      </c>
      <c r="AJ120" s="28">
        <f t="shared" si="21"/>
        <v>0</v>
      </c>
      <c r="AK120" s="28">
        <f t="shared" si="22"/>
        <v>19</v>
      </c>
      <c r="AL120" s="28">
        <f t="shared" si="23"/>
        <v>19</v>
      </c>
      <c r="AM120" s="15"/>
      <c r="AN120" s="22"/>
      <c r="AO120" s="15"/>
      <c r="AQ120" s="15"/>
      <c r="AS120" s="15"/>
      <c r="AU120" s="15"/>
      <c r="AW120" s="28">
        <f t="shared" si="12"/>
        <v>0</v>
      </c>
      <c r="AX120" s="28">
        <f t="shared" si="13"/>
        <v>0</v>
      </c>
      <c r="AY120" s="28">
        <f t="shared" si="14"/>
        <v>0</v>
      </c>
    </row>
    <row r="121" spans="1:51" s="8" customFormat="1">
      <c r="B121" s="39" t="s">
        <v>197</v>
      </c>
      <c r="C121" s="8" t="s">
        <v>198</v>
      </c>
      <c r="D121" s="15"/>
      <c r="F121" s="15"/>
      <c r="H121" s="15"/>
      <c r="J121" s="15"/>
      <c r="L121" s="15"/>
      <c r="N121" s="28">
        <f t="shared" si="15"/>
        <v>0</v>
      </c>
      <c r="O121" s="28">
        <f t="shared" si="16"/>
        <v>0</v>
      </c>
      <c r="P121" s="28">
        <f t="shared" si="17"/>
        <v>0</v>
      </c>
      <c r="Q121" s="15"/>
      <c r="R121" s="8">
        <v>68</v>
      </c>
      <c r="S121" s="15"/>
      <c r="U121" s="15"/>
      <c r="W121" s="15">
        <v>59</v>
      </c>
      <c r="X121" s="8">
        <v>52</v>
      </c>
      <c r="Y121" s="28">
        <f t="shared" si="18"/>
        <v>59</v>
      </c>
      <c r="Z121" s="28">
        <f t="shared" si="19"/>
        <v>120</v>
      </c>
      <c r="AA121" s="28">
        <f t="shared" si="20"/>
        <v>179</v>
      </c>
      <c r="AB121" s="15"/>
      <c r="AD121" s="15"/>
      <c r="AF121" s="15"/>
      <c r="AH121" s="15"/>
      <c r="AI121" s="8">
        <v>39</v>
      </c>
      <c r="AJ121" s="28">
        <f t="shared" si="21"/>
        <v>0</v>
      </c>
      <c r="AK121" s="28">
        <f t="shared" si="22"/>
        <v>39</v>
      </c>
      <c r="AL121" s="28">
        <f t="shared" si="23"/>
        <v>39</v>
      </c>
      <c r="AM121" s="15"/>
      <c r="AO121" s="15"/>
      <c r="AQ121" s="15"/>
      <c r="AS121" s="15"/>
      <c r="AU121" s="15"/>
      <c r="AW121" s="28">
        <f t="shared" si="12"/>
        <v>0</v>
      </c>
      <c r="AX121" s="28">
        <f t="shared" si="13"/>
        <v>0</v>
      </c>
      <c r="AY121" s="28">
        <f t="shared" si="14"/>
        <v>0</v>
      </c>
    </row>
    <row r="122" spans="1:51" s="8" customFormat="1">
      <c r="B122" s="39" t="s">
        <v>199</v>
      </c>
      <c r="C122" s="8" t="s">
        <v>200</v>
      </c>
      <c r="D122" s="15"/>
      <c r="F122" s="15"/>
      <c r="H122" s="15"/>
      <c r="J122" s="15"/>
      <c r="L122" s="15"/>
      <c r="N122" s="28">
        <f t="shared" si="15"/>
        <v>0</v>
      </c>
      <c r="O122" s="28">
        <f t="shared" si="16"/>
        <v>0</v>
      </c>
      <c r="P122" s="28">
        <f t="shared" si="17"/>
        <v>0</v>
      </c>
      <c r="Q122" s="15"/>
      <c r="R122" s="8">
        <v>12</v>
      </c>
      <c r="S122" s="15"/>
      <c r="U122" s="15"/>
      <c r="W122" s="15">
        <v>13</v>
      </c>
      <c r="Y122" s="28">
        <f t="shared" si="18"/>
        <v>13</v>
      </c>
      <c r="Z122" s="28">
        <f t="shared" si="19"/>
        <v>12</v>
      </c>
      <c r="AA122" s="28">
        <f t="shared" si="20"/>
        <v>25</v>
      </c>
      <c r="AB122" s="15"/>
      <c r="AD122" s="15"/>
      <c r="AF122" s="15"/>
      <c r="AH122" s="15"/>
      <c r="AJ122" s="28">
        <f t="shared" si="21"/>
        <v>0</v>
      </c>
      <c r="AK122" s="28">
        <f t="shared" si="22"/>
        <v>0</v>
      </c>
      <c r="AL122" s="28">
        <f t="shared" si="23"/>
        <v>0</v>
      </c>
      <c r="AM122" s="15"/>
      <c r="AO122" s="15"/>
      <c r="AQ122" s="15"/>
      <c r="AS122" s="15"/>
      <c r="AU122" s="15"/>
      <c r="AW122" s="28">
        <f t="shared" si="12"/>
        <v>0</v>
      </c>
      <c r="AX122" s="28">
        <f t="shared" si="13"/>
        <v>0</v>
      </c>
      <c r="AY122" s="28">
        <f t="shared" si="14"/>
        <v>0</v>
      </c>
    </row>
    <row r="123" spans="1:51" s="8" customFormat="1">
      <c r="B123" s="39" t="s">
        <v>553</v>
      </c>
      <c r="C123" s="8" t="s">
        <v>554</v>
      </c>
      <c r="D123" s="15"/>
      <c r="F123" s="15"/>
      <c r="H123" s="15"/>
      <c r="J123" s="15"/>
      <c r="L123" s="15"/>
      <c r="N123" s="28">
        <f t="shared" si="15"/>
        <v>0</v>
      </c>
      <c r="O123" s="28">
        <f t="shared" si="16"/>
        <v>0</v>
      </c>
      <c r="P123" s="28">
        <f t="shared" si="17"/>
        <v>0</v>
      </c>
      <c r="Q123" s="15"/>
      <c r="S123" s="15"/>
      <c r="U123" s="15"/>
      <c r="W123" s="15">
        <v>72</v>
      </c>
      <c r="Y123" s="28">
        <f t="shared" si="18"/>
        <v>72</v>
      </c>
      <c r="Z123" s="28">
        <f t="shared" si="19"/>
        <v>0</v>
      </c>
      <c r="AA123" s="28">
        <f t="shared" si="20"/>
        <v>72</v>
      </c>
      <c r="AB123" s="15"/>
      <c r="AD123" s="15"/>
      <c r="AF123" s="15"/>
      <c r="AH123" s="15"/>
      <c r="AJ123" s="28">
        <f t="shared" si="21"/>
        <v>0</v>
      </c>
      <c r="AK123" s="28">
        <f t="shared" si="22"/>
        <v>0</v>
      </c>
      <c r="AL123" s="28">
        <f t="shared" si="23"/>
        <v>0</v>
      </c>
      <c r="AM123" s="15"/>
      <c r="AO123" s="15"/>
      <c r="AQ123" s="15"/>
      <c r="AS123" s="15"/>
      <c r="AU123" s="15"/>
      <c r="AW123" s="28">
        <f t="shared" si="12"/>
        <v>0</v>
      </c>
      <c r="AX123" s="28">
        <f t="shared" si="13"/>
        <v>0</v>
      </c>
      <c r="AY123" s="28">
        <f t="shared" si="14"/>
        <v>0</v>
      </c>
    </row>
    <row r="124" spans="1:51" s="8" customFormat="1">
      <c r="A124" s="22">
        <v>11</v>
      </c>
      <c r="B124" s="38"/>
      <c r="C124" s="22" t="s">
        <v>201</v>
      </c>
      <c r="D124" s="15"/>
      <c r="F124" s="15"/>
      <c r="H124" s="15"/>
      <c r="J124" s="15"/>
      <c r="L124" s="15"/>
      <c r="N124" s="28">
        <f t="shared" si="15"/>
        <v>0</v>
      </c>
      <c r="O124" s="28">
        <f t="shared" si="16"/>
        <v>0</v>
      </c>
      <c r="P124" s="28">
        <f t="shared" si="17"/>
        <v>0</v>
      </c>
      <c r="Q124" s="15"/>
      <c r="S124" s="15"/>
      <c r="U124" s="15"/>
      <c r="W124" s="15"/>
      <c r="Y124" s="28">
        <f t="shared" si="18"/>
        <v>0</v>
      </c>
      <c r="Z124" s="28">
        <f t="shared" si="19"/>
        <v>0</v>
      </c>
      <c r="AA124" s="28">
        <f t="shared" si="20"/>
        <v>0</v>
      </c>
      <c r="AB124" s="15"/>
      <c r="AD124" s="15"/>
      <c r="AF124" s="15"/>
      <c r="AH124" s="15"/>
      <c r="AJ124" s="28">
        <f t="shared" si="21"/>
        <v>0</v>
      </c>
      <c r="AK124" s="28">
        <f t="shared" si="22"/>
        <v>0</v>
      </c>
      <c r="AL124" s="28">
        <f t="shared" si="23"/>
        <v>0</v>
      </c>
      <c r="AM124" s="15"/>
      <c r="AO124" s="15"/>
      <c r="AQ124" s="15"/>
      <c r="AS124" s="15"/>
      <c r="AU124" s="15"/>
      <c r="AW124" s="28">
        <f t="shared" si="12"/>
        <v>0</v>
      </c>
      <c r="AX124" s="28">
        <f t="shared" si="13"/>
        <v>0</v>
      </c>
      <c r="AY124" s="28">
        <f t="shared" si="14"/>
        <v>0</v>
      </c>
    </row>
    <row r="125" spans="1:51" s="8" customFormat="1">
      <c r="B125" s="39" t="s">
        <v>202</v>
      </c>
      <c r="C125" s="8" t="s">
        <v>203</v>
      </c>
      <c r="D125" s="15"/>
      <c r="F125" s="15"/>
      <c r="G125" s="8">
        <v>9</v>
      </c>
      <c r="H125" s="15">
        <v>2</v>
      </c>
      <c r="I125" s="8">
        <v>5</v>
      </c>
      <c r="J125" s="15"/>
      <c r="K125" s="8">
        <v>7</v>
      </c>
      <c r="L125" s="15">
        <v>3</v>
      </c>
      <c r="N125" s="28">
        <f t="shared" si="15"/>
        <v>5</v>
      </c>
      <c r="O125" s="28">
        <f t="shared" si="16"/>
        <v>21</v>
      </c>
      <c r="P125" s="28">
        <f t="shared" si="17"/>
        <v>26</v>
      </c>
      <c r="Q125" s="15">
        <v>1</v>
      </c>
      <c r="R125" s="8">
        <v>17</v>
      </c>
      <c r="S125" s="15">
        <v>2</v>
      </c>
      <c r="T125" s="8">
        <v>1</v>
      </c>
      <c r="U125" s="15">
        <v>2</v>
      </c>
      <c r="V125" s="8">
        <v>15</v>
      </c>
      <c r="W125" s="15">
        <v>2</v>
      </c>
      <c r="X125" s="8">
        <v>3</v>
      </c>
      <c r="Y125" s="28">
        <f t="shared" si="18"/>
        <v>7</v>
      </c>
      <c r="Z125" s="28">
        <f t="shared" si="19"/>
        <v>36</v>
      </c>
      <c r="AA125" s="28">
        <f t="shared" si="20"/>
        <v>43</v>
      </c>
      <c r="AB125" s="15">
        <v>3</v>
      </c>
      <c r="AC125" s="8">
        <v>8</v>
      </c>
      <c r="AD125" s="15">
        <v>3</v>
      </c>
      <c r="AF125" s="15"/>
      <c r="AH125" s="15">
        <v>1</v>
      </c>
      <c r="AI125" s="8">
        <v>1</v>
      </c>
      <c r="AJ125" s="28">
        <f t="shared" si="21"/>
        <v>7</v>
      </c>
      <c r="AK125" s="28">
        <f t="shared" si="22"/>
        <v>9</v>
      </c>
      <c r="AL125" s="28">
        <f t="shared" si="23"/>
        <v>16</v>
      </c>
      <c r="AM125" s="15">
        <v>2</v>
      </c>
      <c r="AN125" s="22"/>
      <c r="AO125" s="15">
        <v>4</v>
      </c>
      <c r="AQ125" s="15">
        <v>3</v>
      </c>
      <c r="AS125" s="15">
        <v>3</v>
      </c>
      <c r="AU125" s="15">
        <v>1</v>
      </c>
      <c r="AW125" s="28">
        <f t="shared" si="12"/>
        <v>13</v>
      </c>
      <c r="AX125" s="28">
        <f t="shared" si="13"/>
        <v>0</v>
      </c>
      <c r="AY125" s="28">
        <f t="shared" si="14"/>
        <v>13</v>
      </c>
    </row>
    <row r="126" spans="1:51" s="8" customFormat="1">
      <c r="B126" s="39" t="s">
        <v>204</v>
      </c>
      <c r="C126" s="8" t="s">
        <v>205</v>
      </c>
      <c r="D126" s="15">
        <v>1</v>
      </c>
      <c r="E126" s="8">
        <v>2</v>
      </c>
      <c r="F126" s="15">
        <v>4</v>
      </c>
      <c r="G126" s="8">
        <v>2</v>
      </c>
      <c r="H126" s="15">
        <v>5</v>
      </c>
      <c r="I126" s="8">
        <v>10</v>
      </c>
      <c r="J126" s="15">
        <v>13</v>
      </c>
      <c r="K126" s="8">
        <v>4</v>
      </c>
      <c r="L126" s="15">
        <v>1</v>
      </c>
      <c r="N126" s="28">
        <f t="shared" si="15"/>
        <v>24</v>
      </c>
      <c r="O126" s="28">
        <f t="shared" si="16"/>
        <v>18</v>
      </c>
      <c r="P126" s="28">
        <f t="shared" si="17"/>
        <v>42</v>
      </c>
      <c r="Q126" s="15">
        <v>1</v>
      </c>
      <c r="R126" s="8">
        <v>4</v>
      </c>
      <c r="S126" s="15">
        <v>3</v>
      </c>
      <c r="U126" s="15">
        <v>4</v>
      </c>
      <c r="V126" s="8">
        <v>2</v>
      </c>
      <c r="W126" s="15"/>
      <c r="X126" s="8">
        <v>2</v>
      </c>
      <c r="Y126" s="28">
        <f t="shared" si="18"/>
        <v>8</v>
      </c>
      <c r="Z126" s="28">
        <f t="shared" si="19"/>
        <v>8</v>
      </c>
      <c r="AA126" s="28">
        <f t="shared" si="20"/>
        <v>16</v>
      </c>
      <c r="AB126" s="15"/>
      <c r="AC126" s="8">
        <v>1</v>
      </c>
      <c r="AD126" s="15">
        <v>5</v>
      </c>
      <c r="AF126" s="15"/>
      <c r="AH126" s="15">
        <v>4</v>
      </c>
      <c r="AI126" s="8">
        <v>1</v>
      </c>
      <c r="AJ126" s="28">
        <f t="shared" si="21"/>
        <v>9</v>
      </c>
      <c r="AK126" s="28">
        <f t="shared" si="22"/>
        <v>2</v>
      </c>
      <c r="AL126" s="28">
        <f t="shared" si="23"/>
        <v>11</v>
      </c>
      <c r="AM126" s="15"/>
      <c r="AN126" s="8">
        <v>2</v>
      </c>
      <c r="AO126" s="15">
        <v>3</v>
      </c>
      <c r="AQ126" s="15"/>
      <c r="AS126" s="15">
        <v>4</v>
      </c>
      <c r="AU126" s="15">
        <v>3</v>
      </c>
      <c r="AW126" s="28">
        <f t="shared" si="12"/>
        <v>10</v>
      </c>
      <c r="AX126" s="28">
        <f t="shared" si="13"/>
        <v>2</v>
      </c>
      <c r="AY126" s="28">
        <f t="shared" si="14"/>
        <v>12</v>
      </c>
    </row>
    <row r="127" spans="1:51" s="8" customFormat="1">
      <c r="B127" s="39" t="s">
        <v>206</v>
      </c>
      <c r="C127" s="8" t="s">
        <v>586</v>
      </c>
      <c r="D127" s="15"/>
      <c r="E127" s="8">
        <v>1</v>
      </c>
      <c r="F127" s="15"/>
      <c r="H127" s="15"/>
      <c r="J127" s="15"/>
      <c r="L127" s="15"/>
      <c r="N127" s="28">
        <f t="shared" si="15"/>
        <v>0</v>
      </c>
      <c r="O127" s="28">
        <f t="shared" si="16"/>
        <v>1</v>
      </c>
      <c r="P127" s="28">
        <f t="shared" si="17"/>
        <v>1</v>
      </c>
      <c r="Q127" s="15">
        <v>1</v>
      </c>
      <c r="S127" s="15">
        <v>1</v>
      </c>
      <c r="U127" s="15"/>
      <c r="W127" s="15"/>
      <c r="Y127" s="28">
        <f t="shared" si="18"/>
        <v>2</v>
      </c>
      <c r="Z127" s="28">
        <f t="shared" si="19"/>
        <v>0</v>
      </c>
      <c r="AA127" s="28">
        <f t="shared" si="20"/>
        <v>2</v>
      </c>
      <c r="AB127" s="15">
        <v>2</v>
      </c>
      <c r="AD127" s="15"/>
      <c r="AF127" s="15"/>
      <c r="AH127" s="15"/>
      <c r="AJ127" s="28">
        <f t="shared" si="21"/>
        <v>2</v>
      </c>
      <c r="AK127" s="28">
        <f t="shared" si="22"/>
        <v>0</v>
      </c>
      <c r="AL127" s="28">
        <f t="shared" si="23"/>
        <v>2</v>
      </c>
      <c r="AM127" s="15"/>
      <c r="AN127" s="8">
        <v>1</v>
      </c>
      <c r="AO127" s="15"/>
      <c r="AQ127" s="15">
        <v>2</v>
      </c>
      <c r="AS127" s="15">
        <v>2</v>
      </c>
      <c r="AU127" s="15"/>
      <c r="AW127" s="28">
        <f t="shared" si="12"/>
        <v>4</v>
      </c>
      <c r="AX127" s="28">
        <f t="shared" si="13"/>
        <v>1</v>
      </c>
      <c r="AY127" s="28">
        <f t="shared" si="14"/>
        <v>5</v>
      </c>
    </row>
    <row r="128" spans="1:51" s="8" customFormat="1">
      <c r="B128" s="39" t="s">
        <v>207</v>
      </c>
      <c r="C128" s="8" t="s">
        <v>587</v>
      </c>
      <c r="D128" s="15"/>
      <c r="F128" s="15">
        <v>2</v>
      </c>
      <c r="H128" s="15">
        <v>1</v>
      </c>
      <c r="J128" s="15"/>
      <c r="L128" s="15">
        <v>1</v>
      </c>
      <c r="N128" s="28">
        <f t="shared" si="15"/>
        <v>4</v>
      </c>
      <c r="O128" s="28">
        <f t="shared" si="16"/>
        <v>0</v>
      </c>
      <c r="P128" s="28">
        <f t="shared" si="17"/>
        <v>4</v>
      </c>
      <c r="Q128" s="15"/>
      <c r="S128" s="15">
        <v>1</v>
      </c>
      <c r="U128" s="15"/>
      <c r="V128" s="8">
        <v>1</v>
      </c>
      <c r="W128" s="15"/>
      <c r="Y128" s="28">
        <f t="shared" si="18"/>
        <v>1</v>
      </c>
      <c r="Z128" s="28">
        <f t="shared" si="19"/>
        <v>1</v>
      </c>
      <c r="AA128" s="28">
        <f t="shared" si="20"/>
        <v>2</v>
      </c>
      <c r="AB128" s="15"/>
      <c r="AD128" s="15"/>
      <c r="AF128" s="15"/>
      <c r="AG128" s="8">
        <v>1</v>
      </c>
      <c r="AH128" s="15"/>
      <c r="AJ128" s="28">
        <f t="shared" si="21"/>
        <v>0</v>
      </c>
      <c r="AK128" s="28">
        <f t="shared" si="22"/>
        <v>1</v>
      </c>
      <c r="AL128" s="28">
        <f t="shared" si="23"/>
        <v>1</v>
      </c>
      <c r="AM128" s="15"/>
      <c r="AO128" s="15"/>
      <c r="AQ128" s="15">
        <v>1</v>
      </c>
      <c r="AS128" s="15"/>
      <c r="AU128" s="15"/>
      <c r="AW128" s="28">
        <f t="shared" si="12"/>
        <v>1</v>
      </c>
      <c r="AX128" s="28">
        <f t="shared" si="13"/>
        <v>0</v>
      </c>
      <c r="AY128" s="28">
        <f t="shared" si="14"/>
        <v>1</v>
      </c>
    </row>
    <row r="129" spans="1:51" s="8" customFormat="1">
      <c r="B129" s="39" t="s">
        <v>208</v>
      </c>
      <c r="C129" s="8" t="s">
        <v>209</v>
      </c>
      <c r="D129" s="15">
        <v>1</v>
      </c>
      <c r="E129" s="8">
        <v>1</v>
      </c>
      <c r="F129" s="15">
        <v>1</v>
      </c>
      <c r="G129" s="8">
        <v>1</v>
      </c>
      <c r="H129" s="15"/>
      <c r="I129" s="8">
        <v>1</v>
      </c>
      <c r="J129" s="15">
        <v>15</v>
      </c>
      <c r="K129" s="8">
        <v>1</v>
      </c>
      <c r="L129" s="15"/>
      <c r="N129" s="28">
        <f t="shared" si="15"/>
        <v>17</v>
      </c>
      <c r="O129" s="28">
        <f t="shared" si="16"/>
        <v>4</v>
      </c>
      <c r="P129" s="28">
        <f t="shared" si="17"/>
        <v>21</v>
      </c>
      <c r="Q129" s="15"/>
      <c r="R129" s="8">
        <v>3</v>
      </c>
      <c r="S129" s="15"/>
      <c r="U129" s="15">
        <v>1</v>
      </c>
      <c r="W129" s="15"/>
      <c r="Y129" s="28">
        <f t="shared" si="18"/>
        <v>1</v>
      </c>
      <c r="Z129" s="28">
        <f t="shared" si="19"/>
        <v>3</v>
      </c>
      <c r="AA129" s="28">
        <f t="shared" si="20"/>
        <v>4</v>
      </c>
      <c r="AB129" s="15"/>
      <c r="AC129" s="8">
        <v>1</v>
      </c>
      <c r="AD129" s="15"/>
      <c r="AE129" s="8">
        <v>1</v>
      </c>
      <c r="AF129" s="15"/>
      <c r="AH129" s="15"/>
      <c r="AJ129" s="28">
        <f t="shared" si="21"/>
        <v>0</v>
      </c>
      <c r="AK129" s="28">
        <f t="shared" si="22"/>
        <v>2</v>
      </c>
      <c r="AL129" s="28">
        <f t="shared" si="23"/>
        <v>2</v>
      </c>
      <c r="AM129" s="15"/>
      <c r="AO129" s="15"/>
      <c r="AQ129" s="15"/>
      <c r="AS129" s="15">
        <v>1</v>
      </c>
      <c r="AU129" s="15"/>
      <c r="AW129" s="28">
        <f t="shared" si="12"/>
        <v>1</v>
      </c>
      <c r="AX129" s="28">
        <f t="shared" si="13"/>
        <v>0</v>
      </c>
      <c r="AY129" s="28">
        <f t="shared" si="14"/>
        <v>1</v>
      </c>
    </row>
    <row r="130" spans="1:51" s="8" customFormat="1">
      <c r="B130" s="39" t="s">
        <v>584</v>
      </c>
      <c r="C130" s="8" t="s">
        <v>585</v>
      </c>
      <c r="D130" s="15"/>
      <c r="E130" s="8">
        <v>1</v>
      </c>
      <c r="F130" s="15"/>
      <c r="H130" s="15"/>
      <c r="I130" s="8">
        <v>2</v>
      </c>
      <c r="J130" s="15"/>
      <c r="L130" s="15"/>
      <c r="N130" s="28">
        <f t="shared" si="15"/>
        <v>0</v>
      </c>
      <c r="O130" s="28">
        <f t="shared" si="16"/>
        <v>3</v>
      </c>
      <c r="P130" s="28">
        <f t="shared" si="17"/>
        <v>3</v>
      </c>
      <c r="Q130" s="15"/>
      <c r="R130" s="8">
        <v>4</v>
      </c>
      <c r="S130" s="15"/>
      <c r="U130" s="15"/>
      <c r="W130" s="15"/>
      <c r="Y130" s="28">
        <f t="shared" si="18"/>
        <v>0</v>
      </c>
      <c r="Z130" s="28">
        <f t="shared" si="19"/>
        <v>4</v>
      </c>
      <c r="AA130" s="28">
        <f t="shared" si="20"/>
        <v>4</v>
      </c>
      <c r="AB130" s="15"/>
      <c r="AD130" s="15"/>
      <c r="AF130" s="15"/>
      <c r="AH130" s="15"/>
      <c r="AJ130" s="28">
        <f t="shared" si="21"/>
        <v>0</v>
      </c>
      <c r="AK130" s="28">
        <f t="shared" si="22"/>
        <v>0</v>
      </c>
      <c r="AL130" s="28">
        <f t="shared" si="23"/>
        <v>0</v>
      </c>
      <c r="AM130" s="15"/>
      <c r="AO130" s="15"/>
      <c r="AQ130" s="15"/>
      <c r="AS130" s="15"/>
      <c r="AU130" s="15"/>
      <c r="AW130" s="28">
        <f t="shared" si="12"/>
        <v>0</v>
      </c>
      <c r="AX130" s="28">
        <f t="shared" si="13"/>
        <v>0</v>
      </c>
      <c r="AY130" s="28">
        <f t="shared" si="14"/>
        <v>0</v>
      </c>
    </row>
    <row r="131" spans="1:51" s="8" customFormat="1">
      <c r="A131" s="22">
        <v>12</v>
      </c>
      <c r="B131" s="38"/>
      <c r="C131" s="22" t="s">
        <v>210</v>
      </c>
      <c r="D131" s="15"/>
      <c r="E131" s="8">
        <v>2</v>
      </c>
      <c r="F131" s="15">
        <v>1</v>
      </c>
      <c r="G131" s="8">
        <v>2</v>
      </c>
      <c r="H131" s="15">
        <v>1</v>
      </c>
      <c r="I131" s="8">
        <v>3</v>
      </c>
      <c r="J131" s="15"/>
      <c r="K131" s="8">
        <v>1</v>
      </c>
      <c r="L131" s="15">
        <v>1</v>
      </c>
      <c r="N131" s="28">
        <f t="shared" si="15"/>
        <v>3</v>
      </c>
      <c r="O131" s="28">
        <f t="shared" si="16"/>
        <v>8</v>
      </c>
      <c r="P131" s="28">
        <f t="shared" si="17"/>
        <v>11</v>
      </c>
      <c r="Q131" s="15">
        <v>2</v>
      </c>
      <c r="R131" s="8">
        <v>4</v>
      </c>
      <c r="S131" s="15">
        <v>2</v>
      </c>
      <c r="T131" s="8">
        <v>2</v>
      </c>
      <c r="U131" s="15">
        <v>2</v>
      </c>
      <c r="V131" s="8">
        <v>2</v>
      </c>
      <c r="W131" s="15"/>
      <c r="Y131" s="28">
        <f t="shared" si="18"/>
        <v>6</v>
      </c>
      <c r="Z131" s="28">
        <f t="shared" si="19"/>
        <v>8</v>
      </c>
      <c r="AA131" s="28">
        <f t="shared" si="20"/>
        <v>14</v>
      </c>
      <c r="AB131" s="15">
        <v>2</v>
      </c>
      <c r="AC131" s="8">
        <v>1</v>
      </c>
      <c r="AD131" s="15">
        <v>2</v>
      </c>
      <c r="AE131" s="8">
        <v>2</v>
      </c>
      <c r="AF131" s="15">
        <v>1</v>
      </c>
      <c r="AG131" s="8">
        <v>1</v>
      </c>
      <c r="AH131" s="15">
        <v>1</v>
      </c>
      <c r="AI131" s="8">
        <v>5</v>
      </c>
      <c r="AJ131" s="28">
        <f t="shared" si="21"/>
        <v>6</v>
      </c>
      <c r="AK131" s="28">
        <f t="shared" si="22"/>
        <v>9</v>
      </c>
      <c r="AL131" s="28">
        <f t="shared" si="23"/>
        <v>15</v>
      </c>
      <c r="AM131" s="15">
        <v>2</v>
      </c>
      <c r="AO131" s="15"/>
      <c r="AQ131" s="15">
        <v>4</v>
      </c>
      <c r="AS131" s="15"/>
      <c r="AU131" s="15">
        <v>2</v>
      </c>
      <c r="AW131" s="28">
        <f t="shared" si="12"/>
        <v>8</v>
      </c>
      <c r="AX131" s="28">
        <f t="shared" si="13"/>
        <v>0</v>
      </c>
      <c r="AY131" s="28">
        <f t="shared" si="14"/>
        <v>8</v>
      </c>
    </row>
    <row r="132" spans="1:51" s="8" customFormat="1">
      <c r="A132" s="22">
        <v>13</v>
      </c>
      <c r="B132" s="38"/>
      <c r="C132" s="22" t="s">
        <v>211</v>
      </c>
      <c r="D132" s="15"/>
      <c r="F132" s="15"/>
      <c r="H132" s="15"/>
      <c r="J132" s="15"/>
      <c r="L132" s="15"/>
      <c r="N132" s="28">
        <f t="shared" si="15"/>
        <v>0</v>
      </c>
      <c r="O132" s="28">
        <f t="shared" si="16"/>
        <v>0</v>
      </c>
      <c r="P132" s="28">
        <f t="shared" si="17"/>
        <v>0</v>
      </c>
      <c r="Q132" s="15"/>
      <c r="S132" s="15"/>
      <c r="U132" s="15"/>
      <c r="W132" s="15"/>
      <c r="Y132" s="28">
        <f t="shared" si="18"/>
        <v>0</v>
      </c>
      <c r="Z132" s="28">
        <f t="shared" si="19"/>
        <v>0</v>
      </c>
      <c r="AA132" s="28">
        <f t="shared" si="20"/>
        <v>0</v>
      </c>
      <c r="AB132" s="15"/>
      <c r="AD132" s="15"/>
      <c r="AF132" s="15"/>
      <c r="AH132" s="15"/>
      <c r="AJ132" s="28">
        <f t="shared" si="21"/>
        <v>0</v>
      </c>
      <c r="AK132" s="28">
        <f t="shared" si="22"/>
        <v>0</v>
      </c>
      <c r="AL132" s="28">
        <f t="shared" si="23"/>
        <v>0</v>
      </c>
      <c r="AM132" s="15"/>
      <c r="AN132" s="22"/>
      <c r="AO132" s="15"/>
      <c r="AQ132" s="15"/>
      <c r="AS132" s="15"/>
      <c r="AU132" s="15"/>
      <c r="AW132" s="28">
        <f t="shared" si="12"/>
        <v>0</v>
      </c>
      <c r="AX132" s="28">
        <f t="shared" si="13"/>
        <v>0</v>
      </c>
      <c r="AY132" s="28">
        <f t="shared" si="14"/>
        <v>0</v>
      </c>
    </row>
    <row r="133" spans="1:51" s="8" customFormat="1">
      <c r="B133" s="39" t="s">
        <v>212</v>
      </c>
      <c r="C133" s="8" t="s">
        <v>213</v>
      </c>
      <c r="D133" s="15"/>
      <c r="F133" s="15"/>
      <c r="G133" s="8">
        <v>1</v>
      </c>
      <c r="H133" s="15">
        <v>1</v>
      </c>
      <c r="J133" s="15">
        <v>1</v>
      </c>
      <c r="L133" s="15">
        <v>1</v>
      </c>
      <c r="N133" s="28">
        <f t="shared" si="15"/>
        <v>3</v>
      </c>
      <c r="O133" s="28">
        <f t="shared" si="16"/>
        <v>1</v>
      </c>
      <c r="P133" s="28">
        <f t="shared" si="17"/>
        <v>4</v>
      </c>
      <c r="Q133" s="15"/>
      <c r="S133" s="15"/>
      <c r="U133" s="15">
        <v>4</v>
      </c>
      <c r="V133" s="8">
        <v>1</v>
      </c>
      <c r="W133" s="15">
        <v>3</v>
      </c>
      <c r="Y133" s="28">
        <f t="shared" si="18"/>
        <v>7</v>
      </c>
      <c r="Z133" s="28">
        <f t="shared" si="19"/>
        <v>1</v>
      </c>
      <c r="AA133" s="28">
        <f t="shared" si="20"/>
        <v>8</v>
      </c>
      <c r="AB133" s="15">
        <v>1</v>
      </c>
      <c r="AC133" s="8">
        <v>2</v>
      </c>
      <c r="AD133" s="15">
        <v>1</v>
      </c>
      <c r="AF133" s="15">
        <v>1</v>
      </c>
      <c r="AH133" s="15"/>
      <c r="AJ133" s="28">
        <f t="shared" si="21"/>
        <v>3</v>
      </c>
      <c r="AK133" s="28">
        <f t="shared" si="22"/>
        <v>2</v>
      </c>
      <c r="AL133" s="28">
        <f t="shared" si="23"/>
        <v>5</v>
      </c>
      <c r="AM133" s="15"/>
      <c r="AN133" s="22"/>
      <c r="AO133" s="15"/>
      <c r="AQ133" s="15"/>
      <c r="AS133" s="15"/>
      <c r="AU133" s="15"/>
      <c r="AW133" s="28">
        <f t="shared" si="12"/>
        <v>0</v>
      </c>
      <c r="AX133" s="28">
        <f t="shared" si="13"/>
        <v>0</v>
      </c>
      <c r="AY133" s="28">
        <f t="shared" si="14"/>
        <v>0</v>
      </c>
    </row>
    <row r="134" spans="1:51" s="8" customFormat="1">
      <c r="B134" s="39" t="s">
        <v>214</v>
      </c>
      <c r="C134" s="8" t="s">
        <v>215</v>
      </c>
      <c r="D134" s="15"/>
      <c r="F134" s="15">
        <v>3</v>
      </c>
      <c r="H134" s="15">
        <v>2</v>
      </c>
      <c r="I134" s="8">
        <v>1</v>
      </c>
      <c r="J134" s="15">
        <v>3</v>
      </c>
      <c r="L134" s="15"/>
      <c r="N134" s="28">
        <f t="shared" si="15"/>
        <v>8</v>
      </c>
      <c r="O134" s="28">
        <f t="shared" si="16"/>
        <v>1</v>
      </c>
      <c r="P134" s="28">
        <f t="shared" si="17"/>
        <v>9</v>
      </c>
      <c r="Q134" s="15">
        <v>4</v>
      </c>
      <c r="R134" s="8">
        <v>2</v>
      </c>
      <c r="S134" s="15">
        <v>1</v>
      </c>
      <c r="T134" s="8">
        <v>2</v>
      </c>
      <c r="U134" s="15"/>
      <c r="V134" s="8">
        <v>1</v>
      </c>
      <c r="W134" s="15"/>
      <c r="Y134" s="28">
        <f t="shared" si="18"/>
        <v>5</v>
      </c>
      <c r="Z134" s="28">
        <f t="shared" si="19"/>
        <v>5</v>
      </c>
      <c r="AA134" s="28">
        <f t="shared" si="20"/>
        <v>10</v>
      </c>
      <c r="AB134" s="15">
        <v>1</v>
      </c>
      <c r="AC134" s="8">
        <v>1</v>
      </c>
      <c r="AD134" s="15"/>
      <c r="AF134" s="15"/>
      <c r="AG134" s="8">
        <v>1</v>
      </c>
      <c r="AH134" s="15">
        <v>2</v>
      </c>
      <c r="AI134" s="8">
        <v>1</v>
      </c>
      <c r="AJ134" s="28">
        <f t="shared" si="21"/>
        <v>3</v>
      </c>
      <c r="AK134" s="28">
        <f t="shared" si="22"/>
        <v>3</v>
      </c>
      <c r="AL134" s="28">
        <f t="shared" si="23"/>
        <v>6</v>
      </c>
      <c r="AM134" s="15">
        <v>1</v>
      </c>
      <c r="AO134" s="15">
        <v>2</v>
      </c>
      <c r="AQ134" s="15">
        <v>1</v>
      </c>
      <c r="AS134" s="15"/>
      <c r="AU134" s="15"/>
      <c r="AW134" s="28">
        <f t="shared" ref="AW134:AW190" si="24">AM134+AO134+AQ134+AS134+AU134</f>
        <v>4</v>
      </c>
      <c r="AX134" s="28">
        <f t="shared" ref="AX134:AX190" si="25">AN134+AP134+AR134+AT134+AV134</f>
        <v>0</v>
      </c>
      <c r="AY134" s="28">
        <f t="shared" ref="AY134:AY190" si="26">AW134+AX134</f>
        <v>4</v>
      </c>
    </row>
    <row r="135" spans="1:51" s="8" customFormat="1">
      <c r="B135" s="39" t="s">
        <v>216</v>
      </c>
      <c r="C135" s="8" t="s">
        <v>217</v>
      </c>
      <c r="D135" s="15"/>
      <c r="E135" s="8">
        <v>3</v>
      </c>
      <c r="F135" s="15"/>
      <c r="G135" s="8">
        <v>4</v>
      </c>
      <c r="H135" s="15"/>
      <c r="I135" s="8">
        <v>5</v>
      </c>
      <c r="J135" s="15"/>
      <c r="K135" s="8">
        <v>2</v>
      </c>
      <c r="L135" s="15"/>
      <c r="N135" s="28">
        <f t="shared" ref="N135:N190" si="27">D135+F135+H135+J135+L135</f>
        <v>0</v>
      </c>
      <c r="O135" s="28">
        <f t="shared" ref="O135:O190" si="28">E135+G135+I135+K135+M135</f>
        <v>14</v>
      </c>
      <c r="P135" s="28">
        <f t="shared" ref="P135:P190" si="29">N135+O135</f>
        <v>14</v>
      </c>
      <c r="Q135" s="15"/>
      <c r="S135" s="15"/>
      <c r="U135" s="15"/>
      <c r="W135" s="15"/>
      <c r="Y135" s="28">
        <f t="shared" ref="Y135:Y190" si="30">Q135+S135+U135+W135</f>
        <v>0</v>
      </c>
      <c r="Z135" s="28">
        <f t="shared" ref="Z135:Z190" si="31">R135+T135+V135+X135</f>
        <v>0</v>
      </c>
      <c r="AA135" s="28">
        <f t="shared" ref="AA135:AA190" si="32">Y135+Z135</f>
        <v>0</v>
      </c>
      <c r="AB135" s="15"/>
      <c r="AD135" s="15"/>
      <c r="AE135" s="8">
        <v>2</v>
      </c>
      <c r="AF135" s="15"/>
      <c r="AG135" s="8">
        <v>1</v>
      </c>
      <c r="AH135" s="15"/>
      <c r="AJ135" s="28">
        <f t="shared" ref="AJ135:AJ190" si="33">AB135+AD135+AF135+AH135</f>
        <v>0</v>
      </c>
      <c r="AK135" s="28">
        <f t="shared" ref="AK135:AK190" si="34">AC135+AE135+AG135+AI135</f>
        <v>3</v>
      </c>
      <c r="AL135" s="28">
        <f t="shared" ref="AL135:AL190" si="35">AJ135+AK135</f>
        <v>3</v>
      </c>
      <c r="AM135" s="15"/>
      <c r="AO135" s="15"/>
      <c r="AQ135" s="15"/>
      <c r="AS135" s="15"/>
      <c r="AU135" s="15"/>
      <c r="AW135" s="28">
        <f t="shared" si="24"/>
        <v>0</v>
      </c>
      <c r="AX135" s="28">
        <f t="shared" si="25"/>
        <v>0</v>
      </c>
      <c r="AY135" s="28">
        <f t="shared" si="26"/>
        <v>0</v>
      </c>
    </row>
    <row r="136" spans="1:51" s="8" customFormat="1">
      <c r="B136" s="39" t="s">
        <v>218</v>
      </c>
      <c r="C136" s="8" t="s">
        <v>219</v>
      </c>
      <c r="D136" s="15"/>
      <c r="F136" s="15"/>
      <c r="G136" s="8">
        <v>1</v>
      </c>
      <c r="H136" s="15"/>
      <c r="J136" s="15"/>
      <c r="L136" s="15"/>
      <c r="N136" s="28">
        <f t="shared" si="27"/>
        <v>0</v>
      </c>
      <c r="O136" s="28">
        <f t="shared" si="28"/>
        <v>1</v>
      </c>
      <c r="P136" s="28">
        <f t="shared" si="29"/>
        <v>1</v>
      </c>
      <c r="Q136" s="15"/>
      <c r="S136" s="15">
        <v>2</v>
      </c>
      <c r="U136" s="15">
        <v>1</v>
      </c>
      <c r="W136" s="15"/>
      <c r="Y136" s="28">
        <f t="shared" si="30"/>
        <v>3</v>
      </c>
      <c r="Z136" s="28">
        <f t="shared" si="31"/>
        <v>0</v>
      </c>
      <c r="AA136" s="28">
        <f t="shared" si="32"/>
        <v>3</v>
      </c>
      <c r="AB136" s="15"/>
      <c r="AD136" s="15"/>
      <c r="AF136" s="15"/>
      <c r="AH136" s="15"/>
      <c r="AJ136" s="28">
        <f t="shared" si="33"/>
        <v>0</v>
      </c>
      <c r="AK136" s="28">
        <f t="shared" si="34"/>
        <v>0</v>
      </c>
      <c r="AL136" s="28">
        <f t="shared" si="35"/>
        <v>0</v>
      </c>
      <c r="AM136" s="15"/>
      <c r="AO136" s="15">
        <v>1</v>
      </c>
      <c r="AQ136" s="15"/>
      <c r="AS136" s="15"/>
      <c r="AU136" s="15"/>
      <c r="AW136" s="28">
        <f t="shared" si="24"/>
        <v>1</v>
      </c>
      <c r="AX136" s="28">
        <f t="shared" si="25"/>
        <v>0</v>
      </c>
      <c r="AY136" s="28">
        <f t="shared" si="26"/>
        <v>1</v>
      </c>
    </row>
    <row r="137" spans="1:51" s="8" customFormat="1">
      <c r="B137" s="39" t="s">
        <v>220</v>
      </c>
      <c r="C137" s="8" t="s">
        <v>221</v>
      </c>
      <c r="D137" s="15"/>
      <c r="F137" s="15">
        <v>3</v>
      </c>
      <c r="G137" s="8">
        <v>1</v>
      </c>
      <c r="H137" s="15"/>
      <c r="J137" s="15">
        <v>2</v>
      </c>
      <c r="L137" s="15">
        <v>1</v>
      </c>
      <c r="N137" s="28">
        <f t="shared" si="27"/>
        <v>6</v>
      </c>
      <c r="O137" s="28">
        <f t="shared" si="28"/>
        <v>1</v>
      </c>
      <c r="P137" s="28">
        <f t="shared" si="29"/>
        <v>7</v>
      </c>
      <c r="Q137" s="15"/>
      <c r="R137" s="8">
        <v>1</v>
      </c>
      <c r="S137" s="15"/>
      <c r="T137" s="8">
        <v>1</v>
      </c>
      <c r="U137" s="15">
        <v>2</v>
      </c>
      <c r="W137" s="15">
        <v>1</v>
      </c>
      <c r="X137" s="8">
        <v>1</v>
      </c>
      <c r="Y137" s="28">
        <f t="shared" si="30"/>
        <v>3</v>
      </c>
      <c r="Z137" s="28">
        <f t="shared" si="31"/>
        <v>3</v>
      </c>
      <c r="AA137" s="28">
        <f t="shared" si="32"/>
        <v>6</v>
      </c>
      <c r="AB137" s="15">
        <v>2</v>
      </c>
      <c r="AD137" s="15"/>
      <c r="AF137" s="15"/>
      <c r="AH137" s="15"/>
      <c r="AJ137" s="28">
        <f t="shared" si="33"/>
        <v>2</v>
      </c>
      <c r="AK137" s="28">
        <f t="shared" si="34"/>
        <v>0</v>
      </c>
      <c r="AL137" s="28">
        <f t="shared" si="35"/>
        <v>2</v>
      </c>
      <c r="AM137" s="15">
        <v>1</v>
      </c>
      <c r="AO137" s="15">
        <v>1</v>
      </c>
      <c r="AQ137" s="15"/>
      <c r="AS137" s="15"/>
      <c r="AU137" s="15"/>
      <c r="AW137" s="28">
        <f t="shared" si="24"/>
        <v>2</v>
      </c>
      <c r="AX137" s="28">
        <f t="shared" si="25"/>
        <v>0</v>
      </c>
      <c r="AY137" s="28">
        <f t="shared" si="26"/>
        <v>2</v>
      </c>
    </row>
    <row r="138" spans="1:51" s="8" customFormat="1">
      <c r="B138" s="39" t="s">
        <v>222</v>
      </c>
      <c r="C138" s="8" t="s">
        <v>223</v>
      </c>
      <c r="D138" s="15"/>
      <c r="F138" s="15"/>
      <c r="H138" s="15"/>
      <c r="J138" s="15"/>
      <c r="L138" s="15">
        <v>1</v>
      </c>
      <c r="N138" s="28">
        <f t="shared" si="27"/>
        <v>1</v>
      </c>
      <c r="O138" s="28">
        <f t="shared" si="28"/>
        <v>0</v>
      </c>
      <c r="P138" s="28">
        <f t="shared" si="29"/>
        <v>1</v>
      </c>
      <c r="Q138" s="15"/>
      <c r="S138" s="15">
        <v>3</v>
      </c>
      <c r="U138" s="15">
        <v>1</v>
      </c>
      <c r="W138" s="15">
        <v>3</v>
      </c>
      <c r="Y138" s="28">
        <f t="shared" si="30"/>
        <v>7</v>
      </c>
      <c r="Z138" s="28">
        <f t="shared" si="31"/>
        <v>0</v>
      </c>
      <c r="AA138" s="28">
        <f t="shared" si="32"/>
        <v>7</v>
      </c>
      <c r="AB138" s="15">
        <v>4</v>
      </c>
      <c r="AD138" s="15">
        <v>1</v>
      </c>
      <c r="AF138" s="15">
        <v>7</v>
      </c>
      <c r="AH138" s="15">
        <v>2</v>
      </c>
      <c r="AJ138" s="28">
        <f t="shared" si="33"/>
        <v>14</v>
      </c>
      <c r="AK138" s="28">
        <f t="shared" si="34"/>
        <v>0</v>
      </c>
      <c r="AL138" s="28">
        <f t="shared" si="35"/>
        <v>14</v>
      </c>
      <c r="AM138" s="15">
        <v>1</v>
      </c>
      <c r="AO138" s="15"/>
      <c r="AQ138" s="15"/>
      <c r="AS138" s="15"/>
      <c r="AU138" s="15"/>
      <c r="AW138" s="28">
        <f t="shared" si="24"/>
        <v>1</v>
      </c>
      <c r="AX138" s="28">
        <f t="shared" si="25"/>
        <v>0</v>
      </c>
      <c r="AY138" s="28">
        <f t="shared" si="26"/>
        <v>1</v>
      </c>
    </row>
    <row r="139" spans="1:51" s="8" customFormat="1">
      <c r="A139" s="22">
        <v>14</v>
      </c>
      <c r="B139" s="38"/>
      <c r="C139" s="22" t="s">
        <v>224</v>
      </c>
      <c r="D139" s="15"/>
      <c r="F139" s="15"/>
      <c r="H139" s="15"/>
      <c r="J139" s="15"/>
      <c r="L139" s="15"/>
      <c r="N139" s="28">
        <f t="shared" si="27"/>
        <v>0</v>
      </c>
      <c r="O139" s="28">
        <f t="shared" si="28"/>
        <v>0</v>
      </c>
      <c r="P139" s="28">
        <f t="shared" si="29"/>
        <v>0</v>
      </c>
      <c r="Q139" s="15"/>
      <c r="S139" s="15"/>
      <c r="U139" s="15"/>
      <c r="W139" s="15"/>
      <c r="Y139" s="28">
        <f t="shared" si="30"/>
        <v>0</v>
      </c>
      <c r="Z139" s="28">
        <f t="shared" si="31"/>
        <v>0</v>
      </c>
      <c r="AA139" s="28">
        <f t="shared" si="32"/>
        <v>0</v>
      </c>
      <c r="AB139" s="15"/>
      <c r="AD139" s="15"/>
      <c r="AF139" s="15"/>
      <c r="AH139" s="15"/>
      <c r="AJ139" s="28">
        <f t="shared" si="33"/>
        <v>0</v>
      </c>
      <c r="AK139" s="28">
        <f t="shared" si="34"/>
        <v>0</v>
      </c>
      <c r="AL139" s="28">
        <f t="shared" si="35"/>
        <v>0</v>
      </c>
      <c r="AM139" s="15"/>
      <c r="AO139" s="15"/>
      <c r="AQ139" s="15"/>
      <c r="AS139" s="15"/>
      <c r="AU139" s="15"/>
      <c r="AW139" s="28">
        <f t="shared" si="24"/>
        <v>0</v>
      </c>
      <c r="AX139" s="28">
        <f t="shared" si="25"/>
        <v>0</v>
      </c>
      <c r="AY139" s="28">
        <f t="shared" si="26"/>
        <v>0</v>
      </c>
    </row>
    <row r="140" spans="1:51" s="8" customFormat="1">
      <c r="B140" s="39" t="s">
        <v>225</v>
      </c>
      <c r="C140" s="8" t="s">
        <v>226</v>
      </c>
      <c r="D140" s="15"/>
      <c r="F140" s="15"/>
      <c r="H140" s="15"/>
      <c r="J140" s="15"/>
      <c r="L140" s="15"/>
      <c r="N140" s="28">
        <f t="shared" si="27"/>
        <v>0</v>
      </c>
      <c r="O140" s="28">
        <f t="shared" si="28"/>
        <v>0</v>
      </c>
      <c r="P140" s="28">
        <f t="shared" si="29"/>
        <v>0</v>
      </c>
      <c r="Q140" s="15"/>
      <c r="S140" s="15"/>
      <c r="U140" s="15"/>
      <c r="W140" s="15"/>
      <c r="Y140" s="28">
        <f t="shared" si="30"/>
        <v>0</v>
      </c>
      <c r="Z140" s="28">
        <f t="shared" si="31"/>
        <v>0</v>
      </c>
      <c r="AA140" s="28">
        <f t="shared" si="32"/>
        <v>0</v>
      </c>
      <c r="AB140" s="15"/>
      <c r="AD140" s="15"/>
      <c r="AF140" s="15"/>
      <c r="AH140" s="15"/>
      <c r="AJ140" s="28">
        <f t="shared" si="33"/>
        <v>0</v>
      </c>
      <c r="AK140" s="28">
        <f t="shared" si="34"/>
        <v>0</v>
      </c>
      <c r="AL140" s="28">
        <f t="shared" si="35"/>
        <v>0</v>
      </c>
      <c r="AM140" s="15"/>
      <c r="AN140" s="22"/>
      <c r="AO140" s="15"/>
      <c r="AQ140" s="15"/>
      <c r="AS140" s="15"/>
      <c r="AU140" s="15"/>
      <c r="AW140" s="28">
        <f t="shared" si="24"/>
        <v>0</v>
      </c>
      <c r="AX140" s="28">
        <f t="shared" si="25"/>
        <v>0</v>
      </c>
      <c r="AY140" s="28">
        <f t="shared" si="26"/>
        <v>0</v>
      </c>
    </row>
    <row r="141" spans="1:51" s="8" customFormat="1">
      <c r="B141" s="39" t="s">
        <v>227</v>
      </c>
      <c r="C141" s="8" t="s">
        <v>228</v>
      </c>
      <c r="D141" s="15">
        <v>6</v>
      </c>
      <c r="F141" s="15">
        <v>12</v>
      </c>
      <c r="G141" s="8">
        <v>1</v>
      </c>
      <c r="H141" s="15">
        <v>8</v>
      </c>
      <c r="J141" s="15">
        <v>5</v>
      </c>
      <c r="L141" s="15"/>
      <c r="N141" s="28">
        <f t="shared" si="27"/>
        <v>31</v>
      </c>
      <c r="O141" s="28">
        <f t="shared" si="28"/>
        <v>1</v>
      </c>
      <c r="P141" s="28">
        <f t="shared" si="29"/>
        <v>32</v>
      </c>
      <c r="Q141" s="15"/>
      <c r="S141" s="15"/>
      <c r="U141" s="15"/>
      <c r="W141" s="15"/>
      <c r="X141" s="8">
        <v>3</v>
      </c>
      <c r="Y141" s="28">
        <f t="shared" si="30"/>
        <v>0</v>
      </c>
      <c r="Z141" s="28">
        <f t="shared" si="31"/>
        <v>3</v>
      </c>
      <c r="AA141" s="28">
        <f t="shared" si="32"/>
        <v>3</v>
      </c>
      <c r="AB141" s="15"/>
      <c r="AD141" s="15">
        <v>2</v>
      </c>
      <c r="AF141" s="15"/>
      <c r="AG141" s="8">
        <v>1</v>
      </c>
      <c r="AH141" s="15"/>
      <c r="AJ141" s="28">
        <f t="shared" si="33"/>
        <v>2</v>
      </c>
      <c r="AK141" s="28">
        <f t="shared" si="34"/>
        <v>1</v>
      </c>
      <c r="AL141" s="28">
        <f t="shared" si="35"/>
        <v>3</v>
      </c>
      <c r="AM141" s="15">
        <v>4</v>
      </c>
      <c r="AO141" s="15"/>
      <c r="AQ141" s="15"/>
      <c r="AS141" s="15"/>
      <c r="AU141" s="15"/>
      <c r="AW141" s="28">
        <f t="shared" si="24"/>
        <v>4</v>
      </c>
      <c r="AX141" s="28">
        <f t="shared" si="25"/>
        <v>0</v>
      </c>
      <c r="AY141" s="28">
        <f t="shared" si="26"/>
        <v>4</v>
      </c>
    </row>
    <row r="142" spans="1:51" s="8" customFormat="1">
      <c r="B142" s="39" t="s">
        <v>229</v>
      </c>
      <c r="C142" s="8" t="s">
        <v>230</v>
      </c>
      <c r="D142" s="15"/>
      <c r="F142" s="15"/>
      <c r="G142" s="8">
        <v>1</v>
      </c>
      <c r="H142" s="15"/>
      <c r="J142" s="15"/>
      <c r="L142" s="15"/>
      <c r="N142" s="28">
        <f t="shared" si="27"/>
        <v>0</v>
      </c>
      <c r="O142" s="28">
        <f t="shared" si="28"/>
        <v>1</v>
      </c>
      <c r="P142" s="28">
        <f t="shared" si="29"/>
        <v>1</v>
      </c>
      <c r="Q142" s="15"/>
      <c r="S142" s="15"/>
      <c r="U142" s="15"/>
      <c r="W142" s="15"/>
      <c r="Y142" s="28">
        <f t="shared" si="30"/>
        <v>0</v>
      </c>
      <c r="Z142" s="28">
        <f t="shared" si="31"/>
        <v>0</v>
      </c>
      <c r="AA142" s="28">
        <f t="shared" si="32"/>
        <v>0</v>
      </c>
      <c r="AB142" s="15"/>
      <c r="AD142" s="15"/>
      <c r="AE142" s="8">
        <v>1</v>
      </c>
      <c r="AF142" s="15"/>
      <c r="AH142" s="15"/>
      <c r="AJ142" s="28">
        <f t="shared" si="33"/>
        <v>0</v>
      </c>
      <c r="AK142" s="28">
        <f t="shared" si="34"/>
        <v>1</v>
      </c>
      <c r="AL142" s="28">
        <f t="shared" si="35"/>
        <v>1</v>
      </c>
      <c r="AM142" s="15"/>
      <c r="AO142" s="15"/>
      <c r="AQ142" s="15"/>
      <c r="AS142" s="15"/>
      <c r="AU142" s="15"/>
      <c r="AW142" s="28">
        <f t="shared" si="24"/>
        <v>0</v>
      </c>
      <c r="AX142" s="28">
        <f t="shared" si="25"/>
        <v>0</v>
      </c>
      <c r="AY142" s="28">
        <f t="shared" si="26"/>
        <v>0</v>
      </c>
    </row>
    <row r="143" spans="1:51" s="8" customFormat="1">
      <c r="B143" s="39" t="s">
        <v>231</v>
      </c>
      <c r="C143" s="8" t="s">
        <v>232</v>
      </c>
      <c r="D143" s="15"/>
      <c r="F143" s="15"/>
      <c r="H143" s="15"/>
      <c r="J143" s="15"/>
      <c r="L143" s="15"/>
      <c r="N143" s="28">
        <f t="shared" si="27"/>
        <v>0</v>
      </c>
      <c r="O143" s="28">
        <f t="shared" si="28"/>
        <v>0</v>
      </c>
      <c r="P143" s="28">
        <f t="shared" si="29"/>
        <v>0</v>
      </c>
      <c r="Q143" s="15">
        <v>6</v>
      </c>
      <c r="S143" s="15">
        <v>1</v>
      </c>
      <c r="T143" s="8">
        <v>1</v>
      </c>
      <c r="U143" s="15"/>
      <c r="W143" s="15"/>
      <c r="Y143" s="28">
        <f t="shared" si="30"/>
        <v>7</v>
      </c>
      <c r="Z143" s="28">
        <f t="shared" si="31"/>
        <v>1</v>
      </c>
      <c r="AA143" s="28">
        <f t="shared" si="32"/>
        <v>8</v>
      </c>
      <c r="AB143" s="15"/>
      <c r="AC143" s="8">
        <v>1</v>
      </c>
      <c r="AD143" s="15"/>
      <c r="AE143" s="8">
        <v>2</v>
      </c>
      <c r="AF143" s="15"/>
      <c r="AG143" s="8">
        <v>2</v>
      </c>
      <c r="AH143" s="15"/>
      <c r="AJ143" s="28">
        <f t="shared" si="33"/>
        <v>0</v>
      </c>
      <c r="AK143" s="28">
        <f t="shared" si="34"/>
        <v>5</v>
      </c>
      <c r="AL143" s="28">
        <f t="shared" si="35"/>
        <v>5</v>
      </c>
      <c r="AM143" s="15"/>
      <c r="AO143" s="15"/>
      <c r="AQ143" s="15"/>
      <c r="AS143" s="15"/>
      <c r="AU143" s="15"/>
      <c r="AW143" s="28">
        <f t="shared" si="24"/>
        <v>0</v>
      </c>
      <c r="AX143" s="28">
        <f t="shared" si="25"/>
        <v>0</v>
      </c>
      <c r="AY143" s="28">
        <f t="shared" si="26"/>
        <v>0</v>
      </c>
    </row>
    <row r="144" spans="1:51" s="8" customFormat="1">
      <c r="B144" s="39" t="s">
        <v>233</v>
      </c>
      <c r="C144" s="8" t="s">
        <v>234</v>
      </c>
      <c r="D144" s="15"/>
      <c r="E144" s="8">
        <v>1</v>
      </c>
      <c r="F144" s="15"/>
      <c r="H144" s="15"/>
      <c r="J144" s="15"/>
      <c r="L144" s="15"/>
      <c r="N144" s="28">
        <f t="shared" si="27"/>
        <v>0</v>
      </c>
      <c r="O144" s="28">
        <f t="shared" si="28"/>
        <v>1</v>
      </c>
      <c r="P144" s="28">
        <f t="shared" si="29"/>
        <v>1</v>
      </c>
      <c r="Q144" s="15"/>
      <c r="S144" s="15"/>
      <c r="U144" s="15"/>
      <c r="V144" s="8">
        <v>1</v>
      </c>
      <c r="W144" s="15"/>
      <c r="Y144" s="28">
        <f t="shared" si="30"/>
        <v>0</v>
      </c>
      <c r="Z144" s="28">
        <f t="shared" si="31"/>
        <v>1</v>
      </c>
      <c r="AA144" s="28">
        <f t="shared" si="32"/>
        <v>1</v>
      </c>
      <c r="AB144" s="15"/>
      <c r="AD144" s="15"/>
      <c r="AF144" s="15"/>
      <c r="AH144" s="15"/>
      <c r="AJ144" s="28">
        <f t="shared" si="33"/>
        <v>0</v>
      </c>
      <c r="AK144" s="28">
        <f t="shared" si="34"/>
        <v>0</v>
      </c>
      <c r="AL144" s="28">
        <f t="shared" si="35"/>
        <v>0</v>
      </c>
      <c r="AM144" s="15"/>
      <c r="AO144" s="15"/>
      <c r="AQ144" s="15"/>
      <c r="AS144" s="15"/>
      <c r="AU144" s="15"/>
      <c r="AW144" s="28">
        <f t="shared" si="24"/>
        <v>0</v>
      </c>
      <c r="AX144" s="28">
        <f t="shared" si="25"/>
        <v>0</v>
      </c>
      <c r="AY144" s="28">
        <f t="shared" si="26"/>
        <v>0</v>
      </c>
    </row>
    <row r="145" spans="2:51" s="8" customFormat="1">
      <c r="B145" s="39" t="s">
        <v>235</v>
      </c>
      <c r="C145" s="8" t="s">
        <v>236</v>
      </c>
      <c r="D145" s="15"/>
      <c r="F145" s="15"/>
      <c r="H145" s="15"/>
      <c r="J145" s="15"/>
      <c r="L145" s="15"/>
      <c r="N145" s="28">
        <f t="shared" si="27"/>
        <v>0</v>
      </c>
      <c r="O145" s="28">
        <f t="shared" si="28"/>
        <v>0</v>
      </c>
      <c r="P145" s="28">
        <f t="shared" si="29"/>
        <v>0</v>
      </c>
      <c r="Q145" s="15"/>
      <c r="S145" s="15"/>
      <c r="U145" s="15"/>
      <c r="W145" s="15"/>
      <c r="Y145" s="28">
        <f t="shared" si="30"/>
        <v>0</v>
      </c>
      <c r="Z145" s="28">
        <f t="shared" si="31"/>
        <v>0</v>
      </c>
      <c r="AA145" s="28">
        <f t="shared" si="32"/>
        <v>0</v>
      </c>
      <c r="AB145" s="15"/>
      <c r="AD145" s="15"/>
      <c r="AF145" s="15"/>
      <c r="AH145" s="15"/>
      <c r="AJ145" s="28">
        <f t="shared" si="33"/>
        <v>0</v>
      </c>
      <c r="AK145" s="28">
        <f t="shared" si="34"/>
        <v>0</v>
      </c>
      <c r="AL145" s="28">
        <f t="shared" si="35"/>
        <v>0</v>
      </c>
      <c r="AM145" s="15"/>
      <c r="AO145" s="15"/>
      <c r="AQ145" s="15"/>
      <c r="AS145" s="15"/>
      <c r="AU145" s="15"/>
      <c r="AW145" s="28">
        <f t="shared" si="24"/>
        <v>0</v>
      </c>
      <c r="AX145" s="28">
        <f t="shared" si="25"/>
        <v>0</v>
      </c>
      <c r="AY145" s="28">
        <f t="shared" si="26"/>
        <v>0</v>
      </c>
    </row>
    <row r="146" spans="2:51" s="8" customFormat="1">
      <c r="B146" s="40" t="s">
        <v>237</v>
      </c>
      <c r="C146" s="23" t="s">
        <v>470</v>
      </c>
      <c r="D146" s="15"/>
      <c r="F146" s="15"/>
      <c r="H146" s="15"/>
      <c r="J146" s="15"/>
      <c r="L146" s="15"/>
      <c r="N146" s="28">
        <f t="shared" si="27"/>
        <v>0</v>
      </c>
      <c r="O146" s="28">
        <f t="shared" si="28"/>
        <v>0</v>
      </c>
      <c r="P146" s="28">
        <f t="shared" si="29"/>
        <v>0</v>
      </c>
      <c r="Q146" s="15"/>
      <c r="S146" s="15"/>
      <c r="U146" s="15"/>
      <c r="W146" s="15"/>
      <c r="Y146" s="28">
        <f t="shared" si="30"/>
        <v>0</v>
      </c>
      <c r="Z146" s="28">
        <f t="shared" si="31"/>
        <v>0</v>
      </c>
      <c r="AA146" s="28">
        <f t="shared" si="32"/>
        <v>0</v>
      </c>
      <c r="AB146" s="15"/>
      <c r="AD146" s="15"/>
      <c r="AF146" s="15"/>
      <c r="AH146" s="15"/>
      <c r="AJ146" s="28">
        <f t="shared" si="33"/>
        <v>0</v>
      </c>
      <c r="AK146" s="28">
        <f t="shared" si="34"/>
        <v>0</v>
      </c>
      <c r="AL146" s="28">
        <f t="shared" si="35"/>
        <v>0</v>
      </c>
      <c r="AM146" s="15"/>
      <c r="AO146" s="15"/>
      <c r="AQ146" s="15"/>
      <c r="AS146" s="15"/>
      <c r="AU146" s="15"/>
      <c r="AW146" s="28">
        <f t="shared" si="24"/>
        <v>0</v>
      </c>
      <c r="AX146" s="28">
        <f t="shared" si="25"/>
        <v>0</v>
      </c>
      <c r="AY146" s="28">
        <f t="shared" si="26"/>
        <v>0</v>
      </c>
    </row>
    <row r="147" spans="2:51" s="8" customFormat="1">
      <c r="B147" s="40" t="s">
        <v>238</v>
      </c>
      <c r="C147" s="8" t="s">
        <v>521</v>
      </c>
      <c r="D147" s="15"/>
      <c r="F147" s="15"/>
      <c r="H147" s="15"/>
      <c r="J147" s="15">
        <v>1</v>
      </c>
      <c r="L147" s="15"/>
      <c r="N147" s="28">
        <f t="shared" si="27"/>
        <v>1</v>
      </c>
      <c r="O147" s="28">
        <f t="shared" si="28"/>
        <v>0</v>
      </c>
      <c r="P147" s="28">
        <f t="shared" si="29"/>
        <v>1</v>
      </c>
      <c r="Q147" s="15"/>
      <c r="S147" s="15"/>
      <c r="U147" s="15"/>
      <c r="W147" s="15">
        <v>1</v>
      </c>
      <c r="X147" s="8">
        <v>2</v>
      </c>
      <c r="Y147" s="28">
        <f t="shared" si="30"/>
        <v>1</v>
      </c>
      <c r="Z147" s="28">
        <f t="shared" si="31"/>
        <v>2</v>
      </c>
      <c r="AA147" s="28">
        <f t="shared" si="32"/>
        <v>3</v>
      </c>
      <c r="AB147" s="15"/>
      <c r="AC147" s="8">
        <v>4</v>
      </c>
      <c r="AD147" s="15">
        <v>2</v>
      </c>
      <c r="AE147" s="8">
        <v>4</v>
      </c>
      <c r="AF147" s="15">
        <v>2</v>
      </c>
      <c r="AG147" s="8">
        <v>3</v>
      </c>
      <c r="AH147" s="15">
        <v>1</v>
      </c>
      <c r="AI147" s="8">
        <v>3</v>
      </c>
      <c r="AJ147" s="28">
        <f t="shared" si="33"/>
        <v>5</v>
      </c>
      <c r="AK147" s="28">
        <f t="shared" si="34"/>
        <v>14</v>
      </c>
      <c r="AL147" s="28">
        <f t="shared" si="35"/>
        <v>19</v>
      </c>
      <c r="AM147" s="15">
        <v>4</v>
      </c>
      <c r="AO147" s="15">
        <v>3</v>
      </c>
      <c r="AQ147" s="15"/>
      <c r="AS147" s="15"/>
      <c r="AU147" s="15"/>
      <c r="AW147" s="28">
        <f t="shared" si="24"/>
        <v>7</v>
      </c>
      <c r="AX147" s="28">
        <f t="shared" si="25"/>
        <v>0</v>
      </c>
      <c r="AY147" s="28">
        <f t="shared" si="26"/>
        <v>7</v>
      </c>
    </row>
    <row r="148" spans="2:51" s="8" customFormat="1">
      <c r="B148" s="40" t="s">
        <v>239</v>
      </c>
      <c r="C148" s="8" t="s">
        <v>522</v>
      </c>
      <c r="D148" s="15"/>
      <c r="F148" s="15">
        <v>2</v>
      </c>
      <c r="H148" s="15"/>
      <c r="J148" s="15"/>
      <c r="L148" s="15"/>
      <c r="N148" s="28">
        <f t="shared" si="27"/>
        <v>2</v>
      </c>
      <c r="O148" s="28">
        <f t="shared" si="28"/>
        <v>0</v>
      </c>
      <c r="P148" s="28">
        <f t="shared" si="29"/>
        <v>2</v>
      </c>
      <c r="Q148" s="15"/>
      <c r="R148" s="8">
        <v>1</v>
      </c>
      <c r="S148" s="15"/>
      <c r="U148" s="15"/>
      <c r="W148" s="15"/>
      <c r="X148" s="8">
        <v>1</v>
      </c>
      <c r="Y148" s="28">
        <f t="shared" si="30"/>
        <v>0</v>
      </c>
      <c r="Z148" s="28">
        <f t="shared" si="31"/>
        <v>2</v>
      </c>
      <c r="AA148" s="28">
        <f t="shared" si="32"/>
        <v>2</v>
      </c>
      <c r="AB148" s="15"/>
      <c r="AC148" s="8">
        <v>3</v>
      </c>
      <c r="AD148" s="15"/>
      <c r="AE148" s="8">
        <v>1</v>
      </c>
      <c r="AF148" s="15"/>
      <c r="AH148" s="15">
        <v>2</v>
      </c>
      <c r="AI148" s="8">
        <v>2</v>
      </c>
      <c r="AJ148" s="28">
        <f t="shared" si="33"/>
        <v>2</v>
      </c>
      <c r="AK148" s="28">
        <f t="shared" si="34"/>
        <v>6</v>
      </c>
      <c r="AL148" s="28">
        <f t="shared" si="35"/>
        <v>8</v>
      </c>
      <c r="AM148" s="15">
        <v>2</v>
      </c>
      <c r="AN148" s="8">
        <v>1</v>
      </c>
      <c r="AO148" s="15">
        <v>3</v>
      </c>
      <c r="AQ148" s="15">
        <v>2</v>
      </c>
      <c r="AS148" s="15">
        <v>1</v>
      </c>
      <c r="AU148" s="15">
        <v>1</v>
      </c>
      <c r="AW148" s="28">
        <f t="shared" si="24"/>
        <v>9</v>
      </c>
      <c r="AX148" s="28">
        <f t="shared" si="25"/>
        <v>1</v>
      </c>
      <c r="AY148" s="28">
        <f t="shared" si="26"/>
        <v>10</v>
      </c>
    </row>
    <row r="149" spans="2:51" s="8" customFormat="1">
      <c r="B149" s="40" t="s">
        <v>241</v>
      </c>
      <c r="C149" s="8" t="s">
        <v>240</v>
      </c>
      <c r="D149" s="15">
        <v>1</v>
      </c>
      <c r="F149" s="15"/>
      <c r="G149" s="8">
        <v>1</v>
      </c>
      <c r="H149" s="15"/>
      <c r="J149" s="15"/>
      <c r="K149" s="8">
        <v>1</v>
      </c>
      <c r="L149" s="15"/>
      <c r="N149" s="28">
        <f t="shared" si="27"/>
        <v>1</v>
      </c>
      <c r="O149" s="28">
        <f t="shared" si="28"/>
        <v>2</v>
      </c>
      <c r="P149" s="28">
        <f t="shared" si="29"/>
        <v>3</v>
      </c>
      <c r="Q149" s="15"/>
      <c r="R149" s="8">
        <v>2</v>
      </c>
      <c r="S149" s="15"/>
      <c r="U149" s="15"/>
      <c r="W149" s="15"/>
      <c r="X149" s="8">
        <v>1</v>
      </c>
      <c r="Y149" s="28">
        <f t="shared" si="30"/>
        <v>0</v>
      </c>
      <c r="Z149" s="28">
        <f t="shared" si="31"/>
        <v>3</v>
      </c>
      <c r="AA149" s="28">
        <f t="shared" si="32"/>
        <v>3</v>
      </c>
      <c r="AB149" s="15"/>
      <c r="AD149" s="15"/>
      <c r="AE149" s="8">
        <v>1</v>
      </c>
      <c r="AF149" s="15"/>
      <c r="AH149" s="15"/>
      <c r="AJ149" s="28">
        <f t="shared" si="33"/>
        <v>0</v>
      </c>
      <c r="AK149" s="28">
        <f t="shared" si="34"/>
        <v>1</v>
      </c>
      <c r="AL149" s="28">
        <f t="shared" si="35"/>
        <v>1</v>
      </c>
      <c r="AM149" s="15"/>
      <c r="AN149" s="8">
        <v>1</v>
      </c>
      <c r="AO149" s="15"/>
      <c r="AQ149" s="15">
        <v>2</v>
      </c>
      <c r="AS149" s="15"/>
      <c r="AU149" s="15"/>
      <c r="AW149" s="28">
        <f t="shared" si="24"/>
        <v>2</v>
      </c>
      <c r="AX149" s="28">
        <f t="shared" si="25"/>
        <v>1</v>
      </c>
      <c r="AY149" s="28">
        <f t="shared" si="26"/>
        <v>3</v>
      </c>
    </row>
    <row r="150" spans="2:51" s="8" customFormat="1">
      <c r="B150" s="40" t="s">
        <v>243</v>
      </c>
      <c r="C150" s="8" t="s">
        <v>242</v>
      </c>
      <c r="D150" s="15"/>
      <c r="F150" s="15"/>
      <c r="H150" s="15"/>
      <c r="J150" s="15"/>
      <c r="L150" s="15"/>
      <c r="N150" s="28">
        <f t="shared" si="27"/>
        <v>0</v>
      </c>
      <c r="O150" s="28">
        <f t="shared" si="28"/>
        <v>0</v>
      </c>
      <c r="P150" s="28">
        <f t="shared" si="29"/>
        <v>0</v>
      </c>
      <c r="Q150" s="15"/>
      <c r="S150" s="15"/>
      <c r="U150" s="15"/>
      <c r="W150" s="15"/>
      <c r="Y150" s="28">
        <f t="shared" si="30"/>
        <v>0</v>
      </c>
      <c r="Z150" s="28">
        <f t="shared" si="31"/>
        <v>0</v>
      </c>
      <c r="AA150" s="28">
        <f t="shared" si="32"/>
        <v>0</v>
      </c>
      <c r="AB150" s="15"/>
      <c r="AD150" s="15"/>
      <c r="AF150" s="15"/>
      <c r="AH150" s="15"/>
      <c r="AJ150" s="28">
        <f t="shared" si="33"/>
        <v>0</v>
      </c>
      <c r="AK150" s="28">
        <f t="shared" si="34"/>
        <v>0</v>
      </c>
      <c r="AL150" s="28">
        <f t="shared" si="35"/>
        <v>0</v>
      </c>
      <c r="AM150" s="15"/>
      <c r="AO150" s="15"/>
      <c r="AQ150" s="15"/>
      <c r="AS150" s="15"/>
      <c r="AU150" s="15"/>
      <c r="AW150" s="28">
        <f t="shared" si="24"/>
        <v>0</v>
      </c>
      <c r="AX150" s="28">
        <f t="shared" si="25"/>
        <v>0</v>
      </c>
      <c r="AY150" s="28">
        <f t="shared" si="26"/>
        <v>0</v>
      </c>
    </row>
    <row r="151" spans="2:51" s="8" customFormat="1">
      <c r="B151" s="40" t="s">
        <v>245</v>
      </c>
      <c r="C151" s="8" t="s">
        <v>244</v>
      </c>
      <c r="D151" s="15"/>
      <c r="F151" s="15"/>
      <c r="G151" s="8">
        <v>3</v>
      </c>
      <c r="H151" s="15"/>
      <c r="J151" s="15"/>
      <c r="L151" s="15"/>
      <c r="N151" s="28">
        <f t="shared" si="27"/>
        <v>0</v>
      </c>
      <c r="O151" s="28">
        <f t="shared" si="28"/>
        <v>3</v>
      </c>
      <c r="P151" s="28">
        <f t="shared" si="29"/>
        <v>3</v>
      </c>
      <c r="Q151" s="15"/>
      <c r="S151" s="15"/>
      <c r="U151" s="15"/>
      <c r="W151" s="15"/>
      <c r="Y151" s="28">
        <f t="shared" si="30"/>
        <v>0</v>
      </c>
      <c r="Z151" s="28">
        <f t="shared" si="31"/>
        <v>0</v>
      </c>
      <c r="AA151" s="28">
        <f t="shared" si="32"/>
        <v>0</v>
      </c>
      <c r="AB151" s="15"/>
      <c r="AC151" s="8">
        <v>1</v>
      </c>
      <c r="AD151" s="15"/>
      <c r="AF151" s="15"/>
      <c r="AG151" s="8">
        <v>1</v>
      </c>
      <c r="AH151" s="15"/>
      <c r="AJ151" s="28">
        <f t="shared" si="33"/>
        <v>0</v>
      </c>
      <c r="AK151" s="28">
        <f t="shared" si="34"/>
        <v>2</v>
      </c>
      <c r="AL151" s="28">
        <f t="shared" si="35"/>
        <v>2</v>
      </c>
      <c r="AM151" s="15"/>
      <c r="AO151" s="15">
        <v>2</v>
      </c>
      <c r="AQ151" s="15"/>
      <c r="AS151" s="15"/>
      <c r="AU151" s="15"/>
      <c r="AW151" s="28">
        <f t="shared" si="24"/>
        <v>2</v>
      </c>
      <c r="AX151" s="28">
        <f t="shared" si="25"/>
        <v>0</v>
      </c>
      <c r="AY151" s="28">
        <f t="shared" si="26"/>
        <v>2</v>
      </c>
    </row>
    <row r="152" spans="2:51" s="8" customFormat="1">
      <c r="B152" s="40" t="s">
        <v>246</v>
      </c>
      <c r="C152" s="36" t="s">
        <v>481</v>
      </c>
      <c r="D152" s="15"/>
      <c r="F152" s="15"/>
      <c r="H152" s="15"/>
      <c r="J152" s="15"/>
      <c r="L152" s="15"/>
      <c r="N152" s="28">
        <f t="shared" si="27"/>
        <v>0</v>
      </c>
      <c r="O152" s="28">
        <f t="shared" si="28"/>
        <v>0</v>
      </c>
      <c r="P152" s="28">
        <f t="shared" si="29"/>
        <v>0</v>
      </c>
      <c r="Q152" s="15">
        <v>1</v>
      </c>
      <c r="S152" s="15"/>
      <c r="U152" s="15"/>
      <c r="W152" s="15">
        <v>2</v>
      </c>
      <c r="Y152" s="28">
        <f t="shared" si="30"/>
        <v>3</v>
      </c>
      <c r="Z152" s="28">
        <f t="shared" si="31"/>
        <v>0</v>
      </c>
      <c r="AA152" s="28">
        <f t="shared" si="32"/>
        <v>3</v>
      </c>
      <c r="AB152" s="15"/>
      <c r="AC152" s="8">
        <v>1</v>
      </c>
      <c r="AD152" s="15"/>
      <c r="AF152" s="15">
        <v>1</v>
      </c>
      <c r="AH152" s="15"/>
      <c r="AJ152" s="28">
        <f t="shared" si="33"/>
        <v>1</v>
      </c>
      <c r="AK152" s="28">
        <f t="shared" si="34"/>
        <v>1</v>
      </c>
      <c r="AL152" s="28">
        <f t="shared" si="35"/>
        <v>2</v>
      </c>
      <c r="AM152" s="15"/>
      <c r="AO152" s="15"/>
      <c r="AQ152" s="15"/>
      <c r="AS152" s="15">
        <v>1</v>
      </c>
      <c r="AU152" s="15"/>
      <c r="AW152" s="28">
        <f t="shared" si="24"/>
        <v>1</v>
      </c>
      <c r="AX152" s="28">
        <f t="shared" si="25"/>
        <v>0</v>
      </c>
      <c r="AY152" s="28">
        <f t="shared" si="26"/>
        <v>1</v>
      </c>
    </row>
    <row r="153" spans="2:51" s="8" customFormat="1">
      <c r="B153" s="40" t="s">
        <v>248</v>
      </c>
      <c r="C153" s="8" t="s">
        <v>515</v>
      </c>
      <c r="D153" s="15"/>
      <c r="E153" s="8">
        <v>1</v>
      </c>
      <c r="F153" s="15">
        <v>5</v>
      </c>
      <c r="G153" s="8">
        <v>4</v>
      </c>
      <c r="H153" s="15"/>
      <c r="J153" s="15"/>
      <c r="K153" s="8">
        <v>7</v>
      </c>
      <c r="L153" s="15"/>
      <c r="N153" s="28">
        <f t="shared" si="27"/>
        <v>5</v>
      </c>
      <c r="O153" s="28">
        <f t="shared" si="28"/>
        <v>12</v>
      </c>
      <c r="P153" s="28">
        <f t="shared" si="29"/>
        <v>17</v>
      </c>
      <c r="Q153" s="15"/>
      <c r="R153" s="8">
        <v>9</v>
      </c>
      <c r="S153" s="15"/>
      <c r="T153" s="8">
        <v>5</v>
      </c>
      <c r="U153" s="15"/>
      <c r="V153" s="8">
        <v>3</v>
      </c>
      <c r="W153" s="15"/>
      <c r="X153" s="8">
        <v>3</v>
      </c>
      <c r="Y153" s="28">
        <f t="shared" si="30"/>
        <v>0</v>
      </c>
      <c r="Z153" s="28">
        <f t="shared" si="31"/>
        <v>20</v>
      </c>
      <c r="AA153" s="28">
        <f t="shared" si="32"/>
        <v>20</v>
      </c>
      <c r="AB153" s="15"/>
      <c r="AC153" s="8">
        <v>9</v>
      </c>
      <c r="AD153" s="15"/>
      <c r="AE153" s="8">
        <v>4</v>
      </c>
      <c r="AF153" s="15"/>
      <c r="AG153" s="8">
        <v>10</v>
      </c>
      <c r="AH153" s="15"/>
      <c r="AI153" s="8">
        <v>15</v>
      </c>
      <c r="AJ153" s="28">
        <f t="shared" si="33"/>
        <v>0</v>
      </c>
      <c r="AK153" s="28">
        <f t="shared" si="34"/>
        <v>38</v>
      </c>
      <c r="AL153" s="28">
        <f t="shared" si="35"/>
        <v>38</v>
      </c>
      <c r="AM153" s="15">
        <v>7</v>
      </c>
      <c r="AO153" s="15"/>
      <c r="AQ153" s="15"/>
      <c r="AS153" s="15"/>
      <c r="AU153" s="15">
        <v>2</v>
      </c>
      <c r="AW153" s="28">
        <f t="shared" si="24"/>
        <v>9</v>
      </c>
      <c r="AX153" s="28">
        <f t="shared" si="25"/>
        <v>0</v>
      </c>
      <c r="AY153" s="28">
        <f t="shared" si="26"/>
        <v>9</v>
      </c>
    </row>
    <row r="154" spans="2:51" s="8" customFormat="1">
      <c r="B154" s="40" t="s">
        <v>250</v>
      </c>
      <c r="C154" s="8" t="s">
        <v>247</v>
      </c>
      <c r="D154" s="15">
        <v>2</v>
      </c>
      <c r="F154" s="15"/>
      <c r="H154" s="15">
        <v>6</v>
      </c>
      <c r="I154" s="8">
        <v>14</v>
      </c>
      <c r="J154" s="15">
        <v>1</v>
      </c>
      <c r="L154" s="15">
        <v>2</v>
      </c>
      <c r="N154" s="28">
        <f t="shared" si="27"/>
        <v>11</v>
      </c>
      <c r="O154" s="28">
        <f t="shared" si="28"/>
        <v>14</v>
      </c>
      <c r="P154" s="28">
        <f t="shared" si="29"/>
        <v>25</v>
      </c>
      <c r="Q154" s="15">
        <v>6</v>
      </c>
      <c r="S154" s="15">
        <v>11</v>
      </c>
      <c r="U154" s="15">
        <v>2</v>
      </c>
      <c r="V154" s="8">
        <v>60</v>
      </c>
      <c r="W154" s="15">
        <v>6</v>
      </c>
      <c r="Y154" s="28">
        <f t="shared" si="30"/>
        <v>25</v>
      </c>
      <c r="Z154" s="28">
        <f t="shared" si="31"/>
        <v>60</v>
      </c>
      <c r="AA154" s="28">
        <f t="shared" si="32"/>
        <v>85</v>
      </c>
      <c r="AB154" s="15">
        <v>14</v>
      </c>
      <c r="AD154" s="15">
        <v>3</v>
      </c>
      <c r="AF154" s="15">
        <v>2</v>
      </c>
      <c r="AH154" s="15">
        <v>4</v>
      </c>
      <c r="AJ154" s="28">
        <f t="shared" si="33"/>
        <v>23</v>
      </c>
      <c r="AK154" s="28">
        <f t="shared" si="34"/>
        <v>0</v>
      </c>
      <c r="AL154" s="28">
        <f t="shared" si="35"/>
        <v>23</v>
      </c>
      <c r="AM154" s="15">
        <v>1</v>
      </c>
      <c r="AN154" s="8">
        <v>4</v>
      </c>
      <c r="AO154" s="15">
        <v>3</v>
      </c>
      <c r="AQ154" s="15"/>
      <c r="AS154" s="15"/>
      <c r="AU154" s="15">
        <v>1</v>
      </c>
      <c r="AW154" s="28">
        <f t="shared" si="24"/>
        <v>5</v>
      </c>
      <c r="AX154" s="28">
        <f t="shared" si="25"/>
        <v>4</v>
      </c>
      <c r="AY154" s="28">
        <f t="shared" si="26"/>
        <v>9</v>
      </c>
    </row>
    <row r="155" spans="2:51" s="8" customFormat="1">
      <c r="B155" s="40" t="s">
        <v>252</v>
      </c>
      <c r="C155" s="8" t="s">
        <v>249</v>
      </c>
      <c r="D155" s="15">
        <v>3</v>
      </c>
      <c r="F155" s="15">
        <v>4</v>
      </c>
      <c r="H155" s="15">
        <v>3</v>
      </c>
      <c r="J155" s="15">
        <v>5</v>
      </c>
      <c r="K155" s="8">
        <v>1</v>
      </c>
      <c r="L155" s="15"/>
      <c r="N155" s="28">
        <f t="shared" si="27"/>
        <v>15</v>
      </c>
      <c r="O155" s="28">
        <f t="shared" si="28"/>
        <v>1</v>
      </c>
      <c r="P155" s="28">
        <f t="shared" si="29"/>
        <v>16</v>
      </c>
      <c r="Q155" s="15"/>
      <c r="R155" s="8">
        <v>1</v>
      </c>
      <c r="S155" s="15"/>
      <c r="T155" s="8">
        <v>1</v>
      </c>
      <c r="U155" s="15"/>
      <c r="V155" s="8">
        <v>2</v>
      </c>
      <c r="W155" s="15"/>
      <c r="X155" s="8">
        <v>5</v>
      </c>
      <c r="Y155" s="28">
        <f t="shared" si="30"/>
        <v>0</v>
      </c>
      <c r="Z155" s="28">
        <f t="shared" si="31"/>
        <v>9</v>
      </c>
      <c r="AA155" s="28">
        <f t="shared" si="32"/>
        <v>9</v>
      </c>
      <c r="AB155" s="15"/>
      <c r="AC155" s="8">
        <v>1</v>
      </c>
      <c r="AD155" s="15"/>
      <c r="AE155" s="8">
        <v>35</v>
      </c>
      <c r="AF155" s="15">
        <v>4</v>
      </c>
      <c r="AH155" s="15">
        <v>5</v>
      </c>
      <c r="AI155" s="8">
        <v>2</v>
      </c>
      <c r="AJ155" s="28">
        <f t="shared" si="33"/>
        <v>9</v>
      </c>
      <c r="AK155" s="28">
        <f t="shared" si="34"/>
        <v>38</v>
      </c>
      <c r="AL155" s="28">
        <f t="shared" si="35"/>
        <v>47</v>
      </c>
      <c r="AM155" s="15">
        <v>6</v>
      </c>
      <c r="AO155" s="15"/>
      <c r="AQ155" s="15"/>
      <c r="AS155" s="15">
        <v>7</v>
      </c>
      <c r="AU155" s="15">
        <v>5</v>
      </c>
      <c r="AW155" s="28">
        <f t="shared" si="24"/>
        <v>18</v>
      </c>
      <c r="AX155" s="28">
        <f t="shared" si="25"/>
        <v>0</v>
      </c>
      <c r="AY155" s="28">
        <f t="shared" si="26"/>
        <v>18</v>
      </c>
    </row>
    <row r="156" spans="2:51" s="8" customFormat="1">
      <c r="B156" s="40" t="s">
        <v>254</v>
      </c>
      <c r="C156" s="8" t="s">
        <v>251</v>
      </c>
      <c r="D156" s="15"/>
      <c r="F156" s="15"/>
      <c r="H156" s="15"/>
      <c r="J156" s="15"/>
      <c r="L156" s="15">
        <v>1</v>
      </c>
      <c r="N156" s="28">
        <f t="shared" si="27"/>
        <v>1</v>
      </c>
      <c r="O156" s="28">
        <f t="shared" si="28"/>
        <v>0</v>
      </c>
      <c r="P156" s="28">
        <f t="shared" si="29"/>
        <v>1</v>
      </c>
      <c r="Q156" s="15"/>
      <c r="S156" s="15"/>
      <c r="U156" s="15"/>
      <c r="W156" s="15"/>
      <c r="Y156" s="28">
        <f t="shared" si="30"/>
        <v>0</v>
      </c>
      <c r="Z156" s="28">
        <f t="shared" si="31"/>
        <v>0</v>
      </c>
      <c r="AA156" s="28">
        <f t="shared" si="32"/>
        <v>0</v>
      </c>
      <c r="AB156" s="15"/>
      <c r="AD156" s="15"/>
      <c r="AF156" s="15"/>
      <c r="AH156" s="15"/>
      <c r="AJ156" s="28">
        <f t="shared" si="33"/>
        <v>0</v>
      </c>
      <c r="AK156" s="28">
        <f t="shared" si="34"/>
        <v>0</v>
      </c>
      <c r="AL156" s="28">
        <f t="shared" si="35"/>
        <v>0</v>
      </c>
      <c r="AM156" s="15"/>
      <c r="AO156" s="15"/>
      <c r="AQ156" s="15"/>
      <c r="AS156" s="15"/>
      <c r="AU156" s="15"/>
      <c r="AW156" s="28">
        <f t="shared" si="24"/>
        <v>0</v>
      </c>
      <c r="AX156" s="28">
        <f t="shared" si="25"/>
        <v>0</v>
      </c>
      <c r="AY156" s="28">
        <f t="shared" si="26"/>
        <v>0</v>
      </c>
    </row>
    <row r="157" spans="2:51" s="8" customFormat="1">
      <c r="B157" s="39" t="s">
        <v>256</v>
      </c>
      <c r="C157" s="23" t="s">
        <v>471</v>
      </c>
      <c r="D157" s="15"/>
      <c r="F157" s="15"/>
      <c r="H157" s="15"/>
      <c r="J157" s="15"/>
      <c r="L157" s="15"/>
      <c r="N157" s="28">
        <f t="shared" si="27"/>
        <v>0</v>
      </c>
      <c r="O157" s="28">
        <f t="shared" si="28"/>
        <v>0</v>
      </c>
      <c r="P157" s="28">
        <f t="shared" si="29"/>
        <v>0</v>
      </c>
      <c r="Q157" s="15"/>
      <c r="S157" s="15"/>
      <c r="U157" s="15"/>
      <c r="W157" s="15"/>
      <c r="Y157" s="28">
        <f t="shared" si="30"/>
        <v>0</v>
      </c>
      <c r="Z157" s="28">
        <f t="shared" si="31"/>
        <v>0</v>
      </c>
      <c r="AA157" s="28">
        <f t="shared" si="32"/>
        <v>0</v>
      </c>
      <c r="AB157" s="15"/>
      <c r="AD157" s="15"/>
      <c r="AF157" s="15"/>
      <c r="AH157" s="15"/>
      <c r="AJ157" s="28">
        <f t="shared" si="33"/>
        <v>0</v>
      </c>
      <c r="AK157" s="28">
        <f t="shared" si="34"/>
        <v>0</v>
      </c>
      <c r="AL157" s="28">
        <f t="shared" si="35"/>
        <v>0</v>
      </c>
      <c r="AM157" s="15"/>
      <c r="AO157" s="15"/>
      <c r="AQ157" s="15"/>
      <c r="AS157" s="15"/>
      <c r="AU157" s="15"/>
      <c r="AW157" s="28">
        <f t="shared" si="24"/>
        <v>0</v>
      </c>
      <c r="AX157" s="28">
        <f t="shared" si="25"/>
        <v>0</v>
      </c>
      <c r="AY157" s="28">
        <f t="shared" si="26"/>
        <v>0</v>
      </c>
    </row>
    <row r="158" spans="2:51" s="8" customFormat="1">
      <c r="B158" s="39" t="s">
        <v>258</v>
      </c>
      <c r="C158" s="8" t="s">
        <v>253</v>
      </c>
      <c r="D158" s="15"/>
      <c r="F158" s="15"/>
      <c r="H158" s="15"/>
      <c r="I158" s="8">
        <v>1</v>
      </c>
      <c r="J158" s="15"/>
      <c r="L158" s="15"/>
      <c r="N158" s="28">
        <f t="shared" si="27"/>
        <v>0</v>
      </c>
      <c r="O158" s="28">
        <f t="shared" si="28"/>
        <v>1</v>
      </c>
      <c r="P158" s="28">
        <f t="shared" si="29"/>
        <v>1</v>
      </c>
      <c r="Q158" s="15"/>
      <c r="S158" s="15"/>
      <c r="T158" s="8">
        <v>1</v>
      </c>
      <c r="U158" s="15"/>
      <c r="W158" s="15"/>
      <c r="Y158" s="28">
        <f t="shared" si="30"/>
        <v>0</v>
      </c>
      <c r="Z158" s="28">
        <f t="shared" si="31"/>
        <v>1</v>
      </c>
      <c r="AA158" s="28">
        <f t="shared" si="32"/>
        <v>1</v>
      </c>
      <c r="AB158" s="15"/>
      <c r="AD158" s="15"/>
      <c r="AE158" s="8">
        <v>1</v>
      </c>
      <c r="AF158" s="15"/>
      <c r="AH158" s="15"/>
      <c r="AJ158" s="28">
        <f t="shared" si="33"/>
        <v>0</v>
      </c>
      <c r="AK158" s="28">
        <f t="shared" si="34"/>
        <v>1</v>
      </c>
      <c r="AL158" s="28">
        <f t="shared" si="35"/>
        <v>1</v>
      </c>
      <c r="AM158" s="15"/>
      <c r="AO158" s="15"/>
      <c r="AQ158" s="15"/>
      <c r="AS158" s="15"/>
      <c r="AU158" s="15"/>
      <c r="AW158" s="28">
        <f t="shared" si="24"/>
        <v>0</v>
      </c>
      <c r="AX158" s="28">
        <f t="shared" si="25"/>
        <v>0</v>
      </c>
      <c r="AY158" s="28">
        <f t="shared" si="26"/>
        <v>0</v>
      </c>
    </row>
    <row r="159" spans="2:51" s="8" customFormat="1">
      <c r="B159" s="39" t="s">
        <v>260</v>
      </c>
      <c r="C159" s="8" t="s">
        <v>255</v>
      </c>
      <c r="D159" s="15">
        <v>20</v>
      </c>
      <c r="F159" s="15">
        <v>7</v>
      </c>
      <c r="H159" s="15">
        <v>3</v>
      </c>
      <c r="I159" s="8">
        <v>1</v>
      </c>
      <c r="J159" s="15">
        <v>1</v>
      </c>
      <c r="L159" s="15"/>
      <c r="N159" s="28">
        <f t="shared" si="27"/>
        <v>31</v>
      </c>
      <c r="O159" s="28">
        <f t="shared" si="28"/>
        <v>1</v>
      </c>
      <c r="P159" s="28">
        <f t="shared" si="29"/>
        <v>32</v>
      </c>
      <c r="Q159" s="15">
        <v>1</v>
      </c>
      <c r="S159" s="15"/>
      <c r="U159" s="15">
        <v>40</v>
      </c>
      <c r="V159" s="8">
        <v>1</v>
      </c>
      <c r="W159" s="15">
        <v>5</v>
      </c>
      <c r="Y159" s="28">
        <f t="shared" si="30"/>
        <v>46</v>
      </c>
      <c r="Z159" s="28">
        <f t="shared" si="31"/>
        <v>1</v>
      </c>
      <c r="AA159" s="28">
        <f t="shared" si="32"/>
        <v>47</v>
      </c>
      <c r="AB159" s="15">
        <v>5</v>
      </c>
      <c r="AD159" s="15"/>
      <c r="AF159" s="15">
        <v>1</v>
      </c>
      <c r="AH159" s="15">
        <v>5</v>
      </c>
      <c r="AJ159" s="28">
        <f t="shared" si="33"/>
        <v>11</v>
      </c>
      <c r="AK159" s="28">
        <f t="shared" si="34"/>
        <v>0</v>
      </c>
      <c r="AL159" s="28">
        <f t="shared" si="35"/>
        <v>11</v>
      </c>
      <c r="AM159" s="15">
        <v>4</v>
      </c>
      <c r="AO159" s="15">
        <v>2</v>
      </c>
      <c r="AQ159" s="15"/>
      <c r="AS159" s="15">
        <v>1</v>
      </c>
      <c r="AU159" s="15">
        <v>6</v>
      </c>
      <c r="AW159" s="28">
        <f t="shared" si="24"/>
        <v>13</v>
      </c>
      <c r="AX159" s="28">
        <f t="shared" si="25"/>
        <v>0</v>
      </c>
      <c r="AY159" s="28">
        <f t="shared" si="26"/>
        <v>13</v>
      </c>
    </row>
    <row r="160" spans="2:51" s="8" customFormat="1">
      <c r="B160" s="39" t="s">
        <v>262</v>
      </c>
      <c r="C160" s="8" t="s">
        <v>257</v>
      </c>
      <c r="D160" s="15"/>
      <c r="F160" s="15"/>
      <c r="H160" s="15"/>
      <c r="J160" s="15"/>
      <c r="L160" s="15"/>
      <c r="N160" s="28">
        <f t="shared" si="27"/>
        <v>0</v>
      </c>
      <c r="O160" s="28">
        <f t="shared" si="28"/>
        <v>0</v>
      </c>
      <c r="P160" s="28">
        <f t="shared" si="29"/>
        <v>0</v>
      </c>
      <c r="Q160" s="15"/>
      <c r="S160" s="15"/>
      <c r="U160" s="15"/>
      <c r="W160" s="15"/>
      <c r="Y160" s="28">
        <f t="shared" si="30"/>
        <v>0</v>
      </c>
      <c r="Z160" s="28">
        <f t="shared" si="31"/>
        <v>0</v>
      </c>
      <c r="AA160" s="28">
        <f t="shared" si="32"/>
        <v>0</v>
      </c>
      <c r="AB160" s="15"/>
      <c r="AD160" s="15"/>
      <c r="AF160" s="15"/>
      <c r="AH160" s="15"/>
      <c r="AJ160" s="28">
        <f t="shared" si="33"/>
        <v>0</v>
      </c>
      <c r="AK160" s="28">
        <f t="shared" si="34"/>
        <v>0</v>
      </c>
      <c r="AL160" s="28">
        <f t="shared" si="35"/>
        <v>0</v>
      </c>
      <c r="AM160" s="15"/>
      <c r="AO160" s="15"/>
      <c r="AQ160" s="15"/>
      <c r="AS160" s="15"/>
      <c r="AU160" s="15"/>
      <c r="AW160" s="28">
        <f t="shared" si="24"/>
        <v>0</v>
      </c>
      <c r="AX160" s="28">
        <f t="shared" si="25"/>
        <v>0</v>
      </c>
      <c r="AY160" s="28">
        <f t="shared" si="26"/>
        <v>0</v>
      </c>
    </row>
    <row r="161" spans="1:51" s="8" customFormat="1">
      <c r="B161" s="39" t="s">
        <v>264</v>
      </c>
      <c r="C161" s="8" t="s">
        <v>259</v>
      </c>
      <c r="D161" s="15">
        <v>1</v>
      </c>
      <c r="F161" s="15"/>
      <c r="H161" s="15">
        <v>1</v>
      </c>
      <c r="I161" s="8">
        <v>1</v>
      </c>
      <c r="J161" s="15"/>
      <c r="K161" s="8">
        <v>2</v>
      </c>
      <c r="L161" s="15"/>
      <c r="N161" s="28">
        <f t="shared" si="27"/>
        <v>2</v>
      </c>
      <c r="O161" s="28">
        <f t="shared" si="28"/>
        <v>3</v>
      </c>
      <c r="P161" s="28">
        <f t="shared" si="29"/>
        <v>5</v>
      </c>
      <c r="Q161" s="15">
        <v>1</v>
      </c>
      <c r="S161" s="15"/>
      <c r="U161" s="15">
        <v>2</v>
      </c>
      <c r="V161" s="8">
        <v>2</v>
      </c>
      <c r="W161" s="15">
        <v>1</v>
      </c>
      <c r="X161" s="8">
        <v>2</v>
      </c>
      <c r="Y161" s="28">
        <f t="shared" si="30"/>
        <v>4</v>
      </c>
      <c r="Z161" s="28">
        <f t="shared" si="31"/>
        <v>4</v>
      </c>
      <c r="AA161" s="28">
        <f t="shared" si="32"/>
        <v>8</v>
      </c>
      <c r="AB161" s="15"/>
      <c r="AD161" s="15">
        <v>2</v>
      </c>
      <c r="AE161" s="8">
        <v>1</v>
      </c>
      <c r="AF161" s="15"/>
      <c r="AH161" s="15">
        <v>1</v>
      </c>
      <c r="AJ161" s="28">
        <f t="shared" si="33"/>
        <v>3</v>
      </c>
      <c r="AK161" s="28">
        <f t="shared" si="34"/>
        <v>1</v>
      </c>
      <c r="AL161" s="28">
        <f t="shared" si="35"/>
        <v>4</v>
      </c>
      <c r="AM161" s="15"/>
      <c r="AO161" s="15">
        <v>1</v>
      </c>
      <c r="AQ161" s="15">
        <v>1</v>
      </c>
      <c r="AS161" s="15">
        <v>2</v>
      </c>
      <c r="AU161" s="15"/>
      <c r="AW161" s="28">
        <f t="shared" si="24"/>
        <v>4</v>
      </c>
      <c r="AX161" s="28">
        <f t="shared" si="25"/>
        <v>0</v>
      </c>
      <c r="AY161" s="28">
        <f t="shared" si="26"/>
        <v>4</v>
      </c>
    </row>
    <row r="162" spans="1:51" s="8" customFormat="1">
      <c r="B162" s="39" t="s">
        <v>266</v>
      </c>
      <c r="C162" s="8" t="s">
        <v>261</v>
      </c>
      <c r="D162" s="15"/>
      <c r="F162" s="15"/>
      <c r="G162" s="8">
        <v>3</v>
      </c>
      <c r="H162" s="15"/>
      <c r="J162" s="15"/>
      <c r="K162" s="8">
        <v>1</v>
      </c>
      <c r="L162" s="15"/>
      <c r="N162" s="28">
        <f t="shared" si="27"/>
        <v>0</v>
      </c>
      <c r="O162" s="28">
        <f t="shared" si="28"/>
        <v>4</v>
      </c>
      <c r="P162" s="28">
        <f t="shared" si="29"/>
        <v>4</v>
      </c>
      <c r="Q162" s="15"/>
      <c r="R162" s="8">
        <v>14</v>
      </c>
      <c r="S162" s="15"/>
      <c r="U162" s="15"/>
      <c r="W162" s="15"/>
      <c r="X162" s="8">
        <v>1</v>
      </c>
      <c r="Y162" s="28">
        <f t="shared" si="30"/>
        <v>0</v>
      </c>
      <c r="Z162" s="28">
        <f t="shared" si="31"/>
        <v>15</v>
      </c>
      <c r="AA162" s="28">
        <f t="shared" si="32"/>
        <v>15</v>
      </c>
      <c r="AB162" s="15"/>
      <c r="AD162" s="15"/>
      <c r="AF162" s="15"/>
      <c r="AH162" s="15"/>
      <c r="AJ162" s="28">
        <f t="shared" si="33"/>
        <v>0</v>
      </c>
      <c r="AK162" s="28">
        <f t="shared" si="34"/>
        <v>0</v>
      </c>
      <c r="AL162" s="28">
        <f t="shared" si="35"/>
        <v>0</v>
      </c>
      <c r="AM162" s="15">
        <v>1</v>
      </c>
      <c r="AO162" s="15"/>
      <c r="AQ162" s="15"/>
      <c r="AS162" s="15"/>
      <c r="AU162" s="15"/>
      <c r="AW162" s="28">
        <f t="shared" si="24"/>
        <v>1</v>
      </c>
      <c r="AX162" s="28">
        <f t="shared" si="25"/>
        <v>0</v>
      </c>
      <c r="AY162" s="28">
        <f t="shared" si="26"/>
        <v>1</v>
      </c>
    </row>
    <row r="163" spans="1:51" s="8" customFormat="1">
      <c r="B163" s="39" t="s">
        <v>472</v>
      </c>
      <c r="C163" s="8" t="s">
        <v>263</v>
      </c>
      <c r="D163" s="15"/>
      <c r="F163" s="15">
        <v>1</v>
      </c>
      <c r="G163" s="8">
        <v>1</v>
      </c>
      <c r="H163" s="15"/>
      <c r="J163" s="15">
        <v>1</v>
      </c>
      <c r="K163" s="8">
        <v>1</v>
      </c>
      <c r="L163" s="15"/>
      <c r="N163" s="28">
        <f t="shared" si="27"/>
        <v>2</v>
      </c>
      <c r="O163" s="28">
        <f t="shared" si="28"/>
        <v>2</v>
      </c>
      <c r="P163" s="28">
        <f t="shared" si="29"/>
        <v>4</v>
      </c>
      <c r="Q163" s="15">
        <v>1</v>
      </c>
      <c r="R163" s="8">
        <v>4</v>
      </c>
      <c r="S163" s="15"/>
      <c r="T163" s="8">
        <v>1</v>
      </c>
      <c r="U163" s="15"/>
      <c r="V163" s="8">
        <v>1</v>
      </c>
      <c r="W163" s="15"/>
      <c r="Y163" s="28">
        <f t="shared" si="30"/>
        <v>1</v>
      </c>
      <c r="Z163" s="28">
        <f t="shared" si="31"/>
        <v>6</v>
      </c>
      <c r="AA163" s="28">
        <f t="shared" si="32"/>
        <v>7</v>
      </c>
      <c r="AB163" s="15"/>
      <c r="AC163" s="8">
        <v>1</v>
      </c>
      <c r="AD163" s="15">
        <v>2</v>
      </c>
      <c r="AF163" s="15">
        <v>1</v>
      </c>
      <c r="AH163" s="15">
        <v>1</v>
      </c>
      <c r="AJ163" s="28">
        <f t="shared" si="33"/>
        <v>4</v>
      </c>
      <c r="AK163" s="28">
        <f t="shared" si="34"/>
        <v>1</v>
      </c>
      <c r="AL163" s="28">
        <f t="shared" si="35"/>
        <v>5</v>
      </c>
      <c r="AM163" s="15"/>
      <c r="AO163" s="15"/>
      <c r="AQ163" s="15"/>
      <c r="AS163" s="15"/>
      <c r="AU163" s="15"/>
      <c r="AW163" s="28">
        <f t="shared" si="24"/>
        <v>0</v>
      </c>
      <c r="AX163" s="28">
        <f t="shared" si="25"/>
        <v>0</v>
      </c>
      <c r="AY163" s="28">
        <f t="shared" si="26"/>
        <v>0</v>
      </c>
    </row>
    <row r="164" spans="1:51" s="8" customFormat="1">
      <c r="B164" s="39" t="s">
        <v>473</v>
      </c>
      <c r="C164" s="8" t="s">
        <v>265</v>
      </c>
      <c r="D164" s="15"/>
      <c r="F164" s="15"/>
      <c r="H164" s="15"/>
      <c r="J164" s="15"/>
      <c r="L164" s="15"/>
      <c r="N164" s="28">
        <f t="shared" si="27"/>
        <v>0</v>
      </c>
      <c r="O164" s="28">
        <f t="shared" si="28"/>
        <v>0</v>
      </c>
      <c r="P164" s="28">
        <f t="shared" si="29"/>
        <v>0</v>
      </c>
      <c r="Q164" s="15"/>
      <c r="S164" s="15"/>
      <c r="U164" s="15"/>
      <c r="V164" s="8">
        <v>1</v>
      </c>
      <c r="W164" s="15"/>
      <c r="X164" s="8">
        <v>1</v>
      </c>
      <c r="Y164" s="28">
        <f t="shared" si="30"/>
        <v>0</v>
      </c>
      <c r="Z164" s="28">
        <f t="shared" si="31"/>
        <v>2</v>
      </c>
      <c r="AA164" s="28">
        <f t="shared" si="32"/>
        <v>2</v>
      </c>
      <c r="AB164" s="15"/>
      <c r="AD164" s="15"/>
      <c r="AF164" s="15"/>
      <c r="AH164" s="15"/>
      <c r="AJ164" s="28">
        <f t="shared" si="33"/>
        <v>0</v>
      </c>
      <c r="AK164" s="28">
        <f t="shared" si="34"/>
        <v>0</v>
      </c>
      <c r="AL164" s="28">
        <f t="shared" si="35"/>
        <v>0</v>
      </c>
      <c r="AM164" s="15"/>
      <c r="AO164" s="15"/>
      <c r="AQ164" s="15"/>
      <c r="AS164" s="15"/>
      <c r="AU164" s="15"/>
      <c r="AW164" s="28">
        <f t="shared" si="24"/>
        <v>0</v>
      </c>
      <c r="AX164" s="28">
        <f t="shared" si="25"/>
        <v>0</v>
      </c>
      <c r="AY164" s="28">
        <f t="shared" si="26"/>
        <v>0</v>
      </c>
    </row>
    <row r="165" spans="1:51" s="8" customFormat="1">
      <c r="B165" s="39" t="s">
        <v>512</v>
      </c>
      <c r="C165" s="8" t="s">
        <v>267</v>
      </c>
      <c r="D165" s="15"/>
      <c r="F165" s="15"/>
      <c r="H165" s="15"/>
      <c r="J165" s="15"/>
      <c r="L165" s="15"/>
      <c r="N165" s="28">
        <f t="shared" si="27"/>
        <v>0</v>
      </c>
      <c r="O165" s="28">
        <f t="shared" si="28"/>
        <v>0</v>
      </c>
      <c r="P165" s="28">
        <f t="shared" si="29"/>
        <v>0</v>
      </c>
      <c r="Q165" s="15"/>
      <c r="S165" s="15"/>
      <c r="U165" s="15"/>
      <c r="W165" s="15"/>
      <c r="Y165" s="28">
        <f t="shared" si="30"/>
        <v>0</v>
      </c>
      <c r="Z165" s="28">
        <f t="shared" si="31"/>
        <v>0</v>
      </c>
      <c r="AA165" s="28">
        <f t="shared" si="32"/>
        <v>0</v>
      </c>
      <c r="AB165" s="15"/>
      <c r="AC165" s="8">
        <v>5</v>
      </c>
      <c r="AD165" s="15"/>
      <c r="AF165" s="15"/>
      <c r="AH165" s="15"/>
      <c r="AJ165" s="28">
        <f t="shared" si="33"/>
        <v>0</v>
      </c>
      <c r="AK165" s="28">
        <f t="shared" si="34"/>
        <v>5</v>
      </c>
      <c r="AL165" s="28">
        <f t="shared" si="35"/>
        <v>5</v>
      </c>
      <c r="AM165" s="15"/>
      <c r="AO165" s="15"/>
      <c r="AQ165" s="15"/>
      <c r="AS165" s="15"/>
      <c r="AU165" s="15"/>
      <c r="AW165" s="28">
        <f t="shared" si="24"/>
        <v>0</v>
      </c>
      <c r="AX165" s="28">
        <f t="shared" si="25"/>
        <v>0</v>
      </c>
      <c r="AY165" s="28">
        <f t="shared" si="26"/>
        <v>0</v>
      </c>
    </row>
    <row r="166" spans="1:51" s="8" customFormat="1">
      <c r="B166" s="39" t="s">
        <v>513</v>
      </c>
      <c r="C166" s="36" t="s">
        <v>509</v>
      </c>
      <c r="D166" s="15">
        <v>2</v>
      </c>
      <c r="F166" s="15">
        <v>2</v>
      </c>
      <c r="G166" s="8">
        <v>2</v>
      </c>
      <c r="H166" s="15">
        <v>2</v>
      </c>
      <c r="J166" s="15">
        <v>4</v>
      </c>
      <c r="L166" s="15">
        <v>16</v>
      </c>
      <c r="N166" s="28">
        <f t="shared" si="27"/>
        <v>26</v>
      </c>
      <c r="O166" s="28">
        <f t="shared" si="28"/>
        <v>2</v>
      </c>
      <c r="P166" s="28">
        <f t="shared" si="29"/>
        <v>28</v>
      </c>
      <c r="Q166" s="15">
        <v>3</v>
      </c>
      <c r="S166" s="15">
        <v>6</v>
      </c>
      <c r="U166" s="15">
        <v>1</v>
      </c>
      <c r="W166" s="15">
        <v>1</v>
      </c>
      <c r="Y166" s="28">
        <f t="shared" si="30"/>
        <v>11</v>
      </c>
      <c r="Z166" s="28">
        <f t="shared" si="31"/>
        <v>0</v>
      </c>
      <c r="AA166" s="28">
        <f t="shared" si="32"/>
        <v>11</v>
      </c>
      <c r="AB166" s="15"/>
      <c r="AD166" s="15">
        <v>1</v>
      </c>
      <c r="AF166" s="15">
        <v>1</v>
      </c>
      <c r="AG166" s="8">
        <v>2</v>
      </c>
      <c r="AH166" s="15">
        <v>4</v>
      </c>
      <c r="AJ166" s="28">
        <f t="shared" si="33"/>
        <v>6</v>
      </c>
      <c r="AK166" s="28">
        <f t="shared" si="34"/>
        <v>2</v>
      </c>
      <c r="AL166" s="28">
        <f t="shared" si="35"/>
        <v>8</v>
      </c>
      <c r="AM166" s="15"/>
      <c r="AN166" s="8">
        <v>1</v>
      </c>
      <c r="AO166" s="15"/>
      <c r="AQ166" s="15"/>
      <c r="AS166" s="15">
        <v>1</v>
      </c>
      <c r="AU166" s="15">
        <v>2</v>
      </c>
      <c r="AW166" s="28">
        <f t="shared" si="24"/>
        <v>3</v>
      </c>
      <c r="AX166" s="28">
        <f t="shared" si="25"/>
        <v>1</v>
      </c>
      <c r="AY166" s="28">
        <f t="shared" si="26"/>
        <v>4</v>
      </c>
    </row>
    <row r="167" spans="1:51" s="8" customFormat="1">
      <c r="B167" s="39" t="s">
        <v>514</v>
      </c>
      <c r="C167" s="36" t="s">
        <v>510</v>
      </c>
      <c r="D167" s="15">
        <v>1</v>
      </c>
      <c r="F167" s="15">
        <v>1</v>
      </c>
      <c r="H167" s="15">
        <v>1</v>
      </c>
      <c r="I167" s="8">
        <v>1</v>
      </c>
      <c r="J167" s="15">
        <v>1</v>
      </c>
      <c r="L167" s="15"/>
      <c r="N167" s="28">
        <f t="shared" si="27"/>
        <v>4</v>
      </c>
      <c r="O167" s="28">
        <f t="shared" si="28"/>
        <v>1</v>
      </c>
      <c r="P167" s="28">
        <f t="shared" si="29"/>
        <v>5</v>
      </c>
      <c r="Q167" s="15">
        <v>2</v>
      </c>
      <c r="S167" s="15">
        <v>2</v>
      </c>
      <c r="U167" s="15"/>
      <c r="W167" s="15">
        <v>1</v>
      </c>
      <c r="Y167" s="28">
        <f t="shared" si="30"/>
        <v>5</v>
      </c>
      <c r="Z167" s="28">
        <f t="shared" si="31"/>
        <v>0</v>
      </c>
      <c r="AA167" s="28">
        <f t="shared" si="32"/>
        <v>5</v>
      </c>
      <c r="AB167" s="15"/>
      <c r="AD167" s="15">
        <v>2</v>
      </c>
      <c r="AF167" s="15">
        <v>6</v>
      </c>
      <c r="AH167" s="15">
        <v>1</v>
      </c>
      <c r="AJ167" s="28">
        <f t="shared" si="33"/>
        <v>9</v>
      </c>
      <c r="AK167" s="28">
        <f t="shared" si="34"/>
        <v>0</v>
      </c>
      <c r="AL167" s="28">
        <f t="shared" si="35"/>
        <v>9</v>
      </c>
      <c r="AM167" s="15">
        <v>7</v>
      </c>
      <c r="AN167" s="8">
        <v>1</v>
      </c>
      <c r="AO167" s="15">
        <v>8</v>
      </c>
      <c r="AQ167" s="15">
        <v>10</v>
      </c>
      <c r="AS167" s="15"/>
      <c r="AU167" s="15">
        <v>8</v>
      </c>
      <c r="AW167" s="28">
        <f t="shared" si="24"/>
        <v>33</v>
      </c>
      <c r="AX167" s="28">
        <f t="shared" si="25"/>
        <v>1</v>
      </c>
      <c r="AY167" s="28">
        <f t="shared" si="26"/>
        <v>34</v>
      </c>
    </row>
    <row r="168" spans="1:51" s="8" customFormat="1">
      <c r="B168" s="39" t="s">
        <v>523</v>
      </c>
      <c r="C168" s="8" t="s">
        <v>524</v>
      </c>
      <c r="D168" s="15"/>
      <c r="F168" s="15"/>
      <c r="H168" s="15"/>
      <c r="J168" s="15"/>
      <c r="L168" s="15"/>
      <c r="N168" s="28">
        <f t="shared" si="27"/>
        <v>0</v>
      </c>
      <c r="O168" s="28">
        <f t="shared" si="28"/>
        <v>0</v>
      </c>
      <c r="P168" s="28">
        <f t="shared" si="29"/>
        <v>0</v>
      </c>
      <c r="Q168" s="15"/>
      <c r="S168" s="15"/>
      <c r="U168" s="15"/>
      <c r="W168" s="15"/>
      <c r="Y168" s="28">
        <f t="shared" si="30"/>
        <v>0</v>
      </c>
      <c r="Z168" s="28">
        <f t="shared" si="31"/>
        <v>0</v>
      </c>
      <c r="AA168" s="28">
        <f t="shared" si="32"/>
        <v>0</v>
      </c>
      <c r="AB168" s="15"/>
      <c r="AC168" s="8">
        <v>2</v>
      </c>
      <c r="AD168" s="15"/>
      <c r="AF168" s="15"/>
      <c r="AH168" s="15"/>
      <c r="AJ168" s="28">
        <f t="shared" si="33"/>
        <v>0</v>
      </c>
      <c r="AK168" s="28">
        <f t="shared" si="34"/>
        <v>2</v>
      </c>
      <c r="AL168" s="28">
        <f t="shared" si="35"/>
        <v>2</v>
      </c>
      <c r="AM168" s="15"/>
      <c r="AO168" s="15"/>
      <c r="AQ168" s="15"/>
      <c r="AS168" s="15"/>
      <c r="AU168" s="15"/>
      <c r="AW168" s="28">
        <f t="shared" si="24"/>
        <v>0</v>
      </c>
      <c r="AX168" s="28">
        <f t="shared" si="25"/>
        <v>0</v>
      </c>
      <c r="AY168" s="28">
        <f t="shared" si="26"/>
        <v>0</v>
      </c>
    </row>
    <row r="169" spans="1:51" s="8" customFormat="1" ht="36">
      <c r="B169" s="39" t="s">
        <v>542</v>
      </c>
      <c r="C169" s="27" t="s">
        <v>539</v>
      </c>
      <c r="D169" s="15"/>
      <c r="F169" s="15"/>
      <c r="H169" s="15"/>
      <c r="J169" s="15"/>
      <c r="L169" s="15"/>
      <c r="N169" s="28">
        <f t="shared" si="27"/>
        <v>0</v>
      </c>
      <c r="O169" s="28">
        <f t="shared" si="28"/>
        <v>0</v>
      </c>
      <c r="P169" s="28">
        <f t="shared" si="29"/>
        <v>0</v>
      </c>
      <c r="Q169" s="15"/>
      <c r="S169" s="15"/>
      <c r="U169" s="15"/>
      <c r="W169" s="15"/>
      <c r="Y169" s="28">
        <f t="shared" si="30"/>
        <v>0</v>
      </c>
      <c r="Z169" s="28">
        <f t="shared" si="31"/>
        <v>0</v>
      </c>
      <c r="AA169" s="28">
        <f t="shared" si="32"/>
        <v>0</v>
      </c>
      <c r="AB169" s="15"/>
      <c r="AD169" s="15"/>
      <c r="AF169" s="15"/>
      <c r="AH169" s="15"/>
      <c r="AJ169" s="28">
        <f t="shared" si="33"/>
        <v>0</v>
      </c>
      <c r="AK169" s="28">
        <f t="shared" si="34"/>
        <v>0</v>
      </c>
      <c r="AL169" s="28">
        <f t="shared" si="35"/>
        <v>0</v>
      </c>
      <c r="AM169" s="15"/>
      <c r="AN169" s="8">
        <v>1</v>
      </c>
      <c r="AO169" s="15"/>
      <c r="AQ169" s="15"/>
      <c r="AS169" s="15"/>
      <c r="AU169" s="15"/>
      <c r="AW169" s="28">
        <f t="shared" si="24"/>
        <v>0</v>
      </c>
      <c r="AX169" s="28">
        <f t="shared" si="25"/>
        <v>1</v>
      </c>
      <c r="AY169" s="28">
        <f t="shared" si="26"/>
        <v>1</v>
      </c>
    </row>
    <row r="170" spans="1:51" s="8" customFormat="1">
      <c r="B170" s="39" t="s">
        <v>543</v>
      </c>
      <c r="C170" s="15" t="s">
        <v>540</v>
      </c>
      <c r="D170" s="15"/>
      <c r="F170" s="15"/>
      <c r="H170" s="15"/>
      <c r="J170" s="15"/>
      <c r="L170" s="15">
        <v>19</v>
      </c>
      <c r="N170" s="28">
        <f t="shared" si="27"/>
        <v>19</v>
      </c>
      <c r="O170" s="28">
        <f t="shared" si="28"/>
        <v>0</v>
      </c>
      <c r="P170" s="28">
        <f t="shared" si="29"/>
        <v>19</v>
      </c>
      <c r="Q170" s="15">
        <v>7</v>
      </c>
      <c r="S170" s="15"/>
      <c r="U170" s="15"/>
      <c r="W170" s="15"/>
      <c r="Y170" s="28">
        <f t="shared" si="30"/>
        <v>7</v>
      </c>
      <c r="Z170" s="28">
        <f t="shared" si="31"/>
        <v>0</v>
      </c>
      <c r="AA170" s="28">
        <f t="shared" si="32"/>
        <v>7</v>
      </c>
      <c r="AB170" s="15"/>
      <c r="AC170" s="8">
        <v>1</v>
      </c>
      <c r="AD170" s="15"/>
      <c r="AF170" s="15"/>
      <c r="AH170" s="15"/>
      <c r="AJ170" s="28">
        <f t="shared" si="33"/>
        <v>0</v>
      </c>
      <c r="AK170" s="28">
        <f t="shared" si="34"/>
        <v>1</v>
      </c>
      <c r="AL170" s="28">
        <f t="shared" si="35"/>
        <v>1</v>
      </c>
      <c r="AM170" s="15"/>
      <c r="AO170" s="15"/>
      <c r="AQ170" s="15"/>
      <c r="AS170" s="15"/>
      <c r="AU170" s="15"/>
      <c r="AW170" s="28">
        <f t="shared" si="24"/>
        <v>0</v>
      </c>
      <c r="AX170" s="28">
        <f t="shared" si="25"/>
        <v>0</v>
      </c>
      <c r="AY170" s="28">
        <f t="shared" si="26"/>
        <v>0</v>
      </c>
    </row>
    <row r="171" spans="1:51" s="8" customFormat="1">
      <c r="B171" s="39" t="s">
        <v>544</v>
      </c>
      <c r="C171" s="15" t="s">
        <v>545</v>
      </c>
      <c r="D171" s="15"/>
      <c r="F171" s="15">
        <v>1</v>
      </c>
      <c r="H171" s="15">
        <v>2</v>
      </c>
      <c r="J171" s="15">
        <v>6</v>
      </c>
      <c r="L171" s="15">
        <v>6</v>
      </c>
      <c r="N171" s="28">
        <f t="shared" si="27"/>
        <v>15</v>
      </c>
      <c r="O171" s="28">
        <f t="shared" si="28"/>
        <v>0</v>
      </c>
      <c r="P171" s="28">
        <f t="shared" si="29"/>
        <v>15</v>
      </c>
      <c r="Q171" s="15">
        <v>10</v>
      </c>
      <c r="S171" s="15">
        <v>4</v>
      </c>
      <c r="T171" s="8">
        <v>1</v>
      </c>
      <c r="U171" s="15"/>
      <c r="W171" s="15"/>
      <c r="X171" s="8">
        <v>2</v>
      </c>
      <c r="Y171" s="28">
        <f t="shared" si="30"/>
        <v>14</v>
      </c>
      <c r="Z171" s="28">
        <f t="shared" si="31"/>
        <v>3</v>
      </c>
      <c r="AA171" s="28">
        <f t="shared" si="32"/>
        <v>17</v>
      </c>
      <c r="AB171" s="15"/>
      <c r="AD171" s="15">
        <v>2</v>
      </c>
      <c r="AF171" s="15"/>
      <c r="AH171" s="15">
        <v>2</v>
      </c>
      <c r="AJ171" s="28">
        <f t="shared" si="33"/>
        <v>4</v>
      </c>
      <c r="AK171" s="28">
        <f t="shared" si="34"/>
        <v>0</v>
      </c>
      <c r="AL171" s="28">
        <f t="shared" si="35"/>
        <v>4</v>
      </c>
      <c r="AM171" s="15"/>
      <c r="AO171" s="15"/>
      <c r="AQ171" s="15">
        <v>1</v>
      </c>
      <c r="AS171" s="15"/>
      <c r="AU171" s="15"/>
      <c r="AW171" s="28">
        <f t="shared" si="24"/>
        <v>1</v>
      </c>
      <c r="AX171" s="28">
        <f t="shared" si="25"/>
        <v>0</v>
      </c>
      <c r="AY171" s="28">
        <f t="shared" si="26"/>
        <v>1</v>
      </c>
    </row>
    <row r="172" spans="1:51" s="8" customFormat="1">
      <c r="B172" s="39" t="s">
        <v>546</v>
      </c>
      <c r="C172" s="15" t="s">
        <v>541</v>
      </c>
      <c r="D172" s="15"/>
      <c r="F172" s="15">
        <v>2</v>
      </c>
      <c r="H172" s="15"/>
      <c r="J172" s="15"/>
      <c r="L172" s="15">
        <v>7</v>
      </c>
      <c r="N172" s="28">
        <f t="shared" si="27"/>
        <v>9</v>
      </c>
      <c r="O172" s="28">
        <f t="shared" si="28"/>
        <v>0</v>
      </c>
      <c r="P172" s="28">
        <f t="shared" si="29"/>
        <v>9</v>
      </c>
      <c r="Q172" s="15"/>
      <c r="S172" s="15"/>
      <c r="U172" s="15"/>
      <c r="W172" s="15"/>
      <c r="Y172" s="28">
        <f t="shared" si="30"/>
        <v>0</v>
      </c>
      <c r="Z172" s="28">
        <f t="shared" si="31"/>
        <v>0</v>
      </c>
      <c r="AA172" s="28">
        <f t="shared" si="32"/>
        <v>0</v>
      </c>
      <c r="AB172" s="15"/>
      <c r="AD172" s="15"/>
      <c r="AF172" s="15"/>
      <c r="AH172" s="15"/>
      <c r="AJ172" s="28">
        <f t="shared" si="33"/>
        <v>0</v>
      </c>
      <c r="AK172" s="28">
        <f t="shared" si="34"/>
        <v>0</v>
      </c>
      <c r="AL172" s="28">
        <f t="shared" si="35"/>
        <v>0</v>
      </c>
      <c r="AM172" s="15"/>
      <c r="AO172" s="15"/>
      <c r="AQ172" s="15"/>
      <c r="AS172" s="15"/>
      <c r="AU172" s="15"/>
      <c r="AW172" s="28">
        <f t="shared" si="24"/>
        <v>0</v>
      </c>
      <c r="AX172" s="28">
        <f t="shared" si="25"/>
        <v>0</v>
      </c>
      <c r="AY172" s="28">
        <f t="shared" si="26"/>
        <v>0</v>
      </c>
    </row>
    <row r="173" spans="1:51" s="8" customFormat="1">
      <c r="B173" s="39" t="s">
        <v>547</v>
      </c>
      <c r="C173" s="15" t="s">
        <v>548</v>
      </c>
      <c r="D173" s="15">
        <v>4</v>
      </c>
      <c r="F173" s="15">
        <v>4</v>
      </c>
      <c r="G173" s="8">
        <v>1</v>
      </c>
      <c r="H173" s="15">
        <v>6</v>
      </c>
      <c r="J173" s="15">
        <v>3</v>
      </c>
      <c r="L173" s="15">
        <v>12</v>
      </c>
      <c r="N173" s="28">
        <f t="shared" si="27"/>
        <v>29</v>
      </c>
      <c r="O173" s="28">
        <f t="shared" si="28"/>
        <v>1</v>
      </c>
      <c r="P173" s="28">
        <f t="shared" si="29"/>
        <v>30</v>
      </c>
      <c r="Q173" s="15"/>
      <c r="S173" s="15"/>
      <c r="T173" s="8">
        <v>2</v>
      </c>
      <c r="U173" s="15">
        <v>23</v>
      </c>
      <c r="W173" s="15"/>
      <c r="Y173" s="28">
        <f t="shared" si="30"/>
        <v>23</v>
      </c>
      <c r="Z173" s="28">
        <f t="shared" si="31"/>
        <v>2</v>
      </c>
      <c r="AA173" s="28">
        <f t="shared" si="32"/>
        <v>25</v>
      </c>
      <c r="AB173" s="15">
        <v>6</v>
      </c>
      <c r="AD173" s="15">
        <v>11</v>
      </c>
      <c r="AF173" s="15">
        <v>5</v>
      </c>
      <c r="AH173" s="15">
        <v>2</v>
      </c>
      <c r="AI173" s="8">
        <v>1</v>
      </c>
      <c r="AJ173" s="28">
        <f t="shared" si="33"/>
        <v>24</v>
      </c>
      <c r="AK173" s="28">
        <f t="shared" si="34"/>
        <v>1</v>
      </c>
      <c r="AL173" s="28">
        <f t="shared" si="35"/>
        <v>25</v>
      </c>
      <c r="AM173" s="15">
        <v>8</v>
      </c>
      <c r="AO173" s="15">
        <v>3</v>
      </c>
      <c r="AQ173" s="15">
        <v>10</v>
      </c>
      <c r="AS173" s="15">
        <v>12</v>
      </c>
      <c r="AU173" s="15"/>
      <c r="AW173" s="28">
        <f t="shared" si="24"/>
        <v>33</v>
      </c>
      <c r="AX173" s="28">
        <f t="shared" si="25"/>
        <v>0</v>
      </c>
      <c r="AY173" s="28">
        <f t="shared" si="26"/>
        <v>33</v>
      </c>
    </row>
    <row r="174" spans="1:51" s="8" customFormat="1">
      <c r="B174" s="39" t="s">
        <v>549</v>
      </c>
      <c r="C174" s="15" t="s">
        <v>550</v>
      </c>
      <c r="D174" s="15"/>
      <c r="F174" s="15"/>
      <c r="G174" s="8">
        <v>1</v>
      </c>
      <c r="H174" s="15"/>
      <c r="J174" s="15">
        <v>3</v>
      </c>
      <c r="L174" s="15"/>
      <c r="N174" s="28">
        <f t="shared" si="27"/>
        <v>3</v>
      </c>
      <c r="O174" s="28">
        <f t="shared" si="28"/>
        <v>1</v>
      </c>
      <c r="P174" s="28">
        <f t="shared" si="29"/>
        <v>4</v>
      </c>
      <c r="Q174" s="15"/>
      <c r="S174" s="15">
        <v>5</v>
      </c>
      <c r="U174" s="15">
        <v>3</v>
      </c>
      <c r="V174" s="8">
        <v>1</v>
      </c>
      <c r="W174" s="15">
        <v>4</v>
      </c>
      <c r="Y174" s="28">
        <f t="shared" si="30"/>
        <v>12</v>
      </c>
      <c r="Z174" s="28">
        <f t="shared" si="31"/>
        <v>1</v>
      </c>
      <c r="AA174" s="28">
        <f t="shared" si="32"/>
        <v>13</v>
      </c>
      <c r="AB174" s="15">
        <v>3</v>
      </c>
      <c r="AD174" s="15">
        <v>2</v>
      </c>
      <c r="AE174" s="8">
        <v>1</v>
      </c>
      <c r="AF174" s="15"/>
      <c r="AH174" s="15">
        <v>5</v>
      </c>
      <c r="AJ174" s="28">
        <f t="shared" si="33"/>
        <v>10</v>
      </c>
      <c r="AK174" s="28">
        <f t="shared" si="34"/>
        <v>1</v>
      </c>
      <c r="AL174" s="28">
        <f t="shared" si="35"/>
        <v>11</v>
      </c>
      <c r="AM174" s="15">
        <v>9</v>
      </c>
      <c r="AN174" s="8">
        <v>1</v>
      </c>
      <c r="AO174" s="15">
        <v>5</v>
      </c>
      <c r="AQ174" s="15"/>
      <c r="AS174" s="15"/>
      <c r="AU174" s="15">
        <v>3</v>
      </c>
      <c r="AW174" s="28">
        <f t="shared" si="24"/>
        <v>17</v>
      </c>
      <c r="AX174" s="28">
        <f t="shared" si="25"/>
        <v>1</v>
      </c>
      <c r="AY174" s="28">
        <f t="shared" si="26"/>
        <v>18</v>
      </c>
    </row>
    <row r="175" spans="1:51" s="8" customFormat="1" ht="24">
      <c r="B175" s="39" t="s">
        <v>555</v>
      </c>
      <c r="C175" s="27" t="s">
        <v>556</v>
      </c>
      <c r="D175" s="15"/>
      <c r="F175" s="15">
        <v>9</v>
      </c>
      <c r="H175" s="15">
        <v>1</v>
      </c>
      <c r="J175" s="15">
        <v>1</v>
      </c>
      <c r="L175" s="15"/>
      <c r="N175" s="28">
        <f t="shared" si="27"/>
        <v>11</v>
      </c>
      <c r="O175" s="28">
        <f t="shared" si="28"/>
        <v>0</v>
      </c>
      <c r="P175" s="28">
        <f t="shared" si="29"/>
        <v>11</v>
      </c>
      <c r="Q175" s="15"/>
      <c r="S175" s="15"/>
      <c r="U175" s="15"/>
      <c r="W175" s="15"/>
      <c r="Y175" s="28">
        <f t="shared" si="30"/>
        <v>0</v>
      </c>
      <c r="Z175" s="28">
        <f t="shared" si="31"/>
        <v>0</v>
      </c>
      <c r="AA175" s="28">
        <f t="shared" si="32"/>
        <v>0</v>
      </c>
      <c r="AB175" s="15">
        <v>2</v>
      </c>
      <c r="AD175" s="15"/>
      <c r="AF175" s="15"/>
      <c r="AH175" s="15">
        <v>1</v>
      </c>
      <c r="AJ175" s="28">
        <f t="shared" si="33"/>
        <v>3</v>
      </c>
      <c r="AK175" s="28">
        <f t="shared" si="34"/>
        <v>0</v>
      </c>
      <c r="AL175" s="28">
        <f t="shared" si="35"/>
        <v>3</v>
      </c>
      <c r="AM175" s="15"/>
      <c r="AO175" s="15"/>
      <c r="AQ175" s="15"/>
      <c r="AS175" s="15"/>
      <c r="AU175" s="15"/>
      <c r="AW175" s="28">
        <f t="shared" si="24"/>
        <v>0</v>
      </c>
      <c r="AX175" s="28">
        <f t="shared" si="25"/>
        <v>0</v>
      </c>
      <c r="AY175" s="28">
        <f t="shared" si="26"/>
        <v>0</v>
      </c>
    </row>
    <row r="176" spans="1:51" s="8" customFormat="1">
      <c r="A176" s="22">
        <v>15</v>
      </c>
      <c r="B176" s="38"/>
      <c r="C176" s="22" t="s">
        <v>268</v>
      </c>
      <c r="D176" s="15"/>
      <c r="F176" s="15"/>
      <c r="H176" s="15"/>
      <c r="J176" s="15"/>
      <c r="L176" s="15"/>
      <c r="N176" s="28">
        <f t="shared" si="27"/>
        <v>0</v>
      </c>
      <c r="O176" s="28">
        <f t="shared" si="28"/>
        <v>0</v>
      </c>
      <c r="P176" s="28">
        <f t="shared" si="29"/>
        <v>0</v>
      </c>
      <c r="Q176" s="15"/>
      <c r="S176" s="15"/>
      <c r="U176" s="15"/>
      <c r="W176" s="15"/>
      <c r="X176" s="8">
        <v>1</v>
      </c>
      <c r="Y176" s="28">
        <f t="shared" si="30"/>
        <v>0</v>
      </c>
      <c r="Z176" s="28">
        <f t="shared" si="31"/>
        <v>1</v>
      </c>
      <c r="AA176" s="28">
        <f t="shared" si="32"/>
        <v>1</v>
      </c>
      <c r="AB176" s="15">
        <v>5</v>
      </c>
      <c r="AD176" s="15"/>
      <c r="AF176" s="15"/>
      <c r="AH176" s="15">
        <v>2</v>
      </c>
      <c r="AI176" s="8">
        <v>2</v>
      </c>
      <c r="AJ176" s="28">
        <f t="shared" si="33"/>
        <v>7</v>
      </c>
      <c r="AK176" s="28">
        <f t="shared" si="34"/>
        <v>2</v>
      </c>
      <c r="AL176" s="28">
        <f t="shared" si="35"/>
        <v>9</v>
      </c>
      <c r="AM176" s="15">
        <v>3</v>
      </c>
      <c r="AO176" s="15">
        <v>1</v>
      </c>
      <c r="AQ176" s="15"/>
      <c r="AS176" s="15"/>
      <c r="AU176" s="15"/>
      <c r="AW176" s="28">
        <f t="shared" si="24"/>
        <v>4</v>
      </c>
      <c r="AX176" s="28">
        <f t="shared" si="25"/>
        <v>0</v>
      </c>
      <c r="AY176" s="28">
        <f t="shared" si="26"/>
        <v>4</v>
      </c>
    </row>
    <row r="177" spans="1:51" s="8" customFormat="1">
      <c r="A177" s="22"/>
      <c r="B177" s="39" t="s">
        <v>511</v>
      </c>
      <c r="C177" s="36" t="s">
        <v>480</v>
      </c>
      <c r="D177" s="15"/>
      <c r="E177" s="8">
        <v>5</v>
      </c>
      <c r="F177" s="15"/>
      <c r="G177" s="8">
        <v>4</v>
      </c>
      <c r="H177" s="15">
        <v>4</v>
      </c>
      <c r="I177" s="8">
        <v>5</v>
      </c>
      <c r="J177" s="15"/>
      <c r="K177" s="8">
        <v>5</v>
      </c>
      <c r="L177" s="15">
        <v>8</v>
      </c>
      <c r="N177" s="28">
        <f t="shared" si="27"/>
        <v>12</v>
      </c>
      <c r="O177" s="28">
        <f t="shared" si="28"/>
        <v>19</v>
      </c>
      <c r="P177" s="28">
        <f t="shared" si="29"/>
        <v>31</v>
      </c>
      <c r="Q177" s="15">
        <v>10</v>
      </c>
      <c r="R177" s="8">
        <v>19</v>
      </c>
      <c r="S177" s="15">
        <v>3</v>
      </c>
      <c r="T177" s="8">
        <v>2</v>
      </c>
      <c r="U177" s="15">
        <v>11</v>
      </c>
      <c r="V177" s="8">
        <v>2</v>
      </c>
      <c r="W177" s="15">
        <v>10</v>
      </c>
      <c r="X177" s="8">
        <v>13</v>
      </c>
      <c r="Y177" s="28">
        <f t="shared" si="30"/>
        <v>34</v>
      </c>
      <c r="Z177" s="28">
        <f t="shared" si="31"/>
        <v>36</v>
      </c>
      <c r="AA177" s="28">
        <f t="shared" si="32"/>
        <v>70</v>
      </c>
      <c r="AB177" s="15">
        <v>2</v>
      </c>
      <c r="AC177" s="8">
        <v>13</v>
      </c>
      <c r="AD177" s="15"/>
      <c r="AE177" s="8">
        <v>7</v>
      </c>
      <c r="AF177" s="15">
        <v>4</v>
      </c>
      <c r="AG177" s="8">
        <v>8</v>
      </c>
      <c r="AH177" s="15">
        <v>5</v>
      </c>
      <c r="AI177" s="8">
        <v>5</v>
      </c>
      <c r="AJ177" s="28">
        <f t="shared" si="33"/>
        <v>11</v>
      </c>
      <c r="AK177" s="28">
        <f t="shared" si="34"/>
        <v>33</v>
      </c>
      <c r="AL177" s="28">
        <f t="shared" si="35"/>
        <v>44</v>
      </c>
      <c r="AM177" s="15"/>
      <c r="AN177" s="22">
        <v>1</v>
      </c>
      <c r="AO177" s="15"/>
      <c r="AQ177" s="15">
        <v>5</v>
      </c>
      <c r="AS177" s="15">
        <v>6</v>
      </c>
      <c r="AU177" s="15">
        <v>2</v>
      </c>
      <c r="AW177" s="28">
        <f t="shared" si="24"/>
        <v>13</v>
      </c>
      <c r="AX177" s="28">
        <f t="shared" si="25"/>
        <v>1</v>
      </c>
      <c r="AY177" s="28">
        <f t="shared" si="26"/>
        <v>14</v>
      </c>
    </row>
    <row r="178" spans="1:51" s="8" customFormat="1">
      <c r="A178" s="22">
        <v>16</v>
      </c>
      <c r="B178" s="38"/>
      <c r="C178" s="22" t="s">
        <v>269</v>
      </c>
      <c r="D178" s="15"/>
      <c r="F178" s="15"/>
      <c r="H178" s="15"/>
      <c r="J178" s="15"/>
      <c r="L178" s="15"/>
      <c r="N178" s="28">
        <f t="shared" si="27"/>
        <v>0</v>
      </c>
      <c r="O178" s="28">
        <f t="shared" si="28"/>
        <v>0</v>
      </c>
      <c r="P178" s="28">
        <f t="shared" si="29"/>
        <v>0</v>
      </c>
      <c r="Q178" s="15"/>
      <c r="S178" s="15"/>
      <c r="U178" s="15"/>
      <c r="W178" s="15"/>
      <c r="Y178" s="28">
        <f t="shared" si="30"/>
        <v>0</v>
      </c>
      <c r="Z178" s="28">
        <f t="shared" si="31"/>
        <v>0</v>
      </c>
      <c r="AA178" s="28">
        <f t="shared" si="32"/>
        <v>0</v>
      </c>
      <c r="AB178" s="15"/>
      <c r="AD178" s="15"/>
      <c r="AF178" s="15"/>
      <c r="AH178" s="15"/>
      <c r="AJ178" s="28">
        <f t="shared" si="33"/>
        <v>0</v>
      </c>
      <c r="AK178" s="28">
        <f t="shared" si="34"/>
        <v>0</v>
      </c>
      <c r="AL178" s="28">
        <f t="shared" si="35"/>
        <v>0</v>
      </c>
      <c r="AM178" s="15"/>
      <c r="AN178" s="8">
        <v>8</v>
      </c>
      <c r="AO178" s="15"/>
      <c r="AQ178" s="15"/>
      <c r="AS178" s="15"/>
      <c r="AU178" s="15"/>
      <c r="AW178" s="28">
        <f t="shared" si="24"/>
        <v>0</v>
      </c>
      <c r="AX178" s="28">
        <f t="shared" si="25"/>
        <v>8</v>
      </c>
      <c r="AY178" s="28">
        <f t="shared" si="26"/>
        <v>8</v>
      </c>
    </row>
    <row r="179" spans="1:51" s="8" customFormat="1">
      <c r="B179" s="39" t="s">
        <v>270</v>
      </c>
      <c r="C179" s="8" t="s">
        <v>271</v>
      </c>
      <c r="D179" s="15">
        <v>1</v>
      </c>
      <c r="F179" s="15">
        <v>1</v>
      </c>
      <c r="G179" s="8">
        <v>1</v>
      </c>
      <c r="H179" s="15"/>
      <c r="J179" s="15"/>
      <c r="K179" s="8">
        <v>2</v>
      </c>
      <c r="L179" s="15"/>
      <c r="N179" s="28">
        <f t="shared" si="27"/>
        <v>2</v>
      </c>
      <c r="O179" s="28">
        <f t="shared" si="28"/>
        <v>3</v>
      </c>
      <c r="P179" s="28">
        <f t="shared" si="29"/>
        <v>5</v>
      </c>
      <c r="Q179" s="15"/>
      <c r="R179" s="8">
        <v>3</v>
      </c>
      <c r="S179" s="15"/>
      <c r="U179" s="15"/>
      <c r="V179" s="8">
        <v>2</v>
      </c>
      <c r="W179" s="15"/>
      <c r="X179" s="8">
        <v>3</v>
      </c>
      <c r="Y179" s="28">
        <f t="shared" si="30"/>
        <v>0</v>
      </c>
      <c r="Z179" s="28">
        <f t="shared" si="31"/>
        <v>8</v>
      </c>
      <c r="AA179" s="28">
        <f t="shared" si="32"/>
        <v>8</v>
      </c>
      <c r="AB179" s="15"/>
      <c r="AD179" s="15"/>
      <c r="AE179" s="8">
        <v>1</v>
      </c>
      <c r="AF179" s="15"/>
      <c r="AH179" s="15"/>
      <c r="AI179" s="8">
        <v>1</v>
      </c>
      <c r="AJ179" s="28">
        <f t="shared" si="33"/>
        <v>0</v>
      </c>
      <c r="AK179" s="28">
        <f t="shared" si="34"/>
        <v>2</v>
      </c>
      <c r="AL179" s="28">
        <f t="shared" si="35"/>
        <v>2</v>
      </c>
      <c r="AM179" s="15"/>
      <c r="AN179" s="22"/>
      <c r="AO179" s="15"/>
      <c r="AQ179" s="15">
        <v>3</v>
      </c>
      <c r="AS179" s="15"/>
      <c r="AU179" s="15">
        <v>1</v>
      </c>
      <c r="AW179" s="28">
        <f t="shared" si="24"/>
        <v>4</v>
      </c>
      <c r="AX179" s="28">
        <f t="shared" si="25"/>
        <v>0</v>
      </c>
      <c r="AY179" s="28">
        <f t="shared" si="26"/>
        <v>4</v>
      </c>
    </row>
    <row r="180" spans="1:51" s="8" customFormat="1">
      <c r="B180" s="39" t="s">
        <v>272</v>
      </c>
      <c r="C180" s="8" t="s">
        <v>273</v>
      </c>
      <c r="D180" s="15"/>
      <c r="F180" s="15"/>
      <c r="G180" s="8">
        <v>1</v>
      </c>
      <c r="H180" s="15"/>
      <c r="I180" s="8">
        <v>1</v>
      </c>
      <c r="J180" s="15"/>
      <c r="L180" s="15"/>
      <c r="N180" s="28">
        <f t="shared" si="27"/>
        <v>0</v>
      </c>
      <c r="O180" s="28">
        <f t="shared" si="28"/>
        <v>2</v>
      </c>
      <c r="P180" s="28">
        <f t="shared" si="29"/>
        <v>2</v>
      </c>
      <c r="Q180" s="15"/>
      <c r="R180" s="8">
        <v>2</v>
      </c>
      <c r="S180" s="15"/>
      <c r="U180" s="15"/>
      <c r="V180" s="8">
        <v>1</v>
      </c>
      <c r="W180" s="15"/>
      <c r="Y180" s="28">
        <f t="shared" si="30"/>
        <v>0</v>
      </c>
      <c r="Z180" s="28">
        <f t="shared" si="31"/>
        <v>3</v>
      </c>
      <c r="AA180" s="28">
        <f t="shared" si="32"/>
        <v>3</v>
      </c>
      <c r="AB180" s="15"/>
      <c r="AC180" s="8">
        <v>1</v>
      </c>
      <c r="AD180" s="15"/>
      <c r="AE180" s="8">
        <v>2</v>
      </c>
      <c r="AF180" s="15"/>
      <c r="AH180" s="15"/>
      <c r="AI180" s="8">
        <v>1</v>
      </c>
      <c r="AJ180" s="28">
        <f t="shared" si="33"/>
        <v>0</v>
      </c>
      <c r="AK180" s="28">
        <f t="shared" si="34"/>
        <v>4</v>
      </c>
      <c r="AL180" s="28">
        <f t="shared" si="35"/>
        <v>4</v>
      </c>
      <c r="AM180" s="15">
        <v>2</v>
      </c>
      <c r="AN180" s="8">
        <v>1</v>
      </c>
      <c r="AO180" s="15">
        <v>1</v>
      </c>
      <c r="AQ180" s="15">
        <v>1</v>
      </c>
      <c r="AS180" s="15"/>
      <c r="AU180" s="15">
        <v>1</v>
      </c>
      <c r="AW180" s="28">
        <f t="shared" si="24"/>
        <v>5</v>
      </c>
      <c r="AX180" s="28">
        <f t="shared" si="25"/>
        <v>1</v>
      </c>
      <c r="AY180" s="28">
        <f t="shared" si="26"/>
        <v>6</v>
      </c>
    </row>
    <row r="181" spans="1:51" s="8" customFormat="1">
      <c r="B181" s="39" t="s">
        <v>274</v>
      </c>
      <c r="C181" s="8" t="s">
        <v>275</v>
      </c>
      <c r="D181" s="15"/>
      <c r="F181" s="15"/>
      <c r="G181" s="8">
        <v>1</v>
      </c>
      <c r="H181" s="15"/>
      <c r="J181" s="15"/>
      <c r="L181" s="15"/>
      <c r="N181" s="28">
        <f t="shared" si="27"/>
        <v>0</v>
      </c>
      <c r="O181" s="28">
        <f t="shared" si="28"/>
        <v>1</v>
      </c>
      <c r="P181" s="28">
        <f t="shared" si="29"/>
        <v>1</v>
      </c>
      <c r="Q181" s="15"/>
      <c r="S181" s="15"/>
      <c r="U181" s="15"/>
      <c r="W181" s="15"/>
      <c r="Y181" s="28">
        <f t="shared" si="30"/>
        <v>0</v>
      </c>
      <c r="Z181" s="28">
        <f t="shared" si="31"/>
        <v>0</v>
      </c>
      <c r="AA181" s="28">
        <f t="shared" si="32"/>
        <v>0</v>
      </c>
      <c r="AB181" s="15"/>
      <c r="AD181" s="15"/>
      <c r="AF181" s="15">
        <v>1</v>
      </c>
      <c r="AH181" s="15"/>
      <c r="AJ181" s="28">
        <f t="shared" si="33"/>
        <v>1</v>
      </c>
      <c r="AK181" s="28">
        <f t="shared" si="34"/>
        <v>0</v>
      </c>
      <c r="AL181" s="28">
        <f t="shared" si="35"/>
        <v>1</v>
      </c>
      <c r="AM181" s="15"/>
      <c r="AO181" s="15"/>
      <c r="AQ181" s="15"/>
      <c r="AS181" s="15"/>
      <c r="AU181" s="15"/>
      <c r="AW181" s="28">
        <f t="shared" si="24"/>
        <v>0</v>
      </c>
      <c r="AX181" s="28">
        <f t="shared" si="25"/>
        <v>0</v>
      </c>
      <c r="AY181" s="28">
        <f t="shared" si="26"/>
        <v>0</v>
      </c>
    </row>
    <row r="182" spans="1:51" s="8" customFormat="1">
      <c r="B182" s="39" t="s">
        <v>276</v>
      </c>
      <c r="C182" s="8" t="s">
        <v>277</v>
      </c>
      <c r="D182" s="15">
        <v>3</v>
      </c>
      <c r="E182" s="8">
        <v>1</v>
      </c>
      <c r="F182" s="15"/>
      <c r="G182" s="8">
        <v>5</v>
      </c>
      <c r="H182" s="15">
        <v>1</v>
      </c>
      <c r="I182" s="8">
        <v>5</v>
      </c>
      <c r="J182" s="15">
        <v>1</v>
      </c>
      <c r="L182" s="15">
        <v>2</v>
      </c>
      <c r="N182" s="28">
        <f t="shared" si="27"/>
        <v>7</v>
      </c>
      <c r="O182" s="28">
        <f t="shared" si="28"/>
        <v>11</v>
      </c>
      <c r="P182" s="28">
        <f t="shared" si="29"/>
        <v>18</v>
      </c>
      <c r="Q182" s="15">
        <v>2</v>
      </c>
      <c r="S182" s="15"/>
      <c r="T182" s="8">
        <v>1</v>
      </c>
      <c r="U182" s="15">
        <v>1</v>
      </c>
      <c r="V182" s="8">
        <v>1</v>
      </c>
      <c r="W182" s="15"/>
      <c r="Y182" s="28">
        <f t="shared" si="30"/>
        <v>3</v>
      </c>
      <c r="Z182" s="28">
        <f t="shared" si="31"/>
        <v>2</v>
      </c>
      <c r="AA182" s="28">
        <f t="shared" si="32"/>
        <v>5</v>
      </c>
      <c r="AB182" s="15"/>
      <c r="AD182" s="15">
        <v>1</v>
      </c>
      <c r="AE182" s="8">
        <v>2</v>
      </c>
      <c r="AF182" s="15">
        <v>1</v>
      </c>
      <c r="AG182" s="8">
        <v>1</v>
      </c>
      <c r="AH182" s="15"/>
      <c r="AI182" s="8">
        <v>2</v>
      </c>
      <c r="AJ182" s="28">
        <f t="shared" si="33"/>
        <v>2</v>
      </c>
      <c r="AK182" s="28">
        <f t="shared" si="34"/>
        <v>5</v>
      </c>
      <c r="AL182" s="28">
        <f t="shared" si="35"/>
        <v>7</v>
      </c>
      <c r="AM182" s="15"/>
      <c r="AO182" s="15"/>
      <c r="AQ182" s="15"/>
      <c r="AS182" s="15">
        <v>1</v>
      </c>
      <c r="AU182" s="15"/>
      <c r="AW182" s="28">
        <f t="shared" si="24"/>
        <v>1</v>
      </c>
      <c r="AX182" s="28">
        <f t="shared" si="25"/>
        <v>0</v>
      </c>
      <c r="AY182" s="28">
        <f t="shared" si="26"/>
        <v>1</v>
      </c>
    </row>
    <row r="183" spans="1:51" s="8" customFormat="1">
      <c r="B183" s="39" t="s">
        <v>278</v>
      </c>
      <c r="C183" s="8" t="s">
        <v>279</v>
      </c>
      <c r="D183" s="15"/>
      <c r="F183" s="15"/>
      <c r="G183" s="8">
        <v>1</v>
      </c>
      <c r="H183" s="15"/>
      <c r="J183" s="15"/>
      <c r="L183" s="15"/>
      <c r="N183" s="28">
        <f t="shared" si="27"/>
        <v>0</v>
      </c>
      <c r="O183" s="28">
        <f t="shared" si="28"/>
        <v>1</v>
      </c>
      <c r="P183" s="28">
        <f t="shared" si="29"/>
        <v>1</v>
      </c>
      <c r="Q183" s="15">
        <v>1</v>
      </c>
      <c r="R183" s="8">
        <v>1</v>
      </c>
      <c r="S183" s="15"/>
      <c r="U183" s="15">
        <v>1</v>
      </c>
      <c r="W183" s="15">
        <v>1</v>
      </c>
      <c r="X183" s="8">
        <v>2</v>
      </c>
      <c r="Y183" s="28">
        <f t="shared" si="30"/>
        <v>3</v>
      </c>
      <c r="Z183" s="28">
        <f t="shared" si="31"/>
        <v>3</v>
      </c>
      <c r="AA183" s="28">
        <f t="shared" si="32"/>
        <v>6</v>
      </c>
      <c r="AB183" s="15">
        <v>2</v>
      </c>
      <c r="AD183" s="15">
        <v>3</v>
      </c>
      <c r="AF183" s="15">
        <v>2</v>
      </c>
      <c r="AH183" s="15"/>
      <c r="AI183" s="8">
        <v>1</v>
      </c>
      <c r="AJ183" s="28">
        <f t="shared" si="33"/>
        <v>7</v>
      </c>
      <c r="AK183" s="28">
        <f t="shared" si="34"/>
        <v>1</v>
      </c>
      <c r="AL183" s="28">
        <f t="shared" si="35"/>
        <v>8</v>
      </c>
      <c r="AM183" s="15"/>
      <c r="AO183" s="15"/>
      <c r="AQ183" s="15"/>
      <c r="AS183" s="15"/>
      <c r="AU183" s="15"/>
      <c r="AW183" s="28">
        <f t="shared" si="24"/>
        <v>0</v>
      </c>
      <c r="AX183" s="28">
        <f t="shared" si="25"/>
        <v>0</v>
      </c>
      <c r="AY183" s="28">
        <f t="shared" si="26"/>
        <v>0</v>
      </c>
    </row>
    <row r="184" spans="1:51" s="8" customFormat="1">
      <c r="B184" s="39" t="s">
        <v>280</v>
      </c>
      <c r="C184" s="8" t="s">
        <v>281</v>
      </c>
      <c r="D184" s="15"/>
      <c r="F184" s="15"/>
      <c r="G184" s="8">
        <v>1</v>
      </c>
      <c r="H184" s="15"/>
      <c r="I184" s="8">
        <v>1</v>
      </c>
      <c r="J184" s="15"/>
      <c r="L184" s="15"/>
      <c r="N184" s="28">
        <f t="shared" si="27"/>
        <v>0</v>
      </c>
      <c r="O184" s="28">
        <f t="shared" si="28"/>
        <v>2</v>
      </c>
      <c r="P184" s="28">
        <f t="shared" si="29"/>
        <v>2</v>
      </c>
      <c r="Q184" s="15"/>
      <c r="S184" s="15"/>
      <c r="U184" s="15"/>
      <c r="W184" s="15"/>
      <c r="X184" s="8">
        <v>1</v>
      </c>
      <c r="Y184" s="28">
        <f t="shared" si="30"/>
        <v>0</v>
      </c>
      <c r="Z184" s="28">
        <f t="shared" si="31"/>
        <v>1</v>
      </c>
      <c r="AA184" s="28">
        <f t="shared" si="32"/>
        <v>1</v>
      </c>
      <c r="AB184" s="15"/>
      <c r="AD184" s="15"/>
      <c r="AE184" s="8">
        <v>1</v>
      </c>
      <c r="AF184" s="15"/>
      <c r="AH184" s="15"/>
      <c r="AJ184" s="28">
        <f t="shared" si="33"/>
        <v>0</v>
      </c>
      <c r="AK184" s="28">
        <f t="shared" si="34"/>
        <v>1</v>
      </c>
      <c r="AL184" s="28">
        <f t="shared" si="35"/>
        <v>1</v>
      </c>
      <c r="AM184" s="15"/>
      <c r="AO184" s="15"/>
      <c r="AQ184" s="15"/>
      <c r="AS184" s="15"/>
      <c r="AU184" s="15"/>
      <c r="AW184" s="28">
        <f t="shared" si="24"/>
        <v>0</v>
      </c>
      <c r="AX184" s="28">
        <f t="shared" si="25"/>
        <v>0</v>
      </c>
      <c r="AY184" s="28">
        <f t="shared" si="26"/>
        <v>0</v>
      </c>
    </row>
    <row r="185" spans="1:51" s="8" customFormat="1">
      <c r="B185" s="39" t="s">
        <v>282</v>
      </c>
      <c r="C185" s="8" t="s">
        <v>283</v>
      </c>
      <c r="D185" s="15"/>
      <c r="F185" s="15"/>
      <c r="H185" s="15"/>
      <c r="J185" s="15"/>
      <c r="L185" s="15"/>
      <c r="N185" s="28">
        <f t="shared" si="27"/>
        <v>0</v>
      </c>
      <c r="O185" s="28">
        <f t="shared" si="28"/>
        <v>0</v>
      </c>
      <c r="P185" s="28">
        <f t="shared" si="29"/>
        <v>0</v>
      </c>
      <c r="Q185" s="15"/>
      <c r="S185" s="15"/>
      <c r="U185" s="15"/>
      <c r="W185" s="15"/>
      <c r="Y185" s="28">
        <f t="shared" si="30"/>
        <v>0</v>
      </c>
      <c r="Z185" s="28">
        <f t="shared" si="31"/>
        <v>0</v>
      </c>
      <c r="AA185" s="28">
        <f t="shared" si="32"/>
        <v>0</v>
      </c>
      <c r="AB185" s="15"/>
      <c r="AD185" s="15"/>
      <c r="AF185" s="15"/>
      <c r="AH185" s="15"/>
      <c r="AJ185" s="28">
        <f t="shared" si="33"/>
        <v>0</v>
      </c>
      <c r="AK185" s="28">
        <f t="shared" si="34"/>
        <v>0</v>
      </c>
      <c r="AL185" s="28">
        <f t="shared" si="35"/>
        <v>0</v>
      </c>
      <c r="AM185" s="15"/>
      <c r="AO185" s="15"/>
      <c r="AQ185" s="15"/>
      <c r="AS185" s="15"/>
      <c r="AU185" s="15"/>
      <c r="AW185" s="28">
        <f t="shared" si="24"/>
        <v>0</v>
      </c>
      <c r="AX185" s="28">
        <f t="shared" si="25"/>
        <v>0</v>
      </c>
      <c r="AY185" s="28">
        <f t="shared" si="26"/>
        <v>0</v>
      </c>
    </row>
    <row r="186" spans="1:51" s="8" customFormat="1">
      <c r="B186" s="39" t="s">
        <v>284</v>
      </c>
      <c r="C186" s="8" t="s">
        <v>285</v>
      </c>
      <c r="D186" s="15"/>
      <c r="F186" s="15"/>
      <c r="G186" s="8">
        <v>1</v>
      </c>
      <c r="H186" s="15">
        <v>1</v>
      </c>
      <c r="J186" s="15"/>
      <c r="L186" s="15"/>
      <c r="N186" s="28">
        <f t="shared" si="27"/>
        <v>1</v>
      </c>
      <c r="O186" s="28">
        <f t="shared" si="28"/>
        <v>1</v>
      </c>
      <c r="P186" s="28">
        <f t="shared" si="29"/>
        <v>2</v>
      </c>
      <c r="Q186" s="15">
        <v>1</v>
      </c>
      <c r="S186" s="15"/>
      <c r="T186" s="8">
        <v>1</v>
      </c>
      <c r="U186" s="15"/>
      <c r="W186" s="15"/>
      <c r="X186" s="8">
        <v>1</v>
      </c>
      <c r="Y186" s="28">
        <f t="shared" si="30"/>
        <v>1</v>
      </c>
      <c r="Z186" s="28">
        <f t="shared" si="31"/>
        <v>2</v>
      </c>
      <c r="AA186" s="28">
        <f t="shared" si="32"/>
        <v>3</v>
      </c>
      <c r="AB186" s="15"/>
      <c r="AC186" s="8">
        <v>2</v>
      </c>
      <c r="AD186" s="15"/>
      <c r="AF186" s="15"/>
      <c r="AH186" s="15"/>
      <c r="AJ186" s="28">
        <f t="shared" si="33"/>
        <v>0</v>
      </c>
      <c r="AK186" s="28">
        <f t="shared" si="34"/>
        <v>2</v>
      </c>
      <c r="AL186" s="28">
        <f t="shared" si="35"/>
        <v>2</v>
      </c>
      <c r="AM186" s="15"/>
      <c r="AO186" s="15"/>
      <c r="AQ186" s="15"/>
      <c r="AS186" s="15"/>
      <c r="AU186" s="15"/>
      <c r="AW186" s="28">
        <f t="shared" si="24"/>
        <v>0</v>
      </c>
      <c r="AX186" s="28">
        <f t="shared" si="25"/>
        <v>0</v>
      </c>
      <c r="AY186" s="28">
        <f t="shared" si="26"/>
        <v>0</v>
      </c>
    </row>
    <row r="187" spans="1:51" s="8" customFormat="1">
      <c r="B187" s="39" t="s">
        <v>286</v>
      </c>
      <c r="C187" s="8" t="s">
        <v>287</v>
      </c>
      <c r="D187" s="15">
        <v>2</v>
      </c>
      <c r="E187" s="8">
        <v>2</v>
      </c>
      <c r="F187" s="15">
        <v>8</v>
      </c>
      <c r="G187" s="8">
        <v>3</v>
      </c>
      <c r="H187" s="15">
        <v>3</v>
      </c>
      <c r="I187" s="8">
        <v>3</v>
      </c>
      <c r="J187" s="15">
        <v>6</v>
      </c>
      <c r="L187" s="15">
        <v>2</v>
      </c>
      <c r="N187" s="28">
        <f t="shared" si="27"/>
        <v>21</v>
      </c>
      <c r="O187" s="28">
        <f t="shared" si="28"/>
        <v>8</v>
      </c>
      <c r="P187" s="28">
        <f t="shared" si="29"/>
        <v>29</v>
      </c>
      <c r="Q187" s="15">
        <v>3</v>
      </c>
      <c r="S187" s="15">
        <v>3</v>
      </c>
      <c r="T187" s="8">
        <v>6</v>
      </c>
      <c r="U187" s="15">
        <v>8</v>
      </c>
      <c r="W187" s="15">
        <v>2</v>
      </c>
      <c r="X187" s="8">
        <v>2</v>
      </c>
      <c r="Y187" s="28">
        <f t="shared" si="30"/>
        <v>16</v>
      </c>
      <c r="Z187" s="28">
        <f t="shared" si="31"/>
        <v>8</v>
      </c>
      <c r="AA187" s="28">
        <f t="shared" si="32"/>
        <v>24</v>
      </c>
      <c r="AB187" s="15">
        <v>8</v>
      </c>
      <c r="AD187" s="15">
        <v>1</v>
      </c>
      <c r="AF187" s="15">
        <v>5</v>
      </c>
      <c r="AH187" s="15">
        <v>4</v>
      </c>
      <c r="AI187" s="8">
        <v>3</v>
      </c>
      <c r="AJ187" s="28">
        <f t="shared" si="33"/>
        <v>18</v>
      </c>
      <c r="AK187" s="28">
        <f t="shared" si="34"/>
        <v>3</v>
      </c>
      <c r="AL187" s="28">
        <f t="shared" si="35"/>
        <v>21</v>
      </c>
      <c r="AM187" s="15">
        <v>1</v>
      </c>
      <c r="AO187" s="15">
        <v>4</v>
      </c>
      <c r="AQ187" s="15">
        <v>3</v>
      </c>
      <c r="AS187" s="15">
        <v>1</v>
      </c>
      <c r="AU187" s="15">
        <v>1</v>
      </c>
      <c r="AW187" s="28">
        <f t="shared" si="24"/>
        <v>10</v>
      </c>
      <c r="AX187" s="28">
        <f t="shared" si="25"/>
        <v>0</v>
      </c>
      <c r="AY187" s="28">
        <f t="shared" si="26"/>
        <v>10</v>
      </c>
    </row>
    <row r="188" spans="1:51" s="8" customFormat="1">
      <c r="B188" s="39" t="s">
        <v>288</v>
      </c>
      <c r="C188" s="8" t="s">
        <v>289</v>
      </c>
      <c r="D188" s="15"/>
      <c r="F188" s="15"/>
      <c r="G188" s="8">
        <v>4</v>
      </c>
      <c r="H188" s="15">
        <v>1</v>
      </c>
      <c r="I188" s="8">
        <v>1</v>
      </c>
      <c r="J188" s="15">
        <v>4</v>
      </c>
      <c r="L188" s="15"/>
      <c r="N188" s="28">
        <f t="shared" si="27"/>
        <v>5</v>
      </c>
      <c r="O188" s="28">
        <f t="shared" si="28"/>
        <v>5</v>
      </c>
      <c r="P188" s="28">
        <f t="shared" si="29"/>
        <v>10</v>
      </c>
      <c r="Q188" s="15"/>
      <c r="S188" s="15">
        <v>2</v>
      </c>
      <c r="U188" s="15"/>
      <c r="W188" s="15"/>
      <c r="Y188" s="28">
        <f t="shared" si="30"/>
        <v>2</v>
      </c>
      <c r="Z188" s="28">
        <f t="shared" si="31"/>
        <v>0</v>
      </c>
      <c r="AA188" s="28">
        <f t="shared" si="32"/>
        <v>2</v>
      </c>
      <c r="AB188" s="15"/>
      <c r="AD188" s="15"/>
      <c r="AE188" s="8">
        <v>1</v>
      </c>
      <c r="AF188" s="15">
        <v>1</v>
      </c>
      <c r="AH188" s="15"/>
      <c r="AI188" s="8">
        <v>2</v>
      </c>
      <c r="AJ188" s="28">
        <f t="shared" si="33"/>
        <v>1</v>
      </c>
      <c r="AK188" s="28">
        <f t="shared" si="34"/>
        <v>3</v>
      </c>
      <c r="AL188" s="28">
        <f t="shared" si="35"/>
        <v>4</v>
      </c>
      <c r="AM188" s="15"/>
      <c r="AO188" s="15"/>
      <c r="AQ188" s="15"/>
      <c r="AS188" s="15"/>
      <c r="AU188" s="15"/>
      <c r="AW188" s="28">
        <f t="shared" si="24"/>
        <v>0</v>
      </c>
      <c r="AX188" s="28">
        <f t="shared" si="25"/>
        <v>0</v>
      </c>
      <c r="AY188" s="28">
        <f t="shared" si="26"/>
        <v>0</v>
      </c>
    </row>
    <row r="189" spans="1:51" s="8" customFormat="1">
      <c r="B189" s="39" t="s">
        <v>474</v>
      </c>
      <c r="C189" s="8" t="s">
        <v>475</v>
      </c>
      <c r="D189" s="15"/>
      <c r="F189" s="15"/>
      <c r="H189" s="15"/>
      <c r="J189" s="15"/>
      <c r="L189" s="15"/>
      <c r="N189" s="28">
        <f t="shared" si="27"/>
        <v>0</v>
      </c>
      <c r="O189" s="28">
        <f t="shared" si="28"/>
        <v>0</v>
      </c>
      <c r="P189" s="28">
        <f t="shared" si="29"/>
        <v>0</v>
      </c>
      <c r="Q189" s="15"/>
      <c r="S189" s="15"/>
      <c r="T189" s="8">
        <v>1</v>
      </c>
      <c r="U189" s="15"/>
      <c r="W189" s="15"/>
      <c r="Y189" s="28">
        <f t="shared" si="30"/>
        <v>0</v>
      </c>
      <c r="Z189" s="28">
        <f t="shared" si="31"/>
        <v>1</v>
      </c>
      <c r="AA189" s="28">
        <f t="shared" si="32"/>
        <v>1</v>
      </c>
      <c r="AB189" s="15"/>
      <c r="AD189" s="15"/>
      <c r="AF189" s="15"/>
      <c r="AH189" s="15"/>
      <c r="AJ189" s="28">
        <f t="shared" si="33"/>
        <v>0</v>
      </c>
      <c r="AK189" s="28">
        <f t="shared" si="34"/>
        <v>0</v>
      </c>
      <c r="AL189" s="28">
        <f t="shared" si="35"/>
        <v>0</v>
      </c>
      <c r="AM189" s="15"/>
      <c r="AO189" s="15"/>
      <c r="AQ189" s="15"/>
      <c r="AS189" s="15"/>
      <c r="AU189" s="15"/>
      <c r="AW189" s="28">
        <f t="shared" si="24"/>
        <v>0</v>
      </c>
      <c r="AX189" s="28">
        <f t="shared" si="25"/>
        <v>0</v>
      </c>
      <c r="AY189" s="28">
        <f t="shared" si="26"/>
        <v>0</v>
      </c>
    </row>
    <row r="190" spans="1:51" s="8" customFormat="1">
      <c r="A190" s="22">
        <v>17</v>
      </c>
      <c r="B190" s="38"/>
      <c r="C190" s="22" t="s">
        <v>290</v>
      </c>
      <c r="D190" s="15"/>
      <c r="F190" s="15"/>
      <c r="H190" s="15"/>
      <c r="J190" s="15"/>
      <c r="L190" s="15"/>
      <c r="N190" s="28">
        <f t="shared" si="27"/>
        <v>0</v>
      </c>
      <c r="O190" s="28">
        <f t="shared" si="28"/>
        <v>0</v>
      </c>
      <c r="P190" s="28">
        <f t="shared" si="29"/>
        <v>0</v>
      </c>
      <c r="Q190" s="15"/>
      <c r="R190" s="8">
        <v>1</v>
      </c>
      <c r="S190" s="15"/>
      <c r="U190" s="15">
        <v>1</v>
      </c>
      <c r="V190" s="8">
        <v>1</v>
      </c>
      <c r="W190" s="15"/>
      <c r="Y190" s="28">
        <f t="shared" si="30"/>
        <v>1</v>
      </c>
      <c r="Z190" s="28">
        <f t="shared" si="31"/>
        <v>2</v>
      </c>
      <c r="AA190" s="28">
        <f t="shared" si="32"/>
        <v>3</v>
      </c>
      <c r="AB190" s="15"/>
      <c r="AC190" s="8">
        <v>1</v>
      </c>
      <c r="AD190" s="15"/>
      <c r="AE190" s="8">
        <v>2</v>
      </c>
      <c r="AF190" s="15">
        <v>1</v>
      </c>
      <c r="AH190" s="15"/>
      <c r="AI190" s="8">
        <v>1</v>
      </c>
      <c r="AJ190" s="28">
        <f t="shared" si="33"/>
        <v>1</v>
      </c>
      <c r="AK190" s="28">
        <f t="shared" si="34"/>
        <v>4</v>
      </c>
      <c r="AL190" s="28">
        <f t="shared" si="35"/>
        <v>5</v>
      </c>
      <c r="AM190" s="15">
        <v>1</v>
      </c>
      <c r="AO190" s="15">
        <v>1</v>
      </c>
      <c r="AQ190" s="15">
        <v>1</v>
      </c>
      <c r="AS190" s="15"/>
      <c r="AU190" s="15">
        <v>1</v>
      </c>
      <c r="AW190" s="28">
        <f t="shared" si="24"/>
        <v>4</v>
      </c>
      <c r="AX190" s="28">
        <f t="shared" si="25"/>
        <v>0</v>
      </c>
      <c r="AY190" s="28">
        <f t="shared" si="26"/>
        <v>4</v>
      </c>
    </row>
    <row r="191" spans="1:51" s="8" customFormat="1">
      <c r="C191" s="27"/>
      <c r="D191" s="15"/>
      <c r="F191" s="15"/>
      <c r="H191" s="15"/>
      <c r="J191" s="15"/>
      <c r="L191" s="15"/>
      <c r="Q191" s="15"/>
      <c r="S191" s="15"/>
      <c r="AB191" s="15"/>
      <c r="AD191" s="15"/>
      <c r="AF191" s="15"/>
      <c r="AN191" s="22"/>
    </row>
    <row r="192" spans="1:51" s="8" customFormat="1">
      <c r="C192" s="15"/>
      <c r="D192" s="15"/>
    </row>
    <row r="193" spans="3:4" s="8" customFormat="1">
      <c r="C193" s="15"/>
      <c r="D193" s="15"/>
    </row>
    <row r="194" spans="3:4" s="8" customFormat="1"/>
    <row r="195" spans="3:4" s="8" customFormat="1"/>
    <row r="196" spans="3:4" s="8" customFormat="1"/>
    <row r="197" spans="3:4" s="8" customFormat="1"/>
    <row r="198" spans="3:4" s="8" customFormat="1"/>
    <row r="199" spans="3:4" s="8" customFormat="1"/>
    <row r="200" spans="3:4" s="8" customFormat="1"/>
    <row r="201" spans="3:4" s="8" customFormat="1"/>
    <row r="202" spans="3:4" s="8" customFormat="1"/>
    <row r="203" spans="3:4" s="8" customFormat="1"/>
    <row r="204" spans="3:4" s="8" customFormat="1"/>
    <row r="205" spans="3:4" s="8" customFormat="1"/>
    <row r="206" spans="3:4" s="8" customFormat="1"/>
    <row r="207" spans="3:4" s="8" customFormat="1"/>
    <row r="208" spans="3:4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</sheetData>
  <mergeCells count="26">
    <mergeCell ref="D1:P1"/>
    <mergeCell ref="D2:E2"/>
    <mergeCell ref="F2:G2"/>
    <mergeCell ref="H2:I2"/>
    <mergeCell ref="J2:K2"/>
    <mergeCell ref="L2:M2"/>
    <mergeCell ref="N2:P2"/>
    <mergeCell ref="Q1:AA1"/>
    <mergeCell ref="Q2:R2"/>
    <mergeCell ref="S2:T2"/>
    <mergeCell ref="U2:V2"/>
    <mergeCell ref="W2:X2"/>
    <mergeCell ref="Y2:AA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199"/>
  <sheetViews>
    <sheetView topLeftCell="AM1" zoomScaleNormal="100" zoomScaleSheetLayoutView="82" workbookViewId="0">
      <selection activeCell="BS9" sqref="BS9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16384" width="9.140625" style="9"/>
  </cols>
  <sheetData>
    <row r="1" spans="1:73" s="1" customFormat="1">
      <c r="D1" s="104" t="s">
        <v>583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W1" s="104" t="s">
        <v>632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3"/>
      <c r="AM1" s="104" t="s">
        <v>642</v>
      </c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04" t="s">
        <v>664</v>
      </c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3"/>
    </row>
    <row r="2" spans="1:73" s="1" customFormat="1">
      <c r="C2" s="1" t="s">
        <v>291</v>
      </c>
      <c r="D2" s="104" t="s">
        <v>5</v>
      </c>
      <c r="E2" s="114"/>
      <c r="F2" s="115"/>
      <c r="G2" s="104" t="s">
        <v>6</v>
      </c>
      <c r="H2" s="114"/>
      <c r="I2" s="115"/>
      <c r="J2" s="104" t="s">
        <v>2</v>
      </c>
      <c r="K2" s="114"/>
      <c r="L2" s="115"/>
      <c r="M2" s="104" t="s">
        <v>3</v>
      </c>
      <c r="N2" s="114"/>
      <c r="O2" s="115"/>
      <c r="P2" s="116" t="s">
        <v>525</v>
      </c>
      <c r="Q2" s="117"/>
      <c r="R2" s="118"/>
      <c r="S2" s="100" t="s">
        <v>4</v>
      </c>
      <c r="T2" s="119"/>
      <c r="U2" s="119"/>
      <c r="V2" s="120"/>
      <c r="W2" s="104" t="s">
        <v>5</v>
      </c>
      <c r="X2" s="114"/>
      <c r="Y2" s="115"/>
      <c r="Z2" s="104" t="s">
        <v>6</v>
      </c>
      <c r="AA2" s="114"/>
      <c r="AB2" s="115"/>
      <c r="AC2" s="104" t="s">
        <v>2</v>
      </c>
      <c r="AD2" s="114"/>
      <c r="AE2" s="115"/>
      <c r="AF2" s="104" t="s">
        <v>3</v>
      </c>
      <c r="AG2" s="114"/>
      <c r="AH2" s="115"/>
      <c r="AI2" s="100" t="s">
        <v>4</v>
      </c>
      <c r="AJ2" s="119"/>
      <c r="AK2" s="119"/>
      <c r="AL2" s="120"/>
      <c r="AM2" s="104" t="s">
        <v>5</v>
      </c>
      <c r="AN2" s="114"/>
      <c r="AO2" s="115"/>
      <c r="AP2" s="104" t="s">
        <v>6</v>
      </c>
      <c r="AQ2" s="114"/>
      <c r="AR2" s="115"/>
      <c r="AS2" s="104" t="s">
        <v>2</v>
      </c>
      <c r="AT2" s="114"/>
      <c r="AU2" s="115"/>
      <c r="AV2" s="104" t="s">
        <v>3</v>
      </c>
      <c r="AW2" s="114"/>
      <c r="AX2" s="115"/>
      <c r="AY2" s="100" t="s">
        <v>4</v>
      </c>
      <c r="AZ2" s="119"/>
      <c r="BA2" s="119"/>
      <c r="BB2" s="120"/>
      <c r="BC2" s="104" t="s">
        <v>5</v>
      </c>
      <c r="BD2" s="114"/>
      <c r="BE2" s="115"/>
      <c r="BF2" s="104" t="s">
        <v>6</v>
      </c>
      <c r="BG2" s="114"/>
      <c r="BH2" s="115"/>
      <c r="BI2" s="104" t="s">
        <v>2</v>
      </c>
      <c r="BJ2" s="114"/>
      <c r="BK2" s="115"/>
      <c r="BL2" s="104" t="s">
        <v>3</v>
      </c>
      <c r="BM2" s="114"/>
      <c r="BN2" s="115"/>
      <c r="BO2" s="116" t="s">
        <v>525</v>
      </c>
      <c r="BP2" s="117"/>
      <c r="BQ2" s="118"/>
      <c r="BR2" s="100" t="s">
        <v>4</v>
      </c>
      <c r="BS2" s="119"/>
      <c r="BT2" s="119"/>
      <c r="BU2" s="120"/>
    </row>
    <row r="3" spans="1:73" s="1" customFormat="1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/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/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/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/>
    </row>
    <row r="4" spans="1:73" s="3" customFormat="1" ht="108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665</v>
      </c>
      <c r="BD4" s="6" t="s">
        <v>665</v>
      </c>
      <c r="BE4" s="6" t="s">
        <v>665</v>
      </c>
      <c r="BF4" s="5" t="s">
        <v>666</v>
      </c>
      <c r="BG4" s="5" t="s">
        <v>666</v>
      </c>
      <c r="BH4" s="5" t="s">
        <v>666</v>
      </c>
      <c r="BI4" s="5" t="s">
        <v>667</v>
      </c>
      <c r="BJ4" s="5" t="s">
        <v>667</v>
      </c>
      <c r="BK4" s="5" t="s">
        <v>667</v>
      </c>
      <c r="BL4" s="5" t="s">
        <v>668</v>
      </c>
      <c r="BM4" s="5" t="s">
        <v>668</v>
      </c>
      <c r="BN4" s="5" t="s">
        <v>668</v>
      </c>
      <c r="BO4" s="5" t="s">
        <v>669</v>
      </c>
      <c r="BP4" s="5" t="s">
        <v>669</v>
      </c>
      <c r="BQ4" s="5" t="s">
        <v>669</v>
      </c>
      <c r="BR4" s="51" t="s">
        <v>9</v>
      </c>
      <c r="BS4" s="51" t="s">
        <v>9</v>
      </c>
      <c r="BT4" s="51" t="s">
        <v>9</v>
      </c>
      <c r="BU4" s="51" t="s">
        <v>10</v>
      </c>
    </row>
    <row r="5" spans="1:73" s="8" customFormat="1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3"/>
      <c r="AS5" s="15"/>
      <c r="AT5" s="83"/>
      <c r="AW5" s="83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3"/>
      <c r="BJ5" s="83"/>
      <c r="BM5" s="83"/>
      <c r="BP5" s="83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</row>
    <row r="6" spans="1:73" s="8" customFormat="1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0" si="0">D6+G6+J6+M6+P6</f>
        <v>0</v>
      </c>
      <c r="T6" s="28">
        <f t="shared" ref="T6:T70" si="1">E6+H6+K6+N6+Q6</f>
        <v>0</v>
      </c>
      <c r="U6" s="28">
        <f t="shared" ref="U6:U70" si="2">F6+I6+L6+O6+R6</f>
        <v>0</v>
      </c>
      <c r="V6" s="28">
        <f t="shared" ref="V6:V70" si="3">S6+T6+U6</f>
        <v>0</v>
      </c>
      <c r="X6" s="47"/>
      <c r="AA6" s="47"/>
      <c r="AD6" s="47"/>
      <c r="AG6" s="47"/>
      <c r="AH6" s="19"/>
      <c r="AI6" s="28">
        <f t="shared" ref="AI6:AI70" si="4">W6+Z6+AC6+AF6</f>
        <v>0</v>
      </c>
      <c r="AJ6" s="28">
        <f t="shared" ref="AJ6:AJ70" si="5">X6+AA6+AD6+AG6</f>
        <v>0</v>
      </c>
      <c r="AK6" s="28">
        <f t="shared" ref="AK6:AK70" si="6">Y6+AB6+AE6+AH6</f>
        <v>0</v>
      </c>
      <c r="AL6" s="28">
        <f t="shared" ref="AL6:AL70" si="7">AI6+AJ6+AK6</f>
        <v>0</v>
      </c>
      <c r="AM6" s="15"/>
      <c r="AP6" s="23"/>
      <c r="AQ6" s="83"/>
      <c r="AS6" s="15"/>
      <c r="AT6" s="83"/>
      <c r="AW6" s="83"/>
      <c r="AX6" s="19"/>
      <c r="AY6" s="28">
        <f t="shared" ref="AY6:AY69" si="8">AM6+AP6+AS6+AV6</f>
        <v>0</v>
      </c>
      <c r="AZ6" s="28">
        <f t="shared" ref="AZ6:AZ69" si="9">AN6+AQ6+AT6+AW6</f>
        <v>0</v>
      </c>
      <c r="BA6" s="28">
        <f t="shared" ref="BA6:BA69" si="10">AO6+AR6+AU6+AX6</f>
        <v>0</v>
      </c>
      <c r="BB6" s="28">
        <f t="shared" ref="BB6:BB69" si="11">AY6+AZ6+BA6</f>
        <v>0</v>
      </c>
      <c r="BD6" s="8">
        <v>5</v>
      </c>
      <c r="BE6" s="8">
        <v>1</v>
      </c>
      <c r="BG6" s="83"/>
      <c r="BJ6" s="83"/>
      <c r="BM6" s="83"/>
      <c r="BP6" s="83"/>
      <c r="BQ6" s="19"/>
      <c r="BR6" s="28">
        <f t="shared" ref="BR6:BR69" si="12">BC6+BF6+BI6+BL6+BO6</f>
        <v>0</v>
      </c>
      <c r="BS6" s="28">
        <f t="shared" ref="BS6:BS69" si="13">BD6+BG6+BJ6+BM6+BP6</f>
        <v>5</v>
      </c>
      <c r="BT6" s="28">
        <f t="shared" ref="BT6:BT69" si="14">BE6+BH6+BK6+BN6+BQ6</f>
        <v>1</v>
      </c>
      <c r="BU6" s="28">
        <f t="shared" ref="BU6:BU69" si="15">BR6+BS6+BT6</f>
        <v>6</v>
      </c>
    </row>
    <row r="7" spans="1:73" s="8" customFormat="1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3"/>
      <c r="AS7" s="15"/>
      <c r="AT7" s="83"/>
      <c r="AW7" s="83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3"/>
      <c r="BJ7" s="83"/>
      <c r="BM7" s="83"/>
      <c r="BP7" s="83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</row>
    <row r="8" spans="1:73" s="8" customFormat="1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3"/>
      <c r="AS8" s="15"/>
      <c r="AT8" s="83">
        <v>5</v>
      </c>
      <c r="AW8" s="83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3"/>
      <c r="BH8" s="8">
        <v>1</v>
      </c>
      <c r="BJ8" s="83"/>
      <c r="BK8" s="8">
        <v>4</v>
      </c>
      <c r="BM8" s="83">
        <v>3</v>
      </c>
      <c r="BN8" s="8">
        <v>1</v>
      </c>
      <c r="BP8" s="83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</row>
    <row r="9" spans="1:73" s="8" customFormat="1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3"/>
      <c r="AR9" s="8">
        <v>3</v>
      </c>
      <c r="AS9" s="15"/>
      <c r="AT9" s="83">
        <v>10</v>
      </c>
      <c r="AU9" s="8">
        <v>1</v>
      </c>
      <c r="AW9" s="83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3">
        <v>6</v>
      </c>
      <c r="BH9" s="8">
        <v>1</v>
      </c>
      <c r="BJ9" s="83">
        <v>9</v>
      </c>
      <c r="BK9" s="8">
        <v>2</v>
      </c>
      <c r="BL9" s="8">
        <v>1</v>
      </c>
      <c r="BM9" s="83">
        <v>2</v>
      </c>
      <c r="BN9" s="8">
        <v>3</v>
      </c>
      <c r="BP9" s="83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</row>
    <row r="10" spans="1:73" s="8" customFormat="1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3"/>
      <c r="AS10" s="15"/>
      <c r="AT10" s="83"/>
      <c r="AW10" s="83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  <c r="BG10" s="83"/>
      <c r="BJ10" s="83"/>
      <c r="BM10" s="83"/>
      <c r="BP10" s="83"/>
      <c r="BQ10" s="19"/>
      <c r="BR10" s="28">
        <f t="shared" si="12"/>
        <v>0</v>
      </c>
      <c r="BS10" s="28">
        <f t="shared" si="13"/>
        <v>0</v>
      </c>
      <c r="BT10" s="28">
        <f t="shared" si="14"/>
        <v>0</v>
      </c>
      <c r="BU10" s="28">
        <f t="shared" si="15"/>
        <v>0</v>
      </c>
    </row>
    <row r="11" spans="1:73" s="8" customFormat="1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3"/>
      <c r="AS11" s="15"/>
      <c r="AT11" s="83"/>
      <c r="AW11" s="83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  <c r="BG11" s="83"/>
      <c r="BJ11" s="83"/>
      <c r="BM11" s="83">
        <v>2</v>
      </c>
      <c r="BO11" s="8">
        <v>1</v>
      </c>
      <c r="BP11" s="83">
        <v>2</v>
      </c>
      <c r="BQ11" s="19"/>
      <c r="BR11" s="28">
        <f t="shared" si="12"/>
        <v>1</v>
      </c>
      <c r="BS11" s="28">
        <f t="shared" si="13"/>
        <v>4</v>
      </c>
      <c r="BT11" s="28">
        <f t="shared" si="14"/>
        <v>0</v>
      </c>
      <c r="BU11" s="28">
        <f t="shared" si="15"/>
        <v>5</v>
      </c>
    </row>
    <row r="12" spans="1:73" s="8" customFormat="1">
      <c r="A12" s="20"/>
      <c r="B12" s="18" t="s">
        <v>39</v>
      </c>
      <c r="C12" s="19" t="s">
        <v>420</v>
      </c>
      <c r="D12" s="19"/>
      <c r="E12" s="47">
        <v>1</v>
      </c>
      <c r="F12" s="8">
        <v>6</v>
      </c>
      <c r="G12" s="19">
        <v>1</v>
      </c>
      <c r="H12" s="47"/>
      <c r="I12" s="8">
        <v>3</v>
      </c>
      <c r="J12" s="15"/>
      <c r="K12" s="47"/>
      <c r="L12" s="8">
        <v>3</v>
      </c>
      <c r="N12" s="47">
        <v>1</v>
      </c>
      <c r="O12" s="19">
        <v>2</v>
      </c>
      <c r="Q12" s="47"/>
      <c r="R12" s="19">
        <v>1</v>
      </c>
      <c r="S12" s="28">
        <f t="shared" si="0"/>
        <v>1</v>
      </c>
      <c r="T12" s="28">
        <f t="shared" si="1"/>
        <v>2</v>
      </c>
      <c r="U12" s="28">
        <f t="shared" si="2"/>
        <v>15</v>
      </c>
      <c r="V12" s="28">
        <f t="shared" si="3"/>
        <v>18</v>
      </c>
      <c r="X12" s="47"/>
      <c r="Y12" s="8">
        <v>2</v>
      </c>
      <c r="AA12" s="47"/>
      <c r="AB12" s="8">
        <v>5</v>
      </c>
      <c r="AD12" s="47"/>
      <c r="AG12" s="47"/>
      <c r="AH12" s="19">
        <v>3</v>
      </c>
      <c r="AI12" s="28">
        <f t="shared" si="4"/>
        <v>0</v>
      </c>
      <c r="AJ12" s="28">
        <f t="shared" si="5"/>
        <v>0</v>
      </c>
      <c r="AK12" s="28">
        <f t="shared" si="6"/>
        <v>10</v>
      </c>
      <c r="AL12" s="28">
        <f t="shared" si="7"/>
        <v>10</v>
      </c>
      <c r="AM12" s="15"/>
      <c r="AO12" s="8">
        <v>1</v>
      </c>
      <c r="AP12" s="23"/>
      <c r="AQ12" s="83"/>
      <c r="AR12" s="8">
        <v>3</v>
      </c>
      <c r="AS12" s="15"/>
      <c r="AT12" s="83"/>
      <c r="AU12" s="8">
        <v>4</v>
      </c>
      <c r="AW12" s="83"/>
      <c r="AX12" s="19">
        <v>2</v>
      </c>
      <c r="AY12" s="28">
        <f t="shared" si="8"/>
        <v>0</v>
      </c>
      <c r="AZ12" s="28">
        <f t="shared" si="9"/>
        <v>0</v>
      </c>
      <c r="BA12" s="28">
        <f t="shared" si="10"/>
        <v>10</v>
      </c>
      <c r="BB12" s="28">
        <f t="shared" si="11"/>
        <v>10</v>
      </c>
      <c r="BE12" s="8">
        <v>2</v>
      </c>
      <c r="BG12" s="83"/>
      <c r="BJ12" s="83"/>
      <c r="BK12" s="8">
        <v>4</v>
      </c>
      <c r="BM12" s="83"/>
      <c r="BN12" s="8">
        <v>3</v>
      </c>
      <c r="BP12" s="83"/>
      <c r="BQ12" s="19">
        <v>1</v>
      </c>
      <c r="BR12" s="28">
        <f t="shared" si="12"/>
        <v>0</v>
      </c>
      <c r="BS12" s="28">
        <f t="shared" si="13"/>
        <v>0</v>
      </c>
      <c r="BT12" s="28">
        <f t="shared" si="14"/>
        <v>10</v>
      </c>
      <c r="BU12" s="28">
        <f t="shared" si="15"/>
        <v>10</v>
      </c>
    </row>
    <row r="13" spans="1:73" s="8" customFormat="1">
      <c r="A13" s="20"/>
      <c r="B13" s="18" t="s">
        <v>41</v>
      </c>
      <c r="C13" s="19" t="s">
        <v>421</v>
      </c>
      <c r="D13" s="19"/>
      <c r="E13" s="47">
        <v>2</v>
      </c>
      <c r="F13" s="8">
        <v>2</v>
      </c>
      <c r="G13" s="19"/>
      <c r="H13" s="47"/>
      <c r="I13" s="8">
        <v>1</v>
      </c>
      <c r="J13" s="15"/>
      <c r="K13" s="47"/>
      <c r="L13" s="8">
        <v>4</v>
      </c>
      <c r="N13" s="47"/>
      <c r="O13" s="19">
        <v>1</v>
      </c>
      <c r="Q13" s="47"/>
      <c r="R13" s="19"/>
      <c r="S13" s="28">
        <f t="shared" si="0"/>
        <v>0</v>
      </c>
      <c r="T13" s="28">
        <f t="shared" si="1"/>
        <v>2</v>
      </c>
      <c r="U13" s="28">
        <f t="shared" si="2"/>
        <v>8</v>
      </c>
      <c r="V13" s="28">
        <f t="shared" si="3"/>
        <v>10</v>
      </c>
      <c r="X13" s="47"/>
      <c r="Y13" s="8">
        <v>1</v>
      </c>
      <c r="AA13" s="47"/>
      <c r="AD13" s="47"/>
      <c r="AE13" s="8">
        <v>1</v>
      </c>
      <c r="AG13" s="47"/>
      <c r="AH13" s="19"/>
      <c r="AI13" s="28">
        <f t="shared" si="4"/>
        <v>0</v>
      </c>
      <c r="AJ13" s="28">
        <f t="shared" si="5"/>
        <v>0</v>
      </c>
      <c r="AK13" s="28">
        <f t="shared" si="6"/>
        <v>2</v>
      </c>
      <c r="AL13" s="28">
        <f t="shared" si="7"/>
        <v>2</v>
      </c>
      <c r="AM13" s="15"/>
      <c r="AP13" s="23"/>
      <c r="AQ13" s="83"/>
      <c r="AR13" s="8">
        <v>1</v>
      </c>
      <c r="AS13" s="15"/>
      <c r="AT13" s="83"/>
      <c r="AW13" s="83"/>
      <c r="AX13" s="19"/>
      <c r="AY13" s="28">
        <f t="shared" si="8"/>
        <v>0</v>
      </c>
      <c r="AZ13" s="28">
        <f t="shared" si="9"/>
        <v>0</v>
      </c>
      <c r="BA13" s="28">
        <f t="shared" si="10"/>
        <v>1</v>
      </c>
      <c r="BB13" s="28">
        <f t="shared" si="11"/>
        <v>1</v>
      </c>
      <c r="BE13" s="8">
        <v>1</v>
      </c>
      <c r="BG13" s="83"/>
      <c r="BH13" s="8">
        <v>1</v>
      </c>
      <c r="BJ13" s="83"/>
      <c r="BK13" s="8">
        <v>2</v>
      </c>
      <c r="BM13" s="83"/>
      <c r="BN13" s="8">
        <v>1</v>
      </c>
      <c r="BP13" s="83"/>
      <c r="BQ13" s="19">
        <v>1</v>
      </c>
      <c r="BR13" s="28">
        <f t="shared" si="12"/>
        <v>0</v>
      </c>
      <c r="BS13" s="28">
        <f t="shared" si="13"/>
        <v>0</v>
      </c>
      <c r="BT13" s="28">
        <f t="shared" si="14"/>
        <v>6</v>
      </c>
      <c r="BU13" s="28">
        <f t="shared" si="15"/>
        <v>6</v>
      </c>
    </row>
    <row r="14" spans="1:73" s="8" customFormat="1">
      <c r="A14" s="20"/>
      <c r="B14" s="18" t="s">
        <v>43</v>
      </c>
      <c r="C14" s="19" t="s">
        <v>313</v>
      </c>
      <c r="D14" s="19"/>
      <c r="E14" s="47"/>
      <c r="G14" s="19"/>
      <c r="H14" s="47">
        <v>1</v>
      </c>
      <c r="I14" s="8">
        <v>1</v>
      </c>
      <c r="J14" s="15"/>
      <c r="K14" s="47"/>
      <c r="N14" s="47"/>
      <c r="O14" s="19"/>
      <c r="Q14" s="47"/>
      <c r="R14" s="19">
        <v>1</v>
      </c>
      <c r="S14" s="28">
        <f t="shared" si="0"/>
        <v>0</v>
      </c>
      <c r="T14" s="28">
        <f t="shared" si="1"/>
        <v>1</v>
      </c>
      <c r="U14" s="28">
        <f t="shared" si="2"/>
        <v>2</v>
      </c>
      <c r="V14" s="28">
        <f t="shared" si="3"/>
        <v>3</v>
      </c>
      <c r="X14" s="47"/>
      <c r="AA14" s="47"/>
      <c r="AC14" s="8">
        <v>3</v>
      </c>
      <c r="AD14" s="47"/>
      <c r="AE14" s="8">
        <v>19</v>
      </c>
      <c r="AG14" s="47"/>
      <c r="AH14" s="19">
        <v>2</v>
      </c>
      <c r="AI14" s="28">
        <f t="shared" si="4"/>
        <v>3</v>
      </c>
      <c r="AJ14" s="28">
        <f t="shared" si="5"/>
        <v>0</v>
      </c>
      <c r="AK14" s="28">
        <f t="shared" si="6"/>
        <v>21</v>
      </c>
      <c r="AL14" s="28">
        <f t="shared" si="7"/>
        <v>24</v>
      </c>
      <c r="AM14" s="15"/>
      <c r="AP14" s="23"/>
      <c r="AQ14" s="83"/>
      <c r="AR14" s="8">
        <v>1</v>
      </c>
      <c r="AS14" s="15"/>
      <c r="AT14" s="83">
        <v>3</v>
      </c>
      <c r="AW14" s="83"/>
      <c r="AX14" s="19"/>
      <c r="AY14" s="28">
        <f t="shared" si="8"/>
        <v>0</v>
      </c>
      <c r="AZ14" s="28">
        <f t="shared" si="9"/>
        <v>3</v>
      </c>
      <c r="BA14" s="28">
        <f t="shared" si="10"/>
        <v>1</v>
      </c>
      <c r="BB14" s="28">
        <f t="shared" si="11"/>
        <v>4</v>
      </c>
      <c r="BD14" s="8">
        <v>1</v>
      </c>
      <c r="BG14" s="83"/>
      <c r="BJ14" s="83"/>
      <c r="BM14" s="83"/>
      <c r="BP14" s="83">
        <v>2</v>
      </c>
      <c r="BQ14" s="19"/>
      <c r="BR14" s="28">
        <f t="shared" si="12"/>
        <v>0</v>
      </c>
      <c r="BS14" s="28">
        <f t="shared" si="13"/>
        <v>3</v>
      </c>
      <c r="BT14" s="28">
        <f t="shared" si="14"/>
        <v>0</v>
      </c>
      <c r="BU14" s="28">
        <f t="shared" si="15"/>
        <v>3</v>
      </c>
    </row>
    <row r="15" spans="1:73" s="8" customFormat="1">
      <c r="A15" s="20"/>
      <c r="B15" s="18" t="s">
        <v>45</v>
      </c>
      <c r="C15" s="19" t="s">
        <v>536</v>
      </c>
      <c r="D15" s="19"/>
      <c r="E15" s="47"/>
      <c r="F15" s="8">
        <v>2</v>
      </c>
      <c r="G15" s="19"/>
      <c r="H15" s="47">
        <v>21</v>
      </c>
      <c r="I15" s="8">
        <v>18</v>
      </c>
      <c r="J15" s="15"/>
      <c r="K15" s="47"/>
      <c r="L15" s="8">
        <v>3</v>
      </c>
      <c r="N15" s="47"/>
      <c r="O15" s="19">
        <v>5</v>
      </c>
      <c r="Q15" s="47">
        <v>13</v>
      </c>
      <c r="R15" s="19">
        <v>1</v>
      </c>
      <c r="S15" s="28">
        <f t="shared" si="0"/>
        <v>0</v>
      </c>
      <c r="T15" s="28">
        <f t="shared" si="1"/>
        <v>34</v>
      </c>
      <c r="U15" s="28">
        <f t="shared" si="2"/>
        <v>29</v>
      </c>
      <c r="V15" s="28">
        <f t="shared" si="3"/>
        <v>63</v>
      </c>
      <c r="X15" s="47"/>
      <c r="Y15" s="8">
        <v>4</v>
      </c>
      <c r="AA15" s="47"/>
      <c r="AB15" s="8">
        <v>2</v>
      </c>
      <c r="AD15" s="47"/>
      <c r="AE15" s="8">
        <v>3</v>
      </c>
      <c r="AG15" s="47"/>
      <c r="AH15" s="19"/>
      <c r="AI15" s="28">
        <f t="shared" si="4"/>
        <v>0</v>
      </c>
      <c r="AJ15" s="28">
        <f t="shared" si="5"/>
        <v>0</v>
      </c>
      <c r="AK15" s="28">
        <f t="shared" si="6"/>
        <v>9</v>
      </c>
      <c r="AL15" s="28">
        <f t="shared" si="7"/>
        <v>9</v>
      </c>
      <c r="AM15" s="15"/>
      <c r="AO15" s="8">
        <v>2</v>
      </c>
      <c r="AP15" s="23"/>
      <c r="AQ15" s="83"/>
      <c r="AR15" s="8">
        <v>2</v>
      </c>
      <c r="AS15" s="15"/>
      <c r="AT15" s="83"/>
      <c r="AU15" s="8">
        <v>4</v>
      </c>
      <c r="AW15" s="83"/>
      <c r="AX15" s="19">
        <v>2</v>
      </c>
      <c r="AY15" s="28">
        <f t="shared" si="8"/>
        <v>0</v>
      </c>
      <c r="AZ15" s="28">
        <f t="shared" si="9"/>
        <v>0</v>
      </c>
      <c r="BA15" s="28">
        <f t="shared" si="10"/>
        <v>10</v>
      </c>
      <c r="BB15" s="28">
        <f t="shared" si="11"/>
        <v>10</v>
      </c>
      <c r="BE15" s="8">
        <v>3</v>
      </c>
      <c r="BG15" s="83"/>
      <c r="BJ15" s="83"/>
      <c r="BK15" s="8">
        <v>44</v>
      </c>
      <c r="BM15" s="83"/>
      <c r="BN15" s="8">
        <v>4</v>
      </c>
      <c r="BP15" s="83"/>
      <c r="BQ15" s="19">
        <v>1</v>
      </c>
      <c r="BR15" s="28">
        <f t="shared" si="12"/>
        <v>0</v>
      </c>
      <c r="BS15" s="28">
        <f t="shared" si="13"/>
        <v>0</v>
      </c>
      <c r="BT15" s="28">
        <f t="shared" si="14"/>
        <v>52</v>
      </c>
      <c r="BU15" s="28">
        <f t="shared" si="15"/>
        <v>52</v>
      </c>
    </row>
    <row r="16" spans="1:73" s="8" customFormat="1">
      <c r="A16" s="20"/>
      <c r="B16" s="18" t="s">
        <v>47</v>
      </c>
      <c r="C16" s="19" t="s">
        <v>422</v>
      </c>
      <c r="D16" s="19"/>
      <c r="E16" s="47"/>
      <c r="G16" s="19"/>
      <c r="H16" s="47"/>
      <c r="J16" s="15"/>
      <c r="K16" s="47"/>
      <c r="L16" s="19"/>
      <c r="N16" s="47"/>
      <c r="O16" s="19"/>
      <c r="Q16" s="47"/>
      <c r="R16" s="19"/>
      <c r="S16" s="28">
        <f t="shared" si="0"/>
        <v>0</v>
      </c>
      <c r="T16" s="28">
        <f t="shared" si="1"/>
        <v>0</v>
      </c>
      <c r="U16" s="28">
        <f t="shared" si="2"/>
        <v>0</v>
      </c>
      <c r="V16" s="28">
        <f t="shared" si="3"/>
        <v>0</v>
      </c>
      <c r="X16" s="47"/>
      <c r="AA16" s="47"/>
      <c r="AD16" s="47"/>
      <c r="AE16" s="19"/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0</v>
      </c>
      <c r="AL16" s="28">
        <f t="shared" si="7"/>
        <v>0</v>
      </c>
      <c r="AM16" s="15"/>
      <c r="AP16" s="23"/>
      <c r="AQ16" s="83"/>
      <c r="AS16" s="15"/>
      <c r="AT16" s="83"/>
      <c r="AU16" s="19"/>
      <c r="AW16" s="83"/>
      <c r="AX16" s="19"/>
      <c r="AY16" s="28">
        <f t="shared" si="8"/>
        <v>0</v>
      </c>
      <c r="AZ16" s="28">
        <f t="shared" si="9"/>
        <v>0</v>
      </c>
      <c r="BA16" s="28">
        <f t="shared" si="10"/>
        <v>0</v>
      </c>
      <c r="BB16" s="28">
        <f t="shared" si="11"/>
        <v>0</v>
      </c>
      <c r="BG16" s="83"/>
      <c r="BJ16" s="83"/>
      <c r="BK16" s="19"/>
      <c r="BM16" s="83"/>
      <c r="BN16" s="19"/>
      <c r="BP16" s="83"/>
      <c r="BQ16" s="19"/>
      <c r="BR16" s="28">
        <f t="shared" si="12"/>
        <v>0</v>
      </c>
      <c r="BS16" s="28">
        <f t="shared" si="13"/>
        <v>0</v>
      </c>
      <c r="BT16" s="28">
        <f t="shared" si="14"/>
        <v>0</v>
      </c>
      <c r="BU16" s="28">
        <f t="shared" si="15"/>
        <v>0</v>
      </c>
    </row>
    <row r="17" spans="1:73" s="8" customFormat="1">
      <c r="A17" s="20"/>
      <c r="B17" s="18" t="s">
        <v>49</v>
      </c>
      <c r="C17" s="19" t="s">
        <v>423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>
        <v>1</v>
      </c>
      <c r="AD17" s="47"/>
      <c r="AE17" s="19"/>
      <c r="AG17" s="47"/>
      <c r="AH17" s="19"/>
      <c r="AI17" s="28">
        <f t="shared" si="4"/>
        <v>0</v>
      </c>
      <c r="AJ17" s="28">
        <f t="shared" si="5"/>
        <v>1</v>
      </c>
      <c r="AK17" s="28">
        <f t="shared" si="6"/>
        <v>0</v>
      </c>
      <c r="AL17" s="28">
        <f t="shared" si="7"/>
        <v>1</v>
      </c>
      <c r="AM17" s="15"/>
      <c r="AN17" s="8">
        <v>1</v>
      </c>
      <c r="AP17" s="23"/>
      <c r="AQ17" s="83"/>
      <c r="AS17" s="15"/>
      <c r="AT17" s="83"/>
      <c r="AU17" s="19"/>
      <c r="AW17" s="83"/>
      <c r="AX17" s="19"/>
      <c r="AY17" s="28">
        <f t="shared" si="8"/>
        <v>0</v>
      </c>
      <c r="AZ17" s="28">
        <f t="shared" si="9"/>
        <v>1</v>
      </c>
      <c r="BA17" s="28">
        <f t="shared" si="10"/>
        <v>0</v>
      </c>
      <c r="BB17" s="28">
        <f t="shared" si="11"/>
        <v>1</v>
      </c>
      <c r="BG17" s="83"/>
      <c r="BJ17" s="83"/>
      <c r="BK17" s="19"/>
      <c r="BM17" s="83"/>
      <c r="BN17" s="19"/>
      <c r="BP17" s="83"/>
      <c r="BQ17" s="19"/>
      <c r="BR17" s="28">
        <f t="shared" si="12"/>
        <v>0</v>
      </c>
      <c r="BS17" s="28">
        <f t="shared" si="13"/>
        <v>0</v>
      </c>
      <c r="BT17" s="28">
        <f t="shared" si="14"/>
        <v>0</v>
      </c>
      <c r="BU17" s="28">
        <f t="shared" si="15"/>
        <v>0</v>
      </c>
    </row>
    <row r="18" spans="1:73" s="8" customFormat="1">
      <c r="A18" s="20"/>
      <c r="B18" s="18" t="s">
        <v>50</v>
      </c>
      <c r="C18" s="19" t="s">
        <v>424</v>
      </c>
      <c r="D18" s="19"/>
      <c r="E18" s="47"/>
      <c r="G18" s="19"/>
      <c r="H18" s="47"/>
      <c r="J18" s="15"/>
      <c r="K18" s="47"/>
      <c r="L18" s="19"/>
      <c r="N18" s="47"/>
      <c r="O18" s="19"/>
      <c r="Q18" s="47">
        <v>5</v>
      </c>
      <c r="R18" s="19"/>
      <c r="S18" s="28">
        <f t="shared" si="0"/>
        <v>0</v>
      </c>
      <c r="T18" s="28">
        <f t="shared" si="1"/>
        <v>5</v>
      </c>
      <c r="U18" s="28">
        <f t="shared" si="2"/>
        <v>0</v>
      </c>
      <c r="V18" s="28">
        <f t="shared" si="3"/>
        <v>5</v>
      </c>
      <c r="X18" s="47"/>
      <c r="AA18" s="47"/>
      <c r="AD18" s="47"/>
      <c r="AE18" s="19"/>
      <c r="AG18" s="47"/>
      <c r="AH18" s="19"/>
      <c r="AI18" s="28">
        <f t="shared" si="4"/>
        <v>0</v>
      </c>
      <c r="AJ18" s="28">
        <f t="shared" si="5"/>
        <v>0</v>
      </c>
      <c r="AK18" s="28">
        <f t="shared" si="6"/>
        <v>0</v>
      </c>
      <c r="AL18" s="28">
        <f t="shared" si="7"/>
        <v>0</v>
      </c>
      <c r="AM18" s="15"/>
      <c r="AP18" s="23"/>
      <c r="AQ18" s="83"/>
      <c r="AS18" s="15"/>
      <c r="AT18" s="83"/>
      <c r="AU18" s="19"/>
      <c r="AW18" s="83"/>
      <c r="AX18" s="19"/>
      <c r="AY18" s="28">
        <f t="shared" si="8"/>
        <v>0</v>
      </c>
      <c r="AZ18" s="28">
        <f t="shared" si="9"/>
        <v>0</v>
      </c>
      <c r="BA18" s="28">
        <f t="shared" si="10"/>
        <v>0</v>
      </c>
      <c r="BB18" s="28">
        <f t="shared" si="11"/>
        <v>0</v>
      </c>
      <c r="BG18" s="83"/>
      <c r="BJ18" s="83"/>
      <c r="BK18" s="19"/>
      <c r="BM18" s="83"/>
      <c r="BN18" s="19"/>
      <c r="BP18" s="83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</row>
    <row r="19" spans="1:73" s="8" customFormat="1">
      <c r="A19" s="20"/>
      <c r="B19" s="18" t="s">
        <v>52</v>
      </c>
      <c r="C19" s="19" t="s">
        <v>501</v>
      </c>
      <c r="D19" s="19"/>
      <c r="E19" s="47"/>
      <c r="G19" s="19"/>
      <c r="H19" s="47"/>
      <c r="J19" s="15"/>
      <c r="K19" s="47"/>
      <c r="L19" s="19"/>
      <c r="N19" s="47"/>
      <c r="O19" s="19"/>
      <c r="Q19" s="47"/>
      <c r="R19" s="19"/>
      <c r="S19" s="28">
        <f t="shared" si="0"/>
        <v>0</v>
      </c>
      <c r="T19" s="28">
        <f t="shared" si="1"/>
        <v>0</v>
      </c>
      <c r="U19" s="28">
        <f t="shared" si="2"/>
        <v>0</v>
      </c>
      <c r="V19" s="28">
        <f t="shared" si="3"/>
        <v>0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N19" s="8">
        <v>1</v>
      </c>
      <c r="AP19" s="23"/>
      <c r="AQ19" s="83"/>
      <c r="AS19" s="15"/>
      <c r="AT19" s="83"/>
      <c r="AU19" s="19"/>
      <c r="AW19" s="83"/>
      <c r="AX19" s="19"/>
      <c r="AY19" s="28">
        <f t="shared" si="8"/>
        <v>0</v>
      </c>
      <c r="AZ19" s="28">
        <f t="shared" si="9"/>
        <v>1</v>
      </c>
      <c r="BA19" s="28">
        <f t="shared" si="10"/>
        <v>0</v>
      </c>
      <c r="BB19" s="28">
        <f t="shared" si="11"/>
        <v>1</v>
      </c>
      <c r="BG19" s="83"/>
      <c r="BJ19" s="83"/>
      <c r="BK19" s="19"/>
      <c r="BM19" s="83"/>
      <c r="BN19" s="19"/>
      <c r="BP19" s="83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</row>
    <row r="20" spans="1:73" s="8" customFormat="1">
      <c r="A20" s="20"/>
      <c r="B20" s="18" t="s">
        <v>54</v>
      </c>
      <c r="C20" s="19" t="s">
        <v>519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O20" s="8">
        <v>1</v>
      </c>
      <c r="AP20" s="23"/>
      <c r="AQ20" s="83"/>
      <c r="AS20" s="15"/>
      <c r="AT20" s="83"/>
      <c r="AU20" s="19"/>
      <c r="AW20" s="83"/>
      <c r="AX20" s="19"/>
      <c r="AY20" s="28">
        <f t="shared" si="8"/>
        <v>0</v>
      </c>
      <c r="AZ20" s="28">
        <f t="shared" si="9"/>
        <v>0</v>
      </c>
      <c r="BA20" s="28">
        <f t="shared" si="10"/>
        <v>1</v>
      </c>
      <c r="BB20" s="28">
        <f t="shared" si="11"/>
        <v>1</v>
      </c>
      <c r="BG20" s="83"/>
      <c r="BJ20" s="83"/>
      <c r="BK20" s="19"/>
      <c r="BM20" s="83"/>
      <c r="BN20" s="19"/>
      <c r="BP20" s="83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</row>
    <row r="21" spans="1:73" s="8" customFormat="1">
      <c r="A21" s="20"/>
      <c r="B21" s="18" t="s">
        <v>56</v>
      </c>
      <c r="C21" s="19" t="s">
        <v>648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/>
      <c r="T21" s="28"/>
      <c r="U21" s="28"/>
      <c r="V21" s="28"/>
      <c r="X21" s="47"/>
      <c r="AA21" s="47"/>
      <c r="AD21" s="47"/>
      <c r="AE21" s="19"/>
      <c r="AG21" s="47"/>
      <c r="AH21" s="19"/>
      <c r="AI21" s="28"/>
      <c r="AJ21" s="28"/>
      <c r="AK21" s="28"/>
      <c r="AL21" s="28"/>
      <c r="AM21" s="15"/>
      <c r="AP21" s="23"/>
      <c r="AQ21" s="83"/>
      <c r="AR21" s="8">
        <v>1</v>
      </c>
      <c r="AS21" s="15"/>
      <c r="AT21" s="83"/>
      <c r="AU21" s="19"/>
      <c r="AW21" s="83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  <c r="BG21" s="83"/>
      <c r="BJ21" s="83"/>
      <c r="BK21" s="19">
        <v>1</v>
      </c>
      <c r="BM21" s="83"/>
      <c r="BN21" s="19"/>
      <c r="BP21" s="83"/>
      <c r="BQ21" s="19"/>
      <c r="BR21" s="28">
        <f t="shared" si="12"/>
        <v>0</v>
      </c>
      <c r="BS21" s="28">
        <f t="shared" si="13"/>
        <v>0</v>
      </c>
      <c r="BT21" s="28">
        <f t="shared" si="14"/>
        <v>1</v>
      </c>
      <c r="BU21" s="28">
        <f t="shared" si="15"/>
        <v>1</v>
      </c>
    </row>
    <row r="22" spans="1:73" s="8" customFormat="1">
      <c r="A22" s="20">
        <v>3</v>
      </c>
      <c r="B22" s="18"/>
      <c r="C22" s="16" t="s">
        <v>425</v>
      </c>
      <c r="D22" s="16"/>
      <c r="E22" s="47"/>
      <c r="G22" s="16"/>
      <c r="H22" s="47"/>
      <c r="J22" s="15"/>
      <c r="K22" s="47"/>
      <c r="L22" s="19"/>
      <c r="N22" s="47"/>
      <c r="O22" s="19"/>
      <c r="Q22" s="47"/>
      <c r="R22" s="19"/>
      <c r="S22" s="28">
        <f t="shared" si="0"/>
        <v>0</v>
      </c>
      <c r="T22" s="28">
        <f t="shared" si="1"/>
        <v>0</v>
      </c>
      <c r="U22" s="28">
        <f t="shared" si="2"/>
        <v>0</v>
      </c>
      <c r="V22" s="28">
        <f t="shared" si="3"/>
        <v>0</v>
      </c>
      <c r="X22" s="47"/>
      <c r="AA22" s="47"/>
      <c r="AD22" s="47"/>
      <c r="AE22" s="19"/>
      <c r="AG22" s="47"/>
      <c r="AH22" s="19"/>
      <c r="AI22" s="28">
        <f t="shared" si="4"/>
        <v>0</v>
      </c>
      <c r="AJ22" s="28">
        <f t="shared" si="5"/>
        <v>0</v>
      </c>
      <c r="AK22" s="28">
        <f t="shared" si="6"/>
        <v>0</v>
      </c>
      <c r="AL22" s="28">
        <f t="shared" si="7"/>
        <v>0</v>
      </c>
      <c r="AM22" s="15"/>
      <c r="AP22" s="23"/>
      <c r="AQ22" s="83"/>
      <c r="AS22" s="15"/>
      <c r="AT22" s="83"/>
      <c r="AU22" s="19"/>
      <c r="AW22" s="83"/>
      <c r="AX22" s="19"/>
      <c r="AY22" s="28">
        <f t="shared" si="8"/>
        <v>0</v>
      </c>
      <c r="AZ22" s="28">
        <f t="shared" si="9"/>
        <v>0</v>
      </c>
      <c r="BA22" s="28">
        <f t="shared" si="10"/>
        <v>0</v>
      </c>
      <c r="BB22" s="28">
        <f t="shared" si="11"/>
        <v>0</v>
      </c>
      <c r="BG22" s="83"/>
      <c r="BJ22" s="83"/>
      <c r="BK22" s="19"/>
      <c r="BM22" s="83"/>
      <c r="BN22" s="19"/>
      <c r="BP22" s="83"/>
      <c r="BQ22" s="19"/>
      <c r="BR22" s="28">
        <f t="shared" si="12"/>
        <v>0</v>
      </c>
      <c r="BS22" s="28">
        <f t="shared" si="13"/>
        <v>0</v>
      </c>
      <c r="BT22" s="28">
        <f t="shared" si="14"/>
        <v>0</v>
      </c>
      <c r="BU22" s="28">
        <f t="shared" si="15"/>
        <v>0</v>
      </c>
    </row>
    <row r="23" spans="1:73" s="8" customFormat="1">
      <c r="A23" s="20"/>
      <c r="B23" s="18" t="s">
        <v>63</v>
      </c>
      <c r="C23" s="19" t="s">
        <v>294</v>
      </c>
      <c r="D23" s="19"/>
      <c r="E23" s="47"/>
      <c r="G23" s="19"/>
      <c r="H23" s="47">
        <v>5</v>
      </c>
      <c r="I23" s="8">
        <v>1</v>
      </c>
      <c r="J23" s="15"/>
      <c r="K23" s="47"/>
      <c r="L23" s="19"/>
      <c r="N23" s="47">
        <v>4</v>
      </c>
      <c r="O23" s="19"/>
      <c r="Q23" s="47">
        <v>2</v>
      </c>
      <c r="R23" s="19"/>
      <c r="S23" s="28">
        <f t="shared" si="0"/>
        <v>0</v>
      </c>
      <c r="T23" s="28">
        <f t="shared" si="1"/>
        <v>11</v>
      </c>
      <c r="U23" s="28">
        <f t="shared" si="2"/>
        <v>1</v>
      </c>
      <c r="V23" s="28">
        <f t="shared" si="3"/>
        <v>12</v>
      </c>
      <c r="X23" s="47">
        <v>1</v>
      </c>
      <c r="AA23" s="47"/>
      <c r="AD23" s="47">
        <v>3</v>
      </c>
      <c r="AE23" s="19">
        <v>2</v>
      </c>
      <c r="AF23" s="8">
        <v>1</v>
      </c>
      <c r="AG23" s="47"/>
      <c r="AH23" s="19"/>
      <c r="AI23" s="28">
        <f t="shared" si="4"/>
        <v>1</v>
      </c>
      <c r="AJ23" s="28">
        <f t="shared" si="5"/>
        <v>4</v>
      </c>
      <c r="AK23" s="28">
        <f t="shared" si="6"/>
        <v>2</v>
      </c>
      <c r="AL23" s="28">
        <f t="shared" si="7"/>
        <v>7</v>
      </c>
      <c r="AM23" s="15">
        <v>2</v>
      </c>
      <c r="AO23" s="8">
        <v>2</v>
      </c>
      <c r="AP23" s="23"/>
      <c r="AQ23" s="83">
        <v>2</v>
      </c>
      <c r="AS23" s="15"/>
      <c r="AT23" s="83">
        <v>14</v>
      </c>
      <c r="AU23" s="19"/>
      <c r="AV23" s="8">
        <v>1</v>
      </c>
      <c r="AW23" s="83">
        <v>6</v>
      </c>
      <c r="AX23" s="19">
        <v>1</v>
      </c>
      <c r="AY23" s="28">
        <f t="shared" si="8"/>
        <v>3</v>
      </c>
      <c r="AZ23" s="28">
        <f t="shared" si="9"/>
        <v>22</v>
      </c>
      <c r="BA23" s="28">
        <f t="shared" si="10"/>
        <v>3</v>
      </c>
      <c r="BB23" s="28">
        <f t="shared" si="11"/>
        <v>28</v>
      </c>
      <c r="BD23" s="8">
        <v>2</v>
      </c>
      <c r="BE23" s="8">
        <v>5</v>
      </c>
      <c r="BG23" s="83">
        <v>3</v>
      </c>
      <c r="BH23" s="8">
        <v>1</v>
      </c>
      <c r="BJ23" s="83">
        <v>8</v>
      </c>
      <c r="BK23" s="19">
        <v>9</v>
      </c>
      <c r="BM23" s="83">
        <v>11</v>
      </c>
      <c r="BN23" s="19">
        <v>1</v>
      </c>
      <c r="BP23" s="83">
        <v>18</v>
      </c>
      <c r="BQ23" s="19">
        <v>1</v>
      </c>
      <c r="BR23" s="28">
        <f t="shared" si="12"/>
        <v>0</v>
      </c>
      <c r="BS23" s="28">
        <f t="shared" si="13"/>
        <v>42</v>
      </c>
      <c r="BT23" s="28">
        <f t="shared" si="14"/>
        <v>17</v>
      </c>
      <c r="BU23" s="28">
        <f t="shared" si="15"/>
        <v>59</v>
      </c>
    </row>
    <row r="24" spans="1:73" s="8" customFormat="1">
      <c r="A24" s="20"/>
      <c r="B24" s="18" t="s">
        <v>426</v>
      </c>
      <c r="C24" s="19" t="s">
        <v>427</v>
      </c>
      <c r="D24" s="19"/>
      <c r="E24" s="47"/>
      <c r="G24" s="19"/>
      <c r="H24" s="47"/>
      <c r="J24" s="15"/>
      <c r="K24" s="47"/>
      <c r="L24" s="19"/>
      <c r="N24" s="47"/>
      <c r="O24" s="19"/>
      <c r="Q24" s="47"/>
      <c r="R24" s="19"/>
      <c r="S24" s="28">
        <f t="shared" si="0"/>
        <v>0</v>
      </c>
      <c r="T24" s="28">
        <f t="shared" si="1"/>
        <v>0</v>
      </c>
      <c r="U24" s="28">
        <f t="shared" si="2"/>
        <v>0</v>
      </c>
      <c r="V24" s="28">
        <f t="shared" si="3"/>
        <v>0</v>
      </c>
      <c r="X24" s="47"/>
      <c r="AA24" s="47"/>
      <c r="AD24" s="47"/>
      <c r="AE24" s="19"/>
      <c r="AG24" s="47"/>
      <c r="AH24" s="19"/>
      <c r="AI24" s="28">
        <f t="shared" si="4"/>
        <v>0</v>
      </c>
      <c r="AJ24" s="28">
        <f t="shared" si="5"/>
        <v>0</v>
      </c>
      <c r="AK24" s="28">
        <f t="shared" si="6"/>
        <v>0</v>
      </c>
      <c r="AL24" s="28">
        <f t="shared" si="7"/>
        <v>0</v>
      </c>
      <c r="AM24" s="15"/>
      <c r="AP24" s="23"/>
      <c r="AQ24" s="83"/>
      <c r="AS24" s="15"/>
      <c r="AT24" s="83"/>
      <c r="AU24" s="19"/>
      <c r="AW24" s="83"/>
      <c r="AX24" s="19"/>
      <c r="AY24" s="28">
        <f t="shared" si="8"/>
        <v>0</v>
      </c>
      <c r="AZ24" s="28">
        <f t="shared" si="9"/>
        <v>0</v>
      </c>
      <c r="BA24" s="28">
        <f t="shared" si="10"/>
        <v>0</v>
      </c>
      <c r="BB24" s="28">
        <f t="shared" si="11"/>
        <v>0</v>
      </c>
      <c r="BG24" s="83"/>
      <c r="BJ24" s="83"/>
      <c r="BK24" s="19"/>
      <c r="BM24" s="83"/>
      <c r="BN24" s="19"/>
      <c r="BP24" s="83"/>
      <c r="BQ24" s="19"/>
      <c r="BR24" s="28">
        <f t="shared" si="12"/>
        <v>0</v>
      </c>
      <c r="BS24" s="28">
        <f t="shared" si="13"/>
        <v>0</v>
      </c>
      <c r="BT24" s="28">
        <f t="shared" si="14"/>
        <v>0</v>
      </c>
      <c r="BU24" s="28">
        <f t="shared" si="15"/>
        <v>0</v>
      </c>
    </row>
    <row r="25" spans="1:73" s="8" customFormat="1">
      <c r="A25" s="20"/>
      <c r="B25" s="18" t="s">
        <v>65</v>
      </c>
      <c r="C25" s="19" t="s">
        <v>295</v>
      </c>
      <c r="D25" s="19"/>
      <c r="E25" s="47"/>
      <c r="F25" s="8">
        <v>1</v>
      </c>
      <c r="G25" s="19"/>
      <c r="H25" s="47">
        <v>1</v>
      </c>
      <c r="J25" s="15"/>
      <c r="K25" s="47">
        <v>1</v>
      </c>
      <c r="L25" s="19"/>
      <c r="N25" s="47"/>
      <c r="O25" s="19"/>
      <c r="Q25" s="47"/>
      <c r="R25" s="19">
        <v>1</v>
      </c>
      <c r="S25" s="28">
        <f t="shared" si="0"/>
        <v>0</v>
      </c>
      <c r="T25" s="28">
        <f t="shared" si="1"/>
        <v>2</v>
      </c>
      <c r="U25" s="28">
        <f t="shared" si="2"/>
        <v>2</v>
      </c>
      <c r="V25" s="28">
        <f t="shared" si="3"/>
        <v>4</v>
      </c>
      <c r="X25" s="47"/>
      <c r="AA25" s="47">
        <v>1</v>
      </c>
      <c r="AD25" s="47"/>
      <c r="AE25" s="19"/>
      <c r="AG25" s="47"/>
      <c r="AH25" s="19"/>
      <c r="AI25" s="28">
        <f t="shared" si="4"/>
        <v>0</v>
      </c>
      <c r="AJ25" s="28">
        <f t="shared" si="5"/>
        <v>1</v>
      </c>
      <c r="AK25" s="28">
        <f t="shared" si="6"/>
        <v>0</v>
      </c>
      <c r="AL25" s="28">
        <f t="shared" si="7"/>
        <v>1</v>
      </c>
      <c r="AM25" s="15"/>
      <c r="AN25" s="8">
        <v>2</v>
      </c>
      <c r="AO25" s="8">
        <v>2</v>
      </c>
      <c r="AP25" s="23"/>
      <c r="AQ25" s="83">
        <v>3</v>
      </c>
      <c r="AS25" s="15"/>
      <c r="AT25" s="83">
        <v>3</v>
      </c>
      <c r="AU25" s="19">
        <v>3</v>
      </c>
      <c r="AW25" s="83">
        <v>2</v>
      </c>
      <c r="AX25" s="19"/>
      <c r="AY25" s="28">
        <f t="shared" si="8"/>
        <v>0</v>
      </c>
      <c r="AZ25" s="28">
        <f t="shared" si="9"/>
        <v>10</v>
      </c>
      <c r="BA25" s="28">
        <f t="shared" si="10"/>
        <v>5</v>
      </c>
      <c r="BB25" s="28">
        <f t="shared" si="11"/>
        <v>15</v>
      </c>
      <c r="BD25" s="8">
        <v>3</v>
      </c>
      <c r="BF25" s="8">
        <v>2</v>
      </c>
      <c r="BG25" s="83"/>
      <c r="BJ25" s="83"/>
      <c r="BK25" s="19">
        <v>1</v>
      </c>
      <c r="BM25" s="83">
        <v>2</v>
      </c>
      <c r="BN25" s="19"/>
      <c r="BP25" s="83"/>
      <c r="BQ25" s="19"/>
      <c r="BR25" s="28">
        <f t="shared" si="12"/>
        <v>2</v>
      </c>
      <c r="BS25" s="28">
        <f t="shared" si="13"/>
        <v>5</v>
      </c>
      <c r="BT25" s="28">
        <f t="shared" si="14"/>
        <v>1</v>
      </c>
      <c r="BU25" s="28">
        <f t="shared" si="15"/>
        <v>8</v>
      </c>
    </row>
    <row r="26" spans="1:73" s="8" customFormat="1">
      <c r="A26" s="20"/>
      <c r="B26" s="18" t="s">
        <v>67</v>
      </c>
      <c r="C26" s="19" t="s">
        <v>296</v>
      </c>
      <c r="D26" s="19"/>
      <c r="E26" s="47"/>
      <c r="G26" s="19"/>
      <c r="H26" s="47"/>
      <c r="I26" s="8">
        <v>4</v>
      </c>
      <c r="J26" s="15"/>
      <c r="K26" s="47">
        <v>15</v>
      </c>
      <c r="L26" s="19">
        <v>1</v>
      </c>
      <c r="N26" s="47"/>
      <c r="O26" s="19"/>
      <c r="Q26" s="47"/>
      <c r="R26" s="19">
        <v>3</v>
      </c>
      <c r="S26" s="28">
        <f t="shared" si="0"/>
        <v>0</v>
      </c>
      <c r="T26" s="28">
        <f t="shared" si="1"/>
        <v>15</v>
      </c>
      <c r="U26" s="28">
        <f t="shared" si="2"/>
        <v>8</v>
      </c>
      <c r="V26" s="28">
        <f t="shared" si="3"/>
        <v>23</v>
      </c>
      <c r="X26" s="47">
        <v>13</v>
      </c>
      <c r="Y26" s="8">
        <v>3</v>
      </c>
      <c r="AA26" s="47"/>
      <c r="AB26" s="8">
        <v>1</v>
      </c>
      <c r="AD26" s="47">
        <v>10</v>
      </c>
      <c r="AE26" s="19">
        <v>4</v>
      </c>
      <c r="AG26" s="47">
        <v>10</v>
      </c>
      <c r="AH26" s="19">
        <v>2</v>
      </c>
      <c r="AI26" s="28">
        <f t="shared" si="4"/>
        <v>0</v>
      </c>
      <c r="AJ26" s="28">
        <f t="shared" si="5"/>
        <v>33</v>
      </c>
      <c r="AK26" s="28">
        <f t="shared" si="6"/>
        <v>10</v>
      </c>
      <c r="AL26" s="28">
        <f t="shared" si="7"/>
        <v>43</v>
      </c>
      <c r="AM26" s="15"/>
      <c r="AN26" s="8">
        <v>31</v>
      </c>
      <c r="AO26" s="8">
        <v>2</v>
      </c>
      <c r="AP26" s="23"/>
      <c r="AQ26" s="83">
        <v>33</v>
      </c>
      <c r="AR26" s="8">
        <v>2</v>
      </c>
      <c r="AS26" s="15"/>
      <c r="AT26" s="83">
        <v>24</v>
      </c>
      <c r="AU26" s="19"/>
      <c r="AW26" s="83">
        <v>11</v>
      </c>
      <c r="AX26" s="19">
        <v>2</v>
      </c>
      <c r="AY26" s="28">
        <f t="shared" si="8"/>
        <v>0</v>
      </c>
      <c r="AZ26" s="28">
        <f t="shared" si="9"/>
        <v>99</v>
      </c>
      <c r="BA26" s="28">
        <f t="shared" si="10"/>
        <v>6</v>
      </c>
      <c r="BB26" s="28">
        <f t="shared" si="11"/>
        <v>105</v>
      </c>
      <c r="BD26" s="8">
        <v>14</v>
      </c>
      <c r="BG26" s="83"/>
      <c r="BH26" s="8">
        <v>3</v>
      </c>
      <c r="BJ26" s="83"/>
      <c r="BK26" s="19">
        <v>1</v>
      </c>
      <c r="BM26" s="83"/>
      <c r="BN26" s="19">
        <v>1</v>
      </c>
      <c r="BP26" s="83"/>
      <c r="BQ26" s="19">
        <v>3</v>
      </c>
      <c r="BR26" s="28">
        <f t="shared" si="12"/>
        <v>0</v>
      </c>
      <c r="BS26" s="28">
        <f t="shared" si="13"/>
        <v>14</v>
      </c>
      <c r="BT26" s="28">
        <f t="shared" si="14"/>
        <v>8</v>
      </c>
      <c r="BU26" s="28">
        <f t="shared" si="15"/>
        <v>22</v>
      </c>
    </row>
    <row r="27" spans="1:73" s="8" customFormat="1">
      <c r="A27" s="20"/>
      <c r="B27" s="18" t="s">
        <v>69</v>
      </c>
      <c r="C27" s="19" t="s">
        <v>297</v>
      </c>
      <c r="D27" s="19"/>
      <c r="E27" s="47">
        <v>4</v>
      </c>
      <c r="G27" s="19"/>
      <c r="H27" s="47"/>
      <c r="J27" s="15"/>
      <c r="K27" s="47">
        <v>5</v>
      </c>
      <c r="L27" s="19"/>
      <c r="N27" s="47">
        <v>9</v>
      </c>
      <c r="O27" s="19"/>
      <c r="Q27" s="47"/>
      <c r="R27" s="19"/>
      <c r="S27" s="28">
        <f t="shared" si="0"/>
        <v>0</v>
      </c>
      <c r="T27" s="28">
        <f t="shared" si="1"/>
        <v>18</v>
      </c>
      <c r="U27" s="28">
        <f t="shared" si="2"/>
        <v>0</v>
      </c>
      <c r="V27" s="28">
        <f t="shared" si="3"/>
        <v>18</v>
      </c>
      <c r="X27" s="47"/>
      <c r="AA27" s="47"/>
      <c r="AD27" s="47"/>
      <c r="AE27" s="19"/>
      <c r="AG27" s="47"/>
      <c r="AH27" s="19"/>
      <c r="AI27" s="28">
        <f t="shared" si="4"/>
        <v>0</v>
      </c>
      <c r="AJ27" s="28">
        <f t="shared" si="5"/>
        <v>0</v>
      </c>
      <c r="AK27" s="28">
        <f t="shared" si="6"/>
        <v>0</v>
      </c>
      <c r="AL27" s="28">
        <f t="shared" si="7"/>
        <v>0</v>
      </c>
      <c r="AM27" s="15"/>
      <c r="AP27" s="23"/>
      <c r="AQ27" s="83"/>
      <c r="AS27" s="15"/>
      <c r="AT27" s="83"/>
      <c r="AU27" s="19"/>
      <c r="AW27" s="83"/>
      <c r="AX27" s="19"/>
      <c r="AY27" s="28">
        <f t="shared" si="8"/>
        <v>0</v>
      </c>
      <c r="AZ27" s="28">
        <f t="shared" si="9"/>
        <v>0</v>
      </c>
      <c r="BA27" s="28">
        <f t="shared" si="10"/>
        <v>0</v>
      </c>
      <c r="BB27" s="28">
        <f t="shared" si="11"/>
        <v>0</v>
      </c>
      <c r="BG27" s="83"/>
      <c r="BJ27" s="83">
        <v>8</v>
      </c>
      <c r="BK27" s="19"/>
      <c r="BM27" s="83">
        <v>1</v>
      </c>
      <c r="BN27" s="19"/>
      <c r="BP27" s="83"/>
      <c r="BQ27" s="19"/>
      <c r="BR27" s="28">
        <f t="shared" si="12"/>
        <v>0</v>
      </c>
      <c r="BS27" s="28">
        <f t="shared" si="13"/>
        <v>9</v>
      </c>
      <c r="BT27" s="28">
        <f t="shared" si="14"/>
        <v>0</v>
      </c>
      <c r="BU27" s="28">
        <f t="shared" si="15"/>
        <v>9</v>
      </c>
    </row>
    <row r="28" spans="1:73" s="8" customFormat="1">
      <c r="A28" s="20"/>
      <c r="B28" s="18" t="s">
        <v>428</v>
      </c>
      <c r="C28" s="19" t="s">
        <v>298</v>
      </c>
      <c r="D28" s="19"/>
      <c r="E28" s="47"/>
      <c r="G28" s="19"/>
      <c r="H28" s="47"/>
      <c r="J28" s="15"/>
      <c r="K28" s="47"/>
      <c r="L28" s="19"/>
      <c r="N28" s="47"/>
      <c r="O28" s="19"/>
      <c r="Q28" s="47"/>
      <c r="R28" s="19"/>
      <c r="S28" s="28">
        <f t="shared" si="0"/>
        <v>0</v>
      </c>
      <c r="T28" s="28">
        <f t="shared" si="1"/>
        <v>0</v>
      </c>
      <c r="U28" s="28">
        <f t="shared" si="2"/>
        <v>0</v>
      </c>
      <c r="V28" s="28">
        <f t="shared" si="3"/>
        <v>0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3"/>
      <c r="AS28" s="15"/>
      <c r="AT28" s="83"/>
      <c r="AU28" s="19"/>
      <c r="AW28" s="83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  <c r="BD28" s="8">
        <v>1</v>
      </c>
      <c r="BG28" s="83"/>
      <c r="BJ28" s="83"/>
      <c r="BK28" s="19"/>
      <c r="BM28" s="83"/>
      <c r="BN28" s="19"/>
      <c r="BP28" s="83"/>
      <c r="BQ28" s="19"/>
      <c r="BR28" s="28">
        <f t="shared" si="12"/>
        <v>0</v>
      </c>
      <c r="BS28" s="28">
        <f t="shared" si="13"/>
        <v>1</v>
      </c>
      <c r="BT28" s="28">
        <f t="shared" si="14"/>
        <v>0</v>
      </c>
      <c r="BU28" s="28">
        <f t="shared" si="15"/>
        <v>1</v>
      </c>
    </row>
    <row r="29" spans="1:73" s="8" customFormat="1">
      <c r="A29" s="20"/>
      <c r="B29" s="18" t="s">
        <v>304</v>
      </c>
      <c r="C29" s="19" t="s">
        <v>299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3"/>
      <c r="AS29" s="15"/>
      <c r="AT29" s="83"/>
      <c r="AU29" s="19"/>
      <c r="AW29" s="83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G29" s="83"/>
      <c r="BJ29" s="83"/>
      <c r="BK29" s="19"/>
      <c r="BM29" s="83"/>
      <c r="BN29" s="19"/>
      <c r="BP29" s="83"/>
      <c r="BQ29" s="19"/>
      <c r="BR29" s="28">
        <f t="shared" si="12"/>
        <v>0</v>
      </c>
      <c r="BS29" s="28">
        <f t="shared" si="13"/>
        <v>0</v>
      </c>
      <c r="BT29" s="28">
        <f t="shared" si="14"/>
        <v>0</v>
      </c>
      <c r="BU29" s="28">
        <f t="shared" si="15"/>
        <v>0</v>
      </c>
    </row>
    <row r="30" spans="1:73" s="8" customFormat="1">
      <c r="A30" s="20"/>
      <c r="B30" s="18" t="s">
        <v>305</v>
      </c>
      <c r="C30" s="19" t="s">
        <v>300</v>
      </c>
      <c r="D30" s="19"/>
      <c r="E30" s="47"/>
      <c r="F30" s="8">
        <v>3</v>
      </c>
      <c r="G30" s="19"/>
      <c r="H30" s="47"/>
      <c r="I30" s="8">
        <v>1</v>
      </c>
      <c r="J30" s="15"/>
      <c r="K30" s="47"/>
      <c r="L30" s="19">
        <v>4</v>
      </c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8</v>
      </c>
      <c r="V30" s="28">
        <f t="shared" si="3"/>
        <v>8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N30" s="8">
        <v>1</v>
      </c>
      <c r="AP30" s="23"/>
      <c r="AQ30" s="83"/>
      <c r="AS30" s="15"/>
      <c r="AT30" s="83"/>
      <c r="AU30" s="19"/>
      <c r="AW30" s="83"/>
      <c r="AX30" s="19"/>
      <c r="AY30" s="28">
        <f t="shared" si="8"/>
        <v>0</v>
      </c>
      <c r="AZ30" s="28">
        <f t="shared" si="9"/>
        <v>1</v>
      </c>
      <c r="BA30" s="28">
        <f t="shared" si="10"/>
        <v>0</v>
      </c>
      <c r="BB30" s="28">
        <f t="shared" si="11"/>
        <v>1</v>
      </c>
      <c r="BG30" s="83"/>
      <c r="BJ30" s="83"/>
      <c r="BK30" s="19"/>
      <c r="BM30" s="83"/>
      <c r="BN30" s="19">
        <v>1</v>
      </c>
      <c r="BP30" s="83"/>
      <c r="BQ30" s="19"/>
      <c r="BR30" s="28">
        <f t="shared" si="12"/>
        <v>0</v>
      </c>
      <c r="BS30" s="28">
        <f t="shared" si="13"/>
        <v>0</v>
      </c>
      <c r="BT30" s="28">
        <f t="shared" si="14"/>
        <v>1</v>
      </c>
      <c r="BU30" s="28">
        <f t="shared" si="15"/>
        <v>1</v>
      </c>
    </row>
    <row r="31" spans="1:73" s="8" customFormat="1">
      <c r="A31" s="20"/>
      <c r="B31" s="18" t="s">
        <v>306</v>
      </c>
      <c r="C31" s="19" t="s">
        <v>301</v>
      </c>
      <c r="D31" s="19"/>
      <c r="E31" s="47"/>
      <c r="G31" s="19"/>
      <c r="H31" s="47"/>
      <c r="J31" s="15"/>
      <c r="K31" s="47"/>
      <c r="L31" s="19"/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0</v>
      </c>
      <c r="V31" s="28">
        <f t="shared" si="3"/>
        <v>0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P31" s="23"/>
      <c r="AQ31" s="83"/>
      <c r="AS31" s="15"/>
      <c r="AT31" s="83"/>
      <c r="AU31" s="19"/>
      <c r="AW31" s="83"/>
      <c r="AX31" s="19"/>
      <c r="AY31" s="28">
        <f t="shared" si="8"/>
        <v>0</v>
      </c>
      <c r="AZ31" s="28">
        <f t="shared" si="9"/>
        <v>0</v>
      </c>
      <c r="BA31" s="28">
        <f t="shared" si="10"/>
        <v>0</v>
      </c>
      <c r="BB31" s="28">
        <f t="shared" si="11"/>
        <v>0</v>
      </c>
      <c r="BG31" s="83"/>
      <c r="BJ31" s="83">
        <v>1</v>
      </c>
      <c r="BK31" s="19"/>
      <c r="BM31" s="83"/>
      <c r="BN31" s="19"/>
      <c r="BP31" s="83"/>
      <c r="BQ31" s="19"/>
      <c r="BR31" s="28">
        <f t="shared" si="12"/>
        <v>0</v>
      </c>
      <c r="BS31" s="28">
        <f t="shared" si="13"/>
        <v>1</v>
      </c>
      <c r="BT31" s="28">
        <f t="shared" si="14"/>
        <v>0</v>
      </c>
      <c r="BU31" s="28">
        <f t="shared" si="15"/>
        <v>1</v>
      </c>
    </row>
    <row r="32" spans="1:73" s="8" customFormat="1">
      <c r="A32" s="20"/>
      <c r="B32" s="18" t="s">
        <v>574</v>
      </c>
      <c r="C32" s="19" t="s">
        <v>575</v>
      </c>
      <c r="D32" s="19">
        <v>1</v>
      </c>
      <c r="E32" s="47"/>
      <c r="G32" s="19"/>
      <c r="H32" s="47"/>
      <c r="J32" s="15"/>
      <c r="K32" s="47"/>
      <c r="L32" s="19"/>
      <c r="M32" s="8">
        <v>1</v>
      </c>
      <c r="N32" s="47"/>
      <c r="O32" s="19"/>
      <c r="Q32" s="47"/>
      <c r="R32" s="19"/>
      <c r="S32" s="28">
        <f t="shared" si="0"/>
        <v>2</v>
      </c>
      <c r="T32" s="28">
        <f t="shared" si="1"/>
        <v>0</v>
      </c>
      <c r="U32" s="28">
        <f t="shared" si="2"/>
        <v>0</v>
      </c>
      <c r="V32" s="28">
        <f t="shared" si="3"/>
        <v>2</v>
      </c>
      <c r="W32" s="8">
        <v>1</v>
      </c>
      <c r="X32" s="47"/>
      <c r="AA32" s="47"/>
      <c r="AC32" s="8">
        <v>1</v>
      </c>
      <c r="AD32" s="47"/>
      <c r="AE32" s="19"/>
      <c r="AG32" s="47"/>
      <c r="AH32" s="19"/>
      <c r="AI32" s="28">
        <f t="shared" si="4"/>
        <v>2</v>
      </c>
      <c r="AJ32" s="28">
        <f t="shared" si="5"/>
        <v>0</v>
      </c>
      <c r="AK32" s="28">
        <f t="shared" si="6"/>
        <v>0</v>
      </c>
      <c r="AL32" s="28">
        <f t="shared" si="7"/>
        <v>2</v>
      </c>
      <c r="AM32" s="15">
        <v>1</v>
      </c>
      <c r="AP32" s="23">
        <v>1</v>
      </c>
      <c r="AQ32" s="83"/>
      <c r="AS32" s="15"/>
      <c r="AT32" s="83"/>
      <c r="AU32" s="19"/>
      <c r="AV32" s="8">
        <v>1</v>
      </c>
      <c r="AW32" s="83"/>
      <c r="AX32" s="19"/>
      <c r="AY32" s="28">
        <f t="shared" si="8"/>
        <v>3</v>
      </c>
      <c r="AZ32" s="28">
        <f t="shared" si="9"/>
        <v>0</v>
      </c>
      <c r="BA32" s="28">
        <f t="shared" si="10"/>
        <v>0</v>
      </c>
      <c r="BB32" s="28">
        <f t="shared" si="11"/>
        <v>3</v>
      </c>
      <c r="BD32" s="8">
        <v>1</v>
      </c>
      <c r="BF32" s="8">
        <v>1</v>
      </c>
      <c r="BG32" s="83">
        <v>1</v>
      </c>
      <c r="BI32" s="8">
        <v>1</v>
      </c>
      <c r="BJ32" s="83">
        <v>1</v>
      </c>
      <c r="BK32" s="19"/>
      <c r="BM32" s="83"/>
      <c r="BN32" s="19"/>
      <c r="BO32" s="8">
        <v>1</v>
      </c>
      <c r="BP32" s="83"/>
      <c r="BQ32" s="19"/>
      <c r="BR32" s="28">
        <f t="shared" si="12"/>
        <v>3</v>
      </c>
      <c r="BS32" s="28">
        <f t="shared" si="13"/>
        <v>3</v>
      </c>
      <c r="BT32" s="28">
        <f t="shared" si="14"/>
        <v>0</v>
      </c>
      <c r="BU32" s="28">
        <f t="shared" si="15"/>
        <v>6</v>
      </c>
    </row>
    <row r="33" spans="1:73" s="8" customFormat="1">
      <c r="A33" s="20"/>
      <c r="B33" s="18" t="s">
        <v>576</v>
      </c>
      <c r="C33" s="19" t="s">
        <v>577</v>
      </c>
      <c r="D33" s="19"/>
      <c r="E33" s="47"/>
      <c r="G33" s="19">
        <v>2</v>
      </c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3</v>
      </c>
      <c r="T33" s="28">
        <f t="shared" si="1"/>
        <v>0</v>
      </c>
      <c r="U33" s="28">
        <f t="shared" si="2"/>
        <v>0</v>
      </c>
      <c r="V33" s="28">
        <f t="shared" si="3"/>
        <v>3</v>
      </c>
      <c r="W33" s="8">
        <v>1</v>
      </c>
      <c r="X33" s="47"/>
      <c r="AA33" s="47"/>
      <c r="AD33" s="47"/>
      <c r="AE33" s="19"/>
      <c r="AG33" s="47"/>
      <c r="AH33" s="19"/>
      <c r="AI33" s="28">
        <f t="shared" si="4"/>
        <v>1</v>
      </c>
      <c r="AJ33" s="28">
        <f t="shared" si="5"/>
        <v>0</v>
      </c>
      <c r="AK33" s="28">
        <f t="shared" si="6"/>
        <v>0</v>
      </c>
      <c r="AL33" s="28">
        <f t="shared" si="7"/>
        <v>1</v>
      </c>
      <c r="AM33" s="15"/>
      <c r="AP33" s="23">
        <v>1</v>
      </c>
      <c r="AQ33" s="83"/>
      <c r="AS33" s="15"/>
      <c r="AT33" s="83"/>
      <c r="AU33" s="19"/>
      <c r="AW33" s="83"/>
      <c r="AX33" s="19"/>
      <c r="AY33" s="28">
        <f t="shared" si="8"/>
        <v>1</v>
      </c>
      <c r="AZ33" s="28">
        <f t="shared" si="9"/>
        <v>0</v>
      </c>
      <c r="BA33" s="28">
        <f t="shared" si="10"/>
        <v>0</v>
      </c>
      <c r="BB33" s="28">
        <f t="shared" si="11"/>
        <v>1</v>
      </c>
      <c r="BF33" s="8">
        <v>1</v>
      </c>
      <c r="BG33" s="83"/>
      <c r="BJ33" s="83"/>
      <c r="BK33" s="19"/>
      <c r="BL33" s="8">
        <v>1</v>
      </c>
      <c r="BM33" s="83"/>
      <c r="BN33" s="19"/>
      <c r="BO33" s="8">
        <v>1</v>
      </c>
      <c r="BP33" s="83"/>
      <c r="BQ33" s="19"/>
      <c r="BR33" s="28">
        <f t="shared" si="12"/>
        <v>3</v>
      </c>
      <c r="BS33" s="28">
        <f t="shared" si="13"/>
        <v>0</v>
      </c>
      <c r="BT33" s="28">
        <f t="shared" si="14"/>
        <v>0</v>
      </c>
      <c r="BU33" s="28">
        <f t="shared" si="15"/>
        <v>3</v>
      </c>
    </row>
    <row r="34" spans="1:73" s="8" customFormat="1">
      <c r="A34" s="20">
        <v>4</v>
      </c>
      <c r="B34" s="18"/>
      <c r="C34" s="16" t="s">
        <v>429</v>
      </c>
      <c r="D34" s="16"/>
      <c r="E34" s="47"/>
      <c r="G34" s="16"/>
      <c r="H34" s="47"/>
      <c r="J34" s="15"/>
      <c r="K34" s="47"/>
      <c r="L34" s="19"/>
      <c r="N34" s="47"/>
      <c r="O34" s="19"/>
      <c r="Q34" s="47"/>
      <c r="R34" s="19"/>
      <c r="S34" s="28">
        <f t="shared" si="0"/>
        <v>0</v>
      </c>
      <c r="T34" s="28">
        <f t="shared" si="1"/>
        <v>0</v>
      </c>
      <c r="U34" s="28">
        <f t="shared" si="2"/>
        <v>0</v>
      </c>
      <c r="V34" s="28">
        <f t="shared" si="3"/>
        <v>0</v>
      </c>
      <c r="X34" s="47"/>
      <c r="AA34" s="47"/>
      <c r="AD34" s="47"/>
      <c r="AE34" s="19"/>
      <c r="AG34" s="47"/>
      <c r="AH34" s="19"/>
      <c r="AI34" s="28">
        <f t="shared" si="4"/>
        <v>0</v>
      </c>
      <c r="AJ34" s="28">
        <f t="shared" si="5"/>
        <v>0</v>
      </c>
      <c r="AK34" s="28">
        <f t="shared" si="6"/>
        <v>0</v>
      </c>
      <c r="AL34" s="28">
        <f t="shared" si="7"/>
        <v>0</v>
      </c>
      <c r="AM34" s="15"/>
      <c r="AP34" s="23"/>
      <c r="AQ34" s="83"/>
      <c r="AS34" s="15"/>
      <c r="AT34" s="83"/>
      <c r="AU34" s="19"/>
      <c r="AW34" s="83"/>
      <c r="AX34" s="19"/>
      <c r="AY34" s="28">
        <f t="shared" si="8"/>
        <v>0</v>
      </c>
      <c r="AZ34" s="28">
        <f t="shared" si="9"/>
        <v>0</v>
      </c>
      <c r="BA34" s="28">
        <f t="shared" si="10"/>
        <v>0</v>
      </c>
      <c r="BB34" s="28">
        <f t="shared" si="11"/>
        <v>0</v>
      </c>
      <c r="BG34" s="83"/>
      <c r="BJ34" s="83"/>
      <c r="BK34" s="19"/>
      <c r="BM34" s="83"/>
      <c r="BN34" s="19"/>
      <c r="BP34" s="83"/>
      <c r="BQ34" s="19"/>
      <c r="BR34" s="28">
        <f t="shared" si="12"/>
        <v>0</v>
      </c>
      <c r="BS34" s="28">
        <f t="shared" si="13"/>
        <v>0</v>
      </c>
      <c r="BT34" s="28">
        <f t="shared" si="14"/>
        <v>0</v>
      </c>
      <c r="BU34" s="28">
        <f t="shared" si="15"/>
        <v>0</v>
      </c>
    </row>
    <row r="35" spans="1:73" s="8" customFormat="1">
      <c r="A35" s="20"/>
      <c r="B35" s="18" t="s">
        <v>72</v>
      </c>
      <c r="C35" s="19" t="s">
        <v>307</v>
      </c>
      <c r="D35" s="19"/>
      <c r="E35" s="47"/>
      <c r="F35" s="8">
        <v>5</v>
      </c>
      <c r="G35" s="19">
        <v>2</v>
      </c>
      <c r="H35" s="47"/>
      <c r="I35" s="8">
        <v>3</v>
      </c>
      <c r="J35" s="15"/>
      <c r="K35" s="47"/>
      <c r="L35" s="19">
        <v>2</v>
      </c>
      <c r="N35" s="47"/>
      <c r="O35" s="19">
        <v>2</v>
      </c>
      <c r="Q35" s="47"/>
      <c r="R35" s="19"/>
      <c r="S35" s="28">
        <f t="shared" si="0"/>
        <v>2</v>
      </c>
      <c r="T35" s="28">
        <f t="shared" si="1"/>
        <v>0</v>
      </c>
      <c r="U35" s="28">
        <f t="shared" si="2"/>
        <v>12</v>
      </c>
      <c r="V35" s="28">
        <f t="shared" si="3"/>
        <v>14</v>
      </c>
      <c r="X35" s="47">
        <v>1</v>
      </c>
      <c r="Y35" s="8">
        <v>3</v>
      </c>
      <c r="Z35" s="8">
        <v>1</v>
      </c>
      <c r="AA35" s="47"/>
      <c r="AB35" s="8">
        <v>4</v>
      </c>
      <c r="AD35" s="47"/>
      <c r="AE35" s="19">
        <v>3</v>
      </c>
      <c r="AG35" s="47"/>
      <c r="AH35" s="19">
        <v>3</v>
      </c>
      <c r="AI35" s="28">
        <f t="shared" si="4"/>
        <v>1</v>
      </c>
      <c r="AJ35" s="28">
        <f t="shared" si="5"/>
        <v>1</v>
      </c>
      <c r="AK35" s="28">
        <f t="shared" si="6"/>
        <v>13</v>
      </c>
      <c r="AL35" s="28">
        <f t="shared" si="7"/>
        <v>15</v>
      </c>
      <c r="AM35" s="15"/>
      <c r="AO35" s="8">
        <v>4</v>
      </c>
      <c r="AP35" s="23"/>
      <c r="AQ35" s="83"/>
      <c r="AS35" s="15"/>
      <c r="AT35" s="83"/>
      <c r="AU35" s="19"/>
      <c r="AW35" s="83"/>
      <c r="AX35" s="19">
        <v>1</v>
      </c>
      <c r="AY35" s="28">
        <f t="shared" si="8"/>
        <v>0</v>
      </c>
      <c r="AZ35" s="28">
        <f t="shared" si="9"/>
        <v>0</v>
      </c>
      <c r="BA35" s="28">
        <f t="shared" si="10"/>
        <v>5</v>
      </c>
      <c r="BB35" s="28">
        <f t="shared" si="11"/>
        <v>5</v>
      </c>
      <c r="BC35" s="8">
        <v>2</v>
      </c>
      <c r="BE35" s="8">
        <v>2</v>
      </c>
      <c r="BG35" s="83">
        <v>2</v>
      </c>
      <c r="BH35" s="8">
        <v>1</v>
      </c>
      <c r="BJ35" s="83"/>
      <c r="BK35" s="19">
        <v>1</v>
      </c>
      <c r="BM35" s="83">
        <v>1</v>
      </c>
      <c r="BN35" s="19">
        <v>1</v>
      </c>
      <c r="BP35" s="83"/>
      <c r="BQ35" s="19">
        <v>1</v>
      </c>
      <c r="BR35" s="28">
        <f t="shared" si="12"/>
        <v>2</v>
      </c>
      <c r="BS35" s="28">
        <f t="shared" si="13"/>
        <v>3</v>
      </c>
      <c r="BT35" s="28">
        <f t="shared" si="14"/>
        <v>6</v>
      </c>
      <c r="BU35" s="28">
        <f t="shared" si="15"/>
        <v>11</v>
      </c>
    </row>
    <row r="36" spans="1:73" s="8" customFormat="1">
      <c r="A36" s="20"/>
      <c r="B36" s="18" t="s">
        <v>430</v>
      </c>
      <c r="C36" s="19" t="s">
        <v>431</v>
      </c>
      <c r="D36" s="19"/>
      <c r="E36" s="47"/>
      <c r="G36" s="19"/>
      <c r="H36" s="47"/>
      <c r="J36" s="15"/>
      <c r="K36" s="47"/>
      <c r="L36" s="19">
        <v>3</v>
      </c>
      <c r="M36" s="23"/>
      <c r="N36" s="47"/>
      <c r="O36" s="19">
        <v>1</v>
      </c>
      <c r="P36" s="50"/>
      <c r="Q36" s="47"/>
      <c r="R36" s="19"/>
      <c r="S36" s="28">
        <f t="shared" si="0"/>
        <v>0</v>
      </c>
      <c r="T36" s="28">
        <f t="shared" si="1"/>
        <v>0</v>
      </c>
      <c r="U36" s="28">
        <f t="shared" si="2"/>
        <v>4</v>
      </c>
      <c r="V36" s="28">
        <f t="shared" si="3"/>
        <v>4</v>
      </c>
      <c r="W36" s="50"/>
      <c r="X36" s="47"/>
      <c r="Z36" s="8">
        <v>1</v>
      </c>
      <c r="AA36" s="47"/>
      <c r="AC36" s="50"/>
      <c r="AD36" s="47"/>
      <c r="AE36" s="19">
        <v>2</v>
      </c>
      <c r="AF36" s="50"/>
      <c r="AG36" s="47"/>
      <c r="AH36" s="19">
        <v>3</v>
      </c>
      <c r="AI36" s="28">
        <f t="shared" si="4"/>
        <v>1</v>
      </c>
      <c r="AJ36" s="28">
        <f t="shared" si="5"/>
        <v>0</v>
      </c>
      <c r="AK36" s="28">
        <f t="shared" si="6"/>
        <v>5</v>
      </c>
      <c r="AL36" s="28">
        <f t="shared" si="7"/>
        <v>6</v>
      </c>
      <c r="AM36" s="15"/>
      <c r="AO36" s="8">
        <v>6</v>
      </c>
      <c r="AP36" s="23"/>
      <c r="AQ36" s="83"/>
      <c r="AS36" s="15"/>
      <c r="AT36" s="83"/>
      <c r="AU36" s="19"/>
      <c r="AV36" s="8">
        <v>2</v>
      </c>
      <c r="AW36" s="83"/>
      <c r="AX36" s="19"/>
      <c r="AY36" s="28">
        <f t="shared" si="8"/>
        <v>2</v>
      </c>
      <c r="AZ36" s="28">
        <f t="shared" si="9"/>
        <v>0</v>
      </c>
      <c r="BA36" s="28">
        <f t="shared" si="10"/>
        <v>6</v>
      </c>
      <c r="BB36" s="28">
        <f t="shared" si="11"/>
        <v>8</v>
      </c>
      <c r="BC36" s="8">
        <v>2</v>
      </c>
      <c r="BE36" s="8">
        <v>1</v>
      </c>
      <c r="BG36" s="83">
        <v>3</v>
      </c>
      <c r="BJ36" s="83">
        <v>1</v>
      </c>
      <c r="BK36" s="19"/>
      <c r="BM36" s="83"/>
      <c r="BN36" s="19"/>
      <c r="BP36" s="83"/>
      <c r="BQ36" s="19"/>
      <c r="BR36" s="28">
        <f t="shared" si="12"/>
        <v>2</v>
      </c>
      <c r="BS36" s="28">
        <f t="shared" si="13"/>
        <v>4</v>
      </c>
      <c r="BT36" s="28">
        <f t="shared" si="14"/>
        <v>1</v>
      </c>
      <c r="BU36" s="28">
        <f t="shared" si="15"/>
        <v>7</v>
      </c>
    </row>
    <row r="37" spans="1:73" s="8" customFormat="1">
      <c r="A37" s="20"/>
      <c r="B37" s="18" t="s">
        <v>74</v>
      </c>
      <c r="C37" s="19" t="s">
        <v>308</v>
      </c>
      <c r="D37" s="19">
        <v>1</v>
      </c>
      <c r="E37" s="47"/>
      <c r="G37" s="19"/>
      <c r="H37" s="47"/>
      <c r="J37" s="15"/>
      <c r="K37" s="47">
        <v>3</v>
      </c>
      <c r="L37" s="19"/>
      <c r="N37" s="47">
        <v>1</v>
      </c>
      <c r="O37" s="19"/>
      <c r="Q37" s="47"/>
      <c r="R37" s="19"/>
      <c r="S37" s="28">
        <f t="shared" si="0"/>
        <v>1</v>
      </c>
      <c r="T37" s="28">
        <f t="shared" si="1"/>
        <v>4</v>
      </c>
      <c r="U37" s="28">
        <f t="shared" si="2"/>
        <v>0</v>
      </c>
      <c r="V37" s="28">
        <f t="shared" si="3"/>
        <v>5</v>
      </c>
      <c r="X37" s="47">
        <v>1</v>
      </c>
      <c r="AA37" s="47">
        <v>2</v>
      </c>
      <c r="AC37" s="8">
        <v>3</v>
      </c>
      <c r="AD37" s="47">
        <v>4</v>
      </c>
      <c r="AE37" s="19"/>
      <c r="AG37" s="47">
        <v>1</v>
      </c>
      <c r="AH37" s="19">
        <v>1</v>
      </c>
      <c r="AI37" s="28">
        <f t="shared" si="4"/>
        <v>3</v>
      </c>
      <c r="AJ37" s="28">
        <f t="shared" si="5"/>
        <v>8</v>
      </c>
      <c r="AK37" s="28">
        <f t="shared" si="6"/>
        <v>1</v>
      </c>
      <c r="AL37" s="28">
        <f t="shared" si="7"/>
        <v>12</v>
      </c>
      <c r="AM37" s="15"/>
      <c r="AP37" s="23"/>
      <c r="AQ37" s="83"/>
      <c r="AR37" s="8">
        <v>1</v>
      </c>
      <c r="AS37" s="15"/>
      <c r="AT37" s="83"/>
      <c r="AU37" s="19"/>
      <c r="AW37" s="83"/>
      <c r="AX37" s="19">
        <v>1</v>
      </c>
      <c r="AY37" s="28">
        <f t="shared" si="8"/>
        <v>0</v>
      </c>
      <c r="AZ37" s="28">
        <f t="shared" si="9"/>
        <v>0</v>
      </c>
      <c r="BA37" s="28">
        <f t="shared" si="10"/>
        <v>2</v>
      </c>
      <c r="BB37" s="28">
        <f t="shared" si="11"/>
        <v>2</v>
      </c>
      <c r="BE37" s="8">
        <v>1</v>
      </c>
      <c r="BG37" s="83">
        <v>1</v>
      </c>
      <c r="BH37" s="8">
        <v>3</v>
      </c>
      <c r="BJ37" s="83"/>
      <c r="BK37" s="19">
        <v>1</v>
      </c>
      <c r="BM37" s="83"/>
      <c r="BN37" s="19">
        <v>1</v>
      </c>
      <c r="BO37" s="8">
        <v>1</v>
      </c>
      <c r="BP37" s="83">
        <v>1</v>
      </c>
      <c r="BQ37" s="19"/>
      <c r="BR37" s="28">
        <f t="shared" si="12"/>
        <v>1</v>
      </c>
      <c r="BS37" s="28">
        <f t="shared" si="13"/>
        <v>2</v>
      </c>
      <c r="BT37" s="28">
        <f t="shared" si="14"/>
        <v>6</v>
      </c>
      <c r="BU37" s="28">
        <f t="shared" si="15"/>
        <v>9</v>
      </c>
    </row>
    <row r="38" spans="1:73" s="8" customFormat="1">
      <c r="A38" s="20"/>
      <c r="B38" s="18" t="s">
        <v>76</v>
      </c>
      <c r="C38" s="19" t="s">
        <v>432</v>
      </c>
      <c r="D38" s="19"/>
      <c r="E38" s="47"/>
      <c r="F38" s="8">
        <v>3</v>
      </c>
      <c r="G38" s="19"/>
      <c r="H38" s="47"/>
      <c r="I38" s="8">
        <v>1</v>
      </c>
      <c r="J38" s="15"/>
      <c r="K38" s="47"/>
      <c r="L38" s="19">
        <v>1</v>
      </c>
      <c r="N38" s="47">
        <v>1</v>
      </c>
      <c r="O38" s="19"/>
      <c r="Q38" s="47"/>
      <c r="R38" s="19">
        <v>1</v>
      </c>
      <c r="S38" s="28">
        <f t="shared" si="0"/>
        <v>0</v>
      </c>
      <c r="T38" s="28">
        <f t="shared" si="1"/>
        <v>1</v>
      </c>
      <c r="U38" s="28">
        <f t="shared" si="2"/>
        <v>6</v>
      </c>
      <c r="V38" s="28">
        <f t="shared" si="3"/>
        <v>7</v>
      </c>
      <c r="X38" s="47"/>
      <c r="Y38" s="8">
        <v>3</v>
      </c>
      <c r="AA38" s="47"/>
      <c r="AD38" s="47">
        <v>1</v>
      </c>
      <c r="AE38" s="19"/>
      <c r="AG38" s="47"/>
      <c r="AH38" s="19">
        <v>2</v>
      </c>
      <c r="AI38" s="28">
        <f t="shared" si="4"/>
        <v>0</v>
      </c>
      <c r="AJ38" s="28">
        <f t="shared" si="5"/>
        <v>1</v>
      </c>
      <c r="AK38" s="28">
        <f t="shared" si="6"/>
        <v>5</v>
      </c>
      <c r="AL38" s="28">
        <f t="shared" si="7"/>
        <v>6</v>
      </c>
      <c r="AM38" s="15"/>
      <c r="AO38" s="8">
        <v>2</v>
      </c>
      <c r="AP38" s="23"/>
      <c r="AQ38" s="83"/>
      <c r="AR38" s="8">
        <v>1</v>
      </c>
      <c r="AS38" s="15"/>
      <c r="AT38" s="83"/>
      <c r="AU38" s="19"/>
      <c r="AW38" s="83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4</v>
      </c>
      <c r="BB38" s="28">
        <f t="shared" si="11"/>
        <v>4</v>
      </c>
      <c r="BG38" s="83"/>
      <c r="BH38" s="8">
        <v>1</v>
      </c>
      <c r="BJ38" s="83"/>
      <c r="BK38" s="19">
        <v>1</v>
      </c>
      <c r="BM38" s="83"/>
      <c r="BN38" s="19"/>
      <c r="BP38" s="83"/>
      <c r="BQ38" s="19"/>
      <c r="BR38" s="28">
        <f t="shared" si="12"/>
        <v>0</v>
      </c>
      <c r="BS38" s="28">
        <f t="shared" si="13"/>
        <v>0</v>
      </c>
      <c r="BT38" s="28">
        <f t="shared" si="14"/>
        <v>2</v>
      </c>
      <c r="BU38" s="28">
        <f t="shared" si="15"/>
        <v>2</v>
      </c>
    </row>
    <row r="39" spans="1:73" s="8" customFormat="1">
      <c r="A39" s="20"/>
      <c r="B39" s="18" t="s">
        <v>77</v>
      </c>
      <c r="C39" s="19" t="s">
        <v>433</v>
      </c>
      <c r="D39" s="19"/>
      <c r="E39" s="47"/>
      <c r="G39" s="19"/>
      <c r="H39" s="47"/>
      <c r="I39" s="8">
        <v>1</v>
      </c>
      <c r="J39" s="15"/>
      <c r="K39" s="47"/>
      <c r="L39" s="19">
        <v>1</v>
      </c>
      <c r="N39" s="47"/>
      <c r="O39" s="19"/>
      <c r="Q39" s="47"/>
      <c r="R39" s="19">
        <v>1</v>
      </c>
      <c r="S39" s="28">
        <f t="shared" si="0"/>
        <v>0</v>
      </c>
      <c r="T39" s="28">
        <f t="shared" si="1"/>
        <v>0</v>
      </c>
      <c r="U39" s="28">
        <f t="shared" si="2"/>
        <v>3</v>
      </c>
      <c r="V39" s="28">
        <f t="shared" si="3"/>
        <v>3</v>
      </c>
      <c r="X39" s="47"/>
      <c r="AA39" s="47"/>
      <c r="AB39" s="8">
        <v>1</v>
      </c>
      <c r="AD39" s="47"/>
      <c r="AE39" s="19"/>
      <c r="AG39" s="47"/>
      <c r="AH39" s="19"/>
      <c r="AI39" s="28">
        <f t="shared" si="4"/>
        <v>0</v>
      </c>
      <c r="AJ39" s="28">
        <f t="shared" si="5"/>
        <v>0</v>
      </c>
      <c r="AK39" s="28">
        <f t="shared" si="6"/>
        <v>1</v>
      </c>
      <c r="AL39" s="28">
        <f t="shared" si="7"/>
        <v>1</v>
      </c>
      <c r="AM39" s="15"/>
      <c r="AP39" s="23"/>
      <c r="AQ39" s="83"/>
      <c r="AS39" s="15"/>
      <c r="AT39" s="83"/>
      <c r="AU39" s="19"/>
      <c r="AW39" s="83"/>
      <c r="AX39" s="19"/>
      <c r="AY39" s="28">
        <f t="shared" si="8"/>
        <v>0</v>
      </c>
      <c r="AZ39" s="28">
        <f t="shared" si="9"/>
        <v>0</v>
      </c>
      <c r="BA39" s="28">
        <f t="shared" si="10"/>
        <v>0</v>
      </c>
      <c r="BB39" s="28">
        <f t="shared" si="11"/>
        <v>0</v>
      </c>
      <c r="BG39" s="83"/>
      <c r="BJ39" s="83"/>
      <c r="BK39" s="19"/>
      <c r="BM39" s="83"/>
      <c r="BN39" s="19"/>
      <c r="BP39" s="83"/>
      <c r="BQ39" s="19"/>
      <c r="BR39" s="28">
        <f t="shared" si="12"/>
        <v>0</v>
      </c>
      <c r="BS39" s="28">
        <f t="shared" si="13"/>
        <v>0</v>
      </c>
      <c r="BT39" s="28">
        <f t="shared" si="14"/>
        <v>0</v>
      </c>
      <c r="BU39" s="28">
        <f t="shared" si="15"/>
        <v>0</v>
      </c>
    </row>
    <row r="40" spans="1:73" s="8" customFormat="1">
      <c r="A40" s="20"/>
      <c r="B40" s="18" t="s">
        <v>79</v>
      </c>
      <c r="C40" s="19" t="s">
        <v>434</v>
      </c>
      <c r="D40" s="19"/>
      <c r="E40" s="47"/>
      <c r="G40" s="19"/>
      <c r="H40" s="47"/>
      <c r="J40" s="15"/>
      <c r="K40" s="47"/>
      <c r="L40" s="19"/>
      <c r="N40" s="47"/>
      <c r="O40" s="19"/>
      <c r="Q40" s="47"/>
      <c r="R40" s="19"/>
      <c r="S40" s="28">
        <f t="shared" si="0"/>
        <v>0</v>
      </c>
      <c r="T40" s="28">
        <f t="shared" si="1"/>
        <v>0</v>
      </c>
      <c r="U40" s="28">
        <f t="shared" si="2"/>
        <v>0</v>
      </c>
      <c r="V40" s="28">
        <f t="shared" si="3"/>
        <v>0</v>
      </c>
      <c r="X40" s="47"/>
      <c r="AA40" s="47"/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0</v>
      </c>
      <c r="AL40" s="28">
        <f t="shared" si="7"/>
        <v>0</v>
      </c>
      <c r="AM40" s="15"/>
      <c r="AP40" s="23"/>
      <c r="AQ40" s="83"/>
      <c r="AS40" s="15"/>
      <c r="AT40" s="83"/>
      <c r="AU40" s="19"/>
      <c r="AW40" s="83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  <c r="BG40" s="83"/>
      <c r="BJ40" s="83"/>
      <c r="BK40" s="19"/>
      <c r="BM40" s="83"/>
      <c r="BN40" s="19"/>
      <c r="BP40" s="83"/>
      <c r="BQ40" s="19"/>
      <c r="BR40" s="28">
        <f t="shared" si="12"/>
        <v>0</v>
      </c>
      <c r="BS40" s="28">
        <f t="shared" si="13"/>
        <v>0</v>
      </c>
      <c r="BT40" s="28">
        <f t="shared" si="14"/>
        <v>0</v>
      </c>
      <c r="BU40" s="28">
        <f t="shared" si="15"/>
        <v>0</v>
      </c>
    </row>
    <row r="41" spans="1:73" s="8" customFormat="1">
      <c r="A41" s="20">
        <v>5</v>
      </c>
      <c r="B41" s="18"/>
      <c r="C41" s="16" t="s">
        <v>309</v>
      </c>
      <c r="D41" s="16"/>
      <c r="E41" s="47"/>
      <c r="G41" s="16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3"/>
      <c r="AS41" s="15"/>
      <c r="AT41" s="83"/>
      <c r="AU41" s="19"/>
      <c r="AW41" s="83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3"/>
      <c r="BJ41" s="83"/>
      <c r="BK41" s="19"/>
      <c r="BM41" s="83"/>
      <c r="BN41" s="19"/>
      <c r="BP41" s="83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</row>
    <row r="42" spans="1:73" s="8" customFormat="1">
      <c r="A42" s="20"/>
      <c r="B42" s="18" t="s">
        <v>132</v>
      </c>
      <c r="C42" s="19" t="s">
        <v>435</v>
      </c>
      <c r="D42" s="19"/>
      <c r="E42" s="47"/>
      <c r="G42" s="19"/>
      <c r="H42" s="47">
        <v>1</v>
      </c>
      <c r="J42" s="15"/>
      <c r="K42" s="47">
        <v>1</v>
      </c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2</v>
      </c>
      <c r="U42" s="28">
        <f t="shared" si="2"/>
        <v>0</v>
      </c>
      <c r="V42" s="28">
        <f t="shared" si="3"/>
        <v>2</v>
      </c>
      <c r="W42" s="8">
        <v>13</v>
      </c>
      <c r="X42" s="47"/>
      <c r="Y42" s="8">
        <v>46</v>
      </c>
      <c r="AA42" s="47"/>
      <c r="AD42" s="47"/>
      <c r="AE42" s="19"/>
      <c r="AF42" s="8">
        <v>22</v>
      </c>
      <c r="AG42" s="47"/>
      <c r="AH42" s="19">
        <v>75</v>
      </c>
      <c r="AI42" s="28">
        <f t="shared" si="4"/>
        <v>35</v>
      </c>
      <c r="AJ42" s="28">
        <f t="shared" si="5"/>
        <v>0</v>
      </c>
      <c r="AK42" s="28">
        <f t="shared" si="6"/>
        <v>121</v>
      </c>
      <c r="AL42" s="28">
        <f t="shared" si="7"/>
        <v>156</v>
      </c>
      <c r="AM42" s="15"/>
      <c r="AP42" s="23"/>
      <c r="AQ42" s="83"/>
      <c r="AS42" s="15"/>
      <c r="AT42" s="83"/>
      <c r="AU42" s="19"/>
      <c r="AV42" s="8">
        <v>19</v>
      </c>
      <c r="AW42" s="83">
        <v>25</v>
      </c>
      <c r="AX42" s="19">
        <v>45</v>
      </c>
      <c r="AY42" s="28">
        <f t="shared" si="8"/>
        <v>19</v>
      </c>
      <c r="AZ42" s="28">
        <f t="shared" si="9"/>
        <v>25</v>
      </c>
      <c r="BA42" s="28">
        <f t="shared" si="10"/>
        <v>45</v>
      </c>
      <c r="BB42" s="28">
        <f t="shared" si="11"/>
        <v>89</v>
      </c>
      <c r="BG42" s="83"/>
      <c r="BJ42" s="83"/>
      <c r="BK42" s="19"/>
      <c r="BL42" s="8">
        <v>10</v>
      </c>
      <c r="BM42" s="83">
        <v>41</v>
      </c>
      <c r="BN42" s="19">
        <v>93</v>
      </c>
      <c r="BP42" s="83"/>
      <c r="BQ42" s="19"/>
      <c r="BR42" s="28">
        <f t="shared" si="12"/>
        <v>10</v>
      </c>
      <c r="BS42" s="28">
        <f t="shared" si="13"/>
        <v>41</v>
      </c>
      <c r="BT42" s="28">
        <f t="shared" si="14"/>
        <v>93</v>
      </c>
      <c r="BU42" s="28">
        <f t="shared" si="15"/>
        <v>144</v>
      </c>
    </row>
    <row r="43" spans="1:73" s="8" customFormat="1">
      <c r="A43" s="20"/>
      <c r="B43" s="18" t="s">
        <v>134</v>
      </c>
      <c r="C43" s="19" t="s">
        <v>436</v>
      </c>
      <c r="D43" s="19"/>
      <c r="E43" s="47"/>
      <c r="G43" s="19"/>
      <c r="H43" s="47"/>
      <c r="J43" s="15"/>
      <c r="K43" s="47"/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0</v>
      </c>
      <c r="U43" s="28">
        <f t="shared" si="2"/>
        <v>0</v>
      </c>
      <c r="V43" s="28">
        <f t="shared" si="3"/>
        <v>0</v>
      </c>
      <c r="W43" s="8">
        <v>12</v>
      </c>
      <c r="X43" s="47"/>
      <c r="Y43" s="8">
        <v>5</v>
      </c>
      <c r="AA43" s="47"/>
      <c r="AD43" s="47"/>
      <c r="AE43" s="19"/>
      <c r="AF43" s="8">
        <v>13</v>
      </c>
      <c r="AG43" s="47"/>
      <c r="AH43" s="19">
        <v>7</v>
      </c>
      <c r="AI43" s="28">
        <f t="shared" si="4"/>
        <v>25</v>
      </c>
      <c r="AJ43" s="28">
        <f t="shared" si="5"/>
        <v>0</v>
      </c>
      <c r="AK43" s="28">
        <f t="shared" si="6"/>
        <v>12</v>
      </c>
      <c r="AL43" s="28">
        <f t="shared" si="7"/>
        <v>37</v>
      </c>
      <c r="AM43" s="15"/>
      <c r="AP43" s="23"/>
      <c r="AQ43" s="83"/>
      <c r="AS43" s="15"/>
      <c r="AT43" s="83"/>
      <c r="AU43" s="19"/>
      <c r="AV43" s="8">
        <v>14</v>
      </c>
      <c r="AW43" s="83"/>
      <c r="AX43" s="19">
        <v>7</v>
      </c>
      <c r="AY43" s="28">
        <f t="shared" si="8"/>
        <v>14</v>
      </c>
      <c r="AZ43" s="28">
        <f t="shared" si="9"/>
        <v>0</v>
      </c>
      <c r="BA43" s="28">
        <f t="shared" si="10"/>
        <v>7</v>
      </c>
      <c r="BB43" s="28">
        <f t="shared" si="11"/>
        <v>21</v>
      </c>
      <c r="BG43" s="83"/>
      <c r="BJ43" s="83"/>
      <c r="BK43" s="19"/>
      <c r="BL43" s="8">
        <v>9</v>
      </c>
      <c r="BM43" s="83"/>
      <c r="BN43" s="19">
        <v>9</v>
      </c>
      <c r="BP43" s="83"/>
      <c r="BQ43" s="19"/>
      <c r="BR43" s="28">
        <f t="shared" si="12"/>
        <v>9</v>
      </c>
      <c r="BS43" s="28">
        <f t="shared" si="13"/>
        <v>0</v>
      </c>
      <c r="BT43" s="28">
        <f t="shared" si="14"/>
        <v>9</v>
      </c>
      <c r="BU43" s="28">
        <f t="shared" si="15"/>
        <v>18</v>
      </c>
    </row>
    <row r="44" spans="1:73" s="8" customFormat="1">
      <c r="A44" s="20"/>
      <c r="B44" s="18" t="s">
        <v>135</v>
      </c>
      <c r="C44" s="19" t="s">
        <v>437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19</v>
      </c>
      <c r="X44" s="47"/>
      <c r="Y44" s="8">
        <v>9</v>
      </c>
      <c r="AA44" s="47"/>
      <c r="AD44" s="47"/>
      <c r="AE44" s="19"/>
      <c r="AF44" s="8">
        <v>17</v>
      </c>
      <c r="AG44" s="47"/>
      <c r="AH44" s="19">
        <v>14</v>
      </c>
      <c r="AI44" s="28">
        <f t="shared" si="4"/>
        <v>36</v>
      </c>
      <c r="AJ44" s="28">
        <f t="shared" si="5"/>
        <v>0</v>
      </c>
      <c r="AK44" s="28">
        <f t="shared" si="6"/>
        <v>23</v>
      </c>
      <c r="AL44" s="28">
        <f t="shared" si="7"/>
        <v>59</v>
      </c>
      <c r="AM44" s="15"/>
      <c r="AP44" s="23"/>
      <c r="AQ44" s="83"/>
      <c r="AS44" s="15"/>
      <c r="AT44" s="83"/>
      <c r="AU44" s="19"/>
      <c r="AV44" s="8">
        <v>17</v>
      </c>
      <c r="AW44" s="83"/>
      <c r="AX44" s="19">
        <v>10</v>
      </c>
      <c r="AY44" s="28">
        <f t="shared" si="8"/>
        <v>17</v>
      </c>
      <c r="AZ44" s="28">
        <f t="shared" si="9"/>
        <v>0</v>
      </c>
      <c r="BA44" s="28">
        <f t="shared" si="10"/>
        <v>10</v>
      </c>
      <c r="BB44" s="28">
        <f t="shared" si="11"/>
        <v>27</v>
      </c>
      <c r="BG44" s="83"/>
      <c r="BJ44" s="83"/>
      <c r="BK44" s="19"/>
      <c r="BL44" s="8">
        <v>19</v>
      </c>
      <c r="BM44" s="83">
        <v>205</v>
      </c>
      <c r="BN44" s="19">
        <v>15</v>
      </c>
      <c r="BP44" s="83"/>
      <c r="BQ44" s="19"/>
      <c r="BR44" s="28">
        <f t="shared" si="12"/>
        <v>19</v>
      </c>
      <c r="BS44" s="28">
        <f t="shared" si="13"/>
        <v>205</v>
      </c>
      <c r="BT44" s="28">
        <f t="shared" si="14"/>
        <v>15</v>
      </c>
      <c r="BU44" s="28">
        <f t="shared" si="15"/>
        <v>239</v>
      </c>
    </row>
    <row r="45" spans="1:73" s="8" customFormat="1">
      <c r="A45" s="20"/>
      <c r="B45" s="18" t="s">
        <v>136</v>
      </c>
      <c r="C45" s="19" t="s">
        <v>438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57</v>
      </c>
      <c r="X45" s="47"/>
      <c r="Y45" s="8">
        <v>144</v>
      </c>
      <c r="AA45" s="47"/>
      <c r="AD45" s="47"/>
      <c r="AE45" s="19"/>
      <c r="AF45" s="8">
        <v>49</v>
      </c>
      <c r="AG45" s="47"/>
      <c r="AH45" s="19">
        <v>124</v>
      </c>
      <c r="AI45" s="28">
        <f t="shared" si="4"/>
        <v>106</v>
      </c>
      <c r="AJ45" s="28">
        <f t="shared" si="5"/>
        <v>0</v>
      </c>
      <c r="AK45" s="28">
        <f t="shared" si="6"/>
        <v>268</v>
      </c>
      <c r="AL45" s="28">
        <f t="shared" si="7"/>
        <v>374</v>
      </c>
      <c r="AM45" s="15"/>
      <c r="AP45" s="23"/>
      <c r="AQ45" s="83"/>
      <c r="AS45" s="15"/>
      <c r="AT45" s="83"/>
      <c r="AU45" s="19"/>
      <c r="AV45" s="8">
        <v>49</v>
      </c>
      <c r="AW45" s="83"/>
      <c r="AX45" s="19">
        <v>135</v>
      </c>
      <c r="AY45" s="28">
        <f t="shared" si="8"/>
        <v>49</v>
      </c>
      <c r="AZ45" s="28">
        <f t="shared" si="9"/>
        <v>0</v>
      </c>
      <c r="BA45" s="28">
        <f t="shared" si="10"/>
        <v>135</v>
      </c>
      <c r="BB45" s="28">
        <f t="shared" si="11"/>
        <v>184</v>
      </c>
      <c r="BG45" s="83"/>
      <c r="BJ45" s="83"/>
      <c r="BK45" s="19"/>
      <c r="BL45" s="8">
        <v>53</v>
      </c>
      <c r="BM45" s="83"/>
      <c r="BN45" s="19">
        <v>244</v>
      </c>
      <c r="BP45" s="83"/>
      <c r="BQ45" s="19"/>
      <c r="BR45" s="28">
        <f t="shared" si="12"/>
        <v>53</v>
      </c>
      <c r="BS45" s="28">
        <f t="shared" si="13"/>
        <v>0</v>
      </c>
      <c r="BT45" s="28">
        <f t="shared" si="14"/>
        <v>244</v>
      </c>
      <c r="BU45" s="28">
        <f t="shared" si="15"/>
        <v>297</v>
      </c>
    </row>
    <row r="46" spans="1:73" s="8" customFormat="1">
      <c r="A46" s="20"/>
      <c r="B46" s="18" t="s">
        <v>138</v>
      </c>
      <c r="C46" s="19" t="s">
        <v>310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X46" s="47"/>
      <c r="Y46" s="8">
        <v>4</v>
      </c>
      <c r="AA46" s="47"/>
      <c r="AD46" s="47"/>
      <c r="AE46" s="19"/>
      <c r="AF46" s="8">
        <v>1</v>
      </c>
      <c r="AG46" s="47"/>
      <c r="AH46" s="19">
        <v>4</v>
      </c>
      <c r="AI46" s="28">
        <f t="shared" si="4"/>
        <v>1</v>
      </c>
      <c r="AJ46" s="28">
        <f t="shared" si="5"/>
        <v>0</v>
      </c>
      <c r="AK46" s="28">
        <f t="shared" si="6"/>
        <v>8</v>
      </c>
      <c r="AL46" s="28">
        <f t="shared" si="7"/>
        <v>9</v>
      </c>
      <c r="AM46" s="15"/>
      <c r="AP46" s="23"/>
      <c r="AQ46" s="83"/>
      <c r="AS46" s="15"/>
      <c r="AT46" s="83"/>
      <c r="AU46" s="19"/>
      <c r="AV46" s="8">
        <v>1</v>
      </c>
      <c r="AW46" s="83"/>
      <c r="AX46" s="19">
        <v>4</v>
      </c>
      <c r="AY46" s="28">
        <f t="shared" si="8"/>
        <v>1</v>
      </c>
      <c r="AZ46" s="28">
        <f t="shared" si="9"/>
        <v>0</v>
      </c>
      <c r="BA46" s="28">
        <f t="shared" si="10"/>
        <v>4</v>
      </c>
      <c r="BB46" s="28">
        <f t="shared" si="11"/>
        <v>5</v>
      </c>
      <c r="BG46" s="83"/>
      <c r="BJ46" s="83"/>
      <c r="BK46" s="19"/>
      <c r="BM46" s="83"/>
      <c r="BN46" s="19">
        <v>4</v>
      </c>
      <c r="BP46" s="83"/>
      <c r="BQ46" s="19"/>
      <c r="BR46" s="28">
        <f t="shared" si="12"/>
        <v>0</v>
      </c>
      <c r="BS46" s="28">
        <f t="shared" si="13"/>
        <v>0</v>
      </c>
      <c r="BT46" s="28">
        <f t="shared" si="14"/>
        <v>4</v>
      </c>
      <c r="BU46" s="28">
        <f t="shared" si="15"/>
        <v>4</v>
      </c>
    </row>
    <row r="47" spans="1:73" s="8" customFormat="1">
      <c r="A47" s="20"/>
      <c r="B47" s="18" t="s">
        <v>139</v>
      </c>
      <c r="C47" s="19" t="s">
        <v>520</v>
      </c>
      <c r="D47" s="19"/>
      <c r="E47" s="47"/>
      <c r="G47" s="19"/>
      <c r="H47" s="47"/>
      <c r="I47" s="8">
        <v>3</v>
      </c>
      <c r="J47" s="15"/>
      <c r="K47" s="47"/>
      <c r="L47" s="19"/>
      <c r="N47" s="47"/>
      <c r="O47" s="19"/>
      <c r="Q47" s="47"/>
      <c r="R47" s="19">
        <v>313</v>
      </c>
      <c r="S47" s="28">
        <f t="shared" si="0"/>
        <v>0</v>
      </c>
      <c r="T47" s="28">
        <f t="shared" si="1"/>
        <v>0</v>
      </c>
      <c r="U47" s="28">
        <f t="shared" si="2"/>
        <v>316</v>
      </c>
      <c r="V47" s="28">
        <f t="shared" si="3"/>
        <v>316</v>
      </c>
      <c r="X47" s="47">
        <v>3</v>
      </c>
      <c r="AA47" s="47"/>
      <c r="AD47" s="47"/>
      <c r="AE47" s="19"/>
      <c r="AG47" s="47"/>
      <c r="AH47" s="19"/>
      <c r="AI47" s="28">
        <f t="shared" si="4"/>
        <v>0</v>
      </c>
      <c r="AJ47" s="28">
        <f t="shared" si="5"/>
        <v>3</v>
      </c>
      <c r="AK47" s="28">
        <f t="shared" si="6"/>
        <v>0</v>
      </c>
      <c r="AL47" s="28">
        <f t="shared" si="7"/>
        <v>3</v>
      </c>
      <c r="AM47" s="15"/>
      <c r="AP47" s="23"/>
      <c r="AQ47" s="83">
        <v>1</v>
      </c>
      <c r="AS47" s="15"/>
      <c r="AT47" s="83"/>
      <c r="AU47" s="19"/>
      <c r="AW47" s="83"/>
      <c r="AX47" s="19"/>
      <c r="AY47" s="28">
        <f t="shared" si="8"/>
        <v>0</v>
      </c>
      <c r="AZ47" s="28">
        <f t="shared" si="9"/>
        <v>1</v>
      </c>
      <c r="BA47" s="28">
        <f t="shared" si="10"/>
        <v>0</v>
      </c>
      <c r="BB47" s="28">
        <f t="shared" si="11"/>
        <v>1</v>
      </c>
      <c r="BG47" s="83"/>
      <c r="BJ47" s="83"/>
      <c r="BK47" s="19"/>
      <c r="BM47" s="83"/>
      <c r="BN47" s="19"/>
      <c r="BP47" s="83"/>
      <c r="BQ47" s="19"/>
      <c r="BR47" s="28">
        <f t="shared" si="12"/>
        <v>0</v>
      </c>
      <c r="BS47" s="28">
        <f t="shared" si="13"/>
        <v>0</v>
      </c>
      <c r="BT47" s="28">
        <f t="shared" si="14"/>
        <v>0</v>
      </c>
      <c r="BU47" s="28">
        <f t="shared" si="15"/>
        <v>0</v>
      </c>
    </row>
    <row r="48" spans="1:73" s="8" customFormat="1">
      <c r="A48" s="20">
        <v>6</v>
      </c>
      <c r="B48" s="18"/>
      <c r="C48" s="16" t="s">
        <v>439</v>
      </c>
      <c r="D48" s="16"/>
      <c r="E48" s="47"/>
      <c r="G48" s="16"/>
      <c r="H48" s="47"/>
      <c r="J48" s="15"/>
      <c r="K48" s="47"/>
      <c r="L48" s="19"/>
      <c r="N48" s="47"/>
      <c r="O48" s="19"/>
      <c r="Q48" s="47"/>
      <c r="R48" s="19"/>
      <c r="S48" s="28">
        <f t="shared" si="0"/>
        <v>0</v>
      </c>
      <c r="T48" s="28">
        <f t="shared" si="1"/>
        <v>0</v>
      </c>
      <c r="U48" s="28">
        <f t="shared" si="2"/>
        <v>0</v>
      </c>
      <c r="V48" s="28">
        <f t="shared" si="3"/>
        <v>0</v>
      </c>
      <c r="X48" s="47"/>
      <c r="AA48" s="47"/>
      <c r="AD48" s="47"/>
      <c r="AE48" s="19"/>
      <c r="AG48" s="47"/>
      <c r="AH48" s="19">
        <v>2</v>
      </c>
      <c r="AI48" s="28">
        <f t="shared" si="4"/>
        <v>0</v>
      </c>
      <c r="AJ48" s="28">
        <f t="shared" si="5"/>
        <v>0</v>
      </c>
      <c r="AK48" s="28">
        <f t="shared" si="6"/>
        <v>2</v>
      </c>
      <c r="AL48" s="28">
        <f t="shared" si="7"/>
        <v>2</v>
      </c>
      <c r="AM48" s="15"/>
      <c r="AP48" s="23"/>
      <c r="AQ48" s="83"/>
      <c r="AS48" s="15"/>
      <c r="AT48" s="83"/>
      <c r="AU48" s="19"/>
      <c r="AW48" s="83"/>
      <c r="AX48" s="19"/>
      <c r="AY48" s="28">
        <f t="shared" si="8"/>
        <v>0</v>
      </c>
      <c r="AZ48" s="28">
        <f t="shared" si="9"/>
        <v>0</v>
      </c>
      <c r="BA48" s="28">
        <f t="shared" si="10"/>
        <v>0</v>
      </c>
      <c r="BB48" s="28">
        <f t="shared" si="11"/>
        <v>0</v>
      </c>
      <c r="BC48" s="8">
        <v>1</v>
      </c>
      <c r="BG48" s="83"/>
      <c r="BJ48" s="83"/>
      <c r="BK48" s="19"/>
      <c r="BM48" s="83"/>
      <c r="BN48" s="19"/>
      <c r="BP48" s="83"/>
      <c r="BQ48" s="19"/>
      <c r="BR48" s="28">
        <f t="shared" si="12"/>
        <v>1</v>
      </c>
      <c r="BS48" s="28">
        <f t="shared" si="13"/>
        <v>0</v>
      </c>
      <c r="BT48" s="28">
        <f t="shared" si="14"/>
        <v>0</v>
      </c>
      <c r="BU48" s="28">
        <f t="shared" si="15"/>
        <v>1</v>
      </c>
    </row>
    <row r="49" spans="1:73" s="8" customFormat="1">
      <c r="A49" s="20"/>
      <c r="B49" s="18" t="s">
        <v>161</v>
      </c>
      <c r="C49" s="19" t="s">
        <v>440</v>
      </c>
      <c r="D49" s="19"/>
      <c r="E49" s="47">
        <v>2</v>
      </c>
      <c r="G49" s="19">
        <v>1</v>
      </c>
      <c r="H49" s="47">
        <v>2</v>
      </c>
      <c r="J49" s="15"/>
      <c r="K49" s="47"/>
      <c r="L49" s="19"/>
      <c r="N49" s="47"/>
      <c r="O49" s="19"/>
      <c r="Q49" s="47"/>
      <c r="R49" s="19"/>
      <c r="S49" s="28">
        <f t="shared" si="0"/>
        <v>1</v>
      </c>
      <c r="T49" s="28">
        <f t="shared" si="1"/>
        <v>4</v>
      </c>
      <c r="U49" s="28">
        <f t="shared" si="2"/>
        <v>0</v>
      </c>
      <c r="V49" s="28">
        <f t="shared" si="3"/>
        <v>5</v>
      </c>
      <c r="X49" s="47"/>
      <c r="AA49" s="47"/>
      <c r="AD49" s="47">
        <v>1</v>
      </c>
      <c r="AE49" s="19"/>
      <c r="AG49" s="47"/>
      <c r="AH49" s="19">
        <v>2</v>
      </c>
      <c r="AI49" s="28">
        <f t="shared" si="4"/>
        <v>0</v>
      </c>
      <c r="AJ49" s="28">
        <f t="shared" si="5"/>
        <v>1</v>
      </c>
      <c r="AK49" s="28">
        <f t="shared" si="6"/>
        <v>2</v>
      </c>
      <c r="AL49" s="28">
        <f t="shared" si="7"/>
        <v>3</v>
      </c>
      <c r="AM49" s="15">
        <v>1</v>
      </c>
      <c r="AN49" s="8">
        <v>3</v>
      </c>
      <c r="AO49" s="8">
        <v>2</v>
      </c>
      <c r="AP49" s="23"/>
      <c r="AQ49" s="83"/>
      <c r="AS49" s="15"/>
      <c r="AT49" s="83"/>
      <c r="AU49" s="19"/>
      <c r="AW49" s="83"/>
      <c r="AX49" s="19"/>
      <c r="AY49" s="28">
        <f t="shared" si="8"/>
        <v>1</v>
      </c>
      <c r="AZ49" s="28">
        <f t="shared" si="9"/>
        <v>3</v>
      </c>
      <c r="BA49" s="28">
        <f t="shared" si="10"/>
        <v>2</v>
      </c>
      <c r="BB49" s="28">
        <f t="shared" si="11"/>
        <v>6</v>
      </c>
      <c r="BC49" s="8">
        <v>1</v>
      </c>
      <c r="BE49" s="8">
        <v>2</v>
      </c>
      <c r="BG49" s="83">
        <v>5</v>
      </c>
      <c r="BI49" s="8">
        <v>1</v>
      </c>
      <c r="BJ49" s="83"/>
      <c r="BK49" s="19"/>
      <c r="BM49" s="83"/>
      <c r="BN49" s="19">
        <v>2</v>
      </c>
      <c r="BO49" s="8">
        <v>1</v>
      </c>
      <c r="BP49" s="83">
        <v>2</v>
      </c>
      <c r="BQ49" s="19"/>
      <c r="BR49" s="28">
        <f t="shared" si="12"/>
        <v>3</v>
      </c>
      <c r="BS49" s="28">
        <f t="shared" si="13"/>
        <v>7</v>
      </c>
      <c r="BT49" s="28">
        <f t="shared" si="14"/>
        <v>4</v>
      </c>
      <c r="BU49" s="28">
        <f t="shared" si="15"/>
        <v>14</v>
      </c>
    </row>
    <row r="50" spans="1:73" s="8" customFormat="1">
      <c r="A50" s="20"/>
      <c r="B50" s="18" t="s">
        <v>163</v>
      </c>
      <c r="C50" s="19" t="s">
        <v>441</v>
      </c>
      <c r="D50" s="19"/>
      <c r="E50" s="47"/>
      <c r="F50" s="8">
        <v>4</v>
      </c>
      <c r="G50" s="19">
        <v>1</v>
      </c>
      <c r="H50" s="47"/>
      <c r="I50" s="8">
        <v>3</v>
      </c>
      <c r="J50" s="15"/>
      <c r="K50" s="47">
        <v>2</v>
      </c>
      <c r="L50" s="19"/>
      <c r="M50" s="8">
        <v>2</v>
      </c>
      <c r="N50" s="47">
        <v>4</v>
      </c>
      <c r="O50" s="19"/>
      <c r="Q50" s="47">
        <v>2</v>
      </c>
      <c r="R50" s="19">
        <v>1</v>
      </c>
      <c r="S50" s="28">
        <f t="shared" si="0"/>
        <v>3</v>
      </c>
      <c r="T50" s="28">
        <f t="shared" si="1"/>
        <v>8</v>
      </c>
      <c r="U50" s="28">
        <f t="shared" si="2"/>
        <v>8</v>
      </c>
      <c r="V50" s="28">
        <f t="shared" si="3"/>
        <v>19</v>
      </c>
      <c r="W50" s="8">
        <v>1</v>
      </c>
      <c r="X50" s="47"/>
      <c r="Y50" s="8">
        <v>4</v>
      </c>
      <c r="Z50" s="8">
        <v>1</v>
      </c>
      <c r="AA50" s="47"/>
      <c r="AB50" s="8">
        <v>4</v>
      </c>
      <c r="AC50" s="8">
        <v>3</v>
      </c>
      <c r="AD50" s="47">
        <v>9</v>
      </c>
      <c r="AE50" s="19">
        <v>2</v>
      </c>
      <c r="AF50" s="8">
        <v>1</v>
      </c>
      <c r="AG50" s="47">
        <v>4</v>
      </c>
      <c r="AH50" s="19">
        <v>4</v>
      </c>
      <c r="AI50" s="28">
        <f t="shared" si="4"/>
        <v>6</v>
      </c>
      <c r="AJ50" s="28">
        <f t="shared" si="5"/>
        <v>13</v>
      </c>
      <c r="AK50" s="28">
        <f t="shared" si="6"/>
        <v>14</v>
      </c>
      <c r="AL50" s="28">
        <f t="shared" si="7"/>
        <v>33</v>
      </c>
      <c r="AM50" s="15"/>
      <c r="AN50" s="8">
        <v>4</v>
      </c>
      <c r="AP50" s="23"/>
      <c r="AQ50" s="83">
        <v>2</v>
      </c>
      <c r="AS50" s="15">
        <v>1</v>
      </c>
      <c r="AT50" s="83">
        <v>4</v>
      </c>
      <c r="AU50" s="19">
        <v>6</v>
      </c>
      <c r="AV50" s="8">
        <v>1</v>
      </c>
      <c r="AW50" s="83">
        <v>1</v>
      </c>
      <c r="AX50" s="19">
        <v>3</v>
      </c>
      <c r="AY50" s="28">
        <f t="shared" si="8"/>
        <v>2</v>
      </c>
      <c r="AZ50" s="28">
        <f t="shared" si="9"/>
        <v>11</v>
      </c>
      <c r="BA50" s="28">
        <f t="shared" si="10"/>
        <v>9</v>
      </c>
      <c r="BB50" s="28">
        <f t="shared" si="11"/>
        <v>22</v>
      </c>
      <c r="BC50" s="8">
        <v>2</v>
      </c>
      <c r="BD50" s="8">
        <v>3</v>
      </c>
      <c r="BE50" s="8">
        <v>3</v>
      </c>
      <c r="BG50" s="83"/>
      <c r="BJ50" s="83"/>
      <c r="BK50" s="19">
        <v>12</v>
      </c>
      <c r="BM50" s="83">
        <v>1</v>
      </c>
      <c r="BN50" s="19">
        <v>3</v>
      </c>
      <c r="BO50" s="8">
        <v>1</v>
      </c>
      <c r="BP50" s="83">
        <v>3</v>
      </c>
      <c r="BQ50" s="19"/>
      <c r="BR50" s="28">
        <f t="shared" si="12"/>
        <v>3</v>
      </c>
      <c r="BS50" s="28">
        <f t="shared" si="13"/>
        <v>7</v>
      </c>
      <c r="BT50" s="28">
        <f t="shared" si="14"/>
        <v>18</v>
      </c>
      <c r="BU50" s="28">
        <f t="shared" si="15"/>
        <v>28</v>
      </c>
    </row>
    <row r="51" spans="1:73" s="8" customFormat="1">
      <c r="A51" s="20"/>
      <c r="B51" s="18" t="s">
        <v>165</v>
      </c>
      <c r="C51" s="19" t="s">
        <v>442</v>
      </c>
      <c r="D51" s="19"/>
      <c r="E51" s="47">
        <v>2</v>
      </c>
      <c r="F51" s="8">
        <v>3</v>
      </c>
      <c r="G51" s="19"/>
      <c r="H51" s="47"/>
      <c r="I51" s="8">
        <v>2</v>
      </c>
      <c r="J51" s="15"/>
      <c r="K51" s="47"/>
      <c r="L51" s="19"/>
      <c r="N51" s="47"/>
      <c r="O51" s="19"/>
      <c r="Q51" s="47">
        <v>1</v>
      </c>
      <c r="R51" s="19"/>
      <c r="S51" s="28">
        <f t="shared" si="0"/>
        <v>0</v>
      </c>
      <c r="T51" s="28">
        <f t="shared" si="1"/>
        <v>3</v>
      </c>
      <c r="U51" s="28">
        <f t="shared" si="2"/>
        <v>5</v>
      </c>
      <c r="V51" s="28">
        <f t="shared" si="3"/>
        <v>8</v>
      </c>
      <c r="X51" s="47"/>
      <c r="Y51" s="8">
        <v>3</v>
      </c>
      <c r="AA51" s="47"/>
      <c r="AB51" s="8">
        <v>2</v>
      </c>
      <c r="AD51" s="47"/>
      <c r="AE51" s="19">
        <v>4</v>
      </c>
      <c r="AG51" s="47"/>
      <c r="AH51" s="19"/>
      <c r="AI51" s="28">
        <f t="shared" si="4"/>
        <v>0</v>
      </c>
      <c r="AJ51" s="28">
        <f t="shared" si="5"/>
        <v>0</v>
      </c>
      <c r="AK51" s="28">
        <f t="shared" si="6"/>
        <v>9</v>
      </c>
      <c r="AL51" s="28">
        <f t="shared" si="7"/>
        <v>9</v>
      </c>
      <c r="AM51" s="15"/>
      <c r="AO51" s="8">
        <v>2</v>
      </c>
      <c r="AP51" s="23"/>
      <c r="AQ51" s="83"/>
      <c r="AS51" s="15"/>
      <c r="AT51" s="83"/>
      <c r="AU51" s="19">
        <v>5</v>
      </c>
      <c r="AW51" s="83"/>
      <c r="AX51" s="19">
        <v>1</v>
      </c>
      <c r="AY51" s="28">
        <f t="shared" si="8"/>
        <v>0</v>
      </c>
      <c r="AZ51" s="28">
        <f t="shared" si="9"/>
        <v>0</v>
      </c>
      <c r="BA51" s="28">
        <f t="shared" si="10"/>
        <v>8</v>
      </c>
      <c r="BB51" s="28">
        <f t="shared" si="11"/>
        <v>8</v>
      </c>
      <c r="BC51" s="8">
        <v>1</v>
      </c>
      <c r="BE51" s="8">
        <v>2</v>
      </c>
      <c r="BG51" s="83"/>
      <c r="BH51" s="8">
        <v>1</v>
      </c>
      <c r="BJ51" s="83">
        <v>2</v>
      </c>
      <c r="BK51" s="19">
        <v>2</v>
      </c>
      <c r="BM51" s="83">
        <v>1</v>
      </c>
      <c r="BN51" s="19">
        <v>5</v>
      </c>
      <c r="BP51" s="83"/>
      <c r="BQ51" s="19">
        <v>5</v>
      </c>
      <c r="BR51" s="28">
        <f t="shared" si="12"/>
        <v>1</v>
      </c>
      <c r="BS51" s="28">
        <f t="shared" si="13"/>
        <v>3</v>
      </c>
      <c r="BT51" s="28">
        <f t="shared" si="14"/>
        <v>15</v>
      </c>
      <c r="BU51" s="28">
        <f t="shared" si="15"/>
        <v>19</v>
      </c>
    </row>
    <row r="52" spans="1:73" s="8" customFormat="1">
      <c r="A52" s="20">
        <v>7</v>
      </c>
      <c r="B52" s="18"/>
      <c r="C52" s="16" t="s">
        <v>311</v>
      </c>
      <c r="D52" s="16"/>
      <c r="E52" s="47"/>
      <c r="G52" s="16"/>
      <c r="H52" s="47"/>
      <c r="J52" s="15"/>
      <c r="K52" s="47"/>
      <c r="L52" s="19"/>
      <c r="N52" s="47"/>
      <c r="O52" s="19"/>
      <c r="Q52" s="47"/>
      <c r="R52" s="19"/>
      <c r="S52" s="28">
        <f t="shared" si="0"/>
        <v>0</v>
      </c>
      <c r="T52" s="28">
        <f t="shared" si="1"/>
        <v>0</v>
      </c>
      <c r="U52" s="28">
        <f t="shared" si="2"/>
        <v>0</v>
      </c>
      <c r="V52" s="28">
        <f t="shared" si="3"/>
        <v>0</v>
      </c>
      <c r="X52" s="47"/>
      <c r="AA52" s="47"/>
      <c r="AB52" s="8">
        <v>1</v>
      </c>
      <c r="AD52" s="47"/>
      <c r="AE52" s="19"/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1</v>
      </c>
      <c r="AL52" s="28">
        <f t="shared" si="7"/>
        <v>1</v>
      </c>
      <c r="AM52" s="15"/>
      <c r="AP52" s="23"/>
      <c r="AQ52" s="83"/>
      <c r="AS52" s="15"/>
      <c r="AT52" s="83"/>
      <c r="AU52" s="19"/>
      <c r="AW52" s="83"/>
      <c r="AX52" s="19"/>
      <c r="AY52" s="28">
        <f t="shared" si="8"/>
        <v>0</v>
      </c>
      <c r="AZ52" s="28">
        <f t="shared" si="9"/>
        <v>0</v>
      </c>
      <c r="BA52" s="28">
        <f t="shared" si="10"/>
        <v>0</v>
      </c>
      <c r="BB52" s="28">
        <f t="shared" si="11"/>
        <v>0</v>
      </c>
      <c r="BG52" s="83"/>
      <c r="BJ52" s="83"/>
      <c r="BK52" s="19"/>
      <c r="BM52" s="83"/>
      <c r="BN52" s="19"/>
      <c r="BP52" s="83"/>
      <c r="BQ52" s="19"/>
      <c r="BR52" s="28">
        <f t="shared" si="12"/>
        <v>0</v>
      </c>
      <c r="BS52" s="28">
        <f t="shared" si="13"/>
        <v>0</v>
      </c>
      <c r="BT52" s="28">
        <f t="shared" si="14"/>
        <v>0</v>
      </c>
      <c r="BU52" s="28">
        <f t="shared" si="15"/>
        <v>0</v>
      </c>
    </row>
    <row r="53" spans="1:73" s="8" customFormat="1">
      <c r="A53" s="20"/>
      <c r="B53" s="18" t="s">
        <v>170</v>
      </c>
      <c r="C53" s="19" t="s">
        <v>443</v>
      </c>
      <c r="D53" s="19"/>
      <c r="E53" s="47"/>
      <c r="G53" s="19"/>
      <c r="H53" s="47"/>
      <c r="J53" s="15"/>
      <c r="K53" s="47"/>
      <c r="L53" s="19"/>
      <c r="N53" s="47"/>
      <c r="O53" s="19"/>
      <c r="Q53" s="47"/>
      <c r="R53" s="19"/>
      <c r="S53" s="28">
        <f t="shared" si="0"/>
        <v>0</v>
      </c>
      <c r="T53" s="28">
        <f t="shared" si="1"/>
        <v>0</v>
      </c>
      <c r="U53" s="28">
        <f t="shared" si="2"/>
        <v>0</v>
      </c>
      <c r="V53" s="28">
        <f t="shared" si="3"/>
        <v>0</v>
      </c>
      <c r="X53" s="47"/>
      <c r="AA53" s="47"/>
      <c r="AD53" s="47"/>
      <c r="AE53" s="19">
        <v>1</v>
      </c>
      <c r="AG53" s="47"/>
      <c r="AH53" s="19">
        <v>2</v>
      </c>
      <c r="AI53" s="28">
        <f t="shared" si="4"/>
        <v>0</v>
      </c>
      <c r="AJ53" s="28">
        <f t="shared" si="5"/>
        <v>0</v>
      </c>
      <c r="AK53" s="28">
        <f t="shared" si="6"/>
        <v>3</v>
      </c>
      <c r="AL53" s="28">
        <f t="shared" si="7"/>
        <v>3</v>
      </c>
      <c r="AM53" s="15"/>
      <c r="AP53" s="23"/>
      <c r="AQ53" s="83"/>
      <c r="AS53" s="15"/>
      <c r="AT53" s="83"/>
      <c r="AU53" s="19"/>
      <c r="AW53" s="83"/>
      <c r="AX53" s="19"/>
      <c r="AY53" s="28">
        <f t="shared" si="8"/>
        <v>0</v>
      </c>
      <c r="AZ53" s="28">
        <f t="shared" si="9"/>
        <v>0</v>
      </c>
      <c r="BA53" s="28">
        <f t="shared" si="10"/>
        <v>0</v>
      </c>
      <c r="BB53" s="28">
        <f t="shared" si="11"/>
        <v>0</v>
      </c>
      <c r="BG53" s="83"/>
      <c r="BJ53" s="83"/>
      <c r="BK53" s="19"/>
      <c r="BM53" s="83"/>
      <c r="BN53" s="19"/>
      <c r="BP53" s="83"/>
      <c r="BQ53" s="19"/>
      <c r="BR53" s="28">
        <f t="shared" si="12"/>
        <v>0</v>
      </c>
      <c r="BS53" s="28">
        <f t="shared" si="13"/>
        <v>0</v>
      </c>
      <c r="BT53" s="28">
        <f t="shared" si="14"/>
        <v>0</v>
      </c>
      <c r="BU53" s="28">
        <f t="shared" si="15"/>
        <v>0</v>
      </c>
    </row>
    <row r="54" spans="1:73" s="8" customFormat="1">
      <c r="A54" s="20"/>
      <c r="B54" s="18" t="s">
        <v>172</v>
      </c>
      <c r="C54" s="19" t="s">
        <v>444</v>
      </c>
      <c r="D54" s="19"/>
      <c r="E54" s="47"/>
      <c r="G54" s="19">
        <v>1</v>
      </c>
      <c r="H54" s="47"/>
      <c r="I54" s="8">
        <v>3</v>
      </c>
      <c r="J54" s="15"/>
      <c r="K54" s="47"/>
      <c r="L54" s="19">
        <v>1</v>
      </c>
      <c r="N54" s="47"/>
      <c r="O54" s="19"/>
      <c r="Q54" s="47">
        <v>2</v>
      </c>
      <c r="R54" s="19"/>
      <c r="S54" s="28">
        <f t="shared" si="0"/>
        <v>1</v>
      </c>
      <c r="T54" s="28">
        <f t="shared" si="1"/>
        <v>2</v>
      </c>
      <c r="U54" s="28">
        <f t="shared" si="2"/>
        <v>4</v>
      </c>
      <c r="V54" s="28">
        <f t="shared" si="3"/>
        <v>7</v>
      </c>
      <c r="X54" s="47">
        <v>4</v>
      </c>
      <c r="AA54" s="47">
        <v>2</v>
      </c>
      <c r="AD54" s="47"/>
      <c r="AE54" s="19">
        <v>1</v>
      </c>
      <c r="AG54" s="47"/>
      <c r="AH54" s="19">
        <v>3</v>
      </c>
      <c r="AI54" s="28">
        <f t="shared" si="4"/>
        <v>0</v>
      </c>
      <c r="AJ54" s="28">
        <f t="shared" si="5"/>
        <v>6</v>
      </c>
      <c r="AK54" s="28">
        <f t="shared" si="6"/>
        <v>4</v>
      </c>
      <c r="AL54" s="28">
        <f t="shared" si="7"/>
        <v>10</v>
      </c>
      <c r="AM54" s="15"/>
      <c r="AN54" s="8">
        <v>1</v>
      </c>
      <c r="AP54" s="23">
        <v>1</v>
      </c>
      <c r="AQ54" s="83"/>
      <c r="AR54" s="8">
        <v>1</v>
      </c>
      <c r="AS54" s="15"/>
      <c r="AT54" s="83">
        <v>6</v>
      </c>
      <c r="AU54" s="19">
        <v>1</v>
      </c>
      <c r="AV54" s="8">
        <v>2</v>
      </c>
      <c r="AW54" s="83"/>
      <c r="AX54" s="19">
        <v>1</v>
      </c>
      <c r="AY54" s="28">
        <f t="shared" si="8"/>
        <v>3</v>
      </c>
      <c r="AZ54" s="28">
        <f t="shared" si="9"/>
        <v>7</v>
      </c>
      <c r="BA54" s="28">
        <f t="shared" si="10"/>
        <v>3</v>
      </c>
      <c r="BB54" s="28">
        <f t="shared" si="11"/>
        <v>13</v>
      </c>
      <c r="BE54" s="8">
        <v>1</v>
      </c>
      <c r="BG54" s="83"/>
      <c r="BH54" s="8">
        <v>2</v>
      </c>
      <c r="BI54" s="8">
        <v>1</v>
      </c>
      <c r="BJ54" s="83"/>
      <c r="BK54" s="19"/>
      <c r="BM54" s="83"/>
      <c r="BN54" s="19">
        <v>1</v>
      </c>
      <c r="BP54" s="83">
        <v>1</v>
      </c>
      <c r="BQ54" s="19"/>
      <c r="BR54" s="28">
        <f t="shared" si="12"/>
        <v>1</v>
      </c>
      <c r="BS54" s="28">
        <f t="shared" si="13"/>
        <v>1</v>
      </c>
      <c r="BT54" s="28">
        <f t="shared" si="14"/>
        <v>4</v>
      </c>
      <c r="BU54" s="28">
        <f t="shared" si="15"/>
        <v>6</v>
      </c>
    </row>
    <row r="55" spans="1:73" s="8" customFormat="1">
      <c r="A55" s="20"/>
      <c r="B55" s="18" t="s">
        <v>174</v>
      </c>
      <c r="C55" s="19" t="s">
        <v>445</v>
      </c>
      <c r="D55" s="19"/>
      <c r="E55" s="47">
        <v>1</v>
      </c>
      <c r="F55" s="8">
        <v>3</v>
      </c>
      <c r="G55" s="19"/>
      <c r="H55" s="47">
        <v>2</v>
      </c>
      <c r="I55" s="8">
        <v>1</v>
      </c>
      <c r="J55" s="15"/>
      <c r="K55" s="47">
        <v>1</v>
      </c>
      <c r="L55" s="19">
        <v>3</v>
      </c>
      <c r="N55" s="47">
        <v>1</v>
      </c>
      <c r="O55" s="19">
        <v>2</v>
      </c>
      <c r="P55" s="8">
        <v>1</v>
      </c>
      <c r="Q55" s="47">
        <v>1</v>
      </c>
      <c r="R55" s="19"/>
      <c r="S55" s="28">
        <f t="shared" si="0"/>
        <v>1</v>
      </c>
      <c r="T55" s="28">
        <f t="shared" si="1"/>
        <v>6</v>
      </c>
      <c r="U55" s="28">
        <f t="shared" si="2"/>
        <v>9</v>
      </c>
      <c r="V55" s="28">
        <f t="shared" si="3"/>
        <v>16</v>
      </c>
      <c r="W55" s="8">
        <v>1</v>
      </c>
      <c r="X55" s="47"/>
      <c r="Y55" s="8">
        <v>3</v>
      </c>
      <c r="AA55" s="47"/>
      <c r="AB55" s="8">
        <v>2</v>
      </c>
      <c r="AC55" s="8">
        <v>2</v>
      </c>
      <c r="AD55" s="47">
        <v>2</v>
      </c>
      <c r="AE55" s="19"/>
      <c r="AG55" s="47"/>
      <c r="AH55" s="19">
        <v>1</v>
      </c>
      <c r="AI55" s="28">
        <f t="shared" si="4"/>
        <v>3</v>
      </c>
      <c r="AJ55" s="28">
        <f t="shared" si="5"/>
        <v>2</v>
      </c>
      <c r="AK55" s="28">
        <f t="shared" si="6"/>
        <v>6</v>
      </c>
      <c r="AL55" s="28">
        <f t="shared" si="7"/>
        <v>11</v>
      </c>
      <c r="AM55" s="15"/>
      <c r="AN55" s="8">
        <v>1</v>
      </c>
      <c r="AO55" s="8">
        <v>2</v>
      </c>
      <c r="AP55" s="23"/>
      <c r="AQ55" s="83">
        <v>2</v>
      </c>
      <c r="AS55" s="15">
        <v>2</v>
      </c>
      <c r="AT55" s="83"/>
      <c r="AU55" s="19"/>
      <c r="AW55" s="83">
        <v>2</v>
      </c>
      <c r="AX55" s="19"/>
      <c r="AY55" s="28">
        <f t="shared" si="8"/>
        <v>2</v>
      </c>
      <c r="AZ55" s="28">
        <f t="shared" si="9"/>
        <v>5</v>
      </c>
      <c r="BA55" s="28">
        <f t="shared" si="10"/>
        <v>2</v>
      </c>
      <c r="BB55" s="28">
        <f t="shared" si="11"/>
        <v>9</v>
      </c>
      <c r="BC55" s="8">
        <v>2</v>
      </c>
      <c r="BD55" s="8">
        <v>1</v>
      </c>
      <c r="BE55" s="8">
        <v>2</v>
      </c>
      <c r="BG55" s="83">
        <v>1</v>
      </c>
      <c r="BH55" s="8">
        <v>2</v>
      </c>
      <c r="BJ55" s="83">
        <v>1</v>
      </c>
      <c r="BK55" s="19"/>
      <c r="BM55" s="83"/>
      <c r="BN55" s="19">
        <v>1</v>
      </c>
      <c r="BP55" s="83">
        <v>1</v>
      </c>
      <c r="BQ55" s="19">
        <v>1</v>
      </c>
      <c r="BR55" s="28">
        <f t="shared" si="12"/>
        <v>2</v>
      </c>
      <c r="BS55" s="28">
        <f t="shared" si="13"/>
        <v>4</v>
      </c>
      <c r="BT55" s="28">
        <f t="shared" si="14"/>
        <v>6</v>
      </c>
      <c r="BU55" s="28">
        <f t="shared" si="15"/>
        <v>12</v>
      </c>
    </row>
    <row r="56" spans="1:73" s="8" customFormat="1">
      <c r="A56" s="20"/>
      <c r="B56" s="18" t="s">
        <v>175</v>
      </c>
      <c r="C56" s="19" t="s">
        <v>446</v>
      </c>
      <c r="D56" s="19">
        <v>1</v>
      </c>
      <c r="E56" s="47"/>
      <c r="G56" s="19"/>
      <c r="H56" s="47"/>
      <c r="J56" s="15"/>
      <c r="K56" s="47"/>
      <c r="L56" s="19">
        <v>2</v>
      </c>
      <c r="N56" s="47"/>
      <c r="O56" s="19"/>
      <c r="Q56" s="47">
        <v>2</v>
      </c>
      <c r="R56" s="19"/>
      <c r="S56" s="28">
        <f t="shared" si="0"/>
        <v>1</v>
      </c>
      <c r="T56" s="28">
        <f t="shared" si="1"/>
        <v>2</v>
      </c>
      <c r="U56" s="28">
        <f t="shared" si="2"/>
        <v>2</v>
      </c>
      <c r="V56" s="28">
        <f t="shared" si="3"/>
        <v>5</v>
      </c>
      <c r="X56" s="47">
        <v>1</v>
      </c>
      <c r="Y56" s="8">
        <v>2</v>
      </c>
      <c r="AA56" s="47"/>
      <c r="AB56" s="8">
        <v>1</v>
      </c>
      <c r="AD56" s="47">
        <v>1</v>
      </c>
      <c r="AE56" s="19"/>
      <c r="AF56" s="8">
        <v>2</v>
      </c>
      <c r="AG56" s="47">
        <v>1</v>
      </c>
      <c r="AH56" s="19">
        <v>1</v>
      </c>
      <c r="AI56" s="28">
        <f t="shared" si="4"/>
        <v>2</v>
      </c>
      <c r="AJ56" s="28">
        <f t="shared" si="5"/>
        <v>3</v>
      </c>
      <c r="AK56" s="28">
        <f t="shared" si="6"/>
        <v>4</v>
      </c>
      <c r="AL56" s="28">
        <f t="shared" si="7"/>
        <v>9</v>
      </c>
      <c r="AM56" s="15"/>
      <c r="AN56" s="8">
        <v>1</v>
      </c>
      <c r="AO56" s="8">
        <v>1</v>
      </c>
      <c r="AP56" s="23"/>
      <c r="AQ56" s="83">
        <v>2</v>
      </c>
      <c r="AR56" s="8">
        <v>1</v>
      </c>
      <c r="AS56" s="15">
        <v>1</v>
      </c>
      <c r="AT56" s="83">
        <v>5</v>
      </c>
      <c r="AU56" s="19">
        <v>1</v>
      </c>
      <c r="AW56" s="83"/>
      <c r="AX56" s="19">
        <v>1</v>
      </c>
      <c r="AY56" s="28">
        <f t="shared" si="8"/>
        <v>1</v>
      </c>
      <c r="AZ56" s="28">
        <f t="shared" si="9"/>
        <v>8</v>
      </c>
      <c r="BA56" s="28">
        <f t="shared" si="10"/>
        <v>4</v>
      </c>
      <c r="BB56" s="28">
        <f t="shared" si="11"/>
        <v>13</v>
      </c>
      <c r="BC56" s="8">
        <v>1</v>
      </c>
      <c r="BD56" s="8">
        <v>2</v>
      </c>
      <c r="BF56" s="8">
        <v>2</v>
      </c>
      <c r="BG56" s="83">
        <v>2</v>
      </c>
      <c r="BJ56" s="83">
        <v>2</v>
      </c>
      <c r="BK56" s="19"/>
      <c r="BM56" s="83"/>
      <c r="BN56" s="19"/>
      <c r="BP56" s="83">
        <v>1</v>
      </c>
      <c r="BQ56" s="19"/>
      <c r="BR56" s="28">
        <f t="shared" si="12"/>
        <v>3</v>
      </c>
      <c r="BS56" s="28">
        <f t="shared" si="13"/>
        <v>7</v>
      </c>
      <c r="BT56" s="28">
        <f t="shared" si="14"/>
        <v>0</v>
      </c>
      <c r="BU56" s="28">
        <f t="shared" si="15"/>
        <v>10</v>
      </c>
    </row>
    <row r="57" spans="1:73" s="8" customFormat="1">
      <c r="A57" s="20"/>
      <c r="B57" s="18" t="s">
        <v>177</v>
      </c>
      <c r="C57" s="19" t="s">
        <v>447</v>
      </c>
      <c r="D57" s="19"/>
      <c r="E57" s="47"/>
      <c r="F57" s="8">
        <v>1</v>
      </c>
      <c r="G57" s="19"/>
      <c r="H57" s="47"/>
      <c r="J57" s="15"/>
      <c r="K57" s="47"/>
      <c r="L57" s="19">
        <v>2</v>
      </c>
      <c r="N57" s="47"/>
      <c r="O57" s="19">
        <v>3</v>
      </c>
      <c r="Q57" s="47"/>
      <c r="R57" s="19"/>
      <c r="S57" s="28">
        <f t="shared" si="0"/>
        <v>0</v>
      </c>
      <c r="T57" s="28">
        <f t="shared" si="1"/>
        <v>0</v>
      </c>
      <c r="U57" s="28">
        <f t="shared" si="2"/>
        <v>6</v>
      </c>
      <c r="V57" s="28">
        <f t="shared" si="3"/>
        <v>6</v>
      </c>
      <c r="X57" s="47"/>
      <c r="Y57" s="8">
        <v>1</v>
      </c>
      <c r="AA57" s="47">
        <v>1</v>
      </c>
      <c r="AB57" s="8">
        <v>1</v>
      </c>
      <c r="AD57" s="47"/>
      <c r="AE57" s="19"/>
      <c r="AG57" s="47"/>
      <c r="AH57" s="19"/>
      <c r="AI57" s="28">
        <f t="shared" si="4"/>
        <v>0</v>
      </c>
      <c r="AJ57" s="28">
        <f t="shared" si="5"/>
        <v>1</v>
      </c>
      <c r="AK57" s="28">
        <f t="shared" si="6"/>
        <v>2</v>
      </c>
      <c r="AL57" s="28">
        <f t="shared" si="7"/>
        <v>3</v>
      </c>
      <c r="AM57" s="15"/>
      <c r="AP57" s="23"/>
      <c r="AQ57" s="83">
        <v>1</v>
      </c>
      <c r="AS57" s="15"/>
      <c r="AT57" s="83"/>
      <c r="AU57" s="19"/>
      <c r="AW57" s="83"/>
      <c r="AX57" s="19"/>
      <c r="AY57" s="28">
        <f t="shared" si="8"/>
        <v>0</v>
      </c>
      <c r="AZ57" s="28">
        <f t="shared" si="9"/>
        <v>1</v>
      </c>
      <c r="BA57" s="28">
        <f t="shared" si="10"/>
        <v>0</v>
      </c>
      <c r="BB57" s="28">
        <f t="shared" si="11"/>
        <v>1</v>
      </c>
      <c r="BG57" s="83"/>
      <c r="BH57" s="8">
        <v>2</v>
      </c>
      <c r="BJ57" s="83"/>
      <c r="BK57" s="19"/>
      <c r="BM57" s="83"/>
      <c r="BN57" s="19">
        <v>1</v>
      </c>
      <c r="BP57" s="83"/>
      <c r="BQ57" s="19"/>
      <c r="BR57" s="28">
        <f t="shared" si="12"/>
        <v>0</v>
      </c>
      <c r="BS57" s="28">
        <f t="shared" si="13"/>
        <v>0</v>
      </c>
      <c r="BT57" s="28">
        <f t="shared" si="14"/>
        <v>3</v>
      </c>
      <c r="BU57" s="28">
        <f t="shared" si="15"/>
        <v>3</v>
      </c>
    </row>
    <row r="58" spans="1:73" s="8" customFormat="1">
      <c r="A58" s="20"/>
      <c r="B58" s="18" t="s">
        <v>178</v>
      </c>
      <c r="C58" s="19" t="s">
        <v>448</v>
      </c>
      <c r="D58" s="19"/>
      <c r="E58" s="47"/>
      <c r="G58" s="19">
        <v>2</v>
      </c>
      <c r="H58" s="47">
        <v>3</v>
      </c>
      <c r="J58" s="15"/>
      <c r="K58" s="47">
        <v>2</v>
      </c>
      <c r="L58" s="19">
        <v>1</v>
      </c>
      <c r="N58" s="47"/>
      <c r="O58" s="19">
        <v>2</v>
      </c>
      <c r="P58" s="8">
        <v>1</v>
      </c>
      <c r="Q58" s="47"/>
      <c r="R58" s="19"/>
      <c r="S58" s="28">
        <f t="shared" si="0"/>
        <v>3</v>
      </c>
      <c r="T58" s="28">
        <f t="shared" si="1"/>
        <v>5</v>
      </c>
      <c r="U58" s="28">
        <f t="shared" si="2"/>
        <v>3</v>
      </c>
      <c r="V58" s="28">
        <f t="shared" si="3"/>
        <v>11</v>
      </c>
      <c r="X58" s="47"/>
      <c r="AA58" s="47"/>
      <c r="AD58" s="47"/>
      <c r="AE58" s="19"/>
      <c r="AG58" s="47"/>
      <c r="AH58" s="19"/>
      <c r="AI58" s="28">
        <f t="shared" si="4"/>
        <v>0</v>
      </c>
      <c r="AJ58" s="28">
        <f t="shared" si="5"/>
        <v>0</v>
      </c>
      <c r="AK58" s="28">
        <f t="shared" si="6"/>
        <v>0</v>
      </c>
      <c r="AL58" s="28">
        <f t="shared" si="7"/>
        <v>0</v>
      </c>
      <c r="AM58" s="15"/>
      <c r="AO58" s="8">
        <v>1</v>
      </c>
      <c r="AP58" s="23"/>
      <c r="AQ58" s="83">
        <v>3</v>
      </c>
      <c r="AR58" s="8">
        <v>1</v>
      </c>
      <c r="AS58" s="15">
        <v>1</v>
      </c>
      <c r="AT58" s="83"/>
      <c r="AU58" s="19"/>
      <c r="AW58" s="83"/>
      <c r="AX58" s="19">
        <v>1</v>
      </c>
      <c r="AY58" s="28">
        <f t="shared" si="8"/>
        <v>1</v>
      </c>
      <c r="AZ58" s="28">
        <f t="shared" si="9"/>
        <v>3</v>
      </c>
      <c r="BA58" s="28">
        <f t="shared" si="10"/>
        <v>3</v>
      </c>
      <c r="BB58" s="28">
        <f t="shared" si="11"/>
        <v>7</v>
      </c>
      <c r="BE58" s="8">
        <v>1</v>
      </c>
      <c r="BG58" s="83">
        <v>1</v>
      </c>
      <c r="BJ58" s="83"/>
      <c r="BK58" s="19">
        <v>1</v>
      </c>
      <c r="BM58" s="83"/>
      <c r="BN58" s="19">
        <v>1</v>
      </c>
      <c r="BP58" s="83"/>
      <c r="BQ58" s="19"/>
      <c r="BR58" s="28">
        <f t="shared" si="12"/>
        <v>0</v>
      </c>
      <c r="BS58" s="28">
        <f t="shared" si="13"/>
        <v>1</v>
      </c>
      <c r="BT58" s="28">
        <f t="shared" si="14"/>
        <v>3</v>
      </c>
      <c r="BU58" s="28">
        <f t="shared" si="15"/>
        <v>4</v>
      </c>
    </row>
    <row r="59" spans="1:73" s="8" customFormat="1">
      <c r="A59" s="20"/>
      <c r="B59" s="18" t="s">
        <v>180</v>
      </c>
      <c r="C59" s="19" t="s">
        <v>312</v>
      </c>
      <c r="D59" s="19"/>
      <c r="E59" s="47">
        <v>2</v>
      </c>
      <c r="F59" s="8">
        <v>11</v>
      </c>
      <c r="G59" s="19"/>
      <c r="H59" s="47">
        <v>1</v>
      </c>
      <c r="I59" s="8">
        <v>9</v>
      </c>
      <c r="J59" s="15"/>
      <c r="K59" s="47">
        <v>2</v>
      </c>
      <c r="L59" s="19">
        <v>6</v>
      </c>
      <c r="N59" s="47">
        <v>1</v>
      </c>
      <c r="O59" s="19">
        <v>8</v>
      </c>
      <c r="Q59" s="47">
        <v>8</v>
      </c>
      <c r="R59" s="19">
        <v>10</v>
      </c>
      <c r="S59" s="28">
        <f t="shared" si="0"/>
        <v>0</v>
      </c>
      <c r="T59" s="28">
        <f t="shared" si="1"/>
        <v>14</v>
      </c>
      <c r="U59" s="28">
        <f t="shared" si="2"/>
        <v>44</v>
      </c>
      <c r="V59" s="28">
        <f t="shared" si="3"/>
        <v>58</v>
      </c>
      <c r="X59" s="47">
        <v>1</v>
      </c>
      <c r="Y59" s="8">
        <v>11</v>
      </c>
      <c r="AA59" s="47">
        <v>1</v>
      </c>
      <c r="AB59" s="8">
        <v>5</v>
      </c>
      <c r="AD59" s="47">
        <v>2</v>
      </c>
      <c r="AE59" s="19">
        <v>12</v>
      </c>
      <c r="AG59" s="47">
        <v>1</v>
      </c>
      <c r="AH59" s="19">
        <v>8</v>
      </c>
      <c r="AI59" s="28">
        <f t="shared" si="4"/>
        <v>0</v>
      </c>
      <c r="AJ59" s="28">
        <f t="shared" si="5"/>
        <v>5</v>
      </c>
      <c r="AK59" s="28">
        <f t="shared" si="6"/>
        <v>36</v>
      </c>
      <c r="AL59" s="28">
        <f t="shared" si="7"/>
        <v>41</v>
      </c>
      <c r="AM59" s="15"/>
      <c r="AO59" s="8">
        <v>20</v>
      </c>
      <c r="AP59" s="23"/>
      <c r="AQ59" s="83">
        <v>1</v>
      </c>
      <c r="AR59" s="8">
        <v>22</v>
      </c>
      <c r="AS59" s="15"/>
      <c r="AT59" s="83"/>
      <c r="AU59" s="19">
        <v>13</v>
      </c>
      <c r="AW59" s="83"/>
      <c r="AX59" s="19">
        <v>15</v>
      </c>
      <c r="AY59" s="28">
        <f t="shared" si="8"/>
        <v>0</v>
      </c>
      <c r="AZ59" s="28">
        <f t="shared" si="9"/>
        <v>1</v>
      </c>
      <c r="BA59" s="28">
        <f t="shared" si="10"/>
        <v>70</v>
      </c>
      <c r="BB59" s="28">
        <f t="shared" si="11"/>
        <v>71</v>
      </c>
      <c r="BE59" s="8">
        <v>18</v>
      </c>
      <c r="BG59" s="83"/>
      <c r="BH59" s="8">
        <v>8</v>
      </c>
      <c r="BJ59" s="83">
        <v>1</v>
      </c>
      <c r="BK59" s="19">
        <v>15</v>
      </c>
      <c r="BM59" s="83">
        <v>3</v>
      </c>
      <c r="BN59" s="19">
        <v>16</v>
      </c>
      <c r="BP59" s="83">
        <v>1</v>
      </c>
      <c r="BQ59" s="19">
        <v>8</v>
      </c>
      <c r="BR59" s="28">
        <f t="shared" si="12"/>
        <v>0</v>
      </c>
      <c r="BS59" s="28">
        <f t="shared" si="13"/>
        <v>5</v>
      </c>
      <c r="BT59" s="28">
        <f t="shared" si="14"/>
        <v>65</v>
      </c>
      <c r="BU59" s="28">
        <f t="shared" si="15"/>
        <v>70</v>
      </c>
    </row>
    <row r="60" spans="1:73" s="8" customFormat="1">
      <c r="A60" s="20"/>
      <c r="B60" s="18" t="s">
        <v>182</v>
      </c>
      <c r="C60" s="19" t="s">
        <v>315</v>
      </c>
      <c r="D60" s="19"/>
      <c r="E60" s="47"/>
      <c r="G60" s="19"/>
      <c r="H60" s="47"/>
      <c r="J60" s="15"/>
      <c r="K60" s="47"/>
      <c r="L60" s="19"/>
      <c r="N60" s="47"/>
      <c r="O60" s="19"/>
      <c r="Q60" s="47"/>
      <c r="R60" s="19"/>
      <c r="S60" s="28">
        <f t="shared" si="0"/>
        <v>0</v>
      </c>
      <c r="T60" s="28">
        <f t="shared" si="1"/>
        <v>0</v>
      </c>
      <c r="U60" s="28">
        <f t="shared" si="2"/>
        <v>0</v>
      </c>
      <c r="V60" s="28">
        <f t="shared" si="3"/>
        <v>0</v>
      </c>
      <c r="X60" s="47"/>
      <c r="AA60" s="47"/>
      <c r="AD60" s="47"/>
      <c r="AE60" s="19"/>
      <c r="AG60" s="47"/>
      <c r="AH60" s="19"/>
      <c r="AI60" s="28">
        <f t="shared" si="4"/>
        <v>0</v>
      </c>
      <c r="AJ60" s="28">
        <f t="shared" si="5"/>
        <v>0</v>
      </c>
      <c r="AK60" s="28">
        <f t="shared" si="6"/>
        <v>0</v>
      </c>
      <c r="AL60" s="28">
        <f t="shared" si="7"/>
        <v>0</v>
      </c>
      <c r="AM60" s="15"/>
      <c r="AP60" s="23"/>
      <c r="AQ60" s="83"/>
      <c r="AS60" s="15"/>
      <c r="AT60" s="83"/>
      <c r="AU60" s="19"/>
      <c r="AW60" s="83"/>
      <c r="AX60" s="19"/>
      <c r="AY60" s="28">
        <f t="shared" si="8"/>
        <v>0</v>
      </c>
      <c r="AZ60" s="28">
        <f t="shared" si="9"/>
        <v>0</v>
      </c>
      <c r="BA60" s="28">
        <f t="shared" si="10"/>
        <v>0</v>
      </c>
      <c r="BB60" s="28">
        <f t="shared" si="11"/>
        <v>0</v>
      </c>
      <c r="BG60" s="83"/>
      <c r="BJ60" s="83"/>
      <c r="BK60" s="19"/>
      <c r="BM60" s="83"/>
      <c r="BN60" s="19"/>
      <c r="BP60" s="83"/>
      <c r="BQ60" s="19"/>
      <c r="BR60" s="28">
        <f t="shared" si="12"/>
        <v>0</v>
      </c>
      <c r="BS60" s="28">
        <f t="shared" si="13"/>
        <v>0</v>
      </c>
      <c r="BT60" s="28">
        <f t="shared" si="14"/>
        <v>0</v>
      </c>
      <c r="BU60" s="28">
        <f t="shared" si="15"/>
        <v>0</v>
      </c>
    </row>
    <row r="61" spans="1:73" s="8" customFormat="1">
      <c r="A61" s="20"/>
      <c r="B61" s="18" t="s">
        <v>184</v>
      </c>
      <c r="C61" s="34" t="s">
        <v>535</v>
      </c>
      <c r="D61" s="34"/>
      <c r="E61" s="47"/>
      <c r="G61" s="34"/>
      <c r="H61" s="47">
        <v>1</v>
      </c>
      <c r="J61" s="15"/>
      <c r="K61" s="47"/>
      <c r="L61" s="19"/>
      <c r="N61" s="47"/>
      <c r="O61" s="19"/>
      <c r="Q61" s="47"/>
      <c r="R61" s="19"/>
      <c r="S61" s="28">
        <f t="shared" si="0"/>
        <v>0</v>
      </c>
      <c r="T61" s="28">
        <f t="shared" si="1"/>
        <v>1</v>
      </c>
      <c r="U61" s="28">
        <f t="shared" si="2"/>
        <v>0</v>
      </c>
      <c r="V61" s="28">
        <f t="shared" si="3"/>
        <v>1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P61" s="23"/>
      <c r="AQ61" s="83"/>
      <c r="AR61" s="8">
        <v>1</v>
      </c>
      <c r="AS61" s="15"/>
      <c r="AT61" s="83">
        <v>1</v>
      </c>
      <c r="AU61" s="19"/>
      <c r="AW61" s="83"/>
      <c r="AX61" s="19"/>
      <c r="AY61" s="28">
        <f t="shared" si="8"/>
        <v>0</v>
      </c>
      <c r="AZ61" s="28">
        <f t="shared" si="9"/>
        <v>1</v>
      </c>
      <c r="BA61" s="28">
        <f t="shared" si="10"/>
        <v>1</v>
      </c>
      <c r="BB61" s="28">
        <f t="shared" si="11"/>
        <v>2</v>
      </c>
      <c r="BC61" s="8">
        <v>1</v>
      </c>
      <c r="BE61" s="8">
        <v>1</v>
      </c>
      <c r="BG61" s="83"/>
      <c r="BJ61" s="83"/>
      <c r="BK61" s="19"/>
      <c r="BM61" s="83"/>
      <c r="BN61" s="19"/>
      <c r="BP61" s="83"/>
      <c r="BQ61" s="19"/>
      <c r="BR61" s="28">
        <f t="shared" si="12"/>
        <v>1</v>
      </c>
      <c r="BS61" s="28">
        <f t="shared" si="13"/>
        <v>0</v>
      </c>
      <c r="BT61" s="28">
        <f t="shared" si="14"/>
        <v>1</v>
      </c>
      <c r="BU61" s="28">
        <f t="shared" si="15"/>
        <v>2</v>
      </c>
    </row>
    <row r="62" spans="1:73" s="8" customFormat="1">
      <c r="A62" s="20"/>
      <c r="B62" s="18" t="s">
        <v>186</v>
      </c>
      <c r="C62" s="34" t="s">
        <v>552</v>
      </c>
      <c r="D62" s="34"/>
      <c r="E62" s="47"/>
      <c r="G62" s="34"/>
      <c r="H62" s="47">
        <v>2</v>
      </c>
      <c r="I62" s="8">
        <v>1</v>
      </c>
      <c r="J62" s="15"/>
      <c r="K62" s="47">
        <v>1</v>
      </c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3</v>
      </c>
      <c r="U62" s="28">
        <f t="shared" si="2"/>
        <v>1</v>
      </c>
      <c r="V62" s="28">
        <f t="shared" si="3"/>
        <v>4</v>
      </c>
      <c r="W62" s="8">
        <v>1</v>
      </c>
      <c r="X62" s="47"/>
      <c r="AA62" s="47">
        <v>1</v>
      </c>
      <c r="AD62" s="47"/>
      <c r="AE62" s="19">
        <v>2</v>
      </c>
      <c r="AG62" s="47">
        <v>1</v>
      </c>
      <c r="AH62" s="19"/>
      <c r="AI62" s="28">
        <f t="shared" si="4"/>
        <v>1</v>
      </c>
      <c r="AJ62" s="28">
        <f t="shared" si="5"/>
        <v>2</v>
      </c>
      <c r="AK62" s="28">
        <f t="shared" si="6"/>
        <v>2</v>
      </c>
      <c r="AL62" s="28">
        <f t="shared" si="7"/>
        <v>5</v>
      </c>
      <c r="AM62" s="15"/>
      <c r="AP62" s="23"/>
      <c r="AQ62" s="83"/>
      <c r="AR62" s="8">
        <v>2</v>
      </c>
      <c r="AS62" s="15"/>
      <c r="AT62" s="83"/>
      <c r="AU62" s="19">
        <v>3</v>
      </c>
      <c r="AW62" s="83">
        <v>1</v>
      </c>
      <c r="AX62" s="19"/>
      <c r="AY62" s="28">
        <f t="shared" si="8"/>
        <v>0</v>
      </c>
      <c r="AZ62" s="28">
        <f t="shared" si="9"/>
        <v>1</v>
      </c>
      <c r="BA62" s="28">
        <f t="shared" si="10"/>
        <v>5</v>
      </c>
      <c r="BB62" s="28">
        <f t="shared" si="11"/>
        <v>6</v>
      </c>
      <c r="BC62" s="8">
        <v>1</v>
      </c>
      <c r="BE62" s="8">
        <v>1</v>
      </c>
      <c r="BG62" s="83"/>
      <c r="BJ62" s="83"/>
      <c r="BK62" s="19">
        <v>1</v>
      </c>
      <c r="BM62" s="83">
        <v>1</v>
      </c>
      <c r="BN62" s="19"/>
      <c r="BP62" s="83"/>
      <c r="BQ62" s="19"/>
      <c r="BR62" s="28">
        <f t="shared" si="12"/>
        <v>1</v>
      </c>
      <c r="BS62" s="28">
        <f t="shared" si="13"/>
        <v>1</v>
      </c>
      <c r="BT62" s="28">
        <f t="shared" si="14"/>
        <v>2</v>
      </c>
      <c r="BU62" s="28">
        <f t="shared" si="15"/>
        <v>4</v>
      </c>
    </row>
    <row r="63" spans="1:73" s="8" customFormat="1">
      <c r="A63" s="20"/>
      <c r="B63" s="44" t="s">
        <v>507</v>
      </c>
      <c r="C63" s="34" t="s">
        <v>569</v>
      </c>
      <c r="D63" s="34"/>
      <c r="E63" s="47"/>
      <c r="G63" s="34"/>
      <c r="H63" s="47"/>
      <c r="K63" s="47"/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0</v>
      </c>
      <c r="U63" s="28">
        <f t="shared" si="2"/>
        <v>0</v>
      </c>
      <c r="V63" s="28">
        <f t="shared" si="3"/>
        <v>0</v>
      </c>
      <c r="X63" s="47"/>
      <c r="AA63" s="47"/>
      <c r="AD63" s="47"/>
      <c r="AE63" s="19"/>
      <c r="AG63" s="47">
        <v>1</v>
      </c>
      <c r="AH63" s="19"/>
      <c r="AI63" s="28">
        <f t="shared" si="4"/>
        <v>0</v>
      </c>
      <c r="AJ63" s="28">
        <f t="shared" si="5"/>
        <v>1</v>
      </c>
      <c r="AK63" s="28">
        <f t="shared" si="6"/>
        <v>0</v>
      </c>
      <c r="AL63" s="28">
        <f t="shared" si="7"/>
        <v>1</v>
      </c>
      <c r="AM63" s="15"/>
      <c r="AP63" s="23"/>
      <c r="AQ63" s="83"/>
      <c r="AR63" s="8">
        <v>1</v>
      </c>
      <c r="AS63" s="15"/>
      <c r="AT63" s="83"/>
      <c r="AU63" s="19"/>
      <c r="AW63" s="83"/>
      <c r="AX63" s="19"/>
      <c r="AY63" s="28">
        <f t="shared" si="8"/>
        <v>0</v>
      </c>
      <c r="AZ63" s="28">
        <f t="shared" si="9"/>
        <v>0</v>
      </c>
      <c r="BA63" s="28">
        <f t="shared" si="10"/>
        <v>1</v>
      </c>
      <c r="BB63" s="28">
        <f t="shared" si="11"/>
        <v>1</v>
      </c>
      <c r="BG63" s="83"/>
      <c r="BJ63" s="83"/>
      <c r="BK63" s="19">
        <v>1</v>
      </c>
      <c r="BM63" s="83">
        <v>1</v>
      </c>
      <c r="BN63" s="19"/>
      <c r="BP63" s="83"/>
      <c r="BQ63" s="19"/>
      <c r="BR63" s="28">
        <f t="shared" si="12"/>
        <v>0</v>
      </c>
      <c r="BS63" s="28">
        <f t="shared" si="13"/>
        <v>1</v>
      </c>
      <c r="BT63" s="28">
        <f t="shared" si="14"/>
        <v>1</v>
      </c>
      <c r="BU63" s="28">
        <f t="shared" si="15"/>
        <v>2</v>
      </c>
    </row>
    <row r="64" spans="1:73" s="8" customFormat="1">
      <c r="A64" s="20">
        <v>8</v>
      </c>
      <c r="B64" s="18"/>
      <c r="C64" s="16" t="s">
        <v>316</v>
      </c>
      <c r="D64" s="16"/>
      <c r="E64" s="47"/>
      <c r="G64" s="16"/>
      <c r="H64" s="47"/>
      <c r="J64" s="15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0</v>
      </c>
      <c r="U64" s="28">
        <f t="shared" si="2"/>
        <v>0</v>
      </c>
      <c r="V64" s="28">
        <f t="shared" si="3"/>
        <v>0</v>
      </c>
      <c r="X64" s="47"/>
      <c r="AA64" s="47"/>
      <c r="AD64" s="47"/>
      <c r="AE64" s="19"/>
      <c r="AG64" s="47"/>
      <c r="AH64" s="19"/>
      <c r="AI64" s="28">
        <f t="shared" si="4"/>
        <v>0</v>
      </c>
      <c r="AJ64" s="28">
        <f t="shared" si="5"/>
        <v>0</v>
      </c>
      <c r="AK64" s="28">
        <f t="shared" si="6"/>
        <v>0</v>
      </c>
      <c r="AL64" s="28">
        <f t="shared" si="7"/>
        <v>0</v>
      </c>
      <c r="AM64" s="15"/>
      <c r="AP64" s="23"/>
      <c r="AQ64" s="83"/>
      <c r="AS64" s="15"/>
      <c r="AT64" s="83"/>
      <c r="AU64" s="19"/>
      <c r="AW64" s="83"/>
      <c r="AX64" s="19"/>
      <c r="AY64" s="28">
        <f t="shared" si="8"/>
        <v>0</v>
      </c>
      <c r="AZ64" s="28">
        <f t="shared" si="9"/>
        <v>0</v>
      </c>
      <c r="BA64" s="28">
        <f t="shared" si="10"/>
        <v>0</v>
      </c>
      <c r="BB64" s="28">
        <f t="shared" si="11"/>
        <v>0</v>
      </c>
      <c r="BG64" s="83"/>
      <c r="BJ64" s="83"/>
      <c r="BK64" s="19"/>
      <c r="BM64" s="83"/>
      <c r="BN64" s="19"/>
      <c r="BP64" s="83"/>
      <c r="BQ64" s="19"/>
      <c r="BR64" s="28">
        <f t="shared" si="12"/>
        <v>0</v>
      </c>
      <c r="BS64" s="28">
        <f t="shared" si="13"/>
        <v>0</v>
      </c>
      <c r="BT64" s="28">
        <f t="shared" si="14"/>
        <v>0</v>
      </c>
      <c r="BU64" s="28">
        <f t="shared" si="15"/>
        <v>0</v>
      </c>
    </row>
    <row r="65" spans="1:73" s="8" customFormat="1">
      <c r="A65" s="20"/>
      <c r="B65" s="18" t="s">
        <v>189</v>
      </c>
      <c r="C65" s="19" t="s">
        <v>449</v>
      </c>
      <c r="D65" s="19"/>
      <c r="E65" s="47">
        <v>5</v>
      </c>
      <c r="F65" s="8">
        <v>1</v>
      </c>
      <c r="G65" s="19"/>
      <c r="H65" s="47">
        <v>19</v>
      </c>
      <c r="I65" s="8">
        <v>4</v>
      </c>
      <c r="J65" s="15"/>
      <c r="K65" s="47">
        <v>16</v>
      </c>
      <c r="L65" s="19"/>
      <c r="N65" s="47">
        <v>7</v>
      </c>
      <c r="O65" s="19"/>
      <c r="Q65" s="47">
        <v>2</v>
      </c>
      <c r="R65" s="19">
        <v>1</v>
      </c>
      <c r="S65" s="28">
        <f t="shared" si="0"/>
        <v>0</v>
      </c>
      <c r="T65" s="28">
        <f t="shared" si="1"/>
        <v>49</v>
      </c>
      <c r="U65" s="28">
        <f t="shared" si="2"/>
        <v>6</v>
      </c>
      <c r="V65" s="28">
        <f t="shared" si="3"/>
        <v>55</v>
      </c>
      <c r="X65" s="47">
        <v>9</v>
      </c>
      <c r="Y65" s="8">
        <v>1</v>
      </c>
      <c r="AA65" s="47">
        <v>9</v>
      </c>
      <c r="AD65" s="47"/>
      <c r="AE65" s="19"/>
      <c r="AG65" s="47">
        <v>7</v>
      </c>
      <c r="AH65" s="19"/>
      <c r="AI65" s="28">
        <f t="shared" si="4"/>
        <v>0</v>
      </c>
      <c r="AJ65" s="28">
        <f t="shared" si="5"/>
        <v>25</v>
      </c>
      <c r="AK65" s="28">
        <f t="shared" si="6"/>
        <v>1</v>
      </c>
      <c r="AL65" s="28">
        <f t="shared" si="7"/>
        <v>26</v>
      </c>
      <c r="AM65" s="15"/>
      <c r="AN65" s="8">
        <v>10</v>
      </c>
      <c r="AP65" s="23">
        <v>1</v>
      </c>
      <c r="AQ65" s="83">
        <v>6</v>
      </c>
      <c r="AR65" s="8">
        <v>2</v>
      </c>
      <c r="AS65" s="15">
        <v>1</v>
      </c>
      <c r="AT65" s="83">
        <v>2</v>
      </c>
      <c r="AU65" s="19"/>
      <c r="AW65" s="83">
        <v>8</v>
      </c>
      <c r="AX65" s="19"/>
      <c r="AY65" s="28">
        <f t="shared" si="8"/>
        <v>2</v>
      </c>
      <c r="AZ65" s="28">
        <f t="shared" si="9"/>
        <v>26</v>
      </c>
      <c r="BA65" s="28">
        <f t="shared" si="10"/>
        <v>2</v>
      </c>
      <c r="BB65" s="28">
        <f t="shared" si="11"/>
        <v>30</v>
      </c>
      <c r="BD65" s="8">
        <v>4</v>
      </c>
      <c r="BF65" s="8">
        <v>2</v>
      </c>
      <c r="BG65" s="83">
        <v>1</v>
      </c>
      <c r="BJ65" s="83">
        <v>7</v>
      </c>
      <c r="BK65" s="19">
        <v>1</v>
      </c>
      <c r="BM65" s="83">
        <v>5</v>
      </c>
      <c r="BN65" s="19">
        <v>3</v>
      </c>
      <c r="BP65" s="83">
        <v>2</v>
      </c>
      <c r="BQ65" s="19"/>
      <c r="BR65" s="28">
        <f t="shared" si="12"/>
        <v>2</v>
      </c>
      <c r="BS65" s="28">
        <f t="shared" si="13"/>
        <v>19</v>
      </c>
      <c r="BT65" s="28">
        <f t="shared" si="14"/>
        <v>4</v>
      </c>
      <c r="BU65" s="28">
        <f t="shared" si="15"/>
        <v>25</v>
      </c>
    </row>
    <row r="66" spans="1:73" s="8" customFormat="1">
      <c r="A66" s="20"/>
      <c r="B66" s="18" t="s">
        <v>191</v>
      </c>
      <c r="C66" s="19" t="s">
        <v>450</v>
      </c>
      <c r="D66" s="19"/>
      <c r="E66" s="47"/>
      <c r="G66" s="19"/>
      <c r="H66" s="47">
        <v>5</v>
      </c>
      <c r="J66" s="15"/>
      <c r="K66" s="47">
        <v>4</v>
      </c>
      <c r="L66" s="19"/>
      <c r="N66" s="47">
        <v>2</v>
      </c>
      <c r="O66" s="19"/>
      <c r="Q66" s="47">
        <v>1</v>
      </c>
      <c r="R66" s="19">
        <v>12</v>
      </c>
      <c r="S66" s="28">
        <f t="shared" si="0"/>
        <v>0</v>
      </c>
      <c r="T66" s="28">
        <f t="shared" si="1"/>
        <v>12</v>
      </c>
      <c r="U66" s="28">
        <f t="shared" si="2"/>
        <v>12</v>
      </c>
      <c r="V66" s="28">
        <f t="shared" si="3"/>
        <v>24</v>
      </c>
      <c r="X66" s="47">
        <v>4</v>
      </c>
      <c r="Y66" s="8">
        <v>2</v>
      </c>
      <c r="AA66" s="47">
        <v>2</v>
      </c>
      <c r="AD66" s="47">
        <v>3</v>
      </c>
      <c r="AE66" s="19"/>
      <c r="AG66" s="47"/>
      <c r="AH66" s="19"/>
      <c r="AI66" s="28">
        <f t="shared" si="4"/>
        <v>0</v>
      </c>
      <c r="AJ66" s="28">
        <f t="shared" si="5"/>
        <v>9</v>
      </c>
      <c r="AK66" s="28">
        <f t="shared" si="6"/>
        <v>2</v>
      </c>
      <c r="AL66" s="28">
        <f t="shared" si="7"/>
        <v>11</v>
      </c>
      <c r="AM66" s="15">
        <v>1</v>
      </c>
      <c r="AP66" s="23"/>
      <c r="AQ66" s="83">
        <v>4</v>
      </c>
      <c r="AR66" s="8">
        <v>2</v>
      </c>
      <c r="AS66" s="15"/>
      <c r="AT66" s="83">
        <v>3</v>
      </c>
      <c r="AU66" s="19"/>
      <c r="AW66" s="83">
        <v>2</v>
      </c>
      <c r="AX66" s="19"/>
      <c r="AY66" s="28">
        <f t="shared" si="8"/>
        <v>1</v>
      </c>
      <c r="AZ66" s="28">
        <f t="shared" si="9"/>
        <v>9</v>
      </c>
      <c r="BA66" s="28">
        <f t="shared" si="10"/>
        <v>2</v>
      </c>
      <c r="BB66" s="28">
        <f t="shared" si="11"/>
        <v>12</v>
      </c>
      <c r="BE66" s="8">
        <v>2</v>
      </c>
      <c r="BG66" s="83">
        <v>1</v>
      </c>
      <c r="BJ66" s="83">
        <v>3</v>
      </c>
      <c r="BK66" s="19"/>
      <c r="BM66" s="83">
        <v>2</v>
      </c>
      <c r="BN66" s="19"/>
      <c r="BP66" s="83">
        <v>5</v>
      </c>
      <c r="BQ66" s="19"/>
      <c r="BR66" s="28">
        <f t="shared" si="12"/>
        <v>0</v>
      </c>
      <c r="BS66" s="28">
        <f t="shared" si="13"/>
        <v>11</v>
      </c>
      <c r="BT66" s="28">
        <f t="shared" si="14"/>
        <v>2</v>
      </c>
      <c r="BU66" s="28">
        <f t="shared" si="15"/>
        <v>13</v>
      </c>
    </row>
    <row r="67" spans="1:73" s="8" customFormat="1">
      <c r="A67" s="20"/>
      <c r="B67" s="18" t="s">
        <v>317</v>
      </c>
      <c r="C67" s="19" t="s">
        <v>565</v>
      </c>
      <c r="D67" s="19"/>
      <c r="E67" s="47"/>
      <c r="G67" s="19"/>
      <c r="H67" s="47"/>
      <c r="J67" s="15"/>
      <c r="K67" s="47">
        <v>1</v>
      </c>
      <c r="L67" s="19"/>
      <c r="N67" s="47"/>
      <c r="O67" s="19"/>
      <c r="Q67" s="47"/>
      <c r="R67" s="19"/>
      <c r="S67" s="28">
        <f t="shared" si="0"/>
        <v>0</v>
      </c>
      <c r="T67" s="28">
        <f t="shared" si="1"/>
        <v>1</v>
      </c>
      <c r="U67" s="28">
        <f t="shared" si="2"/>
        <v>0</v>
      </c>
      <c r="V67" s="28">
        <f t="shared" si="3"/>
        <v>1</v>
      </c>
      <c r="X67" s="47"/>
      <c r="AA67" s="47"/>
      <c r="AD67" s="47"/>
      <c r="AE67" s="19"/>
      <c r="AG67" s="47"/>
      <c r="AH67" s="19"/>
      <c r="AI67" s="28">
        <f t="shared" si="4"/>
        <v>0</v>
      </c>
      <c r="AJ67" s="28">
        <f t="shared" si="5"/>
        <v>0</v>
      </c>
      <c r="AK67" s="28">
        <f t="shared" si="6"/>
        <v>0</v>
      </c>
      <c r="AL67" s="28">
        <f t="shared" si="7"/>
        <v>0</v>
      </c>
      <c r="AM67" s="15"/>
      <c r="AP67" s="23"/>
      <c r="AQ67" s="83"/>
      <c r="AS67" s="15"/>
      <c r="AT67" s="83"/>
      <c r="AU67" s="19"/>
      <c r="AW67" s="83"/>
      <c r="AX67" s="19"/>
      <c r="AY67" s="28">
        <f t="shared" si="8"/>
        <v>0</v>
      </c>
      <c r="AZ67" s="28">
        <f t="shared" si="9"/>
        <v>0</v>
      </c>
      <c r="BA67" s="28">
        <f t="shared" si="10"/>
        <v>0</v>
      </c>
      <c r="BB67" s="28">
        <f t="shared" si="11"/>
        <v>0</v>
      </c>
      <c r="BG67" s="83">
        <v>1</v>
      </c>
      <c r="BJ67" s="83"/>
      <c r="BK67" s="19"/>
      <c r="BM67" s="83"/>
      <c r="BN67" s="19"/>
      <c r="BP67" s="83"/>
      <c r="BQ67" s="19"/>
      <c r="BR67" s="28">
        <f t="shared" si="12"/>
        <v>0</v>
      </c>
      <c r="BS67" s="28">
        <f t="shared" si="13"/>
        <v>1</v>
      </c>
      <c r="BT67" s="28">
        <f t="shared" si="14"/>
        <v>0</v>
      </c>
      <c r="BU67" s="28">
        <f t="shared" si="15"/>
        <v>1</v>
      </c>
    </row>
    <row r="68" spans="1:73" s="8" customFormat="1">
      <c r="A68" s="20">
        <v>9</v>
      </c>
      <c r="B68" s="18"/>
      <c r="C68" s="20" t="s">
        <v>451</v>
      </c>
      <c r="D68" s="20"/>
      <c r="E68" s="47"/>
      <c r="G68" s="20"/>
      <c r="H68" s="47"/>
      <c r="J68" s="15"/>
      <c r="K68" s="47"/>
      <c r="L68" s="19"/>
      <c r="N68" s="47"/>
      <c r="O68" s="19"/>
      <c r="Q68" s="47"/>
      <c r="R68" s="19"/>
      <c r="S68" s="28">
        <f t="shared" si="0"/>
        <v>0</v>
      </c>
      <c r="T68" s="28">
        <f t="shared" si="1"/>
        <v>0</v>
      </c>
      <c r="U68" s="28">
        <f t="shared" si="2"/>
        <v>0</v>
      </c>
      <c r="V68" s="28">
        <f t="shared" si="3"/>
        <v>0</v>
      </c>
      <c r="X68" s="47"/>
      <c r="AA68" s="47"/>
      <c r="AD68" s="47"/>
      <c r="AE68" s="19"/>
      <c r="AG68" s="47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  <c r="AM68" s="15"/>
      <c r="AP68" s="23"/>
      <c r="AQ68" s="83"/>
      <c r="AS68" s="15"/>
      <c r="AT68" s="83"/>
      <c r="AU68" s="19"/>
      <c r="AW68" s="83"/>
      <c r="AX68" s="19"/>
      <c r="AY68" s="28">
        <f t="shared" si="8"/>
        <v>0</v>
      </c>
      <c r="AZ68" s="28">
        <f t="shared" si="9"/>
        <v>0</v>
      </c>
      <c r="BA68" s="28">
        <f t="shared" si="10"/>
        <v>0</v>
      </c>
      <c r="BB68" s="28">
        <f t="shared" si="11"/>
        <v>0</v>
      </c>
      <c r="BG68" s="83"/>
      <c r="BJ68" s="83"/>
      <c r="BK68" s="19"/>
      <c r="BM68" s="83"/>
      <c r="BN68" s="19"/>
      <c r="BP68" s="83"/>
      <c r="BQ68" s="19"/>
      <c r="BR68" s="28">
        <f t="shared" si="12"/>
        <v>0</v>
      </c>
      <c r="BS68" s="28">
        <f t="shared" si="13"/>
        <v>0</v>
      </c>
      <c r="BT68" s="28">
        <f t="shared" si="14"/>
        <v>0</v>
      </c>
      <c r="BU68" s="28">
        <f t="shared" si="15"/>
        <v>0</v>
      </c>
    </row>
    <row r="69" spans="1:73" s="8" customFormat="1">
      <c r="A69" s="20"/>
      <c r="B69" s="18" t="s">
        <v>362</v>
      </c>
      <c r="C69" s="19" t="s">
        <v>452</v>
      </c>
      <c r="D69" s="19"/>
      <c r="E69" s="47"/>
      <c r="G69" s="19"/>
      <c r="H69" s="47"/>
      <c r="J69" s="15"/>
      <c r="K69" s="47"/>
      <c r="L69" s="19"/>
      <c r="N69" s="47">
        <v>1</v>
      </c>
      <c r="O69" s="19"/>
      <c r="Q69" s="47">
        <v>1</v>
      </c>
      <c r="R69" s="19"/>
      <c r="S69" s="28">
        <f t="shared" si="0"/>
        <v>0</v>
      </c>
      <c r="T69" s="28">
        <f t="shared" si="1"/>
        <v>2</v>
      </c>
      <c r="U69" s="28">
        <f t="shared" si="2"/>
        <v>0</v>
      </c>
      <c r="V69" s="28">
        <f t="shared" si="3"/>
        <v>2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3"/>
      <c r="AS69" s="15"/>
      <c r="AT69" s="83"/>
      <c r="AU69" s="19"/>
      <c r="AW69" s="83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  <c r="BG69" s="83"/>
      <c r="BJ69" s="83"/>
      <c r="BK69" s="19"/>
      <c r="BM69" s="83"/>
      <c r="BN69" s="19"/>
      <c r="BP69" s="83"/>
      <c r="BQ69" s="19"/>
      <c r="BR69" s="28">
        <f t="shared" si="12"/>
        <v>0</v>
      </c>
      <c r="BS69" s="28">
        <f t="shared" si="13"/>
        <v>0</v>
      </c>
      <c r="BT69" s="28">
        <f t="shared" si="14"/>
        <v>0</v>
      </c>
      <c r="BU69" s="28">
        <f t="shared" si="15"/>
        <v>0</v>
      </c>
    </row>
    <row r="70" spans="1:73" s="8" customFormat="1">
      <c r="A70" s="20"/>
      <c r="B70" s="18" t="s">
        <v>364</v>
      </c>
      <c r="C70" s="19" t="s">
        <v>453</v>
      </c>
      <c r="D70" s="19"/>
      <c r="E70" s="47"/>
      <c r="G70" s="19"/>
      <c r="H70" s="47"/>
      <c r="J70" s="15"/>
      <c r="K70" s="47"/>
      <c r="L70" s="19"/>
      <c r="N70" s="47"/>
      <c r="O70" s="19"/>
      <c r="Q70" s="47"/>
      <c r="R70" s="19"/>
      <c r="S70" s="28">
        <f t="shared" si="0"/>
        <v>0</v>
      </c>
      <c r="T70" s="28">
        <f t="shared" si="1"/>
        <v>0</v>
      </c>
      <c r="U70" s="28">
        <f t="shared" si="2"/>
        <v>0</v>
      </c>
      <c r="V70" s="28">
        <f t="shared" si="3"/>
        <v>0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3"/>
      <c r="AS70" s="15"/>
      <c r="AT70" s="83"/>
      <c r="AU70" s="19"/>
      <c r="AW70" s="83"/>
      <c r="AX70" s="19"/>
      <c r="AY70" s="28">
        <f t="shared" ref="AY70:AY99" si="16">AM70+AP70+AS70+AV70</f>
        <v>0</v>
      </c>
      <c r="AZ70" s="28">
        <f t="shared" ref="AZ70:AZ99" si="17">AN70+AQ70+AT70+AW70</f>
        <v>0</v>
      </c>
      <c r="BA70" s="28">
        <f t="shared" ref="BA70:BA99" si="18">AO70+AR70+AU70+AX70</f>
        <v>0</v>
      </c>
      <c r="BB70" s="28">
        <f t="shared" ref="BB70:BB99" si="19">AY70+AZ70+BA70</f>
        <v>0</v>
      </c>
      <c r="BG70" s="83"/>
      <c r="BJ70" s="83"/>
      <c r="BK70" s="19"/>
      <c r="BM70" s="83"/>
      <c r="BN70" s="19"/>
      <c r="BP70" s="83"/>
      <c r="BQ70" s="19"/>
      <c r="BR70" s="28">
        <f t="shared" ref="BR70:BR99" si="20">BC70+BF70+BI70+BL70+BO70</f>
        <v>0</v>
      </c>
      <c r="BS70" s="28">
        <f t="shared" ref="BS70:BS99" si="21">BD70+BG70+BJ70+BM70+BP70</f>
        <v>0</v>
      </c>
      <c r="BT70" s="28">
        <f t="shared" ref="BT70:BT99" si="22">BE70+BH70+BK70+BN70+BQ70</f>
        <v>0</v>
      </c>
      <c r="BU70" s="28">
        <f t="shared" ref="BU70:BU99" si="23">BR70+BS70+BT70</f>
        <v>0</v>
      </c>
    </row>
    <row r="71" spans="1:73" s="8" customFormat="1">
      <c r="A71" s="20"/>
      <c r="B71" s="18" t="s">
        <v>411</v>
      </c>
      <c r="C71" s="19" t="s">
        <v>454</v>
      </c>
      <c r="D71" s="19"/>
      <c r="E71" s="47"/>
      <c r="G71" s="19"/>
      <c r="H71" s="47"/>
      <c r="J71" s="15"/>
      <c r="K71" s="47"/>
      <c r="L71" s="19"/>
      <c r="N71" s="47"/>
      <c r="O71" s="19"/>
      <c r="Q71" s="47"/>
      <c r="R71" s="19"/>
      <c r="S71" s="28">
        <f t="shared" ref="S71:S98" si="24">D71+G71+J71+M71+P71</f>
        <v>0</v>
      </c>
      <c r="T71" s="28">
        <f t="shared" ref="T71:T98" si="25">E71+H71+K71+N71+Q71</f>
        <v>0</v>
      </c>
      <c r="U71" s="28">
        <f t="shared" ref="U71:U98" si="26">F71+I71+L71+O71+R71</f>
        <v>0</v>
      </c>
      <c r="V71" s="28">
        <f t="shared" ref="V71:V98" si="27">S71+T71+U71</f>
        <v>0</v>
      </c>
      <c r="X71" s="47"/>
      <c r="AA71" s="47"/>
      <c r="AD71" s="47"/>
      <c r="AE71" s="19"/>
      <c r="AG71" s="47"/>
      <c r="AH71" s="19"/>
      <c r="AI71" s="28">
        <f t="shared" ref="AI71:AI99" si="28">W71+Z71+AC71+AF71</f>
        <v>0</v>
      </c>
      <c r="AJ71" s="28">
        <f t="shared" ref="AJ71:AJ99" si="29">X71+AA71+AD71+AG71</f>
        <v>0</v>
      </c>
      <c r="AK71" s="28">
        <f t="shared" ref="AK71:AK99" si="30">Y71+AB71+AE71+AH71</f>
        <v>0</v>
      </c>
      <c r="AL71" s="28">
        <f t="shared" ref="AL71:AL99" si="31">AI71+AJ71+AK71</f>
        <v>0</v>
      </c>
      <c r="AM71" s="15"/>
      <c r="AP71" s="23"/>
      <c r="AQ71" s="83"/>
      <c r="AS71" s="15"/>
      <c r="AT71" s="83"/>
      <c r="AU71" s="19"/>
      <c r="AW71" s="83"/>
      <c r="AX71" s="19"/>
      <c r="AY71" s="28">
        <f t="shared" si="16"/>
        <v>0</v>
      </c>
      <c r="AZ71" s="28">
        <f t="shared" si="17"/>
        <v>0</v>
      </c>
      <c r="BA71" s="28">
        <f t="shared" si="18"/>
        <v>0</v>
      </c>
      <c r="BB71" s="28">
        <f t="shared" si="19"/>
        <v>0</v>
      </c>
      <c r="BG71" s="83"/>
      <c r="BJ71" s="83"/>
      <c r="BK71" s="19"/>
      <c r="BM71" s="83"/>
      <c r="BN71" s="19"/>
      <c r="BP71" s="83"/>
      <c r="BQ71" s="19"/>
      <c r="BR71" s="28">
        <f t="shared" si="20"/>
        <v>0</v>
      </c>
      <c r="BS71" s="28">
        <f t="shared" si="21"/>
        <v>0</v>
      </c>
      <c r="BT71" s="28">
        <f t="shared" si="22"/>
        <v>0</v>
      </c>
      <c r="BU71" s="28">
        <f t="shared" si="23"/>
        <v>0</v>
      </c>
    </row>
    <row r="72" spans="1:73" s="8" customFormat="1">
      <c r="A72" s="20"/>
      <c r="B72" s="18" t="s">
        <v>455</v>
      </c>
      <c r="C72" s="19" t="s">
        <v>456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si="24"/>
        <v>0</v>
      </c>
      <c r="T72" s="28">
        <f t="shared" si="25"/>
        <v>0</v>
      </c>
      <c r="U72" s="28">
        <f t="shared" si="26"/>
        <v>0</v>
      </c>
      <c r="V72" s="28">
        <f t="shared" si="27"/>
        <v>0</v>
      </c>
      <c r="X72" s="47"/>
      <c r="AA72" s="47"/>
      <c r="AD72" s="47"/>
      <c r="AE72" s="19"/>
      <c r="AG72" s="47"/>
      <c r="AH72" s="19"/>
      <c r="AI72" s="28">
        <f t="shared" si="28"/>
        <v>0</v>
      </c>
      <c r="AJ72" s="28">
        <f t="shared" si="29"/>
        <v>0</v>
      </c>
      <c r="AK72" s="28">
        <f t="shared" si="30"/>
        <v>0</v>
      </c>
      <c r="AL72" s="28">
        <f t="shared" si="31"/>
        <v>0</v>
      </c>
      <c r="AM72" s="15"/>
      <c r="AP72" s="23"/>
      <c r="AQ72" s="83"/>
      <c r="AS72" s="15"/>
      <c r="AT72" s="83"/>
      <c r="AU72" s="19"/>
      <c r="AW72" s="83"/>
      <c r="AX72" s="19"/>
      <c r="AY72" s="28">
        <f t="shared" si="16"/>
        <v>0</v>
      </c>
      <c r="AZ72" s="28">
        <f t="shared" si="17"/>
        <v>0</v>
      </c>
      <c r="BA72" s="28">
        <f t="shared" si="18"/>
        <v>0</v>
      </c>
      <c r="BB72" s="28">
        <f t="shared" si="19"/>
        <v>0</v>
      </c>
      <c r="BG72" s="83"/>
      <c r="BJ72" s="83"/>
      <c r="BK72" s="19"/>
      <c r="BM72" s="83"/>
      <c r="BN72" s="19"/>
      <c r="BP72" s="83"/>
      <c r="BQ72" s="19"/>
      <c r="BR72" s="28">
        <f t="shared" si="20"/>
        <v>0</v>
      </c>
      <c r="BS72" s="28">
        <f t="shared" si="21"/>
        <v>0</v>
      </c>
      <c r="BT72" s="28">
        <f t="shared" si="22"/>
        <v>0</v>
      </c>
      <c r="BU72" s="28">
        <f t="shared" si="23"/>
        <v>0</v>
      </c>
    </row>
    <row r="73" spans="1:73" s="8" customFormat="1">
      <c r="A73" s="20"/>
      <c r="B73" s="18" t="s">
        <v>516</v>
      </c>
      <c r="C73" s="9" t="s">
        <v>517</v>
      </c>
      <c r="D73" s="19"/>
      <c r="E73" s="47"/>
      <c r="G73" s="19"/>
      <c r="H73" s="47"/>
      <c r="J73" s="15"/>
      <c r="K73" s="47"/>
      <c r="L73" s="26"/>
      <c r="N73" s="47"/>
      <c r="O73" s="26"/>
      <c r="Q73" s="47"/>
      <c r="R73" s="26"/>
      <c r="S73" s="28">
        <f t="shared" si="24"/>
        <v>0</v>
      </c>
      <c r="T73" s="28">
        <f t="shared" si="25"/>
        <v>0</v>
      </c>
      <c r="U73" s="28">
        <f t="shared" si="26"/>
        <v>0</v>
      </c>
      <c r="V73" s="28">
        <f t="shared" si="27"/>
        <v>0</v>
      </c>
      <c r="X73" s="47"/>
      <c r="AA73" s="47"/>
      <c r="AD73" s="47"/>
      <c r="AE73" s="26"/>
      <c r="AG73" s="47"/>
      <c r="AH73" s="26"/>
      <c r="AI73" s="28">
        <f t="shared" si="28"/>
        <v>0</v>
      </c>
      <c r="AJ73" s="28">
        <f t="shared" si="29"/>
        <v>0</v>
      </c>
      <c r="AK73" s="28">
        <f t="shared" si="30"/>
        <v>0</v>
      </c>
      <c r="AL73" s="28">
        <f t="shared" si="31"/>
        <v>0</v>
      </c>
      <c r="AM73" s="15"/>
      <c r="AP73" s="23"/>
      <c r="AQ73" s="83"/>
      <c r="AS73" s="15"/>
      <c r="AT73" s="83"/>
      <c r="AU73" s="26"/>
      <c r="AW73" s="83"/>
      <c r="AX73" s="26"/>
      <c r="AY73" s="28">
        <f t="shared" si="16"/>
        <v>0</v>
      </c>
      <c r="AZ73" s="28">
        <f t="shared" si="17"/>
        <v>0</v>
      </c>
      <c r="BA73" s="28">
        <f t="shared" si="18"/>
        <v>0</v>
      </c>
      <c r="BB73" s="28">
        <f t="shared" si="19"/>
        <v>0</v>
      </c>
      <c r="BG73" s="83"/>
      <c r="BJ73" s="83"/>
      <c r="BK73" s="26"/>
      <c r="BM73" s="83"/>
      <c r="BN73" s="26"/>
      <c r="BP73" s="83"/>
      <c r="BQ73" s="26"/>
      <c r="BR73" s="28">
        <f t="shared" si="20"/>
        <v>0</v>
      </c>
      <c r="BS73" s="28">
        <f t="shared" si="21"/>
        <v>0</v>
      </c>
      <c r="BT73" s="28">
        <f t="shared" si="22"/>
        <v>0</v>
      </c>
      <c r="BU73" s="28">
        <f t="shared" si="23"/>
        <v>0</v>
      </c>
    </row>
    <row r="74" spans="1:73" s="8" customFormat="1">
      <c r="A74" s="20">
        <v>10</v>
      </c>
      <c r="B74" s="18"/>
      <c r="C74" s="16" t="s">
        <v>457</v>
      </c>
      <c r="D74" s="16"/>
      <c r="E74" s="47">
        <v>12</v>
      </c>
      <c r="F74" s="8">
        <v>24</v>
      </c>
      <c r="G74" s="16"/>
      <c r="H74" s="47">
        <v>6</v>
      </c>
      <c r="I74" s="8">
        <v>28</v>
      </c>
      <c r="J74" s="15"/>
      <c r="K74" s="47">
        <v>29</v>
      </c>
      <c r="L74" s="19">
        <v>34</v>
      </c>
      <c r="N74" s="47">
        <v>24</v>
      </c>
      <c r="O74" s="19">
        <v>27</v>
      </c>
      <c r="Q74" s="47">
        <v>36</v>
      </c>
      <c r="R74" s="19">
        <v>341</v>
      </c>
      <c r="S74" s="28">
        <f t="shared" si="24"/>
        <v>0</v>
      </c>
      <c r="T74" s="28">
        <f t="shared" si="25"/>
        <v>107</v>
      </c>
      <c r="U74" s="28">
        <f t="shared" si="26"/>
        <v>454</v>
      </c>
      <c r="V74" s="28">
        <f t="shared" si="27"/>
        <v>561</v>
      </c>
      <c r="X74" s="47">
        <v>26</v>
      </c>
      <c r="Y74" s="8">
        <v>76</v>
      </c>
      <c r="AA74" s="47">
        <v>50</v>
      </c>
      <c r="AB74" s="8">
        <v>45</v>
      </c>
      <c r="AD74" s="47">
        <v>34</v>
      </c>
      <c r="AE74" s="19">
        <v>37</v>
      </c>
      <c r="AG74" s="47">
        <v>44</v>
      </c>
      <c r="AH74" s="19">
        <v>108</v>
      </c>
      <c r="AI74" s="28">
        <f t="shared" si="28"/>
        <v>0</v>
      </c>
      <c r="AJ74" s="28">
        <f t="shared" si="29"/>
        <v>154</v>
      </c>
      <c r="AK74" s="28">
        <f t="shared" si="30"/>
        <v>266</v>
      </c>
      <c r="AL74" s="28">
        <f t="shared" si="31"/>
        <v>420</v>
      </c>
      <c r="AM74" s="15"/>
      <c r="AN74" s="8">
        <v>49</v>
      </c>
      <c r="AO74" s="8">
        <v>17</v>
      </c>
      <c r="AP74" s="23"/>
      <c r="AQ74" s="83">
        <v>25</v>
      </c>
      <c r="AR74" s="8">
        <v>24</v>
      </c>
      <c r="AS74" s="15"/>
      <c r="AT74" s="83">
        <v>26</v>
      </c>
      <c r="AU74" s="19">
        <v>28</v>
      </c>
      <c r="AW74" s="83">
        <v>52</v>
      </c>
      <c r="AX74" s="19">
        <v>58</v>
      </c>
      <c r="AY74" s="28">
        <f t="shared" si="16"/>
        <v>0</v>
      </c>
      <c r="AZ74" s="28">
        <f t="shared" si="17"/>
        <v>152</v>
      </c>
      <c r="BA74" s="28">
        <f t="shared" si="18"/>
        <v>127</v>
      </c>
      <c r="BB74" s="28">
        <f t="shared" si="19"/>
        <v>279</v>
      </c>
      <c r="BC74" s="8">
        <v>2</v>
      </c>
      <c r="BD74" s="8">
        <v>34</v>
      </c>
      <c r="BE74" s="8">
        <v>24</v>
      </c>
      <c r="BF74" s="8">
        <v>1</v>
      </c>
      <c r="BG74" s="83">
        <v>14</v>
      </c>
      <c r="BH74" s="8">
        <v>23</v>
      </c>
      <c r="BI74" s="8">
        <v>2</v>
      </c>
      <c r="BJ74" s="83">
        <v>27</v>
      </c>
      <c r="BK74" s="19">
        <v>34</v>
      </c>
      <c r="BM74" s="83">
        <v>38</v>
      </c>
      <c r="BN74" s="19">
        <v>45</v>
      </c>
      <c r="BO74" s="8">
        <v>2</v>
      </c>
      <c r="BP74" s="83">
        <v>57</v>
      </c>
      <c r="BQ74" s="19">
        <v>18</v>
      </c>
      <c r="BR74" s="28">
        <f t="shared" si="20"/>
        <v>7</v>
      </c>
      <c r="BS74" s="28">
        <f t="shared" si="21"/>
        <v>170</v>
      </c>
      <c r="BT74" s="28">
        <f t="shared" si="22"/>
        <v>144</v>
      </c>
      <c r="BU74" s="28">
        <f t="shared" si="23"/>
        <v>321</v>
      </c>
    </row>
    <row r="75" spans="1:73" s="8" customFormat="1">
      <c r="A75" s="20">
        <v>11</v>
      </c>
      <c r="B75" s="18"/>
      <c r="C75" s="20" t="s">
        <v>318</v>
      </c>
      <c r="D75" s="20"/>
      <c r="E75" s="47"/>
      <c r="G75" s="20"/>
      <c r="H75" s="47"/>
      <c r="J75" s="15"/>
      <c r="K75" s="47"/>
      <c r="L75" s="19"/>
      <c r="N75" s="47"/>
      <c r="O75" s="19"/>
      <c r="Q75" s="47"/>
      <c r="R75" s="19"/>
      <c r="S75" s="28">
        <f t="shared" si="24"/>
        <v>0</v>
      </c>
      <c r="T75" s="28">
        <f t="shared" si="25"/>
        <v>0</v>
      </c>
      <c r="U75" s="28">
        <f t="shared" si="26"/>
        <v>0</v>
      </c>
      <c r="V75" s="28">
        <f t="shared" si="27"/>
        <v>0</v>
      </c>
      <c r="X75" s="47"/>
      <c r="AA75" s="47"/>
      <c r="AD75" s="47"/>
      <c r="AE75" s="19"/>
      <c r="AG75" s="47"/>
      <c r="AH75" s="19"/>
      <c r="AI75" s="28">
        <f t="shared" si="28"/>
        <v>0</v>
      </c>
      <c r="AJ75" s="28">
        <f t="shared" si="29"/>
        <v>0</v>
      </c>
      <c r="AK75" s="28">
        <f t="shared" si="30"/>
        <v>0</v>
      </c>
      <c r="AL75" s="28">
        <f t="shared" si="31"/>
        <v>0</v>
      </c>
      <c r="AM75" s="15"/>
      <c r="AP75" s="23"/>
      <c r="AQ75" s="83"/>
      <c r="AS75" s="15"/>
      <c r="AT75" s="83"/>
      <c r="AU75" s="19"/>
      <c r="AW75" s="83"/>
      <c r="AX75" s="19"/>
      <c r="AY75" s="28">
        <f t="shared" si="16"/>
        <v>0</v>
      </c>
      <c r="AZ75" s="28">
        <f t="shared" si="17"/>
        <v>0</v>
      </c>
      <c r="BA75" s="28">
        <f t="shared" si="18"/>
        <v>0</v>
      </c>
      <c r="BB75" s="28">
        <f t="shared" si="19"/>
        <v>0</v>
      </c>
      <c r="BG75" s="83"/>
      <c r="BJ75" s="83"/>
      <c r="BK75" s="19"/>
      <c r="BM75" s="83"/>
      <c r="BN75" s="19"/>
      <c r="BP75" s="83"/>
      <c r="BQ75" s="19"/>
      <c r="BR75" s="28">
        <f t="shared" si="20"/>
        <v>0</v>
      </c>
      <c r="BS75" s="28">
        <f t="shared" si="21"/>
        <v>0</v>
      </c>
      <c r="BT75" s="28">
        <f t="shared" si="22"/>
        <v>0</v>
      </c>
      <c r="BU75" s="28">
        <f t="shared" si="23"/>
        <v>0</v>
      </c>
    </row>
    <row r="76" spans="1:73" s="8" customFormat="1">
      <c r="A76" s="20"/>
      <c r="B76" s="21" t="s">
        <v>202</v>
      </c>
      <c r="C76" s="19" t="s">
        <v>320</v>
      </c>
      <c r="D76" s="19"/>
      <c r="E76" s="47"/>
      <c r="G76" s="19"/>
      <c r="H76" s="47"/>
      <c r="J76" s="15"/>
      <c r="K76" s="47"/>
      <c r="L76" s="19"/>
      <c r="N76" s="47"/>
      <c r="O76" s="19"/>
      <c r="Q76" s="47"/>
      <c r="R76" s="19"/>
      <c r="S76" s="28">
        <f t="shared" si="24"/>
        <v>0</v>
      </c>
      <c r="T76" s="28">
        <f t="shared" si="25"/>
        <v>0</v>
      </c>
      <c r="U76" s="28">
        <f t="shared" si="26"/>
        <v>0</v>
      </c>
      <c r="V76" s="28">
        <f t="shared" si="27"/>
        <v>0</v>
      </c>
      <c r="X76" s="47"/>
      <c r="AA76" s="47"/>
      <c r="AD76" s="47"/>
      <c r="AE76" s="19"/>
      <c r="AG76" s="47"/>
      <c r="AH76" s="19"/>
      <c r="AI76" s="28">
        <f t="shared" si="28"/>
        <v>0</v>
      </c>
      <c r="AJ76" s="28">
        <f t="shared" si="29"/>
        <v>0</v>
      </c>
      <c r="AK76" s="28">
        <f t="shared" si="30"/>
        <v>0</v>
      </c>
      <c r="AL76" s="28">
        <f t="shared" si="31"/>
        <v>0</v>
      </c>
      <c r="AM76" s="15"/>
      <c r="AP76" s="23"/>
      <c r="AQ76" s="83"/>
      <c r="AS76" s="15"/>
      <c r="AT76" s="83"/>
      <c r="AU76" s="19"/>
      <c r="AW76" s="83"/>
      <c r="AX76" s="19"/>
      <c r="AY76" s="28">
        <f t="shared" si="16"/>
        <v>0</v>
      </c>
      <c r="AZ76" s="28">
        <f t="shared" si="17"/>
        <v>0</v>
      </c>
      <c r="BA76" s="28">
        <f t="shared" si="18"/>
        <v>0</v>
      </c>
      <c r="BB76" s="28">
        <f t="shared" si="19"/>
        <v>0</v>
      </c>
      <c r="BG76" s="83"/>
      <c r="BJ76" s="83"/>
      <c r="BK76" s="19"/>
      <c r="BM76" s="83"/>
      <c r="BN76" s="19"/>
      <c r="BP76" s="83"/>
      <c r="BQ76" s="19"/>
      <c r="BR76" s="28">
        <f t="shared" si="20"/>
        <v>0</v>
      </c>
      <c r="BS76" s="28">
        <f t="shared" si="21"/>
        <v>0</v>
      </c>
      <c r="BT76" s="28">
        <f t="shared" si="22"/>
        <v>0</v>
      </c>
      <c r="BU76" s="28">
        <f t="shared" si="23"/>
        <v>0</v>
      </c>
    </row>
    <row r="77" spans="1:73" s="8" customFormat="1">
      <c r="A77" s="20"/>
      <c r="B77" s="21" t="s">
        <v>204</v>
      </c>
      <c r="C77" s="19" t="s">
        <v>322</v>
      </c>
      <c r="D77" s="19"/>
      <c r="E77" s="47"/>
      <c r="G77" s="19"/>
      <c r="H77" s="47"/>
      <c r="J77" s="15"/>
      <c r="K77" s="47"/>
      <c r="L77" s="19"/>
      <c r="N77" s="47"/>
      <c r="O77" s="19"/>
      <c r="Q77" s="47"/>
      <c r="R77" s="19"/>
      <c r="S77" s="28">
        <f t="shared" si="24"/>
        <v>0</v>
      </c>
      <c r="T77" s="28">
        <f t="shared" si="25"/>
        <v>0</v>
      </c>
      <c r="U77" s="28">
        <f t="shared" si="26"/>
        <v>0</v>
      </c>
      <c r="V77" s="28">
        <f t="shared" si="27"/>
        <v>0</v>
      </c>
      <c r="X77" s="47"/>
      <c r="AA77" s="47"/>
      <c r="AD77" s="47"/>
      <c r="AE77" s="19"/>
      <c r="AG77" s="47"/>
      <c r="AH77" s="19"/>
      <c r="AI77" s="28">
        <f t="shared" si="28"/>
        <v>0</v>
      </c>
      <c r="AJ77" s="28">
        <f t="shared" si="29"/>
        <v>0</v>
      </c>
      <c r="AK77" s="28">
        <f t="shared" si="30"/>
        <v>0</v>
      </c>
      <c r="AL77" s="28">
        <f t="shared" si="31"/>
        <v>0</v>
      </c>
      <c r="AM77" s="15"/>
      <c r="AP77" s="23"/>
      <c r="AQ77" s="83"/>
      <c r="AS77" s="15"/>
      <c r="AT77" s="83"/>
      <c r="AU77" s="19"/>
      <c r="AW77" s="83"/>
      <c r="AX77" s="19"/>
      <c r="AY77" s="28">
        <f t="shared" si="16"/>
        <v>0</v>
      </c>
      <c r="AZ77" s="28">
        <f t="shared" si="17"/>
        <v>0</v>
      </c>
      <c r="BA77" s="28">
        <f t="shared" si="18"/>
        <v>0</v>
      </c>
      <c r="BB77" s="28">
        <f t="shared" si="19"/>
        <v>0</v>
      </c>
      <c r="BG77" s="83"/>
      <c r="BJ77" s="83"/>
      <c r="BK77" s="19"/>
      <c r="BM77" s="83"/>
      <c r="BN77" s="19"/>
      <c r="BP77" s="83"/>
      <c r="BQ77" s="19"/>
      <c r="BR77" s="28">
        <f t="shared" si="20"/>
        <v>0</v>
      </c>
      <c r="BS77" s="28">
        <f t="shared" si="21"/>
        <v>0</v>
      </c>
      <c r="BT77" s="28">
        <f t="shared" si="22"/>
        <v>0</v>
      </c>
      <c r="BU77" s="28">
        <f t="shared" si="23"/>
        <v>0</v>
      </c>
    </row>
    <row r="78" spans="1:73" s="8" customFormat="1">
      <c r="A78" s="20"/>
      <c r="B78" s="21" t="s">
        <v>206</v>
      </c>
      <c r="C78" s="19" t="s">
        <v>641</v>
      </c>
      <c r="D78" s="19"/>
      <c r="E78" s="47"/>
      <c r="G78" s="19"/>
      <c r="H78" s="47"/>
      <c r="J78" s="15"/>
      <c r="K78" s="47"/>
      <c r="L78" s="19"/>
      <c r="M78" s="8">
        <v>1</v>
      </c>
      <c r="N78" s="47"/>
      <c r="O78" s="19"/>
      <c r="Q78" s="47"/>
      <c r="R78" s="19"/>
      <c r="S78" s="28">
        <f t="shared" si="24"/>
        <v>1</v>
      </c>
      <c r="T78" s="28">
        <f t="shared" si="25"/>
        <v>0</v>
      </c>
      <c r="U78" s="28">
        <f t="shared" si="26"/>
        <v>0</v>
      </c>
      <c r="V78" s="28">
        <f t="shared" si="27"/>
        <v>1</v>
      </c>
      <c r="X78" s="47"/>
      <c r="AA78" s="47"/>
      <c r="AD78" s="47"/>
      <c r="AE78" s="19"/>
      <c r="AG78" s="47"/>
      <c r="AH78" s="19"/>
      <c r="AI78" s="28">
        <f t="shared" si="28"/>
        <v>0</v>
      </c>
      <c r="AJ78" s="28">
        <f t="shared" si="29"/>
        <v>0</v>
      </c>
      <c r="AK78" s="28">
        <f t="shared" si="30"/>
        <v>0</v>
      </c>
      <c r="AL78" s="28">
        <f t="shared" si="31"/>
        <v>0</v>
      </c>
      <c r="AM78" s="15"/>
      <c r="AP78" s="23"/>
      <c r="AQ78" s="83"/>
      <c r="AS78" s="15"/>
      <c r="AT78" s="83"/>
      <c r="AU78" s="19"/>
      <c r="AW78" s="83"/>
      <c r="AX78" s="19"/>
      <c r="AY78" s="28">
        <f t="shared" si="16"/>
        <v>0</v>
      </c>
      <c r="AZ78" s="28">
        <f t="shared" si="17"/>
        <v>0</v>
      </c>
      <c r="BA78" s="28">
        <f t="shared" si="18"/>
        <v>0</v>
      </c>
      <c r="BB78" s="28">
        <f t="shared" si="19"/>
        <v>0</v>
      </c>
      <c r="BC78" s="8">
        <v>1</v>
      </c>
      <c r="BG78" s="83"/>
      <c r="BJ78" s="83">
        <v>1</v>
      </c>
      <c r="BK78" s="19"/>
      <c r="BM78" s="83"/>
      <c r="BN78" s="19"/>
      <c r="BP78" s="83"/>
      <c r="BQ78" s="19"/>
      <c r="BR78" s="28">
        <f t="shared" si="20"/>
        <v>1</v>
      </c>
      <c r="BS78" s="28">
        <f t="shared" si="21"/>
        <v>1</v>
      </c>
      <c r="BT78" s="28">
        <f t="shared" si="22"/>
        <v>0</v>
      </c>
      <c r="BU78" s="28">
        <f t="shared" si="23"/>
        <v>2</v>
      </c>
    </row>
    <row r="79" spans="1:73" s="8" customFormat="1">
      <c r="A79" s="20">
        <v>12</v>
      </c>
      <c r="B79" s="17"/>
      <c r="C79" s="16" t="s">
        <v>458</v>
      </c>
      <c r="D79" s="16"/>
      <c r="E79" s="47"/>
      <c r="G79" s="16"/>
      <c r="H79" s="47"/>
      <c r="J79" s="15"/>
      <c r="K79" s="47"/>
      <c r="L79" s="19"/>
      <c r="N79" s="47"/>
      <c r="O79" s="19"/>
      <c r="Q79" s="47"/>
      <c r="R79" s="19"/>
      <c r="S79" s="28">
        <f t="shared" si="24"/>
        <v>0</v>
      </c>
      <c r="T79" s="28">
        <f t="shared" si="25"/>
        <v>0</v>
      </c>
      <c r="U79" s="28">
        <f t="shared" si="26"/>
        <v>0</v>
      </c>
      <c r="V79" s="28">
        <f t="shared" si="27"/>
        <v>0</v>
      </c>
      <c r="X79" s="47"/>
      <c r="AA79" s="47"/>
      <c r="AD79" s="47"/>
      <c r="AE79" s="19"/>
      <c r="AG79" s="47"/>
      <c r="AH79" s="19"/>
      <c r="AI79" s="28">
        <f t="shared" si="28"/>
        <v>0</v>
      </c>
      <c r="AJ79" s="28">
        <f t="shared" si="29"/>
        <v>0</v>
      </c>
      <c r="AK79" s="28">
        <f t="shared" si="30"/>
        <v>0</v>
      </c>
      <c r="AL79" s="28">
        <f t="shared" si="31"/>
        <v>0</v>
      </c>
      <c r="AM79" s="15"/>
      <c r="AP79" s="23"/>
      <c r="AQ79" s="83"/>
      <c r="AS79" s="15"/>
      <c r="AT79" s="83"/>
      <c r="AU79" s="19"/>
      <c r="AW79" s="83"/>
      <c r="AX79" s="19"/>
      <c r="AY79" s="28">
        <f t="shared" si="16"/>
        <v>0</v>
      </c>
      <c r="AZ79" s="28">
        <f t="shared" si="17"/>
        <v>0</v>
      </c>
      <c r="BA79" s="28">
        <f t="shared" si="18"/>
        <v>0</v>
      </c>
      <c r="BB79" s="28">
        <f t="shared" si="19"/>
        <v>0</v>
      </c>
      <c r="BG79" s="83"/>
      <c r="BJ79" s="83"/>
      <c r="BK79" s="19"/>
      <c r="BM79" s="83"/>
      <c r="BN79" s="19"/>
      <c r="BP79" s="83"/>
      <c r="BQ79" s="19"/>
      <c r="BR79" s="28">
        <f t="shared" si="20"/>
        <v>0</v>
      </c>
      <c r="BS79" s="28">
        <f t="shared" si="21"/>
        <v>0</v>
      </c>
      <c r="BT79" s="28">
        <f t="shared" si="22"/>
        <v>0</v>
      </c>
      <c r="BU79" s="28">
        <f t="shared" si="23"/>
        <v>0</v>
      </c>
    </row>
    <row r="80" spans="1:73" s="8" customFormat="1">
      <c r="A80" s="20"/>
      <c r="B80" s="21" t="s">
        <v>319</v>
      </c>
      <c r="C80" s="19" t="s">
        <v>459</v>
      </c>
      <c r="D80" s="19"/>
      <c r="E80" s="47"/>
      <c r="F80" s="8">
        <v>2</v>
      </c>
      <c r="G80" s="19"/>
      <c r="H80" s="47"/>
      <c r="J80" s="15"/>
      <c r="K80" s="47">
        <v>1</v>
      </c>
      <c r="L80" s="19"/>
      <c r="N80" s="47">
        <v>1</v>
      </c>
      <c r="O80" s="19"/>
      <c r="Q80" s="47"/>
      <c r="R80" s="19"/>
      <c r="S80" s="28">
        <f t="shared" si="24"/>
        <v>0</v>
      </c>
      <c r="T80" s="28">
        <f t="shared" si="25"/>
        <v>2</v>
      </c>
      <c r="U80" s="28">
        <f t="shared" si="26"/>
        <v>2</v>
      </c>
      <c r="V80" s="28">
        <f t="shared" si="27"/>
        <v>4</v>
      </c>
      <c r="X80" s="47">
        <v>1</v>
      </c>
      <c r="Y80" s="8">
        <v>2</v>
      </c>
      <c r="AA80" s="47"/>
      <c r="AB80" s="8">
        <v>3</v>
      </c>
      <c r="AD80" s="47"/>
      <c r="AE80" s="19">
        <v>5</v>
      </c>
      <c r="AF80" s="8">
        <v>1</v>
      </c>
      <c r="AG80" s="47"/>
      <c r="AH80" s="19"/>
      <c r="AI80" s="28">
        <f t="shared" si="28"/>
        <v>1</v>
      </c>
      <c r="AJ80" s="28">
        <f t="shared" si="29"/>
        <v>1</v>
      </c>
      <c r="AK80" s="28">
        <f t="shared" si="30"/>
        <v>10</v>
      </c>
      <c r="AL80" s="28">
        <f t="shared" si="31"/>
        <v>12</v>
      </c>
      <c r="AM80" s="15"/>
      <c r="AP80" s="23"/>
      <c r="AQ80" s="83"/>
      <c r="AS80" s="15">
        <v>1</v>
      </c>
      <c r="AT80" s="83">
        <v>3</v>
      </c>
      <c r="AU80" s="19"/>
      <c r="AW80" s="83">
        <v>1</v>
      </c>
      <c r="AX80" s="19">
        <v>3</v>
      </c>
      <c r="AY80" s="28">
        <f t="shared" si="16"/>
        <v>1</v>
      </c>
      <c r="AZ80" s="28">
        <f t="shared" si="17"/>
        <v>4</v>
      </c>
      <c r="BA80" s="28">
        <f t="shared" si="18"/>
        <v>3</v>
      </c>
      <c r="BB80" s="28">
        <f t="shared" si="19"/>
        <v>8</v>
      </c>
      <c r="BE80" s="8">
        <v>1</v>
      </c>
      <c r="BG80" s="83"/>
      <c r="BJ80" s="83"/>
      <c r="BK80" s="19">
        <v>4</v>
      </c>
      <c r="BM80" s="83">
        <v>1</v>
      </c>
      <c r="BN80" s="19"/>
      <c r="BP80" s="83"/>
      <c r="BQ80" s="19">
        <v>1</v>
      </c>
      <c r="BR80" s="28">
        <f t="shared" si="20"/>
        <v>0</v>
      </c>
      <c r="BS80" s="28">
        <f t="shared" si="21"/>
        <v>1</v>
      </c>
      <c r="BT80" s="28">
        <f t="shared" si="22"/>
        <v>6</v>
      </c>
      <c r="BU80" s="28">
        <f t="shared" si="23"/>
        <v>7</v>
      </c>
    </row>
    <row r="81" spans="1:73" s="8" customFormat="1">
      <c r="A81" s="20"/>
      <c r="B81" s="21" t="s">
        <v>321</v>
      </c>
      <c r="C81" s="19" t="s">
        <v>314</v>
      </c>
      <c r="D81" s="19"/>
      <c r="E81" s="47"/>
      <c r="F81" s="8">
        <v>1</v>
      </c>
      <c r="G81" s="19"/>
      <c r="H81" s="47"/>
      <c r="J81" s="15"/>
      <c r="K81" s="47">
        <v>1</v>
      </c>
      <c r="L81" s="19"/>
      <c r="N81" s="47"/>
      <c r="O81" s="19"/>
      <c r="Q81" s="47"/>
      <c r="R81" s="19"/>
      <c r="S81" s="28">
        <f t="shared" si="24"/>
        <v>0</v>
      </c>
      <c r="T81" s="28">
        <f t="shared" si="25"/>
        <v>1</v>
      </c>
      <c r="U81" s="28">
        <f t="shared" si="26"/>
        <v>1</v>
      </c>
      <c r="V81" s="28">
        <f t="shared" si="27"/>
        <v>2</v>
      </c>
      <c r="X81" s="47"/>
      <c r="Y81" s="8">
        <v>1</v>
      </c>
      <c r="AA81" s="47"/>
      <c r="AB81" s="8">
        <v>1</v>
      </c>
      <c r="AC81" s="8">
        <v>1</v>
      </c>
      <c r="AD81" s="47">
        <v>1</v>
      </c>
      <c r="AE81" s="19">
        <v>1</v>
      </c>
      <c r="AG81" s="47"/>
      <c r="AH81" s="19"/>
      <c r="AI81" s="28">
        <f t="shared" si="28"/>
        <v>1</v>
      </c>
      <c r="AJ81" s="28">
        <f t="shared" si="29"/>
        <v>1</v>
      </c>
      <c r="AK81" s="28">
        <f t="shared" si="30"/>
        <v>3</v>
      </c>
      <c r="AL81" s="28">
        <f t="shared" si="31"/>
        <v>5</v>
      </c>
      <c r="AM81" s="15"/>
      <c r="AN81" s="8">
        <v>1</v>
      </c>
      <c r="AP81" s="23"/>
      <c r="AQ81" s="83"/>
      <c r="AS81" s="15"/>
      <c r="AT81" s="83"/>
      <c r="AU81" s="19"/>
      <c r="AV81" s="8">
        <v>1</v>
      </c>
      <c r="AW81" s="83"/>
      <c r="AX81" s="19"/>
      <c r="AY81" s="28">
        <f t="shared" si="16"/>
        <v>1</v>
      </c>
      <c r="AZ81" s="28">
        <f t="shared" si="17"/>
        <v>1</v>
      </c>
      <c r="BA81" s="28">
        <f t="shared" si="18"/>
        <v>0</v>
      </c>
      <c r="BB81" s="28">
        <f t="shared" si="19"/>
        <v>2</v>
      </c>
      <c r="BE81" s="8">
        <v>1</v>
      </c>
      <c r="BG81" s="83"/>
      <c r="BJ81" s="83">
        <v>1</v>
      </c>
      <c r="BK81" s="19">
        <v>4</v>
      </c>
      <c r="BM81" s="83"/>
      <c r="BN81" s="19">
        <v>1</v>
      </c>
      <c r="BP81" s="83">
        <v>2</v>
      </c>
      <c r="BQ81" s="19">
        <v>1</v>
      </c>
      <c r="BR81" s="28">
        <f t="shared" si="20"/>
        <v>0</v>
      </c>
      <c r="BS81" s="28">
        <f t="shared" si="21"/>
        <v>3</v>
      </c>
      <c r="BT81" s="28">
        <f t="shared" si="22"/>
        <v>7</v>
      </c>
      <c r="BU81" s="28">
        <f t="shared" si="23"/>
        <v>10</v>
      </c>
    </row>
    <row r="82" spans="1:73" s="8" customFormat="1">
      <c r="A82" s="20"/>
      <c r="B82" s="21" t="s">
        <v>377</v>
      </c>
      <c r="C82" s="19" t="s">
        <v>460</v>
      </c>
      <c r="D82" s="19"/>
      <c r="E82" s="47"/>
      <c r="G82" s="19"/>
      <c r="H82" s="47"/>
      <c r="J82" s="15"/>
      <c r="K82" s="47"/>
      <c r="L82" s="19"/>
      <c r="N82" s="47"/>
      <c r="O82" s="19"/>
      <c r="Q82" s="47"/>
      <c r="R82" s="19"/>
      <c r="S82" s="28">
        <f t="shared" si="24"/>
        <v>0</v>
      </c>
      <c r="T82" s="28">
        <f t="shared" si="25"/>
        <v>0</v>
      </c>
      <c r="U82" s="28">
        <f t="shared" si="26"/>
        <v>0</v>
      </c>
      <c r="V82" s="28">
        <f t="shared" si="27"/>
        <v>0</v>
      </c>
      <c r="W82" s="8">
        <v>1</v>
      </c>
      <c r="X82" s="47"/>
      <c r="Z82" s="8">
        <v>1</v>
      </c>
      <c r="AA82" s="47"/>
      <c r="AB82" s="8">
        <v>1</v>
      </c>
      <c r="AC82" s="8">
        <v>1</v>
      </c>
      <c r="AD82" s="47"/>
      <c r="AE82" s="19">
        <v>1</v>
      </c>
      <c r="AG82" s="47"/>
      <c r="AH82" s="19"/>
      <c r="AI82" s="28">
        <f t="shared" si="28"/>
        <v>3</v>
      </c>
      <c r="AJ82" s="28">
        <f t="shared" si="29"/>
        <v>0</v>
      </c>
      <c r="AK82" s="28">
        <f t="shared" si="30"/>
        <v>2</v>
      </c>
      <c r="AL82" s="28">
        <f t="shared" si="31"/>
        <v>5</v>
      </c>
      <c r="AM82" s="15"/>
      <c r="AP82" s="23"/>
      <c r="AQ82" s="83"/>
      <c r="AS82" s="15"/>
      <c r="AT82" s="83"/>
      <c r="AU82" s="19">
        <v>1</v>
      </c>
      <c r="AW82" s="83"/>
      <c r="AX82" s="19">
        <v>1</v>
      </c>
      <c r="AY82" s="28">
        <f t="shared" si="16"/>
        <v>0</v>
      </c>
      <c r="AZ82" s="28">
        <f t="shared" si="17"/>
        <v>0</v>
      </c>
      <c r="BA82" s="28">
        <f t="shared" si="18"/>
        <v>2</v>
      </c>
      <c r="BB82" s="28">
        <f t="shared" si="19"/>
        <v>2</v>
      </c>
      <c r="BG82" s="83"/>
      <c r="BJ82" s="83"/>
      <c r="BK82" s="19"/>
      <c r="BM82" s="83"/>
      <c r="BN82" s="19"/>
      <c r="BP82" s="83"/>
      <c r="BQ82" s="19"/>
      <c r="BR82" s="28">
        <f t="shared" si="20"/>
        <v>0</v>
      </c>
      <c r="BS82" s="28">
        <f t="shared" si="21"/>
        <v>0</v>
      </c>
      <c r="BT82" s="28">
        <f t="shared" si="22"/>
        <v>0</v>
      </c>
      <c r="BU82" s="28">
        <f t="shared" si="23"/>
        <v>0</v>
      </c>
    </row>
    <row r="83" spans="1:73" s="8" customFormat="1">
      <c r="A83" s="20"/>
      <c r="B83" s="21" t="s">
        <v>379</v>
      </c>
      <c r="C83" s="19" t="s">
        <v>461</v>
      </c>
      <c r="D83" s="19"/>
      <c r="E83" s="47"/>
      <c r="G83" s="19"/>
      <c r="H83" s="47"/>
      <c r="J83" s="15"/>
      <c r="K83" s="47"/>
      <c r="L83" s="19"/>
      <c r="N83" s="47"/>
      <c r="O83" s="19"/>
      <c r="Q83" s="47"/>
      <c r="R83" s="19"/>
      <c r="S83" s="28">
        <f t="shared" si="24"/>
        <v>0</v>
      </c>
      <c r="T83" s="28">
        <f t="shared" si="25"/>
        <v>0</v>
      </c>
      <c r="U83" s="28">
        <f t="shared" si="26"/>
        <v>0</v>
      </c>
      <c r="V83" s="28">
        <f t="shared" si="27"/>
        <v>0</v>
      </c>
      <c r="X83" s="47"/>
      <c r="AA83" s="47"/>
      <c r="AD83" s="47"/>
      <c r="AE83" s="19"/>
      <c r="AG83" s="47"/>
      <c r="AH83" s="19"/>
      <c r="AI83" s="28">
        <f t="shared" si="28"/>
        <v>0</v>
      </c>
      <c r="AJ83" s="28">
        <f t="shared" si="29"/>
        <v>0</v>
      </c>
      <c r="AK83" s="28">
        <f t="shared" si="30"/>
        <v>0</v>
      </c>
      <c r="AL83" s="28">
        <f t="shared" si="31"/>
        <v>0</v>
      </c>
      <c r="AM83" s="15"/>
      <c r="AP83" s="23"/>
      <c r="AQ83" s="83"/>
      <c r="AS83" s="15"/>
      <c r="AT83" s="83"/>
      <c r="AU83" s="19"/>
      <c r="AW83" s="83"/>
      <c r="AX83" s="19"/>
      <c r="AY83" s="28">
        <f t="shared" si="16"/>
        <v>0</v>
      </c>
      <c r="AZ83" s="28">
        <f t="shared" si="17"/>
        <v>0</v>
      </c>
      <c r="BA83" s="28">
        <f t="shared" si="18"/>
        <v>0</v>
      </c>
      <c r="BB83" s="28">
        <f t="shared" si="19"/>
        <v>0</v>
      </c>
      <c r="BG83" s="83"/>
      <c r="BJ83" s="83"/>
      <c r="BK83" s="19"/>
      <c r="BM83" s="83"/>
      <c r="BN83" s="19"/>
      <c r="BP83" s="83"/>
      <c r="BQ83" s="19"/>
      <c r="BR83" s="28">
        <f t="shared" si="20"/>
        <v>0</v>
      </c>
      <c r="BS83" s="28">
        <f t="shared" si="21"/>
        <v>0</v>
      </c>
      <c r="BT83" s="28">
        <f t="shared" si="22"/>
        <v>0</v>
      </c>
      <c r="BU83" s="28">
        <f t="shared" si="23"/>
        <v>0</v>
      </c>
    </row>
    <row r="84" spans="1:73" s="8" customFormat="1">
      <c r="A84" s="20"/>
      <c r="B84" s="21" t="s">
        <v>462</v>
      </c>
      <c r="C84" s="19" t="s">
        <v>463</v>
      </c>
      <c r="D84" s="19"/>
      <c r="E84" s="47"/>
      <c r="G84" s="19"/>
      <c r="H84" s="47">
        <v>1</v>
      </c>
      <c r="J84" s="15"/>
      <c r="K84" s="47"/>
      <c r="L84" s="19"/>
      <c r="N84" s="47"/>
      <c r="O84" s="19"/>
      <c r="Q84" s="47"/>
      <c r="R84" s="19"/>
      <c r="S84" s="28">
        <f t="shared" si="24"/>
        <v>0</v>
      </c>
      <c r="T84" s="28">
        <f t="shared" si="25"/>
        <v>1</v>
      </c>
      <c r="U84" s="28">
        <f t="shared" si="26"/>
        <v>0</v>
      </c>
      <c r="V84" s="28">
        <f t="shared" si="27"/>
        <v>1</v>
      </c>
      <c r="X84" s="47"/>
      <c r="AA84" s="47"/>
      <c r="AD84" s="47"/>
      <c r="AE84" s="19"/>
      <c r="AG84" s="47"/>
      <c r="AH84" s="19"/>
      <c r="AI84" s="28">
        <f t="shared" si="28"/>
        <v>0</v>
      </c>
      <c r="AJ84" s="28">
        <f t="shared" si="29"/>
        <v>0</v>
      </c>
      <c r="AK84" s="28">
        <f t="shared" si="30"/>
        <v>0</v>
      </c>
      <c r="AL84" s="28">
        <f t="shared" si="31"/>
        <v>0</v>
      </c>
      <c r="AM84" s="15"/>
      <c r="AP84" s="23"/>
      <c r="AQ84" s="83"/>
      <c r="AS84" s="15"/>
      <c r="AT84" s="83"/>
      <c r="AU84" s="19"/>
      <c r="AW84" s="83"/>
      <c r="AX84" s="19"/>
      <c r="AY84" s="28">
        <f t="shared" si="16"/>
        <v>0</v>
      </c>
      <c r="AZ84" s="28">
        <f t="shared" si="17"/>
        <v>0</v>
      </c>
      <c r="BA84" s="28">
        <f t="shared" si="18"/>
        <v>0</v>
      </c>
      <c r="BB84" s="28">
        <f t="shared" si="19"/>
        <v>0</v>
      </c>
      <c r="BG84" s="83"/>
      <c r="BJ84" s="83"/>
      <c r="BK84" s="19"/>
      <c r="BM84" s="83"/>
      <c r="BN84" s="19"/>
      <c r="BP84" s="83"/>
      <c r="BQ84" s="19"/>
      <c r="BR84" s="28">
        <f t="shared" si="20"/>
        <v>0</v>
      </c>
      <c r="BS84" s="28">
        <f t="shared" si="21"/>
        <v>0</v>
      </c>
      <c r="BT84" s="28">
        <f t="shared" si="22"/>
        <v>0</v>
      </c>
      <c r="BU84" s="28">
        <f t="shared" si="23"/>
        <v>0</v>
      </c>
    </row>
    <row r="85" spans="1:73" s="8" customFormat="1">
      <c r="A85" s="20">
        <v>13</v>
      </c>
      <c r="B85" s="18"/>
      <c r="C85" s="16" t="s">
        <v>464</v>
      </c>
      <c r="D85" s="16"/>
      <c r="E85" s="47"/>
      <c r="G85" s="16"/>
      <c r="H85" s="47"/>
      <c r="J85" s="15"/>
      <c r="K85" s="47"/>
      <c r="L85" s="19"/>
      <c r="M85" s="22"/>
      <c r="N85" s="47"/>
      <c r="O85" s="19"/>
      <c r="P85" s="22"/>
      <c r="Q85" s="47"/>
      <c r="R85" s="19"/>
      <c r="S85" s="28">
        <f t="shared" si="24"/>
        <v>0</v>
      </c>
      <c r="T85" s="28">
        <f t="shared" si="25"/>
        <v>0</v>
      </c>
      <c r="U85" s="28">
        <f t="shared" si="26"/>
        <v>0</v>
      </c>
      <c r="V85" s="28">
        <f t="shared" si="27"/>
        <v>0</v>
      </c>
      <c r="W85" s="22"/>
      <c r="X85" s="47"/>
      <c r="Z85" s="22"/>
      <c r="AA85" s="47"/>
      <c r="AC85" s="22"/>
      <c r="AD85" s="47"/>
      <c r="AE85" s="19"/>
      <c r="AF85" s="22"/>
      <c r="AG85" s="47">
        <v>1</v>
      </c>
      <c r="AH85" s="19"/>
      <c r="AI85" s="28">
        <f t="shared" si="28"/>
        <v>0</v>
      </c>
      <c r="AJ85" s="28">
        <f t="shared" si="29"/>
        <v>1</v>
      </c>
      <c r="AK85" s="28">
        <f t="shared" si="30"/>
        <v>0</v>
      </c>
      <c r="AL85" s="28">
        <f t="shared" si="31"/>
        <v>1</v>
      </c>
      <c r="AM85" s="15"/>
      <c r="AP85" s="23"/>
      <c r="AQ85" s="83"/>
      <c r="AS85" s="15"/>
      <c r="AT85" s="83"/>
      <c r="AU85" s="19"/>
      <c r="AW85" s="83">
        <v>1</v>
      </c>
      <c r="AX85" s="19"/>
      <c r="AY85" s="28">
        <f t="shared" si="16"/>
        <v>0</v>
      </c>
      <c r="AZ85" s="28">
        <f t="shared" si="17"/>
        <v>1</v>
      </c>
      <c r="BA85" s="28">
        <f t="shared" si="18"/>
        <v>0</v>
      </c>
      <c r="BB85" s="28">
        <f t="shared" si="19"/>
        <v>1</v>
      </c>
      <c r="BG85" s="83"/>
      <c r="BJ85" s="83"/>
      <c r="BK85" s="19"/>
      <c r="BM85" s="83"/>
      <c r="BN85" s="19"/>
      <c r="BP85" s="83"/>
      <c r="BQ85" s="19"/>
      <c r="BR85" s="28">
        <f t="shared" si="20"/>
        <v>0</v>
      </c>
      <c r="BS85" s="28">
        <f t="shared" si="21"/>
        <v>0</v>
      </c>
      <c r="BT85" s="28">
        <f t="shared" si="22"/>
        <v>0</v>
      </c>
      <c r="BU85" s="28">
        <f t="shared" si="23"/>
        <v>0</v>
      </c>
    </row>
    <row r="86" spans="1:73" s="8" customFormat="1">
      <c r="A86" s="20"/>
      <c r="B86" s="18" t="s">
        <v>212</v>
      </c>
      <c r="C86" s="19" t="s">
        <v>459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24"/>
        <v>0</v>
      </c>
      <c r="T86" s="28">
        <f t="shared" si="25"/>
        <v>0</v>
      </c>
      <c r="U86" s="28">
        <f t="shared" si="26"/>
        <v>0</v>
      </c>
      <c r="V86" s="28">
        <f t="shared" si="27"/>
        <v>0</v>
      </c>
      <c r="X86" s="47"/>
      <c r="Y86" s="8">
        <v>1</v>
      </c>
      <c r="AA86" s="47"/>
      <c r="AC86" s="8">
        <v>1</v>
      </c>
      <c r="AD86" s="47"/>
      <c r="AE86" s="19">
        <v>5</v>
      </c>
      <c r="AF86" s="8">
        <v>1</v>
      </c>
      <c r="AG86" s="47">
        <v>2</v>
      </c>
      <c r="AH86" s="19"/>
      <c r="AI86" s="28">
        <f t="shared" si="28"/>
        <v>2</v>
      </c>
      <c r="AJ86" s="28">
        <f t="shared" si="29"/>
        <v>2</v>
      </c>
      <c r="AK86" s="28">
        <f t="shared" si="30"/>
        <v>6</v>
      </c>
      <c r="AL86" s="28">
        <f t="shared" si="31"/>
        <v>10</v>
      </c>
      <c r="AM86" s="15"/>
      <c r="AP86" s="23"/>
      <c r="AQ86" s="83"/>
      <c r="AS86" s="15"/>
      <c r="AT86" s="83"/>
      <c r="AU86" s="19">
        <v>3</v>
      </c>
      <c r="AW86" s="83"/>
      <c r="AX86" s="19"/>
      <c r="AY86" s="28">
        <f t="shared" si="16"/>
        <v>0</v>
      </c>
      <c r="AZ86" s="28">
        <f t="shared" si="17"/>
        <v>0</v>
      </c>
      <c r="BA86" s="28">
        <f t="shared" si="18"/>
        <v>3</v>
      </c>
      <c r="BB86" s="28">
        <f t="shared" si="19"/>
        <v>3</v>
      </c>
      <c r="BG86" s="83"/>
      <c r="BJ86" s="83"/>
      <c r="BK86" s="19">
        <v>4</v>
      </c>
      <c r="BM86" s="83"/>
      <c r="BN86" s="19"/>
      <c r="BO86" s="8">
        <v>1</v>
      </c>
      <c r="BP86" s="83"/>
      <c r="BQ86" s="19"/>
      <c r="BR86" s="28">
        <f t="shared" si="20"/>
        <v>1</v>
      </c>
      <c r="BS86" s="28">
        <f t="shared" si="21"/>
        <v>0</v>
      </c>
      <c r="BT86" s="28">
        <f t="shared" si="22"/>
        <v>4</v>
      </c>
      <c r="BU86" s="28">
        <f t="shared" si="23"/>
        <v>5</v>
      </c>
    </row>
    <row r="87" spans="1:73" s="8" customFormat="1">
      <c r="A87" s="20"/>
      <c r="B87" s="21" t="s">
        <v>214</v>
      </c>
      <c r="C87" s="19" t="s">
        <v>465</v>
      </c>
      <c r="D87" s="19"/>
      <c r="E87" s="47"/>
      <c r="G87" s="19"/>
      <c r="H87" s="47"/>
      <c r="J87" s="15"/>
      <c r="K87" s="47"/>
      <c r="L87" s="19"/>
      <c r="N87" s="47"/>
      <c r="O87" s="19"/>
      <c r="Q87" s="47"/>
      <c r="R87" s="19"/>
      <c r="S87" s="28">
        <f t="shared" si="24"/>
        <v>0</v>
      </c>
      <c r="T87" s="28">
        <f t="shared" si="25"/>
        <v>0</v>
      </c>
      <c r="U87" s="28">
        <f t="shared" si="26"/>
        <v>0</v>
      </c>
      <c r="V87" s="28">
        <f t="shared" si="27"/>
        <v>0</v>
      </c>
      <c r="X87" s="47"/>
      <c r="AA87" s="47"/>
      <c r="AC87" s="8">
        <v>1</v>
      </c>
      <c r="AD87" s="47"/>
      <c r="AE87" s="19"/>
      <c r="AG87" s="47"/>
      <c r="AH87" s="19"/>
      <c r="AI87" s="28">
        <f t="shared" si="28"/>
        <v>1</v>
      </c>
      <c r="AJ87" s="28">
        <f t="shared" si="29"/>
        <v>0</v>
      </c>
      <c r="AK87" s="28">
        <f t="shared" si="30"/>
        <v>0</v>
      </c>
      <c r="AL87" s="28">
        <f t="shared" si="31"/>
        <v>1</v>
      </c>
      <c r="AM87" s="15"/>
      <c r="AP87" s="23"/>
      <c r="AQ87" s="83">
        <v>1</v>
      </c>
      <c r="AS87" s="15"/>
      <c r="AT87" s="83"/>
      <c r="AU87" s="19"/>
      <c r="AW87" s="83"/>
      <c r="AX87" s="19"/>
      <c r="AY87" s="28">
        <f t="shared" si="16"/>
        <v>0</v>
      </c>
      <c r="AZ87" s="28">
        <f t="shared" si="17"/>
        <v>1</v>
      </c>
      <c r="BA87" s="28">
        <f t="shared" si="18"/>
        <v>0</v>
      </c>
      <c r="BB87" s="28">
        <f t="shared" si="19"/>
        <v>1</v>
      </c>
      <c r="BC87" s="8">
        <v>2</v>
      </c>
      <c r="BG87" s="83"/>
      <c r="BJ87" s="83"/>
      <c r="BK87" s="19"/>
      <c r="BM87" s="83"/>
      <c r="BN87" s="19"/>
      <c r="BP87" s="83"/>
      <c r="BQ87" s="19"/>
      <c r="BR87" s="28">
        <f t="shared" si="20"/>
        <v>2</v>
      </c>
      <c r="BS87" s="28">
        <f t="shared" si="21"/>
        <v>0</v>
      </c>
      <c r="BT87" s="28">
        <f t="shared" si="22"/>
        <v>0</v>
      </c>
      <c r="BU87" s="28">
        <f t="shared" si="23"/>
        <v>2</v>
      </c>
    </row>
    <row r="88" spans="1:73" s="8" customFormat="1">
      <c r="A88" s="20"/>
      <c r="B88" s="21" t="s">
        <v>216</v>
      </c>
      <c r="C88" s="19" t="s">
        <v>466</v>
      </c>
      <c r="D88" s="19"/>
      <c r="E88" s="47"/>
      <c r="F88" s="8">
        <v>2</v>
      </c>
      <c r="G88" s="19"/>
      <c r="H88" s="47"/>
      <c r="I88" s="8">
        <v>1</v>
      </c>
      <c r="J88" s="15"/>
      <c r="K88" s="47"/>
      <c r="L88" s="19">
        <v>2</v>
      </c>
      <c r="N88" s="47"/>
      <c r="O88" s="19"/>
      <c r="Q88" s="47"/>
      <c r="R88" s="19"/>
      <c r="S88" s="28">
        <f t="shared" si="24"/>
        <v>0</v>
      </c>
      <c r="T88" s="28">
        <f t="shared" si="25"/>
        <v>0</v>
      </c>
      <c r="U88" s="28">
        <f t="shared" si="26"/>
        <v>5</v>
      </c>
      <c r="V88" s="28">
        <f t="shared" si="27"/>
        <v>5</v>
      </c>
      <c r="X88" s="47">
        <v>2</v>
      </c>
      <c r="Y88" s="8">
        <v>2</v>
      </c>
      <c r="AA88" s="47">
        <v>1</v>
      </c>
      <c r="AD88" s="47"/>
      <c r="AE88" s="19"/>
      <c r="AG88" s="47"/>
      <c r="AH88" s="19"/>
      <c r="AI88" s="28">
        <f t="shared" si="28"/>
        <v>0</v>
      </c>
      <c r="AJ88" s="28">
        <f t="shared" si="29"/>
        <v>3</v>
      </c>
      <c r="AK88" s="28">
        <f t="shared" si="30"/>
        <v>2</v>
      </c>
      <c r="AL88" s="28">
        <f t="shared" si="31"/>
        <v>5</v>
      </c>
      <c r="AM88" s="15"/>
      <c r="AN88" s="8">
        <v>2</v>
      </c>
      <c r="AO88" s="8">
        <v>1</v>
      </c>
      <c r="AP88" s="23"/>
      <c r="AQ88" s="83"/>
      <c r="AS88" s="15"/>
      <c r="AT88" s="83"/>
      <c r="AU88" s="19">
        <v>1</v>
      </c>
      <c r="AW88" s="83">
        <v>1</v>
      </c>
      <c r="AX88" s="19"/>
      <c r="AY88" s="28">
        <f t="shared" si="16"/>
        <v>0</v>
      </c>
      <c r="AZ88" s="28">
        <f t="shared" si="17"/>
        <v>3</v>
      </c>
      <c r="BA88" s="28">
        <f t="shared" si="18"/>
        <v>2</v>
      </c>
      <c r="BB88" s="28">
        <f t="shared" si="19"/>
        <v>5</v>
      </c>
      <c r="BD88" s="8">
        <v>2</v>
      </c>
      <c r="BG88" s="83"/>
      <c r="BJ88" s="83"/>
      <c r="BK88" s="19">
        <v>1</v>
      </c>
      <c r="BM88" s="83">
        <v>1</v>
      </c>
      <c r="BN88" s="19"/>
      <c r="BP88" s="83"/>
      <c r="BQ88" s="19"/>
      <c r="BR88" s="28">
        <f t="shared" si="20"/>
        <v>0</v>
      </c>
      <c r="BS88" s="28">
        <f t="shared" si="21"/>
        <v>3</v>
      </c>
      <c r="BT88" s="28">
        <f t="shared" si="22"/>
        <v>1</v>
      </c>
      <c r="BU88" s="28">
        <f t="shared" si="23"/>
        <v>4</v>
      </c>
    </row>
    <row r="89" spans="1:73" s="8" customFormat="1">
      <c r="A89" s="20">
        <v>14</v>
      </c>
      <c r="B89" s="17"/>
      <c r="C89" s="16" t="s">
        <v>467</v>
      </c>
      <c r="D89" s="16"/>
      <c r="E89" s="47"/>
      <c r="G89" s="16"/>
      <c r="H89" s="47"/>
      <c r="J89" s="15"/>
      <c r="K89" s="47"/>
      <c r="L89" s="19"/>
      <c r="M89" s="23"/>
      <c r="N89" s="47"/>
      <c r="O89" s="19"/>
      <c r="P89" s="23"/>
      <c r="Q89" s="47"/>
      <c r="R89" s="19"/>
      <c r="S89" s="28">
        <f t="shared" si="24"/>
        <v>0</v>
      </c>
      <c r="T89" s="28">
        <f t="shared" si="25"/>
        <v>0</v>
      </c>
      <c r="U89" s="28">
        <f t="shared" si="26"/>
        <v>0</v>
      </c>
      <c r="V89" s="28">
        <f t="shared" si="27"/>
        <v>0</v>
      </c>
      <c r="W89" s="23"/>
      <c r="X89" s="47"/>
      <c r="Z89" s="23"/>
      <c r="AA89" s="47"/>
      <c r="AC89" s="23"/>
      <c r="AD89" s="47"/>
      <c r="AE89" s="19"/>
      <c r="AF89" s="23"/>
      <c r="AG89" s="47">
        <v>1</v>
      </c>
      <c r="AH89" s="19"/>
      <c r="AI89" s="28">
        <f t="shared" si="28"/>
        <v>0</v>
      </c>
      <c r="AJ89" s="28">
        <f t="shared" si="29"/>
        <v>1</v>
      </c>
      <c r="AK89" s="28">
        <f t="shared" si="30"/>
        <v>0</v>
      </c>
      <c r="AL89" s="28">
        <f t="shared" si="31"/>
        <v>1</v>
      </c>
      <c r="AM89" s="15"/>
      <c r="AP89" s="23"/>
      <c r="AQ89" s="83"/>
      <c r="AS89" s="15"/>
      <c r="AT89" s="83"/>
      <c r="AU89" s="19"/>
      <c r="AW89" s="83"/>
      <c r="AX89" s="19"/>
      <c r="AY89" s="28">
        <f t="shared" si="16"/>
        <v>0</v>
      </c>
      <c r="AZ89" s="28">
        <f t="shared" si="17"/>
        <v>0</v>
      </c>
      <c r="BA89" s="28">
        <f t="shared" si="18"/>
        <v>0</v>
      </c>
      <c r="BB89" s="28">
        <f t="shared" si="19"/>
        <v>0</v>
      </c>
      <c r="BG89" s="83"/>
      <c r="BJ89" s="83"/>
      <c r="BK89" s="19"/>
      <c r="BM89" s="83"/>
      <c r="BN89" s="19"/>
      <c r="BP89" s="83"/>
      <c r="BQ89" s="19"/>
      <c r="BR89" s="28">
        <f t="shared" si="20"/>
        <v>0</v>
      </c>
      <c r="BS89" s="28">
        <f t="shared" si="21"/>
        <v>0</v>
      </c>
      <c r="BT89" s="28">
        <f t="shared" si="22"/>
        <v>0</v>
      </c>
      <c r="BU89" s="28">
        <f t="shared" si="23"/>
        <v>0</v>
      </c>
    </row>
    <row r="90" spans="1:73" s="8" customFormat="1">
      <c r="A90" s="20"/>
      <c r="B90" s="21" t="s">
        <v>225</v>
      </c>
      <c r="C90" s="19" t="s">
        <v>468</v>
      </c>
      <c r="D90" s="19"/>
      <c r="E90" s="47"/>
      <c r="G90" s="19"/>
      <c r="H90" s="47"/>
      <c r="J90" s="15"/>
      <c r="K90" s="47"/>
      <c r="L90" s="19"/>
      <c r="M90" s="23"/>
      <c r="N90" s="47"/>
      <c r="O90" s="19"/>
      <c r="P90" s="23"/>
      <c r="Q90" s="47"/>
      <c r="R90" s="19"/>
      <c r="S90" s="28">
        <f t="shared" si="24"/>
        <v>0</v>
      </c>
      <c r="T90" s="28">
        <f t="shared" si="25"/>
        <v>0</v>
      </c>
      <c r="U90" s="28">
        <f t="shared" si="26"/>
        <v>0</v>
      </c>
      <c r="V90" s="28">
        <f t="shared" si="27"/>
        <v>0</v>
      </c>
      <c r="W90" s="23"/>
      <c r="X90" s="47"/>
      <c r="Z90" s="23"/>
      <c r="AA90" s="47"/>
      <c r="AC90" s="23"/>
      <c r="AD90" s="47"/>
      <c r="AE90" s="19"/>
      <c r="AF90" s="23"/>
      <c r="AG90" s="47"/>
      <c r="AH90" s="19"/>
      <c r="AI90" s="28">
        <f t="shared" si="28"/>
        <v>0</v>
      </c>
      <c r="AJ90" s="28">
        <f t="shared" si="29"/>
        <v>0</v>
      </c>
      <c r="AK90" s="28">
        <f t="shared" si="30"/>
        <v>0</v>
      </c>
      <c r="AL90" s="28">
        <f t="shared" si="31"/>
        <v>0</v>
      </c>
      <c r="AM90" s="15"/>
      <c r="AP90" s="23"/>
      <c r="AQ90" s="83"/>
      <c r="AS90" s="15"/>
      <c r="AT90" s="83"/>
      <c r="AU90" s="19"/>
      <c r="AW90" s="83"/>
      <c r="AX90" s="19"/>
      <c r="AY90" s="28">
        <f t="shared" si="16"/>
        <v>0</v>
      </c>
      <c r="AZ90" s="28">
        <f t="shared" si="17"/>
        <v>0</v>
      </c>
      <c r="BA90" s="28">
        <f t="shared" si="18"/>
        <v>0</v>
      </c>
      <c r="BB90" s="28">
        <f t="shared" si="19"/>
        <v>0</v>
      </c>
      <c r="BG90" s="83"/>
      <c r="BJ90" s="83"/>
      <c r="BK90" s="19"/>
      <c r="BM90" s="83"/>
      <c r="BN90" s="19"/>
      <c r="BP90" s="83"/>
      <c r="BQ90" s="19"/>
      <c r="BR90" s="28">
        <f t="shared" si="20"/>
        <v>0</v>
      </c>
      <c r="BS90" s="28">
        <f t="shared" si="21"/>
        <v>0</v>
      </c>
      <c r="BT90" s="28">
        <f t="shared" si="22"/>
        <v>0</v>
      </c>
      <c r="BU90" s="28">
        <f t="shared" si="23"/>
        <v>0</v>
      </c>
    </row>
    <row r="91" spans="1:73" s="8" customFormat="1">
      <c r="A91" s="20"/>
      <c r="B91" s="21" t="s">
        <v>227</v>
      </c>
      <c r="C91" s="19" t="s">
        <v>293</v>
      </c>
      <c r="D91" s="19"/>
      <c r="E91" s="47"/>
      <c r="G91" s="19"/>
      <c r="H91" s="47"/>
      <c r="J91" s="15"/>
      <c r="K91" s="47"/>
      <c r="M91" s="23"/>
      <c r="N91" s="47"/>
      <c r="P91" s="23"/>
      <c r="Q91" s="47"/>
      <c r="S91" s="28">
        <f t="shared" si="24"/>
        <v>0</v>
      </c>
      <c r="T91" s="28">
        <f t="shared" si="25"/>
        <v>0</v>
      </c>
      <c r="U91" s="28">
        <f t="shared" si="26"/>
        <v>0</v>
      </c>
      <c r="V91" s="28">
        <f t="shared" si="27"/>
        <v>0</v>
      </c>
      <c r="W91" s="23"/>
      <c r="X91" s="47"/>
      <c r="Z91" s="23"/>
      <c r="AA91" s="47"/>
      <c r="AC91" s="23"/>
      <c r="AD91" s="47"/>
      <c r="AF91" s="23"/>
      <c r="AG91" s="47"/>
      <c r="AI91" s="28">
        <f t="shared" si="28"/>
        <v>0</v>
      </c>
      <c r="AJ91" s="28">
        <f t="shared" si="29"/>
        <v>0</v>
      </c>
      <c r="AK91" s="28">
        <f t="shared" si="30"/>
        <v>0</v>
      </c>
      <c r="AL91" s="28">
        <f t="shared" si="31"/>
        <v>0</v>
      </c>
      <c r="AM91" s="15"/>
      <c r="AP91" s="23"/>
      <c r="AQ91" s="83"/>
      <c r="AS91" s="15"/>
      <c r="AT91" s="83"/>
      <c r="AW91" s="83"/>
      <c r="AY91" s="28">
        <f t="shared" si="16"/>
        <v>0</v>
      </c>
      <c r="AZ91" s="28">
        <f t="shared" si="17"/>
        <v>0</v>
      </c>
      <c r="BA91" s="28">
        <f t="shared" si="18"/>
        <v>0</v>
      </c>
      <c r="BB91" s="28">
        <f t="shared" si="19"/>
        <v>0</v>
      </c>
      <c r="BG91" s="83"/>
      <c r="BJ91" s="83"/>
      <c r="BM91" s="83"/>
      <c r="BP91" s="83"/>
      <c r="BR91" s="28">
        <f t="shared" si="20"/>
        <v>0</v>
      </c>
      <c r="BS91" s="28">
        <f t="shared" si="21"/>
        <v>0</v>
      </c>
      <c r="BT91" s="28">
        <f t="shared" si="22"/>
        <v>0</v>
      </c>
      <c r="BU91" s="28">
        <f t="shared" si="23"/>
        <v>0</v>
      </c>
    </row>
    <row r="92" spans="1:73" s="8" customFormat="1">
      <c r="A92" s="20"/>
      <c r="B92" s="21" t="s">
        <v>229</v>
      </c>
      <c r="C92" s="19" t="s">
        <v>469</v>
      </c>
      <c r="D92" s="19"/>
      <c r="E92" s="47"/>
      <c r="G92" s="19"/>
      <c r="H92" s="47"/>
      <c r="J92" s="15"/>
      <c r="K92" s="47"/>
      <c r="N92" s="47"/>
      <c r="Q92" s="47"/>
      <c r="S92" s="28">
        <f t="shared" si="24"/>
        <v>0</v>
      </c>
      <c r="T92" s="28">
        <f t="shared" si="25"/>
        <v>0</v>
      </c>
      <c r="U92" s="28">
        <f t="shared" si="26"/>
        <v>0</v>
      </c>
      <c r="V92" s="28">
        <f t="shared" si="27"/>
        <v>0</v>
      </c>
      <c r="X92" s="47"/>
      <c r="AA92" s="47"/>
      <c r="AF92" s="8">
        <v>1</v>
      </c>
      <c r="AG92" s="47"/>
      <c r="AI92" s="28">
        <f t="shared" si="28"/>
        <v>1</v>
      </c>
      <c r="AJ92" s="28">
        <f t="shared" si="29"/>
        <v>0</v>
      </c>
      <c r="AK92" s="28">
        <f t="shared" si="30"/>
        <v>0</v>
      </c>
      <c r="AL92" s="28">
        <f t="shared" si="31"/>
        <v>1</v>
      </c>
      <c r="AP92" s="23">
        <v>1</v>
      </c>
      <c r="AQ92" s="83"/>
      <c r="AS92" s="15"/>
      <c r="AT92" s="83"/>
      <c r="AW92" s="83"/>
      <c r="AY92" s="28">
        <f t="shared" si="16"/>
        <v>1</v>
      </c>
      <c r="AZ92" s="28">
        <f t="shared" si="17"/>
        <v>0</v>
      </c>
      <c r="BA92" s="28">
        <f t="shared" si="18"/>
        <v>0</v>
      </c>
      <c r="BB92" s="28">
        <f t="shared" si="19"/>
        <v>1</v>
      </c>
      <c r="BG92" s="83"/>
      <c r="BM92" s="83"/>
      <c r="BN92" s="8">
        <v>1</v>
      </c>
      <c r="BP92" s="83"/>
      <c r="BR92" s="28">
        <f t="shared" si="20"/>
        <v>0</v>
      </c>
      <c r="BS92" s="28">
        <f t="shared" si="21"/>
        <v>0</v>
      </c>
      <c r="BT92" s="28">
        <f t="shared" si="22"/>
        <v>1</v>
      </c>
      <c r="BU92" s="28">
        <f t="shared" si="23"/>
        <v>1</v>
      </c>
    </row>
    <row r="93" spans="1:73" s="8" customFormat="1">
      <c r="A93" s="53">
        <v>15</v>
      </c>
      <c r="B93" s="54"/>
      <c r="C93" s="55" t="s">
        <v>502</v>
      </c>
      <c r="D93" s="55"/>
      <c r="E93" s="56"/>
      <c r="G93" s="55"/>
      <c r="H93" s="56"/>
      <c r="J93" s="15"/>
      <c r="K93" s="56"/>
      <c r="N93" s="56"/>
      <c r="Q93" s="56"/>
      <c r="S93" s="28">
        <f t="shared" si="24"/>
        <v>0</v>
      </c>
      <c r="T93" s="28">
        <f t="shared" si="25"/>
        <v>0</v>
      </c>
      <c r="U93" s="28">
        <f t="shared" si="26"/>
        <v>0</v>
      </c>
      <c r="V93" s="28">
        <f t="shared" si="27"/>
        <v>0</v>
      </c>
      <c r="X93" s="56"/>
      <c r="AA93" s="56"/>
      <c r="AD93" s="56"/>
      <c r="AI93" s="28">
        <f t="shared" si="28"/>
        <v>0</v>
      </c>
      <c r="AJ93" s="28">
        <f t="shared" si="29"/>
        <v>0</v>
      </c>
      <c r="AK93" s="28">
        <f t="shared" si="30"/>
        <v>0</v>
      </c>
      <c r="AL93" s="28">
        <f t="shared" si="31"/>
        <v>0</v>
      </c>
      <c r="AP93" s="23"/>
      <c r="AS93" s="15"/>
      <c r="AY93" s="28">
        <f t="shared" si="16"/>
        <v>0</v>
      </c>
      <c r="AZ93" s="28">
        <f t="shared" si="17"/>
        <v>0</v>
      </c>
      <c r="BA93" s="28">
        <f t="shared" si="18"/>
        <v>0</v>
      </c>
      <c r="BB93" s="28">
        <f t="shared" si="19"/>
        <v>0</v>
      </c>
      <c r="BR93" s="28">
        <f t="shared" si="20"/>
        <v>0</v>
      </c>
      <c r="BS93" s="28">
        <f t="shared" si="21"/>
        <v>0</v>
      </c>
      <c r="BT93" s="28">
        <f t="shared" si="22"/>
        <v>0</v>
      </c>
      <c r="BU93" s="28">
        <f t="shared" si="23"/>
        <v>0</v>
      </c>
    </row>
    <row r="94" spans="1:73" s="8" customFormat="1">
      <c r="A94" s="55"/>
      <c r="B94" s="54" t="s">
        <v>414</v>
      </c>
      <c r="C94" s="57" t="s">
        <v>503</v>
      </c>
      <c r="D94" s="57"/>
      <c r="E94" s="56"/>
      <c r="G94" s="57"/>
      <c r="H94" s="56"/>
      <c r="K94" s="56"/>
      <c r="N94" s="56"/>
      <c r="Q94" s="56"/>
      <c r="S94" s="28">
        <f t="shared" si="24"/>
        <v>0</v>
      </c>
      <c r="T94" s="28">
        <f t="shared" si="25"/>
        <v>0</v>
      </c>
      <c r="U94" s="28">
        <f t="shared" si="26"/>
        <v>0</v>
      </c>
      <c r="V94" s="28">
        <f t="shared" si="27"/>
        <v>0</v>
      </c>
      <c r="X94" s="56"/>
      <c r="AA94" s="56"/>
      <c r="AD94" s="56"/>
      <c r="AI94" s="28">
        <f t="shared" si="28"/>
        <v>0</v>
      </c>
      <c r="AJ94" s="28">
        <f t="shared" si="29"/>
        <v>0</v>
      </c>
      <c r="AK94" s="28">
        <f t="shared" si="30"/>
        <v>0</v>
      </c>
      <c r="AL94" s="28">
        <f t="shared" si="31"/>
        <v>0</v>
      </c>
      <c r="AP94" s="23"/>
      <c r="AY94" s="28">
        <f t="shared" si="16"/>
        <v>0</v>
      </c>
      <c r="AZ94" s="28">
        <f t="shared" si="17"/>
        <v>0</v>
      </c>
      <c r="BA94" s="28">
        <f t="shared" si="18"/>
        <v>0</v>
      </c>
      <c r="BB94" s="28">
        <f t="shared" si="19"/>
        <v>0</v>
      </c>
      <c r="BR94" s="28">
        <f t="shared" si="20"/>
        <v>0</v>
      </c>
      <c r="BS94" s="28">
        <f t="shared" si="21"/>
        <v>0</v>
      </c>
      <c r="BT94" s="28">
        <f t="shared" si="22"/>
        <v>0</v>
      </c>
      <c r="BU94" s="28">
        <f t="shared" si="23"/>
        <v>0</v>
      </c>
    </row>
    <row r="95" spans="1:73" s="8" customFormat="1">
      <c r="A95" s="55"/>
      <c r="B95" s="54"/>
      <c r="C95" s="57" t="s">
        <v>504</v>
      </c>
      <c r="D95" s="57"/>
      <c r="E95" s="57"/>
      <c r="G95" s="57"/>
      <c r="H95" s="57"/>
      <c r="K95" s="57"/>
      <c r="N95" s="57"/>
      <c r="Q95" s="57"/>
      <c r="S95" s="28">
        <f t="shared" si="24"/>
        <v>0</v>
      </c>
      <c r="T95" s="28">
        <f t="shared" si="25"/>
        <v>0</v>
      </c>
      <c r="U95" s="28">
        <f t="shared" si="26"/>
        <v>0</v>
      </c>
      <c r="V95" s="28">
        <f t="shared" si="27"/>
        <v>0</v>
      </c>
      <c r="X95" s="57"/>
      <c r="AA95" s="57"/>
      <c r="AD95" s="57"/>
      <c r="AI95" s="28">
        <f t="shared" si="28"/>
        <v>0</v>
      </c>
      <c r="AJ95" s="28">
        <f t="shared" si="29"/>
        <v>0</v>
      </c>
      <c r="AK95" s="28">
        <f t="shared" si="30"/>
        <v>0</v>
      </c>
      <c r="AL95" s="28">
        <f t="shared" si="31"/>
        <v>0</v>
      </c>
      <c r="AP95" s="23"/>
      <c r="AY95" s="28">
        <f t="shared" si="16"/>
        <v>0</v>
      </c>
      <c r="AZ95" s="28">
        <f t="shared" si="17"/>
        <v>0</v>
      </c>
      <c r="BA95" s="28">
        <f t="shared" si="18"/>
        <v>0</v>
      </c>
      <c r="BB95" s="28">
        <f t="shared" si="19"/>
        <v>0</v>
      </c>
      <c r="BR95" s="28">
        <f t="shared" si="20"/>
        <v>0</v>
      </c>
      <c r="BS95" s="28">
        <f t="shared" si="21"/>
        <v>0</v>
      </c>
      <c r="BT95" s="28">
        <f t="shared" si="22"/>
        <v>0</v>
      </c>
      <c r="BU95" s="28">
        <f t="shared" si="23"/>
        <v>0</v>
      </c>
    </row>
    <row r="96" spans="1:73" s="8" customFormat="1">
      <c r="A96" s="53">
        <v>16</v>
      </c>
      <c r="B96" s="54"/>
      <c r="C96" s="55" t="s">
        <v>566</v>
      </c>
      <c r="D96" s="55"/>
      <c r="E96" s="56"/>
      <c r="G96" s="55"/>
      <c r="H96" s="56"/>
      <c r="K96" s="56"/>
      <c r="N96" s="56"/>
      <c r="Q96" s="56"/>
      <c r="S96" s="28">
        <f t="shared" si="24"/>
        <v>0</v>
      </c>
      <c r="T96" s="28">
        <f t="shared" si="25"/>
        <v>0</v>
      </c>
      <c r="U96" s="28">
        <f t="shared" si="26"/>
        <v>0</v>
      </c>
      <c r="V96" s="28">
        <f t="shared" si="27"/>
        <v>0</v>
      </c>
      <c r="X96" s="56"/>
      <c r="AA96" s="56"/>
      <c r="AD96" s="56"/>
      <c r="AI96" s="28">
        <f t="shared" si="28"/>
        <v>0</v>
      </c>
      <c r="AJ96" s="28">
        <f t="shared" si="29"/>
        <v>0</v>
      </c>
      <c r="AK96" s="28">
        <f t="shared" si="30"/>
        <v>0</v>
      </c>
      <c r="AL96" s="28">
        <f t="shared" si="31"/>
        <v>0</v>
      </c>
      <c r="AP96" s="23"/>
      <c r="AY96" s="28">
        <f t="shared" si="16"/>
        <v>0</v>
      </c>
      <c r="AZ96" s="28">
        <f t="shared" si="17"/>
        <v>0</v>
      </c>
      <c r="BA96" s="28">
        <f t="shared" si="18"/>
        <v>0</v>
      </c>
      <c r="BB96" s="28">
        <f t="shared" si="19"/>
        <v>0</v>
      </c>
      <c r="BR96" s="28">
        <f t="shared" si="20"/>
        <v>0</v>
      </c>
      <c r="BS96" s="28">
        <f t="shared" si="21"/>
        <v>0</v>
      </c>
      <c r="BT96" s="28">
        <f t="shared" si="22"/>
        <v>0</v>
      </c>
      <c r="BU96" s="28">
        <f t="shared" si="23"/>
        <v>0</v>
      </c>
    </row>
    <row r="97" spans="1:73" s="8" customFormat="1">
      <c r="A97" s="55"/>
      <c r="B97" s="54" t="s">
        <v>270</v>
      </c>
      <c r="C97" s="57" t="s">
        <v>567</v>
      </c>
      <c r="D97" s="57"/>
      <c r="E97" s="56"/>
      <c r="G97" s="57"/>
      <c r="H97" s="56"/>
      <c r="K97" s="56"/>
      <c r="N97" s="56"/>
      <c r="Q97" s="56"/>
      <c r="S97" s="28">
        <f t="shared" si="24"/>
        <v>0</v>
      </c>
      <c r="T97" s="28">
        <f t="shared" si="25"/>
        <v>0</v>
      </c>
      <c r="U97" s="28">
        <f t="shared" si="26"/>
        <v>0</v>
      </c>
      <c r="V97" s="28">
        <f t="shared" si="27"/>
        <v>0</v>
      </c>
      <c r="X97" s="56"/>
      <c r="AA97" s="56"/>
      <c r="AD97" s="56"/>
      <c r="AI97" s="28">
        <f t="shared" si="28"/>
        <v>0</v>
      </c>
      <c r="AJ97" s="28">
        <f t="shared" si="29"/>
        <v>0</v>
      </c>
      <c r="AK97" s="28">
        <f t="shared" si="30"/>
        <v>0</v>
      </c>
      <c r="AL97" s="28">
        <f t="shared" si="31"/>
        <v>0</v>
      </c>
      <c r="AP97" s="23"/>
      <c r="AY97" s="28">
        <f t="shared" si="16"/>
        <v>0</v>
      </c>
      <c r="AZ97" s="28">
        <f t="shared" si="17"/>
        <v>0</v>
      </c>
      <c r="BA97" s="28">
        <f t="shared" si="18"/>
        <v>0</v>
      </c>
      <c r="BB97" s="28">
        <f t="shared" si="19"/>
        <v>0</v>
      </c>
      <c r="BR97" s="28">
        <f t="shared" si="20"/>
        <v>0</v>
      </c>
      <c r="BS97" s="28">
        <f t="shared" si="21"/>
        <v>0</v>
      </c>
      <c r="BT97" s="28">
        <f t="shared" si="22"/>
        <v>0</v>
      </c>
      <c r="BU97" s="28">
        <f t="shared" si="23"/>
        <v>0</v>
      </c>
    </row>
    <row r="98" spans="1:73" s="8" customFormat="1">
      <c r="A98" s="55"/>
      <c r="B98" s="54" t="s">
        <v>272</v>
      </c>
      <c r="C98" s="57" t="s">
        <v>568</v>
      </c>
      <c r="D98" s="57"/>
      <c r="E98" s="57"/>
      <c r="G98" s="57"/>
      <c r="H98" s="57"/>
      <c r="K98" s="57"/>
      <c r="L98" s="57"/>
      <c r="N98" s="57"/>
      <c r="O98" s="57"/>
      <c r="Q98" s="57"/>
      <c r="S98" s="28">
        <f t="shared" si="24"/>
        <v>0</v>
      </c>
      <c r="T98" s="28">
        <f t="shared" si="25"/>
        <v>0</v>
      </c>
      <c r="U98" s="28">
        <f t="shared" si="26"/>
        <v>0</v>
      </c>
      <c r="V98" s="28">
        <f t="shared" si="27"/>
        <v>0</v>
      </c>
      <c r="X98" s="57"/>
      <c r="AA98" s="57"/>
      <c r="AD98" s="57"/>
      <c r="AI98" s="28">
        <f t="shared" si="28"/>
        <v>0</v>
      </c>
      <c r="AJ98" s="28">
        <f t="shared" si="29"/>
        <v>0</v>
      </c>
      <c r="AK98" s="28">
        <f t="shared" si="30"/>
        <v>0</v>
      </c>
      <c r="AL98" s="28">
        <f t="shared" si="31"/>
        <v>0</v>
      </c>
      <c r="AP98" s="23"/>
      <c r="AY98" s="28">
        <f t="shared" si="16"/>
        <v>0</v>
      </c>
      <c r="AZ98" s="28">
        <f t="shared" si="17"/>
        <v>0</v>
      </c>
      <c r="BA98" s="28">
        <f t="shared" si="18"/>
        <v>0</v>
      </c>
      <c r="BB98" s="28">
        <f t="shared" si="19"/>
        <v>0</v>
      </c>
      <c r="BR98" s="28">
        <f t="shared" si="20"/>
        <v>0</v>
      </c>
      <c r="BS98" s="28">
        <f t="shared" si="21"/>
        <v>0</v>
      </c>
      <c r="BT98" s="28">
        <f t="shared" si="22"/>
        <v>0</v>
      </c>
      <c r="BU98" s="28">
        <f t="shared" si="23"/>
        <v>0</v>
      </c>
    </row>
    <row r="99" spans="1:73" s="8" customFormat="1" ht="15">
      <c r="A99" s="55">
        <v>17</v>
      </c>
      <c r="B99" s="57"/>
      <c r="C99" s="55" t="s">
        <v>636</v>
      </c>
      <c r="S99" s="28">
        <f t="shared" ref="S99" si="32">D99+G99+J99+M99+P99</f>
        <v>0</v>
      </c>
      <c r="T99" s="28">
        <f t="shared" ref="T99" si="33">E99+H99+K99+N99+Q99</f>
        <v>0</v>
      </c>
      <c r="U99" s="28">
        <f t="shared" ref="U99" si="34">F99+I99+L99+O99+R99</f>
        <v>0</v>
      </c>
      <c r="V99" s="28">
        <f t="shared" ref="V99" si="35">S99+T99+U99</f>
        <v>0</v>
      </c>
      <c r="AG99" s="57">
        <v>6</v>
      </c>
      <c r="AI99" s="28">
        <f t="shared" si="28"/>
        <v>0</v>
      </c>
      <c r="AJ99" s="28">
        <f t="shared" si="29"/>
        <v>6</v>
      </c>
      <c r="AK99" s="28">
        <f t="shared" si="30"/>
        <v>0</v>
      </c>
      <c r="AL99" s="28">
        <f t="shared" si="31"/>
        <v>6</v>
      </c>
      <c r="AN99"/>
      <c r="AQ99"/>
      <c r="AT99"/>
      <c r="AW99"/>
      <c r="AY99" s="28">
        <f t="shared" si="16"/>
        <v>0</v>
      </c>
      <c r="AZ99" s="28">
        <f t="shared" si="17"/>
        <v>0</v>
      </c>
      <c r="BA99" s="28">
        <f t="shared" si="18"/>
        <v>0</v>
      </c>
      <c r="BB99" s="28">
        <f t="shared" si="19"/>
        <v>0</v>
      </c>
      <c r="BG99"/>
      <c r="BJ99"/>
      <c r="BM99"/>
      <c r="BP99"/>
      <c r="BR99" s="28">
        <f t="shared" si="20"/>
        <v>0</v>
      </c>
      <c r="BS99" s="28">
        <f t="shared" si="21"/>
        <v>0</v>
      </c>
      <c r="BT99" s="28">
        <f t="shared" si="22"/>
        <v>0</v>
      </c>
      <c r="BU99" s="28">
        <f t="shared" si="23"/>
        <v>0</v>
      </c>
    </row>
    <row r="100" spans="1:73" s="8" customFormat="1">
      <c r="A100" s="55"/>
      <c r="B100" s="54"/>
      <c r="C100" s="57"/>
    </row>
    <row r="101" spans="1:73" s="8" customFormat="1">
      <c r="A101" s="55"/>
      <c r="B101" s="54"/>
      <c r="C101" s="57"/>
    </row>
    <row r="102" spans="1:73" s="8" customFormat="1">
      <c r="A102" s="57"/>
      <c r="B102" s="54"/>
      <c r="C102" s="57"/>
    </row>
    <row r="103" spans="1:73" s="8" customFormat="1">
      <c r="A103" s="57"/>
      <c r="B103" s="54"/>
      <c r="C103" s="57"/>
    </row>
    <row r="104" spans="1:73" s="8" customFormat="1">
      <c r="A104" s="57"/>
      <c r="B104" s="54"/>
      <c r="C104" s="57"/>
    </row>
    <row r="105" spans="1:73" s="8" customFormat="1">
      <c r="A105" s="58"/>
      <c r="B105" s="59"/>
      <c r="C105" s="58"/>
    </row>
    <row r="106" spans="1:73" s="8" customFormat="1">
      <c r="A106" s="58"/>
      <c r="B106" s="59"/>
      <c r="C106" s="58"/>
    </row>
    <row r="107" spans="1:73" s="8" customFormat="1">
      <c r="A107" s="57"/>
      <c r="B107" s="54"/>
      <c r="C107" s="57"/>
    </row>
    <row r="108" spans="1:73" s="8" customFormat="1">
      <c r="A108" s="57"/>
      <c r="B108" s="54"/>
      <c r="C108" s="57"/>
    </row>
    <row r="109" spans="1:73" s="8" customFormat="1">
      <c r="A109" s="57"/>
      <c r="B109" s="54"/>
      <c r="C109" s="57"/>
    </row>
    <row r="110" spans="1:73" s="8" customFormat="1">
      <c r="A110" s="57"/>
      <c r="B110" s="54"/>
      <c r="C110" s="57"/>
    </row>
    <row r="111" spans="1:73" s="8" customFormat="1">
      <c r="A111" s="57"/>
      <c r="B111" s="54"/>
      <c r="C111" s="57"/>
    </row>
    <row r="112" spans="1:73" s="8" customFormat="1">
      <c r="A112" s="57"/>
      <c r="B112" s="54"/>
      <c r="C112" s="57"/>
    </row>
    <row r="113" spans="1:3" s="8" customFormat="1">
      <c r="A113" s="57"/>
      <c r="B113" s="54"/>
      <c r="C113" s="57"/>
    </row>
    <row r="114" spans="1:3" s="8" customFormat="1">
      <c r="A114" s="57"/>
      <c r="B114" s="54"/>
      <c r="C114" s="57"/>
    </row>
    <row r="115" spans="1:3" s="8" customFormat="1">
      <c r="A115" s="57"/>
      <c r="B115" s="54"/>
      <c r="C115" s="57"/>
    </row>
    <row r="116" spans="1:3" s="8" customFormat="1">
      <c r="A116" s="57"/>
      <c r="B116" s="54"/>
      <c r="C116" s="57"/>
    </row>
    <row r="117" spans="1:3" s="8" customFormat="1">
      <c r="A117" s="58"/>
      <c r="B117" s="59"/>
      <c r="C117" s="58"/>
    </row>
    <row r="118" spans="1:3" s="8" customFormat="1">
      <c r="A118" s="57"/>
      <c r="B118" s="54"/>
      <c r="C118" s="57"/>
    </row>
    <row r="119" spans="1:3" s="8" customFormat="1">
      <c r="A119" s="57"/>
      <c r="B119" s="54"/>
      <c r="C119" s="57"/>
    </row>
    <row r="120" spans="1:3" s="8" customFormat="1">
      <c r="A120" s="57"/>
      <c r="B120" s="54"/>
      <c r="C120" s="57"/>
    </row>
    <row r="121" spans="1:3" s="8" customFormat="1">
      <c r="A121" s="57"/>
      <c r="B121" s="54"/>
      <c r="C121" s="57"/>
    </row>
    <row r="122" spans="1:3" s="8" customFormat="1"/>
    <row r="123" spans="1:3" s="8" customFormat="1"/>
    <row r="124" spans="1:3" s="8" customFormat="1"/>
    <row r="125" spans="1:3" s="8" customFormat="1"/>
    <row r="126" spans="1:3" s="8" customFormat="1"/>
    <row r="127" spans="1:3" s="8" customFormat="1"/>
    <row r="128" spans="1:3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</sheetData>
  <mergeCells count="26">
    <mergeCell ref="D1:V1"/>
    <mergeCell ref="D2:F2"/>
    <mergeCell ref="G2:I2"/>
    <mergeCell ref="J2:L2"/>
    <mergeCell ref="M2:O2"/>
    <mergeCell ref="P2:R2"/>
    <mergeCell ref="S2:V2"/>
    <mergeCell ref="W1:AL1"/>
    <mergeCell ref="W2:Y2"/>
    <mergeCell ref="Z2:AB2"/>
    <mergeCell ref="AC2:AE2"/>
    <mergeCell ref="AF2:AH2"/>
    <mergeCell ref="AI2:AL2"/>
    <mergeCell ref="AM1:BB1"/>
    <mergeCell ref="AM2:AO2"/>
    <mergeCell ref="AP2:AR2"/>
    <mergeCell ref="AS2:AU2"/>
    <mergeCell ref="AV2:AX2"/>
    <mergeCell ref="AY2:BB2"/>
    <mergeCell ref="BC1:BU1"/>
    <mergeCell ref="BC2:BE2"/>
    <mergeCell ref="BF2:BH2"/>
    <mergeCell ref="BI2:BK2"/>
    <mergeCell ref="BL2:BN2"/>
    <mergeCell ref="BO2:BQ2"/>
    <mergeCell ref="BR2:BU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3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Y185"/>
  <sheetViews>
    <sheetView topLeftCell="S40" zoomScaleNormal="100" workbookViewId="0">
      <selection activeCell="AC14" sqref="AC14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51">
      <c r="A1" s="11"/>
      <c r="B1" s="11"/>
      <c r="C1" s="11"/>
      <c r="D1" s="121" t="s">
        <v>634</v>
      </c>
      <c r="E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  <c r="Q1" s="121" t="s">
        <v>632</v>
      </c>
      <c r="R1" s="122"/>
      <c r="S1" s="123"/>
      <c r="T1" s="123"/>
      <c r="U1" s="123"/>
      <c r="V1" s="123"/>
      <c r="W1" s="123"/>
      <c r="X1" s="123"/>
      <c r="Y1" s="123"/>
      <c r="Z1" s="123"/>
      <c r="AA1" s="124"/>
      <c r="AB1" s="121" t="s">
        <v>642</v>
      </c>
      <c r="AC1" s="122"/>
      <c r="AD1" s="123"/>
      <c r="AE1" s="123"/>
      <c r="AF1" s="123"/>
      <c r="AG1" s="123"/>
      <c r="AH1" s="123"/>
      <c r="AI1" s="123"/>
      <c r="AJ1" s="123"/>
      <c r="AK1" s="123"/>
      <c r="AL1" s="124"/>
      <c r="AM1" s="102" t="s">
        <v>664</v>
      </c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95"/>
      <c r="AY1" s="96"/>
    </row>
    <row r="2" spans="1:51" ht="15">
      <c r="A2" s="11"/>
      <c r="B2" s="11"/>
      <c r="C2" s="11" t="s">
        <v>392</v>
      </c>
      <c r="D2" s="125" t="s">
        <v>5</v>
      </c>
      <c r="E2" s="125"/>
      <c r="F2" s="125" t="s">
        <v>6</v>
      </c>
      <c r="G2" s="125"/>
      <c r="H2" s="125" t="s">
        <v>2</v>
      </c>
      <c r="I2" s="125"/>
      <c r="J2" s="125" t="s">
        <v>3</v>
      </c>
      <c r="K2" s="125"/>
      <c r="L2" s="125" t="s">
        <v>525</v>
      </c>
      <c r="M2" s="125"/>
      <c r="N2" s="126" t="s">
        <v>4</v>
      </c>
      <c r="O2" s="126"/>
      <c r="P2" s="127"/>
      <c r="Q2" s="125" t="s">
        <v>5</v>
      </c>
      <c r="R2" s="125"/>
      <c r="S2" s="125" t="s">
        <v>6</v>
      </c>
      <c r="T2" s="125"/>
      <c r="U2" s="125" t="s">
        <v>2</v>
      </c>
      <c r="V2" s="125"/>
      <c r="W2" s="125" t="s">
        <v>3</v>
      </c>
      <c r="X2" s="125"/>
      <c r="Y2" s="126" t="s">
        <v>4</v>
      </c>
      <c r="Z2" s="126"/>
      <c r="AA2" s="127"/>
      <c r="AB2" s="125" t="s">
        <v>5</v>
      </c>
      <c r="AC2" s="125"/>
      <c r="AD2" s="125" t="s">
        <v>6</v>
      </c>
      <c r="AE2" s="125"/>
      <c r="AF2" s="125" t="s">
        <v>2</v>
      </c>
      <c r="AG2" s="125"/>
      <c r="AH2" s="125" t="s">
        <v>3</v>
      </c>
      <c r="AI2" s="125"/>
      <c r="AJ2" s="126" t="s">
        <v>4</v>
      </c>
      <c r="AK2" s="126"/>
      <c r="AL2" s="127"/>
      <c r="AM2" s="109" t="s">
        <v>5</v>
      </c>
      <c r="AN2" s="110"/>
      <c r="AO2" s="107" t="s">
        <v>6</v>
      </c>
      <c r="AP2" s="108"/>
      <c r="AQ2" s="107" t="s">
        <v>2</v>
      </c>
      <c r="AR2" s="108"/>
      <c r="AS2" s="107" t="s">
        <v>3</v>
      </c>
      <c r="AT2" s="108"/>
      <c r="AU2" s="109" t="s">
        <v>525</v>
      </c>
      <c r="AV2" s="111"/>
      <c r="AW2" s="100" t="s">
        <v>4</v>
      </c>
      <c r="AX2" s="100"/>
      <c r="AY2" s="101"/>
    </row>
    <row r="3" spans="1:51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</row>
    <row r="4" spans="1:51" ht="108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</row>
    <row r="5" spans="1:51" s="8" customFormat="1" ht="17.25" customHeight="1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9"/>
      <c r="AC5" s="84"/>
      <c r="AD5" s="79"/>
      <c r="AE5" s="84"/>
      <c r="AF5" s="79"/>
      <c r="AG5" s="84"/>
      <c r="AH5" s="79"/>
      <c r="AI5" s="84"/>
      <c r="AJ5" s="28">
        <f>AB5+AD5+AF5+AH5</f>
        <v>0</v>
      </c>
      <c r="AK5" s="28">
        <f>AC5+AE5+AG5+AI5</f>
        <v>0</v>
      </c>
      <c r="AL5" s="28">
        <f>AJ5+AK5</f>
        <v>0</v>
      </c>
      <c r="AM5" s="79"/>
      <c r="AN5" s="84"/>
      <c r="AO5" s="79"/>
      <c r="AP5" s="84"/>
      <c r="AQ5" s="79"/>
      <c r="AR5" s="84"/>
      <c r="AS5" s="79"/>
      <c r="AT5" s="84"/>
      <c r="AU5" s="79"/>
      <c r="AV5" s="84"/>
      <c r="AW5" s="28">
        <f>AM5+AO5+AQ5+AS5+AU5</f>
        <v>0</v>
      </c>
      <c r="AX5" s="28">
        <f>AN5+AP5+AR5+AT5+AV5</f>
        <v>0</v>
      </c>
      <c r="AY5" s="28">
        <f>AW5+AX5</f>
        <v>0</v>
      </c>
    </row>
    <row r="6" spans="1:51" s="8" customFormat="1" ht="17.25" customHeight="1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9"/>
      <c r="AC6" s="84">
        <v>7</v>
      </c>
      <c r="AD6" s="79">
        <v>2</v>
      </c>
      <c r="AE6" s="84">
        <v>2</v>
      </c>
      <c r="AF6" s="79"/>
      <c r="AG6" s="84">
        <v>3</v>
      </c>
      <c r="AH6" s="79"/>
      <c r="AI6" s="84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79"/>
      <c r="AN6" s="84">
        <v>2</v>
      </c>
      <c r="AO6" s="79"/>
      <c r="AP6" s="84">
        <v>1</v>
      </c>
      <c r="AQ6" s="79">
        <v>2</v>
      </c>
      <c r="AR6" s="84">
        <v>1</v>
      </c>
      <c r="AS6" s="79"/>
      <c r="AT6" s="84">
        <v>3</v>
      </c>
      <c r="AU6" s="79">
        <v>1</v>
      </c>
      <c r="AV6" s="84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</row>
    <row r="7" spans="1:51" s="8" customFormat="1" ht="19.5" customHeight="1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9"/>
      <c r="AC7" s="84"/>
      <c r="AD7" s="79"/>
      <c r="AE7" s="84">
        <v>6</v>
      </c>
      <c r="AF7" s="79"/>
      <c r="AG7" s="84">
        <v>1</v>
      </c>
      <c r="AH7" s="79"/>
      <c r="AI7" s="84"/>
      <c r="AJ7" s="28">
        <f t="shared" si="6"/>
        <v>0</v>
      </c>
      <c r="AK7" s="28">
        <f t="shared" si="7"/>
        <v>7</v>
      </c>
      <c r="AL7" s="28">
        <f t="shared" si="8"/>
        <v>7</v>
      </c>
      <c r="AM7" s="79"/>
      <c r="AN7" s="84"/>
      <c r="AO7" s="79"/>
      <c r="AP7" s="84" t="s">
        <v>649</v>
      </c>
      <c r="AQ7" s="79"/>
      <c r="AR7" s="84" t="s">
        <v>649</v>
      </c>
      <c r="AS7" s="79"/>
      <c r="AT7" s="84">
        <v>6</v>
      </c>
      <c r="AU7" s="79"/>
      <c r="AV7" s="84">
        <v>1</v>
      </c>
      <c r="AW7" s="28">
        <f t="shared" si="9"/>
        <v>0</v>
      </c>
      <c r="AX7" s="28">
        <v>7</v>
      </c>
      <c r="AY7" s="28">
        <f t="shared" si="11"/>
        <v>7</v>
      </c>
    </row>
    <row r="8" spans="1:51" s="8" customFormat="1" ht="19.5" customHeight="1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9"/>
      <c r="AC8" s="84">
        <v>3</v>
      </c>
      <c r="AD8" s="79"/>
      <c r="AE8" s="84">
        <v>1</v>
      </c>
      <c r="AF8" s="79"/>
      <c r="AG8" s="84"/>
      <c r="AH8" s="79"/>
      <c r="AI8" s="84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79"/>
      <c r="AN8" s="84">
        <v>8</v>
      </c>
      <c r="AO8" s="79"/>
      <c r="AP8" s="84">
        <v>2</v>
      </c>
      <c r="AQ8" s="79">
        <v>2</v>
      </c>
      <c r="AR8" s="84">
        <v>1</v>
      </c>
      <c r="AS8" s="79"/>
      <c r="AT8" s="84">
        <v>3</v>
      </c>
      <c r="AU8" s="79"/>
      <c r="AV8" s="84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</row>
    <row r="9" spans="1:51" s="8" customFormat="1" ht="18.75" customHeight="1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9"/>
      <c r="AC9" s="84"/>
      <c r="AD9" s="79"/>
      <c r="AE9" s="84"/>
      <c r="AF9" s="79"/>
      <c r="AG9" s="84"/>
      <c r="AH9" s="79"/>
      <c r="AI9" s="84"/>
      <c r="AJ9" s="28">
        <f t="shared" si="6"/>
        <v>0</v>
      </c>
      <c r="AK9" s="28">
        <f t="shared" si="7"/>
        <v>0</v>
      </c>
      <c r="AL9" s="28">
        <f t="shared" si="8"/>
        <v>0</v>
      </c>
      <c r="AM9" s="79"/>
      <c r="AN9" s="84"/>
      <c r="AO9" s="79"/>
      <c r="AP9" s="84"/>
      <c r="AQ9" s="79"/>
      <c r="AR9" s="84"/>
      <c r="AS9" s="79"/>
      <c r="AT9" s="84"/>
      <c r="AU9" s="79"/>
      <c r="AV9" s="84"/>
      <c r="AW9" s="28">
        <f t="shared" si="9"/>
        <v>0</v>
      </c>
      <c r="AX9" s="28">
        <f t="shared" si="10"/>
        <v>0</v>
      </c>
      <c r="AY9" s="28">
        <f t="shared" si="11"/>
        <v>0</v>
      </c>
    </row>
    <row r="10" spans="1:51" s="8" customFormat="1" ht="18.75" customHeight="1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9"/>
      <c r="AC10" s="84">
        <v>4</v>
      </c>
      <c r="AD10" s="79">
        <v>2</v>
      </c>
      <c r="AE10" s="84">
        <v>2</v>
      </c>
      <c r="AF10" s="79">
        <v>2</v>
      </c>
      <c r="AG10" s="84">
        <v>3</v>
      </c>
      <c r="AH10" s="79">
        <v>1</v>
      </c>
      <c r="AI10" s="84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79"/>
      <c r="AN10" s="84">
        <v>6</v>
      </c>
      <c r="AO10" s="79">
        <v>3</v>
      </c>
      <c r="AP10" s="84">
        <v>2</v>
      </c>
      <c r="AQ10" s="79">
        <v>2</v>
      </c>
      <c r="AR10" s="84">
        <v>4</v>
      </c>
      <c r="AS10" s="79"/>
      <c r="AT10" s="84">
        <v>5</v>
      </c>
      <c r="AU10" s="79">
        <v>1</v>
      </c>
      <c r="AV10" s="84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</row>
    <row r="11" spans="1:51" s="8" customFormat="1" ht="19.5" customHeight="1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9"/>
      <c r="AC11" s="84">
        <v>4</v>
      </c>
      <c r="AD11" s="79"/>
      <c r="AE11" s="84">
        <v>2</v>
      </c>
      <c r="AF11" s="79"/>
      <c r="AG11" s="84">
        <v>3</v>
      </c>
      <c r="AH11" s="79"/>
      <c r="AI11" s="84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79"/>
      <c r="AN11" s="84">
        <v>6</v>
      </c>
      <c r="AO11" s="79"/>
      <c r="AP11" s="84">
        <v>2</v>
      </c>
      <c r="AQ11" s="79"/>
      <c r="AR11" s="84">
        <v>4</v>
      </c>
      <c r="AS11" s="79"/>
      <c r="AT11" s="84">
        <v>5</v>
      </c>
      <c r="AU11" s="79"/>
      <c r="AV11" s="84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</row>
    <row r="12" spans="1:51" s="8" customFormat="1" ht="19.5" customHeight="1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9"/>
      <c r="AC12" s="84">
        <v>4</v>
      </c>
      <c r="AD12" s="79"/>
      <c r="AE12" s="84">
        <v>2</v>
      </c>
      <c r="AF12" s="79"/>
      <c r="AG12" s="84">
        <v>3</v>
      </c>
      <c r="AH12" s="79"/>
      <c r="AI12" s="84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79"/>
      <c r="AN12" s="84">
        <v>6</v>
      </c>
      <c r="AO12" s="79"/>
      <c r="AP12" s="84">
        <v>2</v>
      </c>
      <c r="AQ12" s="79"/>
      <c r="AR12" s="84">
        <v>4</v>
      </c>
      <c r="AS12" s="79"/>
      <c r="AT12" s="84">
        <v>5</v>
      </c>
      <c r="AU12" s="79"/>
      <c r="AV12" s="84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</row>
    <row r="13" spans="1:51" s="8" customFormat="1" ht="18" customHeight="1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9"/>
      <c r="AC13" s="84"/>
      <c r="AD13" s="79"/>
      <c r="AE13" s="84"/>
      <c r="AF13" s="79"/>
      <c r="AG13" s="84"/>
      <c r="AH13" s="79"/>
      <c r="AI13" s="84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79"/>
      <c r="AN13" s="84"/>
      <c r="AO13" s="79"/>
      <c r="AP13" s="84"/>
      <c r="AQ13" s="79"/>
      <c r="AR13" s="84"/>
      <c r="AS13" s="79"/>
      <c r="AT13" s="84"/>
      <c r="AU13" s="79"/>
      <c r="AV13" s="84"/>
      <c r="AW13" s="28">
        <f t="shared" si="9"/>
        <v>0</v>
      </c>
      <c r="AX13" s="28">
        <f t="shared" si="10"/>
        <v>0</v>
      </c>
      <c r="AY13" s="28">
        <f t="shared" si="11"/>
        <v>0</v>
      </c>
    </row>
    <row r="14" spans="1:51" s="8" customFormat="1" ht="18" customHeight="1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9"/>
      <c r="AC14" s="84">
        <v>12</v>
      </c>
      <c r="AD14" s="79"/>
      <c r="AE14" s="84">
        <v>6</v>
      </c>
      <c r="AF14" s="79"/>
      <c r="AG14" s="84">
        <v>4</v>
      </c>
      <c r="AH14" s="79"/>
      <c r="AI14" s="84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79">
        <v>2</v>
      </c>
      <c r="AN14" s="84">
        <v>5</v>
      </c>
      <c r="AO14" s="79"/>
      <c r="AP14" s="84">
        <v>6</v>
      </c>
      <c r="AQ14" s="79">
        <v>5</v>
      </c>
      <c r="AR14" s="84">
        <v>6</v>
      </c>
      <c r="AS14" s="79"/>
      <c r="AT14" s="84">
        <v>7</v>
      </c>
      <c r="AU14" s="79"/>
      <c r="AV14" s="84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</row>
    <row r="15" spans="1:51" s="8" customFormat="1" ht="17.25" customHeight="1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9"/>
      <c r="AC15" s="84">
        <v>21</v>
      </c>
      <c r="AD15" s="79"/>
      <c r="AE15" s="84">
        <v>13</v>
      </c>
      <c r="AF15" s="79">
        <v>10</v>
      </c>
      <c r="AG15" s="84">
        <v>12</v>
      </c>
      <c r="AH15" s="79"/>
      <c r="AI15" s="84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79"/>
      <c r="AN15" s="84">
        <v>7</v>
      </c>
      <c r="AO15" s="79"/>
      <c r="AP15" s="84">
        <v>5</v>
      </c>
      <c r="AQ15" s="79"/>
      <c r="AR15" s="84">
        <v>8</v>
      </c>
      <c r="AS15" s="79"/>
      <c r="AT15" s="84">
        <v>7</v>
      </c>
      <c r="AU15" s="79"/>
      <c r="AV15" s="84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</row>
    <row r="16" spans="1:51" s="8" customFormat="1" ht="18" customHeight="1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9"/>
      <c r="AC16" s="84" t="s">
        <v>649</v>
      </c>
      <c r="AD16" s="79"/>
      <c r="AE16" s="84"/>
      <c r="AF16" s="79"/>
      <c r="AG16" s="84"/>
      <c r="AH16" s="79"/>
      <c r="AI16" s="84"/>
      <c r="AJ16" s="28">
        <f t="shared" si="6"/>
        <v>0</v>
      </c>
      <c r="AK16" s="28">
        <v>0</v>
      </c>
      <c r="AL16" s="28">
        <f t="shared" si="8"/>
        <v>0</v>
      </c>
      <c r="AM16" s="79"/>
      <c r="AN16" s="84">
        <v>15</v>
      </c>
      <c r="AO16" s="79"/>
      <c r="AP16" s="84"/>
      <c r="AQ16" s="79"/>
      <c r="AR16" s="84"/>
      <c r="AS16" s="79"/>
      <c r="AT16" s="84"/>
      <c r="AU16" s="79"/>
      <c r="AV16" s="84"/>
      <c r="AW16" s="28">
        <f t="shared" si="9"/>
        <v>0</v>
      </c>
      <c r="AX16" s="28">
        <f t="shared" si="10"/>
        <v>15</v>
      </c>
      <c r="AY16" s="28">
        <f t="shared" si="11"/>
        <v>15</v>
      </c>
    </row>
    <row r="17" spans="1:51" s="8" customFormat="1" ht="19.5" customHeight="1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9"/>
      <c r="AC17" s="84"/>
      <c r="AD17" s="79"/>
      <c r="AE17" s="84"/>
      <c r="AF17" s="79"/>
      <c r="AG17" s="84"/>
      <c r="AH17" s="79"/>
      <c r="AI17" s="84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79"/>
      <c r="AN17" s="84">
        <v>3</v>
      </c>
      <c r="AO17" s="79"/>
      <c r="AP17" s="84"/>
      <c r="AQ17" s="79"/>
      <c r="AR17" s="84"/>
      <c r="AS17" s="79"/>
      <c r="AT17" s="84"/>
      <c r="AU17" s="79"/>
      <c r="AV17" s="84"/>
      <c r="AW17" s="28">
        <f t="shared" si="9"/>
        <v>0</v>
      </c>
      <c r="AX17" s="28">
        <f t="shared" si="10"/>
        <v>3</v>
      </c>
      <c r="AY17" s="28">
        <f t="shared" si="11"/>
        <v>3</v>
      </c>
    </row>
    <row r="18" spans="1:51" s="8" customFormat="1" ht="18.75" customHeight="1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9"/>
      <c r="AC18" s="84"/>
      <c r="AD18" s="79"/>
      <c r="AE18" s="84"/>
      <c r="AF18" s="79"/>
      <c r="AG18" s="84"/>
      <c r="AH18" s="79"/>
      <c r="AI18" s="84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79"/>
      <c r="AN18" s="84"/>
      <c r="AO18" s="79"/>
      <c r="AP18" s="84"/>
      <c r="AQ18" s="79"/>
      <c r="AR18" s="84"/>
      <c r="AS18" s="79"/>
      <c r="AT18" s="84"/>
      <c r="AU18" s="79"/>
      <c r="AV18" s="84"/>
      <c r="AW18" s="28">
        <f t="shared" si="9"/>
        <v>0</v>
      </c>
      <c r="AX18" s="28">
        <f t="shared" si="10"/>
        <v>0</v>
      </c>
      <c r="AY18" s="28">
        <f t="shared" si="11"/>
        <v>0</v>
      </c>
    </row>
    <row r="19" spans="1:51" s="8" customFormat="1" ht="17.25" customHeight="1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9">
        <v>5</v>
      </c>
      <c r="AC19" s="84">
        <v>12</v>
      </c>
      <c r="AD19" s="79">
        <v>15</v>
      </c>
      <c r="AE19" s="84">
        <v>7</v>
      </c>
      <c r="AF19" s="79">
        <v>15</v>
      </c>
      <c r="AG19" s="84">
        <v>8</v>
      </c>
      <c r="AH19" s="79">
        <v>10</v>
      </c>
      <c r="AI19" s="84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79">
        <v>10</v>
      </c>
      <c r="AN19" s="84">
        <v>16</v>
      </c>
      <c r="AO19" s="79">
        <v>6</v>
      </c>
      <c r="AP19" s="84">
        <v>9</v>
      </c>
      <c r="AQ19" s="79">
        <v>4</v>
      </c>
      <c r="AR19" s="84">
        <v>7</v>
      </c>
      <c r="AS19" s="79">
        <v>3</v>
      </c>
      <c r="AT19" s="84">
        <v>5</v>
      </c>
      <c r="AU19" s="79">
        <v>5</v>
      </c>
      <c r="AV19" s="84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</row>
    <row r="20" spans="1:51" s="8" customFormat="1" ht="17.25" customHeight="1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9">
        <v>2</v>
      </c>
      <c r="AC20" s="84">
        <v>5</v>
      </c>
      <c r="AD20" s="79">
        <v>2</v>
      </c>
      <c r="AE20" s="84">
        <v>8</v>
      </c>
      <c r="AF20" s="79">
        <v>4</v>
      </c>
      <c r="AG20" s="84">
        <v>9</v>
      </c>
      <c r="AH20" s="79">
        <v>2</v>
      </c>
      <c r="AI20" s="84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79">
        <v>3</v>
      </c>
      <c r="AN20" s="84">
        <v>7</v>
      </c>
      <c r="AO20" s="79">
        <v>2</v>
      </c>
      <c r="AP20" s="84">
        <v>8</v>
      </c>
      <c r="AQ20" s="79">
        <v>2</v>
      </c>
      <c r="AR20" s="84">
        <v>11</v>
      </c>
      <c r="AS20" s="79">
        <v>2</v>
      </c>
      <c r="AT20" s="84">
        <v>9</v>
      </c>
      <c r="AU20" s="79">
        <v>2</v>
      </c>
      <c r="AV20" s="84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</row>
    <row r="21" spans="1:51" s="8" customFormat="1" ht="17.25" customHeight="1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9"/>
      <c r="AC21" s="84">
        <v>5</v>
      </c>
      <c r="AD21" s="79">
        <v>2</v>
      </c>
      <c r="AE21" s="84">
        <v>8</v>
      </c>
      <c r="AF21" s="79">
        <v>4</v>
      </c>
      <c r="AG21" s="84">
        <v>9</v>
      </c>
      <c r="AH21" s="79">
        <v>2</v>
      </c>
      <c r="AI21" s="84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79">
        <v>3</v>
      </c>
      <c r="AN21" s="84">
        <v>7</v>
      </c>
      <c r="AO21" s="79">
        <v>2</v>
      </c>
      <c r="AP21" s="84">
        <v>8</v>
      </c>
      <c r="AQ21" s="79">
        <v>2</v>
      </c>
      <c r="AR21" s="84">
        <v>11</v>
      </c>
      <c r="AS21" s="79">
        <v>2</v>
      </c>
      <c r="AT21" s="84">
        <v>9</v>
      </c>
      <c r="AU21" s="79">
        <v>2</v>
      </c>
      <c r="AV21" s="84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</row>
    <row r="22" spans="1:51" s="8" customFormat="1" ht="18.75" customHeight="1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9"/>
      <c r="AC22" s="84"/>
      <c r="AD22" s="79"/>
      <c r="AE22" s="84"/>
      <c r="AF22" s="79"/>
      <c r="AG22" s="84"/>
      <c r="AH22" s="79"/>
      <c r="AI22" s="84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79"/>
      <c r="AN22" s="84"/>
      <c r="AO22" s="79"/>
      <c r="AP22" s="84"/>
      <c r="AQ22" s="79"/>
      <c r="AR22" s="84"/>
      <c r="AS22" s="79"/>
      <c r="AT22" s="84"/>
      <c r="AU22" s="79"/>
      <c r="AV22" s="84"/>
      <c r="AW22" s="28">
        <f t="shared" si="9"/>
        <v>0</v>
      </c>
      <c r="AX22" s="28">
        <f t="shared" si="10"/>
        <v>0</v>
      </c>
      <c r="AY22" s="28">
        <f t="shared" si="11"/>
        <v>0</v>
      </c>
    </row>
    <row r="23" spans="1:51" s="8" customFormat="1" ht="15.75" customHeight="1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9">
        <v>2</v>
      </c>
      <c r="AC23" s="84">
        <v>6</v>
      </c>
      <c r="AD23" s="79"/>
      <c r="AE23" s="84">
        <v>8</v>
      </c>
      <c r="AF23" s="79">
        <v>2</v>
      </c>
      <c r="AG23" s="84">
        <v>4</v>
      </c>
      <c r="AH23" s="79">
        <v>2</v>
      </c>
      <c r="AI23" s="84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79">
        <v>2</v>
      </c>
      <c r="AN23" s="84">
        <v>3</v>
      </c>
      <c r="AO23" s="79">
        <v>2</v>
      </c>
      <c r="AP23" s="84">
        <v>4</v>
      </c>
      <c r="AQ23" s="79">
        <v>2</v>
      </c>
      <c r="AR23" s="84">
        <v>2</v>
      </c>
      <c r="AS23" s="79">
        <v>1</v>
      </c>
      <c r="AT23" s="84">
        <v>3</v>
      </c>
      <c r="AU23" s="79">
        <v>1</v>
      </c>
      <c r="AV23" s="84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</row>
    <row r="24" spans="1:51" s="8" customFormat="1" ht="17.25" customHeight="1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9">
        <v>2</v>
      </c>
      <c r="AC24" s="84">
        <v>6</v>
      </c>
      <c r="AD24" s="79"/>
      <c r="AE24" s="84">
        <v>8</v>
      </c>
      <c r="AF24" s="79">
        <v>2</v>
      </c>
      <c r="AG24" s="84">
        <v>4</v>
      </c>
      <c r="AH24" s="79">
        <v>2</v>
      </c>
      <c r="AI24" s="84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79">
        <v>2</v>
      </c>
      <c r="AN24" s="84">
        <v>3</v>
      </c>
      <c r="AO24" s="79">
        <v>2</v>
      </c>
      <c r="AP24" s="84">
        <v>4</v>
      </c>
      <c r="AQ24" s="79">
        <v>2</v>
      </c>
      <c r="AR24" s="84">
        <v>2</v>
      </c>
      <c r="AS24" s="79">
        <v>1</v>
      </c>
      <c r="AT24" s="84">
        <v>3</v>
      </c>
      <c r="AU24" s="79">
        <v>1</v>
      </c>
      <c r="AV24" s="84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</row>
    <row r="25" spans="1:51" s="8" customFormat="1" ht="18" customHeight="1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9">
        <v>2</v>
      </c>
      <c r="AC25" s="84">
        <v>6</v>
      </c>
      <c r="AD25" s="79"/>
      <c r="AE25" s="84">
        <v>8</v>
      </c>
      <c r="AF25" s="79">
        <v>2</v>
      </c>
      <c r="AG25" s="84">
        <v>4</v>
      </c>
      <c r="AH25" s="79">
        <v>2</v>
      </c>
      <c r="AI25" s="84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79">
        <v>2</v>
      </c>
      <c r="AN25" s="84">
        <v>3</v>
      </c>
      <c r="AO25" s="79">
        <v>2</v>
      </c>
      <c r="AP25" s="84">
        <v>4</v>
      </c>
      <c r="AQ25" s="79">
        <v>2</v>
      </c>
      <c r="AR25" s="84">
        <v>2</v>
      </c>
      <c r="AS25" s="79">
        <v>1</v>
      </c>
      <c r="AT25" s="84">
        <v>3</v>
      </c>
      <c r="AU25" s="79">
        <v>1</v>
      </c>
      <c r="AV25" s="84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</row>
    <row r="26" spans="1:51" s="8" customFormat="1" ht="17.25" customHeight="1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9">
        <v>1</v>
      </c>
      <c r="AC26" s="84">
        <v>6</v>
      </c>
      <c r="AD26" s="79"/>
      <c r="AE26" s="84">
        <v>8</v>
      </c>
      <c r="AF26" s="79"/>
      <c r="AG26" s="84">
        <v>4</v>
      </c>
      <c r="AH26" s="79"/>
      <c r="AI26" s="84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79"/>
      <c r="AN26" s="84">
        <v>3</v>
      </c>
      <c r="AO26" s="79">
        <v>1</v>
      </c>
      <c r="AP26" s="84">
        <v>4</v>
      </c>
      <c r="AQ26" s="79">
        <v>1</v>
      </c>
      <c r="AR26" s="84">
        <v>2</v>
      </c>
      <c r="AS26" s="79"/>
      <c r="AT26" s="84">
        <v>3</v>
      </c>
      <c r="AU26" s="79">
        <v>3</v>
      </c>
      <c r="AV26" s="84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</row>
    <row r="27" spans="1:51" s="8" customFormat="1" ht="15.75" customHeight="1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9"/>
      <c r="AC27" s="84"/>
      <c r="AD27" s="79"/>
      <c r="AE27" s="84"/>
      <c r="AF27" s="79"/>
      <c r="AG27" s="84"/>
      <c r="AH27" s="79"/>
      <c r="AI27" s="84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79">
        <v>1</v>
      </c>
      <c r="AN27" s="84">
        <v>1</v>
      </c>
      <c r="AO27" s="79"/>
      <c r="AP27" s="84"/>
      <c r="AQ27" s="79"/>
      <c r="AR27" s="84"/>
      <c r="AS27" s="79"/>
      <c r="AT27" s="84" t="s">
        <v>649</v>
      </c>
      <c r="AU27" s="79">
        <v>1</v>
      </c>
      <c r="AV27" s="84">
        <v>1</v>
      </c>
      <c r="AW27" s="28">
        <f t="shared" si="9"/>
        <v>2</v>
      </c>
      <c r="AX27" s="28">
        <v>2</v>
      </c>
      <c r="AY27" s="28">
        <f t="shared" si="11"/>
        <v>4</v>
      </c>
    </row>
    <row r="28" spans="1:51" s="8" customFormat="1" ht="17.25" customHeight="1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9"/>
      <c r="AC28" s="84"/>
      <c r="AD28" s="79"/>
      <c r="AE28" s="84"/>
      <c r="AF28" s="79"/>
      <c r="AG28" s="84"/>
      <c r="AH28" s="79"/>
      <c r="AI28" s="84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79"/>
      <c r="AN28" s="84"/>
      <c r="AO28" s="79"/>
      <c r="AP28" s="84" t="s">
        <v>649</v>
      </c>
      <c r="AQ28" s="79"/>
      <c r="AR28" s="84"/>
      <c r="AS28" s="79"/>
      <c r="AT28" s="84"/>
      <c r="AU28" s="79"/>
      <c r="AV28" s="84"/>
      <c r="AW28" s="28">
        <f t="shared" si="9"/>
        <v>0</v>
      </c>
      <c r="AX28" s="28">
        <v>0</v>
      </c>
      <c r="AY28" s="28">
        <f t="shared" si="11"/>
        <v>0</v>
      </c>
    </row>
    <row r="29" spans="1:51" s="8" customFormat="1" ht="16.5" customHeight="1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9"/>
      <c r="AC29" s="84"/>
      <c r="AD29" s="79"/>
      <c r="AE29" s="84"/>
      <c r="AF29" s="79"/>
      <c r="AG29" s="84"/>
      <c r="AH29" s="79"/>
      <c r="AI29" s="84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79"/>
      <c r="AN29" s="84"/>
      <c r="AO29" s="79"/>
      <c r="AP29" s="84" t="s">
        <v>649</v>
      </c>
      <c r="AQ29" s="79"/>
      <c r="AR29" s="84"/>
      <c r="AS29" s="79"/>
      <c r="AT29" s="84">
        <v>1</v>
      </c>
      <c r="AU29" s="79"/>
      <c r="AV29" s="84"/>
      <c r="AW29" s="28">
        <f t="shared" si="9"/>
        <v>0</v>
      </c>
      <c r="AX29" s="28">
        <v>1</v>
      </c>
      <c r="AY29" s="28">
        <f t="shared" si="11"/>
        <v>1</v>
      </c>
    </row>
    <row r="30" spans="1:51" s="8" customFormat="1" ht="17.25" customHeight="1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9"/>
      <c r="AC30" s="84"/>
      <c r="AD30" s="79"/>
      <c r="AE30" s="84"/>
      <c r="AF30" s="79"/>
      <c r="AG30" s="84"/>
      <c r="AH30" s="79"/>
      <c r="AI30" s="84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79"/>
      <c r="AN30" s="84"/>
      <c r="AO30" s="79"/>
      <c r="AP30" s="84" t="s">
        <v>649</v>
      </c>
      <c r="AQ30" s="79"/>
      <c r="AR30" s="84"/>
      <c r="AS30" s="79"/>
      <c r="AT30" s="84"/>
      <c r="AU30" s="79"/>
      <c r="AV30" s="84"/>
      <c r="AW30" s="28">
        <f t="shared" si="9"/>
        <v>0</v>
      </c>
      <c r="AX30" s="28">
        <v>0</v>
      </c>
      <c r="AY30" s="28">
        <f t="shared" si="11"/>
        <v>0</v>
      </c>
    </row>
    <row r="31" spans="1:51" s="8" customFormat="1" ht="18" customHeight="1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9"/>
      <c r="AC31" s="84">
        <v>21</v>
      </c>
      <c r="AD31" s="79"/>
      <c r="AE31" s="84">
        <v>1</v>
      </c>
      <c r="AF31" s="79"/>
      <c r="AG31" s="84">
        <v>256</v>
      </c>
      <c r="AH31" s="79"/>
      <c r="AI31" s="84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79"/>
      <c r="AN31" s="84">
        <v>2</v>
      </c>
      <c r="AO31" s="79"/>
      <c r="AP31" s="84">
        <v>1</v>
      </c>
      <c r="AQ31" s="79"/>
      <c r="AR31" s="84">
        <v>156</v>
      </c>
      <c r="AS31" s="79"/>
      <c r="AT31" s="84">
        <v>4</v>
      </c>
      <c r="AU31" s="79"/>
      <c r="AV31" s="84"/>
      <c r="AW31" s="28">
        <f t="shared" si="9"/>
        <v>0</v>
      </c>
      <c r="AX31" s="28">
        <f t="shared" si="10"/>
        <v>163</v>
      </c>
      <c r="AY31" s="28">
        <f t="shared" si="11"/>
        <v>163</v>
      </c>
    </row>
    <row r="32" spans="1:51" s="8" customFormat="1" ht="18" customHeight="1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9"/>
      <c r="AC32" s="84">
        <v>3</v>
      </c>
      <c r="AD32" s="79"/>
      <c r="AE32" s="84">
        <v>1</v>
      </c>
      <c r="AF32" s="79"/>
      <c r="AG32" s="84">
        <v>256</v>
      </c>
      <c r="AH32" s="79"/>
      <c r="AI32" s="84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79"/>
      <c r="AN32" s="84">
        <v>1</v>
      </c>
      <c r="AO32" s="79"/>
      <c r="AP32" s="84">
        <v>1</v>
      </c>
      <c r="AQ32" s="79"/>
      <c r="AR32" s="84">
        <v>7</v>
      </c>
      <c r="AS32" s="79"/>
      <c r="AT32" s="84">
        <v>1</v>
      </c>
      <c r="AU32" s="79"/>
      <c r="AV32" s="84"/>
      <c r="AW32" s="28">
        <f t="shared" si="9"/>
        <v>0</v>
      </c>
      <c r="AX32" s="28">
        <f t="shared" si="10"/>
        <v>10</v>
      </c>
      <c r="AY32" s="28">
        <f t="shared" si="11"/>
        <v>10</v>
      </c>
    </row>
    <row r="33" spans="1:51" s="8" customFormat="1" ht="18.75" customHeight="1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9">
        <v>2</v>
      </c>
      <c r="AC33" s="84">
        <v>4</v>
      </c>
      <c r="AD33" s="79"/>
      <c r="AE33" s="84">
        <v>1</v>
      </c>
      <c r="AF33" s="79"/>
      <c r="AG33" s="84">
        <v>256</v>
      </c>
      <c r="AH33" s="79"/>
      <c r="AI33" s="84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79"/>
      <c r="AN33" s="84">
        <v>1</v>
      </c>
      <c r="AO33" s="79"/>
      <c r="AP33" s="84">
        <v>1</v>
      </c>
      <c r="AQ33" s="79"/>
      <c r="AR33" s="84">
        <v>2</v>
      </c>
      <c r="AS33" s="79"/>
      <c r="AT33" s="84">
        <v>3</v>
      </c>
      <c r="AU33" s="79"/>
      <c r="AV33" s="84"/>
      <c r="AW33" s="28">
        <f t="shared" si="9"/>
        <v>0</v>
      </c>
      <c r="AX33" s="28">
        <f t="shared" si="10"/>
        <v>7</v>
      </c>
      <c r="AY33" s="28">
        <f t="shared" si="11"/>
        <v>7</v>
      </c>
    </row>
    <row r="34" spans="1:51" s="8" customFormat="1" ht="18.75" customHeight="1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9"/>
      <c r="AC34" s="84"/>
      <c r="AD34" s="79"/>
      <c r="AE34" s="84"/>
      <c r="AF34" s="79"/>
      <c r="AG34" s="84"/>
      <c r="AH34" s="79"/>
      <c r="AI34" s="84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79"/>
      <c r="AN34" s="84" t="s">
        <v>649</v>
      </c>
      <c r="AO34" s="79"/>
      <c r="AP34" s="84" t="s">
        <v>649</v>
      </c>
      <c r="AQ34" s="79"/>
      <c r="AR34" s="84" t="s">
        <v>649</v>
      </c>
      <c r="AS34" s="79"/>
      <c r="AT34" s="84"/>
      <c r="AU34" s="79"/>
      <c r="AV34" s="84"/>
      <c r="AW34" s="28">
        <f t="shared" si="9"/>
        <v>0</v>
      </c>
      <c r="AX34" s="28">
        <v>0</v>
      </c>
      <c r="AY34" s="28">
        <f t="shared" si="11"/>
        <v>0</v>
      </c>
    </row>
    <row r="35" spans="1:51" s="8" customFormat="1" ht="18.75" customHeight="1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9">
        <v>8</v>
      </c>
      <c r="AC35" s="84">
        <v>20</v>
      </c>
      <c r="AD35" s="79">
        <v>10</v>
      </c>
      <c r="AE35" s="84">
        <v>18</v>
      </c>
      <c r="AF35" s="79">
        <v>7</v>
      </c>
      <c r="AG35" s="84">
        <v>16</v>
      </c>
      <c r="AH35" s="79"/>
      <c r="AI35" s="84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79">
        <v>5</v>
      </c>
      <c r="AN35" s="84">
        <v>23</v>
      </c>
      <c r="AO35" s="79"/>
      <c r="AP35" s="84">
        <v>22</v>
      </c>
      <c r="AQ35" s="79">
        <v>5</v>
      </c>
      <c r="AR35" s="84">
        <v>26</v>
      </c>
      <c r="AS35" s="79"/>
      <c r="AT35" s="84">
        <v>18</v>
      </c>
      <c r="AU35" s="79">
        <v>10</v>
      </c>
      <c r="AV35" s="84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</row>
    <row r="36" spans="1:51" s="8" customFormat="1" ht="20.25" customHeight="1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9">
        <v>5</v>
      </c>
      <c r="AC36" s="84">
        <v>25</v>
      </c>
      <c r="AD36" s="79">
        <v>3</v>
      </c>
      <c r="AE36" s="84">
        <v>22</v>
      </c>
      <c r="AF36" s="79">
        <v>2</v>
      </c>
      <c r="AG36" s="84">
        <v>18</v>
      </c>
      <c r="AH36" s="79"/>
      <c r="AI36" s="84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79">
        <v>3</v>
      </c>
      <c r="AN36" s="84">
        <v>9</v>
      </c>
      <c r="AO36" s="79"/>
      <c r="AP36" s="84">
        <v>6</v>
      </c>
      <c r="AQ36" s="79">
        <v>2</v>
      </c>
      <c r="AR36" s="84">
        <v>8</v>
      </c>
      <c r="AS36" s="79"/>
      <c r="AT36" s="84">
        <v>6</v>
      </c>
      <c r="AU36" s="79">
        <v>5</v>
      </c>
      <c r="AV36" s="84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</row>
    <row r="37" spans="1:51" s="8" customFormat="1" ht="17.25" customHeight="1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9">
        <v>8</v>
      </c>
      <c r="AC37" s="84"/>
      <c r="AD37" s="79">
        <v>10</v>
      </c>
      <c r="AE37" s="84"/>
      <c r="AF37" s="79">
        <v>15</v>
      </c>
      <c r="AG37" s="84"/>
      <c r="AH37" s="79"/>
      <c r="AI37" s="84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79">
        <v>8</v>
      </c>
      <c r="AN37" s="84" t="s">
        <v>649</v>
      </c>
      <c r="AO37" s="79"/>
      <c r="AP37" s="84" t="s">
        <v>649</v>
      </c>
      <c r="AQ37" s="79">
        <v>10</v>
      </c>
      <c r="AR37" s="84" t="s">
        <v>649</v>
      </c>
      <c r="AS37" s="79"/>
      <c r="AT37" s="84" t="s">
        <v>649</v>
      </c>
      <c r="AU37" s="79">
        <v>10</v>
      </c>
      <c r="AV37" s="84"/>
      <c r="AW37" s="28">
        <f t="shared" si="9"/>
        <v>28</v>
      </c>
      <c r="AX37" s="28">
        <v>0</v>
      </c>
      <c r="AY37" s="28">
        <f t="shared" si="11"/>
        <v>28</v>
      </c>
    </row>
    <row r="38" spans="1:51" s="8" customFormat="1" ht="18.75" customHeight="1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9"/>
      <c r="AC38" s="84">
        <v>4</v>
      </c>
      <c r="AD38" s="79"/>
      <c r="AE38" s="84">
        <v>1</v>
      </c>
      <c r="AF38" s="79"/>
      <c r="AG38" s="84">
        <v>3</v>
      </c>
      <c r="AH38" s="79"/>
      <c r="AI38" s="84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79"/>
      <c r="AN38" s="84">
        <v>2</v>
      </c>
      <c r="AO38" s="79"/>
      <c r="AP38" s="84">
        <v>3</v>
      </c>
      <c r="AQ38" s="79">
        <v>2</v>
      </c>
      <c r="AR38" s="84">
        <v>2</v>
      </c>
      <c r="AS38" s="79"/>
      <c r="AT38" s="84">
        <v>4</v>
      </c>
      <c r="AU38" s="79"/>
      <c r="AV38" s="84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</row>
    <row r="39" spans="1:51" s="8" customFormat="1" ht="21.75" customHeight="1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9"/>
      <c r="AC39" s="84"/>
      <c r="AD39" s="79"/>
      <c r="AE39" s="84"/>
      <c r="AF39" s="79"/>
      <c r="AG39" s="84"/>
      <c r="AH39" s="79"/>
      <c r="AI39" s="84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79"/>
      <c r="AN39" s="84" t="s">
        <v>649</v>
      </c>
      <c r="AO39" s="79"/>
      <c r="AP39" s="84" t="s">
        <v>649</v>
      </c>
      <c r="AQ39" s="79"/>
      <c r="AR39" s="84" t="s">
        <v>649</v>
      </c>
      <c r="AS39" s="79"/>
      <c r="AT39" s="84" t="s">
        <v>649</v>
      </c>
      <c r="AU39" s="79"/>
      <c r="AV39" s="84"/>
      <c r="AW39" s="28">
        <f t="shared" si="9"/>
        <v>0</v>
      </c>
      <c r="AX39" s="28">
        <v>0</v>
      </c>
      <c r="AY39" s="28">
        <f t="shared" si="11"/>
        <v>0</v>
      </c>
    </row>
    <row r="40" spans="1:51" s="8" customFormat="1" ht="18.75" customHeight="1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9">
        <v>100</v>
      </c>
      <c r="AC40" s="84">
        <v>926</v>
      </c>
      <c r="AD40" s="79">
        <v>150</v>
      </c>
      <c r="AE40" s="84">
        <v>368</v>
      </c>
      <c r="AF40" s="79">
        <v>500</v>
      </c>
      <c r="AG40" s="84">
        <v>465</v>
      </c>
      <c r="AH40" s="79">
        <v>100</v>
      </c>
      <c r="AI40" s="84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79">
        <v>100</v>
      </c>
      <c r="AN40" s="84">
        <v>1042</v>
      </c>
      <c r="AO40" s="79">
        <v>100</v>
      </c>
      <c r="AP40" s="84">
        <v>985</v>
      </c>
      <c r="AQ40" s="79">
        <v>200</v>
      </c>
      <c r="AR40" s="84">
        <v>1256</v>
      </c>
      <c r="AS40" s="79">
        <v>100</v>
      </c>
      <c r="AT40" s="84">
        <v>586</v>
      </c>
      <c r="AU40" s="79">
        <v>250</v>
      </c>
      <c r="AV40" s="84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</row>
    <row r="41" spans="1:51" s="8" customFormat="1" ht="18.75" customHeight="1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9">
        <v>80</v>
      </c>
      <c r="AC41" s="84">
        <v>84</v>
      </c>
      <c r="AD41" s="79">
        <v>80</v>
      </c>
      <c r="AE41" s="84">
        <v>65</v>
      </c>
      <c r="AF41" s="79">
        <v>40</v>
      </c>
      <c r="AG41" s="84">
        <v>42</v>
      </c>
      <c r="AH41" s="79">
        <v>30</v>
      </c>
      <c r="AI41" s="84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79">
        <v>30</v>
      </c>
      <c r="AN41" s="84">
        <v>45</v>
      </c>
      <c r="AO41" s="79">
        <v>40</v>
      </c>
      <c r="AP41" s="84">
        <v>56</v>
      </c>
      <c r="AQ41" s="79">
        <v>50</v>
      </c>
      <c r="AR41" s="84">
        <v>82</v>
      </c>
      <c r="AS41" s="79">
        <v>50</v>
      </c>
      <c r="AT41" s="84">
        <v>42</v>
      </c>
      <c r="AU41" s="79">
        <v>60</v>
      </c>
      <c r="AV41" s="84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</row>
    <row r="42" spans="1:51" s="8" customFormat="1" ht="18.75" customHeight="1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9"/>
      <c r="AC42" s="84">
        <v>3</v>
      </c>
      <c r="AD42" s="79"/>
      <c r="AE42" s="84">
        <v>4</v>
      </c>
      <c r="AF42" s="79"/>
      <c r="AG42" s="84">
        <v>1</v>
      </c>
      <c r="AH42" s="79"/>
      <c r="AI42" s="84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79"/>
      <c r="AN42" s="84">
        <v>5</v>
      </c>
      <c r="AO42" s="79"/>
      <c r="AP42" s="84">
        <v>3</v>
      </c>
      <c r="AQ42" s="79"/>
      <c r="AR42" s="84">
        <v>6</v>
      </c>
      <c r="AS42" s="79"/>
      <c r="AT42" s="84">
        <v>3</v>
      </c>
      <c r="AU42" s="79"/>
      <c r="AV42" s="84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</row>
    <row r="43" spans="1:51" s="8" customFormat="1" ht="18" customHeight="1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9"/>
      <c r="AC43" s="84">
        <v>2</v>
      </c>
      <c r="AD43" s="79"/>
      <c r="AE43" s="84">
        <v>1</v>
      </c>
      <c r="AF43" s="79"/>
      <c r="AG43" s="84"/>
      <c r="AH43" s="79"/>
      <c r="AI43" s="84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79"/>
      <c r="AN43" s="84">
        <v>2</v>
      </c>
      <c r="AO43" s="79"/>
      <c r="AP43" s="84">
        <v>2</v>
      </c>
      <c r="AQ43" s="79"/>
      <c r="AR43" s="84">
        <v>3</v>
      </c>
      <c r="AS43" s="79"/>
      <c r="AT43" s="84">
        <v>6</v>
      </c>
      <c r="AU43" s="79"/>
      <c r="AV43" s="84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</row>
    <row r="44" spans="1:51" s="8" customFormat="1" ht="18" customHeight="1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9">
        <v>3</v>
      </c>
      <c r="AC44" s="84">
        <v>6</v>
      </c>
      <c r="AD44" s="79"/>
      <c r="AE44" s="84">
        <v>6</v>
      </c>
      <c r="AF44" s="79">
        <v>2</v>
      </c>
      <c r="AG44" s="84">
        <v>5</v>
      </c>
      <c r="AH44" s="79"/>
      <c r="AI44" s="84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79">
        <v>2</v>
      </c>
      <c r="AN44" s="84">
        <v>6</v>
      </c>
      <c r="AO44" s="79">
        <v>5</v>
      </c>
      <c r="AP44" s="84">
        <v>8</v>
      </c>
      <c r="AQ44" s="79">
        <v>20</v>
      </c>
      <c r="AR44" s="84">
        <v>11</v>
      </c>
      <c r="AS44" s="79">
        <v>5</v>
      </c>
      <c r="AT44" s="84">
        <v>6</v>
      </c>
      <c r="AU44" s="79">
        <v>10</v>
      </c>
      <c r="AV44" s="84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</row>
    <row r="45" spans="1:51" s="8" customFormat="1" ht="18" customHeight="1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9"/>
      <c r="AC45" s="84">
        <v>1</v>
      </c>
      <c r="AD45" s="79"/>
      <c r="AE45" s="84">
        <v>4</v>
      </c>
      <c r="AF45" s="79"/>
      <c r="AG45" s="84">
        <v>2</v>
      </c>
      <c r="AH45" s="79"/>
      <c r="AI45" s="84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79"/>
      <c r="AN45" s="84">
        <v>2</v>
      </c>
      <c r="AO45" s="79"/>
      <c r="AP45" s="84">
        <v>1</v>
      </c>
      <c r="AQ45" s="79">
        <v>2</v>
      </c>
      <c r="AR45" s="84">
        <v>3</v>
      </c>
      <c r="AS45" s="79">
        <v>3</v>
      </c>
      <c r="AT45" s="84">
        <v>3</v>
      </c>
      <c r="AU45" s="79"/>
      <c r="AV45" s="84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</row>
    <row r="46" spans="1:51" s="8" customFormat="1" ht="18" customHeight="1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9"/>
      <c r="AC46" s="84"/>
      <c r="AD46" s="79"/>
      <c r="AE46" s="84"/>
      <c r="AF46" s="79"/>
      <c r="AG46" s="84"/>
      <c r="AH46" s="79"/>
      <c r="AI46" s="84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79"/>
      <c r="AN46" s="84" t="s">
        <v>649</v>
      </c>
      <c r="AO46" s="79"/>
      <c r="AP46" s="84" t="s">
        <v>649</v>
      </c>
      <c r="AQ46" s="79"/>
      <c r="AR46" s="84" t="s">
        <v>649</v>
      </c>
      <c r="AS46" s="79"/>
      <c r="AT46" s="84" t="s">
        <v>649</v>
      </c>
      <c r="AU46" s="79"/>
      <c r="AV46" s="84"/>
      <c r="AW46" s="28">
        <f t="shared" si="9"/>
        <v>0</v>
      </c>
      <c r="AX46" s="28">
        <v>0</v>
      </c>
      <c r="AY46" s="28">
        <f t="shared" si="11"/>
        <v>0</v>
      </c>
    </row>
    <row r="47" spans="1:51" s="8" customFormat="1" ht="18.75" customHeight="1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9">
        <v>5</v>
      </c>
      <c r="AC47" s="84">
        <v>21</v>
      </c>
      <c r="AD47" s="79"/>
      <c r="AE47" s="84">
        <v>14</v>
      </c>
      <c r="AF47" s="79">
        <v>7</v>
      </c>
      <c r="AG47" s="84">
        <v>11</v>
      </c>
      <c r="AH47" s="79">
        <v>5</v>
      </c>
      <c r="AI47" s="84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79">
        <v>5</v>
      </c>
      <c r="AN47" s="84">
        <v>25</v>
      </c>
      <c r="AO47" s="79">
        <v>10</v>
      </c>
      <c r="AP47" s="84">
        <v>13</v>
      </c>
      <c r="AQ47" s="79">
        <v>9</v>
      </c>
      <c r="AR47" s="84">
        <v>18</v>
      </c>
      <c r="AS47" s="79">
        <v>8</v>
      </c>
      <c r="AT47" s="84">
        <v>21</v>
      </c>
      <c r="AU47" s="79">
        <v>10</v>
      </c>
      <c r="AV47" s="84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</row>
    <row r="48" spans="1:51" s="8" customFormat="1" ht="17.25" customHeight="1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9">
        <v>2</v>
      </c>
      <c r="AC48" s="84">
        <v>2</v>
      </c>
      <c r="AD48" s="79"/>
      <c r="AE48" s="84">
        <v>2</v>
      </c>
      <c r="AF48" s="79">
        <v>3</v>
      </c>
      <c r="AG48" s="84">
        <v>3</v>
      </c>
      <c r="AH48" s="79">
        <v>3</v>
      </c>
      <c r="AI48" s="84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79">
        <v>5</v>
      </c>
      <c r="AN48" s="84">
        <v>2</v>
      </c>
      <c r="AO48" s="79">
        <v>3</v>
      </c>
      <c r="AP48" s="84">
        <v>3</v>
      </c>
      <c r="AQ48" s="79">
        <v>5</v>
      </c>
      <c r="AR48" s="84">
        <v>1</v>
      </c>
      <c r="AS48" s="79">
        <v>4</v>
      </c>
      <c r="AT48" s="84">
        <v>3</v>
      </c>
      <c r="AU48" s="79">
        <v>5</v>
      </c>
      <c r="AV48" s="84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</row>
    <row r="49" spans="1:51" s="8" customFormat="1" ht="18.75" customHeight="1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9"/>
      <c r="AC49" s="84"/>
      <c r="AD49" s="79"/>
      <c r="AE49" s="84"/>
      <c r="AF49" s="79"/>
      <c r="AG49" s="84"/>
      <c r="AH49" s="79"/>
      <c r="AI49" s="84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79"/>
      <c r="AN49" s="84" t="s">
        <v>649</v>
      </c>
      <c r="AO49" s="79"/>
      <c r="AP49" s="84"/>
      <c r="AQ49" s="79"/>
      <c r="AR49" s="84" t="s">
        <v>649</v>
      </c>
      <c r="AS49" s="79"/>
      <c r="AT49" s="84"/>
      <c r="AU49" s="79"/>
      <c r="AV49" s="84"/>
      <c r="AW49" s="28">
        <f t="shared" si="9"/>
        <v>0</v>
      </c>
      <c r="AX49" s="28">
        <v>0</v>
      </c>
      <c r="AY49" s="28">
        <f t="shared" si="11"/>
        <v>0</v>
      </c>
    </row>
    <row r="50" spans="1:51" s="8" customFormat="1" ht="18.75" customHeight="1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9"/>
      <c r="AC50" s="84"/>
      <c r="AD50" s="79"/>
      <c r="AE50" s="84"/>
      <c r="AF50" s="79"/>
      <c r="AG50" s="84"/>
      <c r="AH50" s="79"/>
      <c r="AI50" s="84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79"/>
      <c r="AN50" s="84" t="s">
        <v>649</v>
      </c>
      <c r="AO50" s="79"/>
      <c r="AP50" s="84"/>
      <c r="AQ50" s="79"/>
      <c r="AR50" s="84"/>
      <c r="AS50" s="79"/>
      <c r="AT50" s="84"/>
      <c r="AU50" s="79"/>
      <c r="AV50" s="84"/>
      <c r="AW50" s="28">
        <f t="shared" si="9"/>
        <v>0</v>
      </c>
      <c r="AX50" s="28">
        <v>0</v>
      </c>
      <c r="AY50" s="28">
        <f t="shared" si="11"/>
        <v>0</v>
      </c>
    </row>
    <row r="51" spans="1:51" s="8" customFormat="1" ht="19.5" customHeight="1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9"/>
      <c r="AC51" s="84">
        <v>20</v>
      </c>
      <c r="AD51" s="79"/>
      <c r="AE51" s="84"/>
      <c r="AF51" s="79"/>
      <c r="AG51" s="84"/>
      <c r="AH51" s="79"/>
      <c r="AI51" s="84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79"/>
      <c r="AN51" s="84" t="s">
        <v>649</v>
      </c>
      <c r="AO51" s="79"/>
      <c r="AP51" s="84"/>
      <c r="AQ51" s="79"/>
      <c r="AR51" s="84"/>
      <c r="AS51" s="79"/>
      <c r="AT51" s="84"/>
      <c r="AU51" s="79"/>
      <c r="AV51" s="84"/>
      <c r="AW51" s="28">
        <f t="shared" si="9"/>
        <v>0</v>
      </c>
      <c r="AX51" s="28">
        <v>0</v>
      </c>
      <c r="AY51" s="28">
        <f t="shared" si="11"/>
        <v>0</v>
      </c>
    </row>
    <row r="52" spans="1:51" s="8" customFormat="1" ht="19.5" customHeight="1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9"/>
      <c r="AC52" s="84">
        <v>7</v>
      </c>
      <c r="AD52" s="79"/>
      <c r="AE52" s="84"/>
      <c r="AF52" s="79"/>
      <c r="AG52" s="84"/>
      <c r="AH52" s="79"/>
      <c r="AI52" s="84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79"/>
      <c r="AN52" s="84" t="s">
        <v>649</v>
      </c>
      <c r="AO52" s="79"/>
      <c r="AP52" s="84"/>
      <c r="AQ52" s="79"/>
      <c r="AR52" s="84"/>
      <c r="AS52" s="79"/>
      <c r="AT52" s="84"/>
      <c r="AU52" s="79"/>
      <c r="AV52" s="84"/>
      <c r="AW52" s="28">
        <f t="shared" si="9"/>
        <v>0</v>
      </c>
      <c r="AX52" s="28">
        <v>0</v>
      </c>
      <c r="AY52" s="28">
        <f t="shared" si="11"/>
        <v>0</v>
      </c>
    </row>
    <row r="53" spans="1:51" s="8" customFormat="1" ht="18.75" customHeight="1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9">
        <v>6</v>
      </c>
      <c r="AC53" s="84"/>
      <c r="AD53" s="79">
        <v>3</v>
      </c>
      <c r="AE53" s="84"/>
      <c r="AF53" s="79">
        <v>3</v>
      </c>
      <c r="AG53" s="84"/>
      <c r="AH53" s="79">
        <v>4</v>
      </c>
      <c r="AI53" s="84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79">
        <v>2</v>
      </c>
      <c r="AN53" s="84" t="s">
        <v>649</v>
      </c>
      <c r="AO53" s="79">
        <v>7</v>
      </c>
      <c r="AP53" s="84" t="s">
        <v>649</v>
      </c>
      <c r="AQ53" s="79">
        <v>5</v>
      </c>
      <c r="AR53" s="84"/>
      <c r="AS53" s="79">
        <v>8</v>
      </c>
      <c r="AT53" s="84"/>
      <c r="AU53" s="79">
        <v>5</v>
      </c>
      <c r="AV53" s="84"/>
      <c r="AW53" s="28">
        <f t="shared" si="9"/>
        <v>27</v>
      </c>
      <c r="AX53" s="28">
        <v>0</v>
      </c>
      <c r="AY53" s="28">
        <f t="shared" si="11"/>
        <v>27</v>
      </c>
    </row>
    <row r="54" spans="1:51" s="8" customFormat="1" ht="18.75" customHeight="1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9"/>
      <c r="AC54" s="84"/>
      <c r="AD54" s="79"/>
      <c r="AE54" s="84"/>
      <c r="AF54" s="79"/>
      <c r="AG54" s="84"/>
      <c r="AH54" s="79"/>
      <c r="AI54" s="84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79"/>
      <c r="AN54" s="84" t="s">
        <v>649</v>
      </c>
      <c r="AO54" s="79"/>
      <c r="AP54" s="84" t="s">
        <v>649</v>
      </c>
      <c r="AQ54" s="79"/>
      <c r="AR54" s="84"/>
      <c r="AS54" s="79"/>
      <c r="AT54" s="84" t="s">
        <v>670</v>
      </c>
      <c r="AU54" s="79"/>
      <c r="AV54" s="84"/>
      <c r="AW54" s="28">
        <f t="shared" si="9"/>
        <v>0</v>
      </c>
      <c r="AX54" s="28">
        <v>0</v>
      </c>
      <c r="AY54" s="28">
        <f t="shared" si="11"/>
        <v>0</v>
      </c>
    </row>
    <row r="55" spans="1:51" s="8" customFormat="1" ht="19.5" customHeight="1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9">
        <v>2</v>
      </c>
      <c r="AC55" s="84">
        <v>12</v>
      </c>
      <c r="AD55" s="79">
        <v>2</v>
      </c>
      <c r="AE55" s="84">
        <v>4</v>
      </c>
      <c r="AF55" s="79">
        <v>3</v>
      </c>
      <c r="AG55" s="84">
        <v>3</v>
      </c>
      <c r="AH55" s="79">
        <v>3</v>
      </c>
      <c r="AI55" s="84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79">
        <v>3</v>
      </c>
      <c r="AN55" s="84">
        <v>4</v>
      </c>
      <c r="AO55" s="79"/>
      <c r="AP55" s="84">
        <v>6</v>
      </c>
      <c r="AQ55" s="79">
        <v>5</v>
      </c>
      <c r="AR55" s="84">
        <v>4</v>
      </c>
      <c r="AS55" s="79">
        <v>3</v>
      </c>
      <c r="AT55" s="84">
        <v>3</v>
      </c>
      <c r="AU55" s="79">
        <v>2</v>
      </c>
      <c r="AV55" s="84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</row>
    <row r="56" spans="1:51" s="8" customFormat="1" ht="18.75" customHeight="1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9"/>
      <c r="AC56" s="84">
        <v>5</v>
      </c>
      <c r="AD56" s="79"/>
      <c r="AE56" s="84">
        <v>1</v>
      </c>
      <c r="AF56" s="79">
        <v>1</v>
      </c>
      <c r="AG56" s="84"/>
      <c r="AH56" s="79">
        <v>2</v>
      </c>
      <c r="AI56" s="84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79"/>
      <c r="AN56" s="84" t="s">
        <v>649</v>
      </c>
      <c r="AO56" s="79"/>
      <c r="AP56" s="84" t="s">
        <v>649</v>
      </c>
      <c r="AQ56" s="79"/>
      <c r="AR56" s="84" t="s">
        <v>649</v>
      </c>
      <c r="AS56" s="79"/>
      <c r="AT56" s="84" t="s">
        <v>649</v>
      </c>
      <c r="AU56" s="79"/>
      <c r="AV56" s="84"/>
      <c r="AW56" s="28">
        <f t="shared" si="9"/>
        <v>0</v>
      </c>
      <c r="AX56" s="28">
        <v>0</v>
      </c>
      <c r="AY56" s="28">
        <f t="shared" si="11"/>
        <v>0</v>
      </c>
    </row>
    <row r="57" spans="1:51" s="8" customFormat="1" ht="21.75" customHeight="1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9"/>
      <c r="AC57" s="84"/>
      <c r="AD57" s="79"/>
      <c r="AE57" s="84"/>
      <c r="AF57" s="79"/>
      <c r="AG57" s="84"/>
      <c r="AH57" s="79"/>
      <c r="AI57" s="84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79"/>
      <c r="AN57" s="84" t="s">
        <v>649</v>
      </c>
      <c r="AO57" s="79"/>
      <c r="AP57" s="84" t="s">
        <v>649</v>
      </c>
      <c r="AQ57" s="79"/>
      <c r="AR57" s="84" t="s">
        <v>649</v>
      </c>
      <c r="AS57" s="79"/>
      <c r="AT57" s="84">
        <v>2</v>
      </c>
      <c r="AU57" s="79"/>
      <c r="AV57" s="84"/>
      <c r="AW57" s="28">
        <f t="shared" si="9"/>
        <v>0</v>
      </c>
      <c r="AX57" s="28">
        <v>2</v>
      </c>
      <c r="AY57" s="28">
        <f t="shared" si="11"/>
        <v>2</v>
      </c>
    </row>
    <row r="58" spans="1:51" s="8" customFormat="1" ht="18" customHeight="1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9"/>
      <c r="AC58" s="84"/>
      <c r="AD58" s="79"/>
      <c r="AE58" s="84"/>
      <c r="AF58" s="79"/>
      <c r="AG58" s="84"/>
      <c r="AH58" s="79"/>
      <c r="AI58" s="84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79"/>
      <c r="AN58" s="84" t="s">
        <v>649</v>
      </c>
      <c r="AO58" s="79"/>
      <c r="AP58" s="84" t="s">
        <v>649</v>
      </c>
      <c r="AQ58" s="79"/>
      <c r="AR58" s="84"/>
      <c r="AS58" s="79"/>
      <c r="AT58" s="84"/>
      <c r="AU58" s="79"/>
      <c r="AV58" s="84"/>
      <c r="AW58" s="28">
        <f t="shared" si="9"/>
        <v>0</v>
      </c>
      <c r="AX58" s="28">
        <v>0</v>
      </c>
      <c r="AY58" s="28">
        <f t="shared" si="11"/>
        <v>0</v>
      </c>
    </row>
    <row r="59" spans="1:51" s="8" customFormat="1" ht="18" customHeight="1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9"/>
      <c r="AC59" s="84">
        <v>7</v>
      </c>
      <c r="AD59" s="79"/>
      <c r="AE59" s="84">
        <v>6</v>
      </c>
      <c r="AF59" s="79"/>
      <c r="AG59" s="84">
        <v>3</v>
      </c>
      <c r="AH59" s="79"/>
      <c r="AI59" s="84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79"/>
      <c r="AN59" s="84">
        <v>3</v>
      </c>
      <c r="AO59" s="79"/>
      <c r="AP59" s="84">
        <v>2</v>
      </c>
      <c r="AQ59" s="79"/>
      <c r="AR59" s="84">
        <v>1</v>
      </c>
      <c r="AS59" s="79"/>
      <c r="AT59" s="84">
        <v>5</v>
      </c>
      <c r="AU59" s="79"/>
      <c r="AV59" s="84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</row>
    <row r="60" spans="1:51" s="8" customFormat="1" ht="20.25" customHeight="1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9"/>
      <c r="AC60" s="84">
        <v>6</v>
      </c>
      <c r="AD60" s="79">
        <v>3</v>
      </c>
      <c r="AE60" s="84">
        <v>12</v>
      </c>
      <c r="AF60" s="79">
        <v>4</v>
      </c>
      <c r="AG60" s="84">
        <v>9</v>
      </c>
      <c r="AH60" s="79">
        <v>3</v>
      </c>
      <c r="AI60" s="84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79">
        <v>5</v>
      </c>
      <c r="AN60" s="84">
        <v>5</v>
      </c>
      <c r="AO60" s="79">
        <v>2</v>
      </c>
      <c r="AP60" s="84">
        <v>3</v>
      </c>
      <c r="AQ60" s="79">
        <v>5</v>
      </c>
      <c r="AR60" s="84">
        <v>4</v>
      </c>
      <c r="AS60" s="79">
        <v>6</v>
      </c>
      <c r="AT60" s="84">
        <v>7</v>
      </c>
      <c r="AU60" s="79"/>
      <c r="AV60" s="84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</row>
    <row r="61" spans="1:51" s="8" customFormat="1" ht="19.5" customHeight="1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9"/>
      <c r="AC61" s="84">
        <v>8</v>
      </c>
      <c r="AD61" s="79"/>
      <c r="AE61" s="84">
        <v>1</v>
      </c>
      <c r="AF61" s="79"/>
      <c r="AG61" s="84"/>
      <c r="AH61" s="79"/>
      <c r="AI61" s="84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79"/>
      <c r="AN61" s="84">
        <v>1</v>
      </c>
      <c r="AO61" s="79"/>
      <c r="AP61" s="84">
        <v>2</v>
      </c>
      <c r="AQ61" s="79"/>
      <c r="AR61" s="84">
        <v>1</v>
      </c>
      <c r="AS61" s="79"/>
      <c r="AT61" s="84">
        <v>3</v>
      </c>
      <c r="AU61" s="79"/>
      <c r="AV61" s="84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</row>
    <row r="62" spans="1:51" s="8" customFormat="1" ht="18" customHeight="1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9"/>
      <c r="AC62" s="84">
        <v>3</v>
      </c>
      <c r="AD62" s="79"/>
      <c r="AE62" s="84">
        <v>1</v>
      </c>
      <c r="AF62" s="79"/>
      <c r="AG62" s="84">
        <v>2</v>
      </c>
      <c r="AH62" s="79"/>
      <c r="AI62" s="84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79"/>
      <c r="AN62" s="84">
        <v>5</v>
      </c>
      <c r="AO62" s="79"/>
      <c r="AP62" s="84">
        <v>4</v>
      </c>
      <c r="AQ62" s="79"/>
      <c r="AR62" s="84">
        <v>7</v>
      </c>
      <c r="AS62" s="79"/>
      <c r="AT62" s="84">
        <v>3</v>
      </c>
      <c r="AU62" s="79"/>
      <c r="AV62" s="84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</row>
    <row r="63" spans="1:51" s="8" customFormat="1" ht="18" customHeight="1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9"/>
      <c r="AC63" s="84"/>
      <c r="AD63" s="79"/>
      <c r="AE63" s="84"/>
      <c r="AF63" s="79"/>
      <c r="AG63" s="84"/>
      <c r="AH63" s="79"/>
      <c r="AI63" s="84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79"/>
      <c r="AN63" s="84" t="s">
        <v>649</v>
      </c>
      <c r="AO63" s="79"/>
      <c r="AP63" s="84" t="s">
        <v>649</v>
      </c>
      <c r="AQ63" s="79"/>
      <c r="AR63" s="84" t="s">
        <v>649</v>
      </c>
      <c r="AS63" s="79"/>
      <c r="AT63" s="84" t="s">
        <v>649</v>
      </c>
      <c r="AU63" s="79"/>
      <c r="AV63" s="84"/>
      <c r="AW63" s="28">
        <f t="shared" si="9"/>
        <v>0</v>
      </c>
      <c r="AX63" s="28">
        <v>0</v>
      </c>
      <c r="AY63" s="28">
        <f t="shared" si="11"/>
        <v>0</v>
      </c>
    </row>
    <row r="64" spans="1:51" s="8" customFormat="1" ht="22.5" customHeight="1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9">
        <v>20</v>
      </c>
      <c r="AC64" s="84">
        <v>32</v>
      </c>
      <c r="AD64" s="79">
        <v>10</v>
      </c>
      <c r="AE64" s="84">
        <v>15</v>
      </c>
      <c r="AF64" s="79">
        <v>10</v>
      </c>
      <c r="AG64" s="84">
        <v>13</v>
      </c>
      <c r="AH64" s="79">
        <v>5</v>
      </c>
      <c r="AI64" s="84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79">
        <v>10</v>
      </c>
      <c r="AN64" s="84">
        <v>42</v>
      </c>
      <c r="AO64" s="79">
        <v>15</v>
      </c>
      <c r="AP64" s="84">
        <v>23</v>
      </c>
      <c r="AQ64" s="79">
        <v>20</v>
      </c>
      <c r="AR64" s="84">
        <v>16</v>
      </c>
      <c r="AS64" s="79">
        <v>10</v>
      </c>
      <c r="AT64" s="84">
        <v>15</v>
      </c>
      <c r="AU64" s="79">
        <v>15</v>
      </c>
      <c r="AV64" s="84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</row>
    <row r="65" spans="1:51" s="8" customFormat="1" ht="21" customHeight="1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9"/>
      <c r="AC65" s="84">
        <v>65</v>
      </c>
      <c r="AD65" s="79"/>
      <c r="AE65" s="84"/>
      <c r="AF65" s="79"/>
      <c r="AG65" s="84"/>
      <c r="AH65" s="79"/>
      <c r="AI65" s="84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79"/>
      <c r="AN65" s="84" t="s">
        <v>649</v>
      </c>
      <c r="AO65" s="79"/>
      <c r="AP65" s="84" t="s">
        <v>649</v>
      </c>
      <c r="AQ65" s="79"/>
      <c r="AR65" s="84" t="s">
        <v>649</v>
      </c>
      <c r="AS65" s="79"/>
      <c r="AT65" s="84" t="s">
        <v>649</v>
      </c>
      <c r="AU65" s="79"/>
      <c r="AV65" s="84"/>
      <c r="AW65" s="28">
        <f t="shared" si="9"/>
        <v>0</v>
      </c>
      <c r="AX65" s="28">
        <v>0</v>
      </c>
      <c r="AY65" s="28">
        <f t="shared" si="11"/>
        <v>0</v>
      </c>
    </row>
    <row r="66" spans="1:51" s="8" customFormat="1" ht="19.5" customHeight="1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9"/>
      <c r="AC66" s="84"/>
      <c r="AD66" s="79"/>
      <c r="AE66" s="84"/>
      <c r="AF66" s="79"/>
      <c r="AG66" s="84"/>
      <c r="AH66" s="79"/>
      <c r="AI66" s="84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79"/>
      <c r="AN66" s="84" t="s">
        <v>649</v>
      </c>
      <c r="AO66" s="79"/>
      <c r="AP66" s="84" t="s">
        <v>649</v>
      </c>
      <c r="AQ66" s="79"/>
      <c r="AR66" s="84"/>
      <c r="AS66" s="79"/>
      <c r="AT66" s="84" t="s">
        <v>649</v>
      </c>
      <c r="AU66" s="79"/>
      <c r="AV66" s="84"/>
      <c r="AW66" s="28">
        <f t="shared" si="9"/>
        <v>0</v>
      </c>
      <c r="AX66" s="28">
        <v>0</v>
      </c>
      <c r="AY66" s="28">
        <f t="shared" si="11"/>
        <v>0</v>
      </c>
    </row>
    <row r="67" spans="1:51" s="8" customFormat="1" ht="18.75" customHeight="1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9">
        <v>250</v>
      </c>
      <c r="AC67" s="84">
        <v>1150</v>
      </c>
      <c r="AD67" s="79">
        <v>250</v>
      </c>
      <c r="AE67" s="84">
        <v>342</v>
      </c>
      <c r="AF67" s="79">
        <v>800</v>
      </c>
      <c r="AG67" s="84">
        <v>265</v>
      </c>
      <c r="AH67" s="79">
        <v>300</v>
      </c>
      <c r="AI67" s="84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79">
        <v>200</v>
      </c>
      <c r="AN67" s="84">
        <v>623</v>
      </c>
      <c r="AO67" s="79">
        <v>300</v>
      </c>
      <c r="AP67" s="84">
        <v>452</v>
      </c>
      <c r="AQ67" s="79">
        <v>300</v>
      </c>
      <c r="AR67" s="84">
        <v>746</v>
      </c>
      <c r="AS67" s="79">
        <v>200</v>
      </c>
      <c r="AT67" s="84">
        <v>812</v>
      </c>
      <c r="AU67" s="79">
        <v>400</v>
      </c>
      <c r="AV67" s="84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</row>
    <row r="68" spans="1:51" s="8" customFormat="1" ht="18.75" customHeight="1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9">
        <v>300</v>
      </c>
      <c r="AC68" s="84">
        <v>100</v>
      </c>
      <c r="AD68" s="79">
        <v>350</v>
      </c>
      <c r="AE68" s="84">
        <v>58</v>
      </c>
      <c r="AF68" s="79">
        <v>800</v>
      </c>
      <c r="AG68" s="84">
        <v>51</v>
      </c>
      <c r="AH68" s="79">
        <v>300</v>
      </c>
      <c r="AI68" s="84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79">
        <v>250</v>
      </c>
      <c r="AN68" s="84">
        <v>56</v>
      </c>
      <c r="AO68" s="79">
        <v>400</v>
      </c>
      <c r="AP68" s="84">
        <v>82</v>
      </c>
      <c r="AQ68" s="79">
        <v>400</v>
      </c>
      <c r="AR68" s="84">
        <v>45</v>
      </c>
      <c r="AS68" s="79">
        <v>300</v>
      </c>
      <c r="AT68" s="84">
        <v>42</v>
      </c>
      <c r="AU68" s="79">
        <v>500</v>
      </c>
      <c r="AV68" s="84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</row>
    <row r="69" spans="1:51" s="8" customFormat="1" ht="18.75" customHeight="1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9"/>
      <c r="AC69" s="84">
        <v>10</v>
      </c>
      <c r="AD69" s="79">
        <v>5</v>
      </c>
      <c r="AE69" s="84">
        <v>11</v>
      </c>
      <c r="AF69" s="79">
        <v>10</v>
      </c>
      <c r="AG69" s="84">
        <v>14</v>
      </c>
      <c r="AH69" s="79">
        <v>5</v>
      </c>
      <c r="AI69" s="84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79">
        <v>10</v>
      </c>
      <c r="AN69" s="84">
        <v>10</v>
      </c>
      <c r="AO69" s="79">
        <v>3</v>
      </c>
      <c r="AP69" s="84">
        <v>9</v>
      </c>
      <c r="AQ69" s="79">
        <v>5</v>
      </c>
      <c r="AR69" s="84">
        <v>6</v>
      </c>
      <c r="AS69" s="79">
        <v>5</v>
      </c>
      <c r="AT69" s="84">
        <v>7</v>
      </c>
      <c r="AU69" s="79">
        <v>5</v>
      </c>
      <c r="AV69" s="84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</row>
    <row r="70" spans="1:51" s="8" customFormat="1" ht="21" customHeight="1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12">D70+F70+H70+J70+L70</f>
        <v>1500</v>
      </c>
      <c r="O70" s="28">
        <f t="shared" ref="O70:O81" si="13">E70+G70+I70+K70+M70</f>
        <v>189</v>
      </c>
      <c r="P70" s="28">
        <f t="shared" ref="P70:P81" si="14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15">Q70+S70+U70+W70</f>
        <v>1500</v>
      </c>
      <c r="Z70" s="28">
        <f t="shared" ref="Z70:Z81" si="16">R70+T70+V70+X70</f>
        <v>212</v>
      </c>
      <c r="AA70" s="28">
        <f t="shared" ref="AA70:AA81" si="17">Y70+Z70</f>
        <v>1712</v>
      </c>
      <c r="AB70" s="79">
        <v>300</v>
      </c>
      <c r="AC70" s="84">
        <v>100</v>
      </c>
      <c r="AD70" s="79">
        <v>350</v>
      </c>
      <c r="AE70" s="84">
        <v>57</v>
      </c>
      <c r="AF70" s="79">
        <v>800</v>
      </c>
      <c r="AG70" s="84">
        <v>49</v>
      </c>
      <c r="AH70" s="79">
        <v>300</v>
      </c>
      <c r="AI70" s="84">
        <v>42</v>
      </c>
      <c r="AJ70" s="28">
        <f t="shared" ref="AJ70:AJ82" si="18">AB70+AD70+AF70+AH70</f>
        <v>1750</v>
      </c>
      <c r="AK70" s="28">
        <f t="shared" ref="AK70:AK82" si="19">AC70+AE70+AG70+AI70</f>
        <v>248</v>
      </c>
      <c r="AL70" s="28">
        <f t="shared" ref="AL70:AL82" si="20">AJ70+AK70</f>
        <v>1998</v>
      </c>
      <c r="AM70" s="79">
        <v>250</v>
      </c>
      <c r="AN70" s="84">
        <v>50</v>
      </c>
      <c r="AO70" s="79">
        <v>300</v>
      </c>
      <c r="AP70" s="84">
        <v>45</v>
      </c>
      <c r="AQ70" s="79">
        <v>400</v>
      </c>
      <c r="AR70" s="84">
        <v>42</v>
      </c>
      <c r="AS70" s="79">
        <v>300</v>
      </c>
      <c r="AT70" s="84">
        <v>40</v>
      </c>
      <c r="AU70" s="79">
        <v>500</v>
      </c>
      <c r="AV70" s="84">
        <v>30</v>
      </c>
      <c r="AW70" s="28">
        <f t="shared" ref="AW70:AW82" si="21">AM70+AO70+AQ70+AS70+AU70</f>
        <v>1750</v>
      </c>
      <c r="AX70" s="28">
        <f t="shared" ref="AX70:AX82" si="22">AN70+AP70+AR70+AT70+AV70</f>
        <v>207</v>
      </c>
      <c r="AY70" s="28">
        <f t="shared" ref="AY70:AY82" si="23">AW70+AX70</f>
        <v>1957</v>
      </c>
    </row>
    <row r="71" spans="1:51" s="8" customFormat="1" ht="19.5" customHeight="1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12"/>
        <v>800</v>
      </c>
      <c r="O71" s="28">
        <f t="shared" si="13"/>
        <v>176</v>
      </c>
      <c r="P71" s="28">
        <f t="shared" si="14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15"/>
        <v>800</v>
      </c>
      <c r="Z71" s="28">
        <f t="shared" si="16"/>
        <v>198</v>
      </c>
      <c r="AA71" s="28">
        <f t="shared" si="17"/>
        <v>998</v>
      </c>
      <c r="AB71" s="79">
        <v>250</v>
      </c>
      <c r="AC71" s="84">
        <v>40</v>
      </c>
      <c r="AD71" s="79">
        <v>350</v>
      </c>
      <c r="AE71" s="84">
        <v>55</v>
      </c>
      <c r="AF71" s="79">
        <v>800</v>
      </c>
      <c r="AG71" s="84">
        <v>47</v>
      </c>
      <c r="AH71" s="79">
        <v>300</v>
      </c>
      <c r="AI71" s="84">
        <v>39</v>
      </c>
      <c r="AJ71" s="28">
        <f t="shared" si="18"/>
        <v>1700</v>
      </c>
      <c r="AK71" s="28">
        <f t="shared" si="19"/>
        <v>181</v>
      </c>
      <c r="AL71" s="28">
        <f t="shared" si="20"/>
        <v>1881</v>
      </c>
      <c r="AM71" s="79">
        <v>250</v>
      </c>
      <c r="AN71" s="84">
        <v>12</v>
      </c>
      <c r="AO71" s="79">
        <v>300</v>
      </c>
      <c r="AP71" s="84">
        <v>42</v>
      </c>
      <c r="AQ71" s="79">
        <v>400</v>
      </c>
      <c r="AR71" s="84">
        <v>40</v>
      </c>
      <c r="AS71" s="79">
        <v>300</v>
      </c>
      <c r="AT71" s="84">
        <v>12</v>
      </c>
      <c r="AU71" s="79">
        <v>400</v>
      </c>
      <c r="AV71" s="84">
        <v>15</v>
      </c>
      <c r="AW71" s="28">
        <f t="shared" si="21"/>
        <v>1650</v>
      </c>
      <c r="AX71" s="28">
        <f t="shared" si="22"/>
        <v>121</v>
      </c>
      <c r="AY71" s="28">
        <f t="shared" si="23"/>
        <v>1771</v>
      </c>
    </row>
    <row r="72" spans="1:51" s="8" customFormat="1" ht="19.5" customHeight="1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12"/>
        <v>16</v>
      </c>
      <c r="O72" s="28">
        <f t="shared" si="13"/>
        <v>63</v>
      </c>
      <c r="P72" s="28">
        <f t="shared" si="14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15"/>
        <v>36</v>
      </c>
      <c r="Z72" s="28">
        <f t="shared" si="16"/>
        <v>38</v>
      </c>
      <c r="AA72" s="28">
        <f t="shared" si="17"/>
        <v>74</v>
      </c>
      <c r="AB72" s="79">
        <v>15</v>
      </c>
      <c r="AC72" s="84">
        <v>8</v>
      </c>
      <c r="AD72" s="79">
        <v>15</v>
      </c>
      <c r="AE72" s="84">
        <v>8</v>
      </c>
      <c r="AF72" s="79">
        <v>15</v>
      </c>
      <c r="AG72" s="84">
        <v>11</v>
      </c>
      <c r="AH72" s="79">
        <v>10</v>
      </c>
      <c r="AI72" s="84">
        <v>12</v>
      </c>
      <c r="AJ72" s="28">
        <f t="shared" si="18"/>
        <v>55</v>
      </c>
      <c r="AK72" s="28">
        <f t="shared" si="19"/>
        <v>39</v>
      </c>
      <c r="AL72" s="28">
        <f t="shared" si="20"/>
        <v>94</v>
      </c>
      <c r="AM72" s="79">
        <v>10</v>
      </c>
      <c r="AN72" s="84">
        <v>8</v>
      </c>
      <c r="AO72" s="79">
        <v>8</v>
      </c>
      <c r="AP72" s="84">
        <v>9</v>
      </c>
      <c r="AQ72" s="79">
        <v>6</v>
      </c>
      <c r="AR72" s="84">
        <v>11</v>
      </c>
      <c r="AS72" s="79">
        <v>8</v>
      </c>
      <c r="AT72" s="84">
        <v>8</v>
      </c>
      <c r="AU72" s="79">
        <v>5</v>
      </c>
      <c r="AV72" s="84">
        <v>11</v>
      </c>
      <c r="AW72" s="28">
        <f t="shared" si="21"/>
        <v>37</v>
      </c>
      <c r="AX72" s="28">
        <f t="shared" si="22"/>
        <v>47</v>
      </c>
      <c r="AY72" s="28">
        <f t="shared" si="23"/>
        <v>84</v>
      </c>
    </row>
    <row r="73" spans="1:51" s="8" customFormat="1" ht="21" customHeight="1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12"/>
        <v>760</v>
      </c>
      <c r="O73" s="28">
        <f t="shared" si="13"/>
        <v>108</v>
      </c>
      <c r="P73" s="28">
        <f t="shared" si="14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15"/>
        <v>60</v>
      </c>
      <c r="Z73" s="28">
        <f t="shared" si="16"/>
        <v>53</v>
      </c>
      <c r="AA73" s="28">
        <f t="shared" si="17"/>
        <v>113</v>
      </c>
      <c r="AB73" s="79">
        <v>15</v>
      </c>
      <c r="AC73" s="84">
        <v>12</v>
      </c>
      <c r="AD73" s="79">
        <v>20</v>
      </c>
      <c r="AE73" s="84">
        <v>25</v>
      </c>
      <c r="AF73" s="79">
        <v>15</v>
      </c>
      <c r="AG73" s="84">
        <v>19</v>
      </c>
      <c r="AH73" s="79"/>
      <c r="AI73" s="84">
        <v>41</v>
      </c>
      <c r="AJ73" s="28">
        <f t="shared" si="18"/>
        <v>50</v>
      </c>
      <c r="AK73" s="28">
        <f t="shared" si="19"/>
        <v>97</v>
      </c>
      <c r="AL73" s="28">
        <f t="shared" si="20"/>
        <v>147</v>
      </c>
      <c r="AM73" s="79">
        <v>10</v>
      </c>
      <c r="AN73" s="84">
        <v>6</v>
      </c>
      <c r="AO73" s="79">
        <v>8</v>
      </c>
      <c r="AP73" s="84">
        <v>8</v>
      </c>
      <c r="AQ73" s="79">
        <v>15</v>
      </c>
      <c r="AR73" s="84">
        <v>16</v>
      </c>
      <c r="AS73" s="79"/>
      <c r="AT73" s="84">
        <v>12</v>
      </c>
      <c r="AU73" s="79">
        <v>19</v>
      </c>
      <c r="AV73" s="84">
        <v>5</v>
      </c>
      <c r="AW73" s="28">
        <f t="shared" si="21"/>
        <v>52</v>
      </c>
      <c r="AX73" s="28">
        <f t="shared" si="22"/>
        <v>47</v>
      </c>
      <c r="AY73" s="28">
        <f t="shared" si="23"/>
        <v>99</v>
      </c>
    </row>
    <row r="74" spans="1:51" s="8" customFormat="1" ht="20.25" customHeight="1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12"/>
        <v>0</v>
      </c>
      <c r="O74" s="28">
        <f t="shared" si="13"/>
        <v>0</v>
      </c>
      <c r="P74" s="28">
        <f t="shared" si="14"/>
        <v>0</v>
      </c>
      <c r="Q74" s="15"/>
      <c r="R74" s="9"/>
      <c r="S74" s="15"/>
      <c r="T74" s="9"/>
      <c r="U74" s="15"/>
      <c r="V74" s="9"/>
      <c r="X74" s="9"/>
      <c r="Y74" s="28">
        <f t="shared" si="15"/>
        <v>0</v>
      </c>
      <c r="Z74" s="28">
        <f t="shared" si="16"/>
        <v>0</v>
      </c>
      <c r="AA74" s="28">
        <f t="shared" si="17"/>
        <v>0</v>
      </c>
      <c r="AB74" s="79"/>
      <c r="AC74" s="84"/>
      <c r="AD74" s="79"/>
      <c r="AE74" s="84"/>
      <c r="AF74" s="79"/>
      <c r="AG74" s="84"/>
      <c r="AH74" s="79"/>
      <c r="AI74" s="84"/>
      <c r="AJ74" s="28">
        <f t="shared" si="18"/>
        <v>0</v>
      </c>
      <c r="AK74" s="28">
        <f t="shared" si="19"/>
        <v>0</v>
      </c>
      <c r="AL74" s="28">
        <f t="shared" si="20"/>
        <v>0</v>
      </c>
      <c r="AM74" s="79"/>
      <c r="AN74" s="84"/>
      <c r="AO74" s="79"/>
      <c r="AP74" s="84"/>
      <c r="AQ74" s="79"/>
      <c r="AR74" s="84"/>
      <c r="AS74" s="79"/>
      <c r="AT74" s="84"/>
      <c r="AU74" s="79"/>
      <c r="AV74" s="84"/>
      <c r="AW74" s="28">
        <f t="shared" si="21"/>
        <v>0</v>
      </c>
      <c r="AX74" s="28">
        <f t="shared" si="22"/>
        <v>0</v>
      </c>
      <c r="AY74" s="28">
        <f t="shared" si="23"/>
        <v>0</v>
      </c>
    </row>
    <row r="75" spans="1:51" s="8" customFormat="1" ht="18" customHeight="1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12"/>
        <v>1</v>
      </c>
      <c r="O75" s="28">
        <f t="shared" si="13"/>
        <v>22</v>
      </c>
      <c r="P75" s="28">
        <f t="shared" si="14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15"/>
        <v>0</v>
      </c>
      <c r="Z75" s="28">
        <f t="shared" si="16"/>
        <v>44</v>
      </c>
      <c r="AA75" s="28">
        <f t="shared" si="17"/>
        <v>44</v>
      </c>
      <c r="AB75" s="79"/>
      <c r="AC75" s="84"/>
      <c r="AD75" s="79"/>
      <c r="AE75" s="84"/>
      <c r="AF75" s="79"/>
      <c r="AG75" s="84"/>
      <c r="AH75" s="79"/>
      <c r="AI75" s="84"/>
      <c r="AJ75" s="28">
        <f t="shared" si="18"/>
        <v>0</v>
      </c>
      <c r="AK75" s="28">
        <f t="shared" si="19"/>
        <v>0</v>
      </c>
      <c r="AL75" s="28">
        <f t="shared" si="20"/>
        <v>0</v>
      </c>
      <c r="AM75" s="79"/>
      <c r="AN75" s="84">
        <v>1</v>
      </c>
      <c r="AO75" s="79"/>
      <c r="AP75" s="84">
        <v>3</v>
      </c>
      <c r="AQ75" s="79"/>
      <c r="AR75" s="84">
        <v>4</v>
      </c>
      <c r="AS75" s="79"/>
      <c r="AT75" s="84"/>
      <c r="AU75" s="79"/>
      <c r="AV75" s="84"/>
      <c r="AW75" s="28">
        <f t="shared" si="21"/>
        <v>0</v>
      </c>
      <c r="AX75" s="28">
        <f t="shared" si="22"/>
        <v>8</v>
      </c>
      <c r="AY75" s="28">
        <f t="shared" si="23"/>
        <v>8</v>
      </c>
    </row>
    <row r="76" spans="1:51" s="8" customFormat="1" ht="12.75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12"/>
        <v>0</v>
      </c>
      <c r="O76" s="28">
        <f t="shared" si="13"/>
        <v>0</v>
      </c>
      <c r="P76" s="28">
        <f t="shared" si="14"/>
        <v>0</v>
      </c>
      <c r="Q76" s="15"/>
      <c r="R76" s="9"/>
      <c r="S76" s="15"/>
      <c r="T76" s="9"/>
      <c r="V76" s="9"/>
      <c r="X76" s="9"/>
      <c r="Y76" s="28">
        <f t="shared" si="15"/>
        <v>0</v>
      </c>
      <c r="Z76" s="28">
        <f t="shared" si="16"/>
        <v>0</v>
      </c>
      <c r="AA76" s="28">
        <f t="shared" si="17"/>
        <v>0</v>
      </c>
      <c r="AB76" s="79"/>
      <c r="AC76" s="84"/>
      <c r="AD76" s="79"/>
      <c r="AE76" s="84"/>
      <c r="AF76" s="79"/>
      <c r="AG76" s="84"/>
      <c r="AH76" s="79"/>
      <c r="AI76" s="84"/>
      <c r="AJ76" s="28">
        <f t="shared" si="18"/>
        <v>0</v>
      </c>
      <c r="AK76" s="28">
        <f t="shared" si="19"/>
        <v>0</v>
      </c>
      <c r="AL76" s="28">
        <f t="shared" si="20"/>
        <v>0</v>
      </c>
      <c r="AM76" s="79"/>
      <c r="AN76" s="84"/>
      <c r="AO76" s="79"/>
      <c r="AP76" s="84"/>
      <c r="AQ76" s="79"/>
      <c r="AR76" s="84"/>
      <c r="AS76" s="79"/>
      <c r="AT76" s="84"/>
      <c r="AU76" s="79"/>
      <c r="AV76" s="84"/>
      <c r="AW76" s="28">
        <f t="shared" si="21"/>
        <v>0</v>
      </c>
      <c r="AX76" s="28">
        <f t="shared" si="22"/>
        <v>0</v>
      </c>
      <c r="AY76" s="28">
        <f t="shared" si="23"/>
        <v>0</v>
      </c>
    </row>
    <row r="77" spans="1:51" s="8" customFormat="1" ht="12.75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12"/>
        <v>0</v>
      </c>
      <c r="O77" s="28">
        <f t="shared" si="13"/>
        <v>22</v>
      </c>
      <c r="P77" s="28">
        <f t="shared" si="14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15"/>
        <v>0</v>
      </c>
      <c r="Z77" s="28">
        <f t="shared" si="16"/>
        <v>13</v>
      </c>
      <c r="AA77" s="28">
        <f t="shared" si="17"/>
        <v>13</v>
      </c>
      <c r="AB77" s="79"/>
      <c r="AC77" s="84"/>
      <c r="AD77" s="79"/>
      <c r="AE77" s="84"/>
      <c r="AF77" s="79"/>
      <c r="AG77" s="84"/>
      <c r="AH77" s="79"/>
      <c r="AI77" s="84"/>
      <c r="AJ77" s="28">
        <f t="shared" si="18"/>
        <v>0</v>
      </c>
      <c r="AK77" s="28">
        <f t="shared" si="19"/>
        <v>0</v>
      </c>
      <c r="AL77" s="28">
        <f t="shared" si="20"/>
        <v>0</v>
      </c>
      <c r="AM77" s="79"/>
      <c r="AN77" s="84"/>
      <c r="AO77" s="79"/>
      <c r="AP77" s="84"/>
      <c r="AQ77" s="79"/>
      <c r="AR77" s="84"/>
      <c r="AS77" s="79"/>
      <c r="AT77" s="84"/>
      <c r="AU77" s="79"/>
      <c r="AV77" s="84"/>
      <c r="AW77" s="28">
        <f t="shared" si="21"/>
        <v>0</v>
      </c>
      <c r="AX77" s="28">
        <f t="shared" si="22"/>
        <v>0</v>
      </c>
      <c r="AY77" s="28">
        <f t="shared" si="23"/>
        <v>0</v>
      </c>
    </row>
    <row r="78" spans="1:51" s="8" customFormat="1" ht="16.5" customHeight="1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12"/>
        <v>0</v>
      </c>
      <c r="O78" s="28">
        <f t="shared" si="13"/>
        <v>0</v>
      </c>
      <c r="P78" s="28">
        <f t="shared" si="14"/>
        <v>0</v>
      </c>
      <c r="Q78" s="15"/>
      <c r="R78" s="9"/>
      <c r="S78" s="15"/>
      <c r="T78" s="9"/>
      <c r="V78" s="9"/>
      <c r="X78" s="9"/>
      <c r="Y78" s="28">
        <f t="shared" si="15"/>
        <v>0</v>
      </c>
      <c r="Z78" s="28">
        <f t="shared" si="16"/>
        <v>0</v>
      </c>
      <c r="AA78" s="28">
        <f t="shared" si="17"/>
        <v>0</v>
      </c>
      <c r="AB78" s="79"/>
      <c r="AC78" s="84"/>
      <c r="AD78" s="79"/>
      <c r="AE78" s="84"/>
      <c r="AF78" s="79"/>
      <c r="AG78" s="84"/>
      <c r="AH78" s="79"/>
      <c r="AI78" s="84"/>
      <c r="AJ78" s="28">
        <f t="shared" si="18"/>
        <v>0</v>
      </c>
      <c r="AK78" s="28">
        <f t="shared" si="19"/>
        <v>0</v>
      </c>
      <c r="AL78" s="28">
        <f t="shared" si="20"/>
        <v>0</v>
      </c>
      <c r="AM78" s="79"/>
      <c r="AN78" s="84">
        <v>1960</v>
      </c>
      <c r="AO78" s="79"/>
      <c r="AP78" s="84">
        <v>450</v>
      </c>
      <c r="AQ78" s="79"/>
      <c r="AR78" s="84"/>
      <c r="AS78" s="79"/>
      <c r="AT78" s="84">
        <v>725</v>
      </c>
      <c r="AU78" s="79"/>
      <c r="AV78" s="84"/>
      <c r="AW78" s="28">
        <f t="shared" si="21"/>
        <v>0</v>
      </c>
      <c r="AX78" s="28">
        <f t="shared" si="22"/>
        <v>3135</v>
      </c>
      <c r="AY78" s="28">
        <f t="shared" si="23"/>
        <v>3135</v>
      </c>
    </row>
    <row r="79" spans="1:51" s="8" customFormat="1" ht="12.75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12"/>
        <v>0</v>
      </c>
      <c r="O79" s="28">
        <f t="shared" si="13"/>
        <v>0</v>
      </c>
      <c r="P79" s="28">
        <f t="shared" si="14"/>
        <v>0</v>
      </c>
      <c r="Q79" s="15"/>
      <c r="R79" s="9"/>
      <c r="S79" s="15"/>
      <c r="T79" s="9"/>
      <c r="V79" s="9"/>
      <c r="X79" s="9"/>
      <c r="Y79" s="28">
        <f t="shared" si="15"/>
        <v>0</v>
      </c>
      <c r="Z79" s="28">
        <f t="shared" si="16"/>
        <v>0</v>
      </c>
      <c r="AA79" s="28">
        <f t="shared" si="17"/>
        <v>0</v>
      </c>
      <c r="AB79" s="79"/>
      <c r="AC79" s="84"/>
      <c r="AD79" s="79"/>
      <c r="AE79" s="84"/>
      <c r="AF79" s="79"/>
      <c r="AG79" s="84"/>
      <c r="AH79" s="79"/>
      <c r="AI79" s="84"/>
      <c r="AJ79" s="28">
        <f t="shared" si="18"/>
        <v>0</v>
      </c>
      <c r="AK79" s="28">
        <f t="shared" si="19"/>
        <v>0</v>
      </c>
      <c r="AL79" s="28">
        <f t="shared" si="20"/>
        <v>0</v>
      </c>
      <c r="AM79" s="79"/>
      <c r="AN79" s="84"/>
      <c r="AO79" s="79"/>
      <c r="AP79" s="84"/>
      <c r="AQ79" s="79"/>
      <c r="AR79" s="84"/>
      <c r="AS79" s="79"/>
      <c r="AT79" s="84"/>
      <c r="AU79" s="79"/>
      <c r="AV79" s="84"/>
      <c r="AW79" s="28">
        <f t="shared" si="21"/>
        <v>0</v>
      </c>
      <c r="AX79" s="28">
        <f t="shared" si="22"/>
        <v>0</v>
      </c>
      <c r="AY79" s="28">
        <f t="shared" si="23"/>
        <v>0</v>
      </c>
    </row>
    <row r="80" spans="1:51" s="8" customFormat="1" ht="24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12"/>
        <v>0</v>
      </c>
      <c r="O80" s="28">
        <f t="shared" si="13"/>
        <v>85</v>
      </c>
      <c r="P80" s="28">
        <f t="shared" si="14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15"/>
        <v>0</v>
      </c>
      <c r="Z80" s="28">
        <f t="shared" si="16"/>
        <v>46</v>
      </c>
      <c r="AA80" s="28">
        <f t="shared" si="17"/>
        <v>46</v>
      </c>
      <c r="AB80" s="79">
        <v>3</v>
      </c>
      <c r="AC80" s="84">
        <v>2</v>
      </c>
      <c r="AD80" s="79"/>
      <c r="AE80" s="84">
        <v>8</v>
      </c>
      <c r="AF80" s="79"/>
      <c r="AG80" s="84">
        <v>11</v>
      </c>
      <c r="AH80" s="79"/>
      <c r="AI80" s="84">
        <v>9</v>
      </c>
      <c r="AJ80" s="28">
        <f t="shared" si="18"/>
        <v>3</v>
      </c>
      <c r="AK80" s="28">
        <f t="shared" si="19"/>
        <v>30</v>
      </c>
      <c r="AL80" s="28">
        <f t="shared" si="20"/>
        <v>33</v>
      </c>
      <c r="AM80" s="79">
        <v>2</v>
      </c>
      <c r="AN80" s="84">
        <v>2</v>
      </c>
      <c r="AO80" s="79"/>
      <c r="AP80" s="84">
        <v>4</v>
      </c>
      <c r="AQ80" s="79">
        <v>2</v>
      </c>
      <c r="AR80" s="84">
        <v>1</v>
      </c>
      <c r="AS80" s="79"/>
      <c r="AT80" s="84">
        <v>4</v>
      </c>
      <c r="AU80" s="79">
        <v>3</v>
      </c>
      <c r="AV80" s="84">
        <v>6</v>
      </c>
      <c r="AW80" s="28">
        <f t="shared" si="21"/>
        <v>7</v>
      </c>
      <c r="AX80" s="28">
        <f t="shared" si="22"/>
        <v>17</v>
      </c>
      <c r="AY80" s="28">
        <f t="shared" si="23"/>
        <v>24</v>
      </c>
    </row>
    <row r="81" spans="1:51" s="8" customFormat="1" ht="15.75" customHeight="1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12"/>
        <v>0</v>
      </c>
      <c r="O81" s="28">
        <f t="shared" si="13"/>
        <v>0</v>
      </c>
      <c r="P81" s="28">
        <f t="shared" si="14"/>
        <v>0</v>
      </c>
      <c r="R81" s="9"/>
      <c r="T81" s="9"/>
      <c r="V81" s="9"/>
      <c r="X81" s="9"/>
      <c r="Y81" s="28">
        <f t="shared" si="15"/>
        <v>0</v>
      </c>
      <c r="Z81" s="28">
        <f t="shared" si="16"/>
        <v>0</v>
      </c>
      <c r="AA81" s="28">
        <f t="shared" si="17"/>
        <v>0</v>
      </c>
      <c r="AB81" s="79"/>
      <c r="AC81" s="84"/>
      <c r="AD81" s="79"/>
      <c r="AE81" s="84"/>
      <c r="AF81" s="79"/>
      <c r="AG81" s="84"/>
      <c r="AH81" s="79"/>
      <c r="AI81" s="84"/>
      <c r="AJ81" s="28">
        <f t="shared" si="18"/>
        <v>0</v>
      </c>
      <c r="AK81" s="28">
        <f t="shared" si="19"/>
        <v>0</v>
      </c>
      <c r="AL81" s="28">
        <f t="shared" si="20"/>
        <v>0</v>
      </c>
      <c r="AM81" s="79"/>
      <c r="AN81" s="84"/>
      <c r="AO81" s="79"/>
      <c r="AP81" s="84"/>
      <c r="AQ81" s="79"/>
      <c r="AR81" s="84"/>
      <c r="AS81" s="79"/>
      <c r="AT81" s="84"/>
      <c r="AU81" s="79"/>
      <c r="AV81" s="84"/>
      <c r="AW81" s="28">
        <f t="shared" si="21"/>
        <v>0</v>
      </c>
      <c r="AX81" s="28">
        <f t="shared" si="22"/>
        <v>0</v>
      </c>
      <c r="AY81" s="28">
        <f t="shared" si="23"/>
        <v>0</v>
      </c>
    </row>
    <row r="82" spans="1:51" s="8" customFormat="1" ht="12.75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24">D82+F82+H82+J82+L82</f>
        <v>400</v>
      </c>
      <c r="O82" s="28">
        <f t="shared" ref="O82" si="25">E82+G82+I82+K82+M82</f>
        <v>250</v>
      </c>
      <c r="P82" s="28">
        <f t="shared" ref="P82" si="26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27">Q82+S82+U82+W82</f>
        <v>250</v>
      </c>
      <c r="Z82" s="28">
        <f t="shared" ref="Z82" si="28">R82+T82+V82+X82</f>
        <v>29</v>
      </c>
      <c r="AA82" s="28">
        <f t="shared" ref="AA82" si="29">Y82+Z82</f>
        <v>279</v>
      </c>
      <c r="AB82" s="79">
        <v>50</v>
      </c>
      <c r="AC82" s="84">
        <v>125</v>
      </c>
      <c r="AD82" s="79">
        <v>40</v>
      </c>
      <c r="AE82" s="84">
        <v>269</v>
      </c>
      <c r="AF82" s="79">
        <v>30</v>
      </c>
      <c r="AG82" s="84">
        <v>128</v>
      </c>
      <c r="AH82" s="79">
        <v>50</v>
      </c>
      <c r="AI82" s="84">
        <v>135</v>
      </c>
      <c r="AJ82" s="28">
        <f t="shared" si="18"/>
        <v>170</v>
      </c>
      <c r="AK82" s="28">
        <f t="shared" si="19"/>
        <v>657</v>
      </c>
      <c r="AL82" s="28">
        <f t="shared" si="20"/>
        <v>827</v>
      </c>
      <c r="AM82" s="79">
        <v>50</v>
      </c>
      <c r="AN82" s="84">
        <v>650</v>
      </c>
      <c r="AO82" s="79">
        <v>60</v>
      </c>
      <c r="AP82" s="84">
        <v>480</v>
      </c>
      <c r="AQ82" s="79">
        <v>70</v>
      </c>
      <c r="AR82" s="84">
        <v>700</v>
      </c>
      <c r="AS82" s="79">
        <v>70</v>
      </c>
      <c r="AT82" s="84">
        <v>396</v>
      </c>
      <c r="AU82" s="79">
        <v>50</v>
      </c>
      <c r="AV82" s="84">
        <v>118</v>
      </c>
      <c r="AW82" s="28">
        <f t="shared" si="21"/>
        <v>300</v>
      </c>
      <c r="AX82" s="28">
        <f t="shared" si="22"/>
        <v>2344</v>
      </c>
      <c r="AY82" s="28">
        <f t="shared" si="23"/>
        <v>2644</v>
      </c>
    </row>
    <row r="83" spans="1:51" s="8" customFormat="1">
      <c r="A83" s="42"/>
      <c r="B83" s="39"/>
    </row>
    <row r="84" spans="1:51" s="8" customFormat="1">
      <c r="A84" s="42"/>
      <c r="B84" s="39"/>
    </row>
    <row r="85" spans="1:51" s="8" customFormat="1">
      <c r="A85" s="42"/>
      <c r="B85" s="39"/>
    </row>
    <row r="86" spans="1:51" s="8" customFormat="1">
      <c r="A86" s="42"/>
      <c r="B86" s="39"/>
    </row>
    <row r="87" spans="1:51" s="8" customFormat="1">
      <c r="A87" s="42"/>
      <c r="B87" s="39"/>
    </row>
    <row r="88" spans="1:51" s="8" customFormat="1">
      <c r="A88" s="42"/>
      <c r="B88" s="39"/>
    </row>
    <row r="89" spans="1:51" s="8" customFormat="1">
      <c r="A89" s="42"/>
      <c r="B89" s="39"/>
    </row>
    <row r="90" spans="1:51" s="8" customFormat="1">
      <c r="A90" s="42"/>
      <c r="B90" s="39"/>
    </row>
    <row r="91" spans="1:51" s="8" customFormat="1">
      <c r="A91" s="42"/>
      <c r="B91" s="39"/>
    </row>
    <row r="92" spans="1:51" s="8" customFormat="1">
      <c r="A92" s="42"/>
      <c r="B92" s="39"/>
    </row>
    <row r="93" spans="1:51" s="8" customFormat="1">
      <c r="A93" s="42"/>
      <c r="B93" s="39"/>
    </row>
    <row r="94" spans="1:51" s="8" customFormat="1">
      <c r="A94" s="42"/>
      <c r="B94" s="43"/>
      <c r="C94" s="42"/>
    </row>
    <row r="95" spans="1:51" s="8" customFormat="1">
      <c r="A95" s="42"/>
      <c r="B95" s="39"/>
    </row>
    <row r="96" spans="1:51" s="8" customFormat="1">
      <c r="A96" s="42"/>
      <c r="B96" s="39"/>
    </row>
    <row r="97" spans="1:3" s="8" customFormat="1">
      <c r="A97" s="42"/>
      <c r="B97" s="39"/>
    </row>
    <row r="98" spans="1:3" s="8" customFormat="1">
      <c r="A98" s="42"/>
      <c r="B98" s="39"/>
    </row>
    <row r="99" spans="1:3" s="8" customFormat="1">
      <c r="A99" s="42"/>
      <c r="B99" s="43"/>
      <c r="C99" s="42"/>
    </row>
    <row r="100" spans="1:3" s="8" customFormat="1">
      <c r="A100" s="42"/>
      <c r="B100" s="39"/>
    </row>
    <row r="101" spans="1:3" s="8" customFormat="1">
      <c r="B101" s="39"/>
    </row>
    <row r="102" spans="1:3" s="8" customFormat="1">
      <c r="B102" s="39"/>
    </row>
    <row r="103" spans="1:3" s="8" customFormat="1">
      <c r="B103" s="39"/>
    </row>
    <row r="104" spans="1:3" s="8" customFormat="1">
      <c r="B104" s="39"/>
    </row>
    <row r="105" spans="1:3" s="8" customFormat="1">
      <c r="B105" s="39"/>
    </row>
    <row r="106" spans="1:3" s="8" customFormat="1">
      <c r="B106" s="39"/>
    </row>
    <row r="107" spans="1:3" s="8" customFormat="1">
      <c r="B107" s="39"/>
    </row>
    <row r="108" spans="1:3" s="8" customFormat="1">
      <c r="B108" s="39"/>
    </row>
    <row r="109" spans="1:3" s="8" customFormat="1">
      <c r="B109" s="39"/>
    </row>
    <row r="110" spans="1:3" s="8" customFormat="1">
      <c r="A110" s="42"/>
      <c r="B110" s="43"/>
      <c r="C110" s="42"/>
    </row>
    <row r="111" spans="1:3" s="8" customFormat="1">
      <c r="B111" s="39"/>
    </row>
    <row r="112" spans="1:3" s="8" customFormat="1">
      <c r="B112" s="39"/>
    </row>
    <row r="113" spans="1:3" s="8" customFormat="1">
      <c r="A113" s="42"/>
      <c r="B113" s="43"/>
      <c r="C113" s="42"/>
    </row>
    <row r="114" spans="1:3" s="8" customFormat="1">
      <c r="A114" s="42"/>
      <c r="B114" s="43"/>
      <c r="C114" s="42"/>
    </row>
    <row r="115" spans="1:3" s="8" customFormat="1">
      <c r="B115" s="39"/>
    </row>
    <row r="116" spans="1:3" s="8" customFormat="1">
      <c r="B116" s="39"/>
    </row>
    <row r="117" spans="1:3" s="8" customFormat="1">
      <c r="B117" s="39"/>
    </row>
    <row r="118" spans="1:3" s="8" customFormat="1">
      <c r="A118" s="42"/>
      <c r="B118" s="43"/>
      <c r="C118" s="42"/>
    </row>
    <row r="119" spans="1:3" s="8" customFormat="1">
      <c r="B119" s="39"/>
    </row>
    <row r="120" spans="1:3" s="8" customFormat="1">
      <c r="B120" s="39"/>
    </row>
    <row r="121" spans="1:3" s="8" customFormat="1">
      <c r="B121" s="39"/>
    </row>
    <row r="122" spans="1:3" s="8" customFormat="1">
      <c r="B122" s="39"/>
    </row>
    <row r="123" spans="1:3" s="8" customFormat="1">
      <c r="B123" s="39"/>
    </row>
    <row r="124" spans="1:3" s="8" customFormat="1">
      <c r="A124" s="42"/>
      <c r="B124" s="43"/>
      <c r="C124" s="42"/>
    </row>
    <row r="125" spans="1:3" s="8" customFormat="1">
      <c r="A125" s="42"/>
      <c r="B125" s="43"/>
      <c r="C125" s="42"/>
    </row>
    <row r="126" spans="1:3" s="8" customFormat="1">
      <c r="B126" s="39"/>
    </row>
    <row r="127" spans="1:3" s="8" customFormat="1">
      <c r="B127" s="39"/>
    </row>
    <row r="128" spans="1:3" s="8" customFormat="1">
      <c r="B128" s="39"/>
    </row>
    <row r="129" spans="1:3" s="8" customFormat="1">
      <c r="B129" s="39"/>
    </row>
    <row r="130" spans="1:3" s="8" customFormat="1">
      <c r="B130" s="39"/>
    </row>
    <row r="131" spans="1:3" s="8" customFormat="1">
      <c r="B131" s="39"/>
    </row>
    <row r="132" spans="1:3" s="8" customFormat="1">
      <c r="A132" s="42"/>
      <c r="B132" s="43"/>
      <c r="C132" s="42"/>
    </row>
    <row r="133" spans="1:3" s="8" customFormat="1">
      <c r="B133" s="39"/>
    </row>
    <row r="134" spans="1:3" s="8" customFormat="1">
      <c r="B134" s="39"/>
    </row>
    <row r="135" spans="1:3" s="8" customFormat="1">
      <c r="B135" s="39"/>
    </row>
    <row r="136" spans="1:3" s="8" customFormat="1">
      <c r="B136" s="39"/>
    </row>
    <row r="137" spans="1:3" s="8" customFormat="1">
      <c r="B137" s="39"/>
    </row>
    <row r="138" spans="1:3" s="8" customFormat="1">
      <c r="B138" s="39"/>
    </row>
    <row r="139" spans="1:3" s="8" customFormat="1">
      <c r="B139" s="39"/>
    </row>
    <row r="140" spans="1:3" s="8" customFormat="1">
      <c r="B140" s="39"/>
    </row>
    <row r="141" spans="1:3" s="8" customFormat="1">
      <c r="B141" s="39"/>
    </row>
    <row r="142" spans="1:3" s="8" customFormat="1">
      <c r="B142" s="39"/>
    </row>
    <row r="143" spans="1:3" s="8" customFormat="1">
      <c r="B143" s="39"/>
    </row>
    <row r="144" spans="1:3" s="8" customFormat="1">
      <c r="B144" s="39"/>
    </row>
    <row r="145" spans="1:3" s="8" customFormat="1">
      <c r="B145" s="39"/>
    </row>
    <row r="146" spans="1:3" s="8" customFormat="1">
      <c r="B146" s="39"/>
    </row>
    <row r="147" spans="1:3" s="8" customFormat="1">
      <c r="B147" s="39"/>
    </row>
    <row r="148" spans="1:3" s="8" customFormat="1">
      <c r="B148" s="39"/>
    </row>
    <row r="149" spans="1:3" s="8" customFormat="1">
      <c r="B149" s="39"/>
    </row>
    <row r="150" spans="1:3" s="8" customFormat="1">
      <c r="B150" s="39"/>
    </row>
    <row r="151" spans="1:3" s="8" customFormat="1">
      <c r="B151" s="39"/>
    </row>
    <row r="152" spans="1:3" s="8" customFormat="1">
      <c r="B152" s="39"/>
    </row>
    <row r="153" spans="1:3" s="8" customFormat="1">
      <c r="B153" s="39"/>
    </row>
    <row r="154" spans="1:3" s="8" customFormat="1">
      <c r="B154" s="39"/>
    </row>
    <row r="155" spans="1:3" s="8" customFormat="1">
      <c r="B155" s="39"/>
    </row>
    <row r="156" spans="1:3" s="8" customFormat="1">
      <c r="A156" s="42"/>
      <c r="B156" s="43"/>
      <c r="C156" s="42"/>
    </row>
    <row r="157" spans="1:3" s="8" customFormat="1">
      <c r="A157" s="42"/>
      <c r="B157" s="43"/>
      <c r="C157" s="42"/>
    </row>
    <row r="158" spans="1:3" s="8" customFormat="1">
      <c r="B158" s="39"/>
    </row>
    <row r="159" spans="1:3" s="8" customFormat="1">
      <c r="B159" s="39"/>
    </row>
    <row r="160" spans="1:3" s="8" customFormat="1">
      <c r="B160" s="39"/>
    </row>
    <row r="161" spans="1:3" s="8" customFormat="1">
      <c r="B161" s="39"/>
    </row>
    <row r="162" spans="1:3" s="8" customFormat="1">
      <c r="B162" s="39"/>
    </row>
    <row r="163" spans="1:3" s="8" customFormat="1">
      <c r="B163" s="39"/>
    </row>
    <row r="164" spans="1:3" s="8" customFormat="1">
      <c r="B164" s="39"/>
    </row>
    <row r="165" spans="1:3" s="8" customFormat="1">
      <c r="B165" s="39"/>
    </row>
    <row r="166" spans="1:3" s="8" customFormat="1">
      <c r="B166" s="39"/>
    </row>
    <row r="167" spans="1:3" s="8" customFormat="1">
      <c r="B167" s="39"/>
    </row>
    <row r="168" spans="1:3" s="8" customFormat="1">
      <c r="A168" s="42"/>
      <c r="B168" s="43"/>
      <c r="C168" s="42"/>
    </row>
    <row r="169" spans="1:3" s="8" customFormat="1">
      <c r="B169" s="39"/>
    </row>
    <row r="170" spans="1:3" s="8" customFormat="1">
      <c r="B170" s="39"/>
    </row>
    <row r="171" spans="1:3" s="8" customFormat="1">
      <c r="B171" s="39"/>
    </row>
    <row r="172" spans="1:3" s="8" customFormat="1">
      <c r="B172" s="39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26"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  <mergeCell ref="AM1:AW1"/>
    <mergeCell ref="AM2:AN2"/>
    <mergeCell ref="AO2:AP2"/>
    <mergeCell ref="AQ2:AR2"/>
    <mergeCell ref="AS2:AT2"/>
    <mergeCell ref="AU2:AV2"/>
    <mergeCell ref="AW2:AY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W56"/>
  <sheetViews>
    <sheetView topLeftCell="M1" zoomScaleNormal="100" workbookViewId="0">
      <selection activeCell="AR5" sqref="AR5:AR18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16384" width="9.140625" style="9"/>
  </cols>
  <sheetData>
    <row r="1" spans="1:49">
      <c r="A1" s="45"/>
      <c r="B1" s="128" t="s">
        <v>583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8" t="s">
        <v>632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1" t="s">
        <v>642</v>
      </c>
      <c r="AA1" s="122"/>
      <c r="AB1" s="123"/>
      <c r="AC1" s="123"/>
      <c r="AD1" s="123"/>
      <c r="AE1" s="123"/>
      <c r="AF1" s="123"/>
      <c r="AG1" s="123"/>
      <c r="AH1" s="123"/>
      <c r="AI1" s="123"/>
      <c r="AJ1" s="124"/>
      <c r="AK1" s="102" t="s">
        <v>664</v>
      </c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95"/>
      <c r="AW1" s="96"/>
    </row>
    <row r="2" spans="1:49" ht="19.5">
      <c r="A2" s="46" t="s">
        <v>393</v>
      </c>
      <c r="B2" s="130" t="s">
        <v>5</v>
      </c>
      <c r="C2" s="131"/>
      <c r="D2" s="130" t="s">
        <v>6</v>
      </c>
      <c r="E2" s="131"/>
      <c r="F2" s="130" t="s">
        <v>2</v>
      </c>
      <c r="G2" s="131"/>
      <c r="H2" s="130" t="s">
        <v>3</v>
      </c>
      <c r="I2" s="131"/>
      <c r="J2" s="130" t="s">
        <v>525</v>
      </c>
      <c r="K2" s="131"/>
      <c r="L2" s="132" t="s">
        <v>4</v>
      </c>
      <c r="M2" s="133"/>
      <c r="N2" s="134"/>
      <c r="O2" s="130" t="s">
        <v>5</v>
      </c>
      <c r="P2" s="131"/>
      <c r="Q2" s="130" t="s">
        <v>6</v>
      </c>
      <c r="R2" s="131"/>
      <c r="S2" s="130" t="s">
        <v>2</v>
      </c>
      <c r="T2" s="131"/>
      <c r="U2" s="130" t="s">
        <v>3</v>
      </c>
      <c r="V2" s="131"/>
      <c r="W2" s="132" t="s">
        <v>4</v>
      </c>
      <c r="X2" s="133"/>
      <c r="Y2" s="134"/>
      <c r="Z2" s="125" t="s">
        <v>5</v>
      </c>
      <c r="AA2" s="125"/>
      <c r="AB2" s="125" t="s">
        <v>6</v>
      </c>
      <c r="AC2" s="125"/>
      <c r="AD2" s="125" t="s">
        <v>2</v>
      </c>
      <c r="AE2" s="125"/>
      <c r="AF2" s="125" t="s">
        <v>3</v>
      </c>
      <c r="AG2" s="125"/>
      <c r="AH2" s="126" t="s">
        <v>4</v>
      </c>
      <c r="AI2" s="126"/>
      <c r="AJ2" s="127"/>
      <c r="AK2" s="109" t="s">
        <v>5</v>
      </c>
      <c r="AL2" s="110"/>
      <c r="AM2" s="107" t="s">
        <v>6</v>
      </c>
      <c r="AN2" s="108"/>
      <c r="AO2" s="107" t="s">
        <v>2</v>
      </c>
      <c r="AP2" s="108"/>
      <c r="AQ2" s="107" t="s">
        <v>3</v>
      </c>
      <c r="AR2" s="108"/>
      <c r="AS2" s="109" t="s">
        <v>525</v>
      </c>
      <c r="AT2" s="111"/>
      <c r="AU2" s="100" t="s">
        <v>4</v>
      </c>
      <c r="AV2" s="100"/>
      <c r="AW2" s="101"/>
    </row>
    <row r="3" spans="1:49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</row>
    <row r="4" spans="1:49" ht="99.75" customHeight="1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</row>
    <row r="5" spans="1:49" s="8" customFormat="1" ht="15.75" customHeight="1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U5" s="28">
        <f>AK5+AM5+AO5+AQ5+AS5</f>
        <v>1043</v>
      </c>
      <c r="AV5" s="28">
        <f>AL5+AN5+AP5+AR5+AT5</f>
        <v>3453</v>
      </c>
      <c r="AW5" s="28">
        <f>AU5+AV5</f>
        <v>4496</v>
      </c>
    </row>
    <row r="6" spans="1:49" s="8" customFormat="1" ht="15.75" customHeight="1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8" si="6">Z6+AB6+AD6+AF6</f>
        <v>892</v>
      </c>
      <c r="AI6" s="28">
        <f t="shared" ref="AI6:AI18" si="7">AA6+AC6+AE6+AG6</f>
        <v>2198</v>
      </c>
      <c r="AJ6" s="28">
        <f t="shared" ref="AJ6:AJ18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U6" s="28">
        <f t="shared" ref="AU6:AU18" si="9">AK6+AM6+AO6+AQ6+AS6</f>
        <v>782</v>
      </c>
      <c r="AV6" s="28">
        <f t="shared" ref="AV6:AV18" si="10">AL6+AN6+AP6+AR6+AT6</f>
        <v>2184</v>
      </c>
      <c r="AW6" s="28">
        <f t="shared" ref="AW6:AW18" si="11">AU6+AV6</f>
        <v>2966</v>
      </c>
    </row>
    <row r="7" spans="1:49" s="8" customFormat="1" ht="24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</row>
    <row r="8" spans="1:49" s="8" customFormat="1" ht="13.5" customHeight="1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U8" s="28">
        <f t="shared" si="9"/>
        <v>14</v>
      </c>
      <c r="AV8" s="28">
        <f t="shared" si="10"/>
        <v>29</v>
      </c>
      <c r="AW8" s="28">
        <f t="shared" si="11"/>
        <v>43</v>
      </c>
    </row>
    <row r="9" spans="1:49" s="8" customFormat="1" ht="15.75" customHeight="1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U9" s="28">
        <f t="shared" si="9"/>
        <v>13</v>
      </c>
      <c r="AV9" s="28">
        <f t="shared" si="10"/>
        <v>40</v>
      </c>
      <c r="AW9" s="28">
        <f t="shared" si="11"/>
        <v>53</v>
      </c>
    </row>
    <row r="10" spans="1:49" s="8" customFormat="1" ht="14.25" customHeight="1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U10" s="28">
        <f t="shared" si="9"/>
        <v>300</v>
      </c>
      <c r="AV10" s="28">
        <f t="shared" si="10"/>
        <v>457</v>
      </c>
      <c r="AW10" s="28">
        <f t="shared" si="11"/>
        <v>757</v>
      </c>
    </row>
    <row r="11" spans="1:49" s="8" customFormat="1" ht="18" customHeight="1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</row>
    <row r="12" spans="1:49" s="8" customFormat="1" ht="18" customHeight="1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</row>
    <row r="13" spans="1:49" s="8" customFormat="1" ht="18" customHeight="1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</row>
    <row r="14" spans="1:49" s="8" customFormat="1" ht="17.25" customHeight="1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</row>
    <row r="15" spans="1:49" s="8" customFormat="1" ht="21" customHeight="1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U15" s="28">
        <f t="shared" si="9"/>
        <v>0</v>
      </c>
      <c r="AV15" s="28">
        <f t="shared" si="10"/>
        <v>133</v>
      </c>
      <c r="AW15" s="28">
        <f t="shared" si="11"/>
        <v>133</v>
      </c>
    </row>
    <row r="16" spans="1:49" s="8" customFormat="1" ht="16.5" customHeight="1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U16" s="28">
        <f t="shared" si="9"/>
        <v>80</v>
      </c>
      <c r="AV16" s="28">
        <f t="shared" si="10"/>
        <v>220</v>
      </c>
      <c r="AW16" s="28">
        <f t="shared" si="11"/>
        <v>300</v>
      </c>
    </row>
    <row r="17" spans="1:49" s="8" customFormat="1" ht="17.25" customHeight="1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U17" s="28">
        <f t="shared" si="9"/>
        <v>169</v>
      </c>
      <c r="AV17" s="28">
        <f t="shared" si="10"/>
        <v>194</v>
      </c>
      <c r="AW17" s="28">
        <f t="shared" si="11"/>
        <v>363</v>
      </c>
    </row>
    <row r="18" spans="1:49" s="8" customFormat="1" ht="24">
      <c r="A18" s="25" t="s">
        <v>403</v>
      </c>
      <c r="B18" s="34">
        <v>1</v>
      </c>
      <c r="D18" s="34">
        <v>1</v>
      </c>
      <c r="F18" s="34">
        <v>1</v>
      </c>
      <c r="H18" s="34"/>
      <c r="I18" s="8">
        <v>4</v>
      </c>
      <c r="J18" s="34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4">
        <v>1</v>
      </c>
      <c r="P18" s="8">
        <v>2</v>
      </c>
      <c r="Q18" s="34">
        <v>3</v>
      </c>
      <c r="R18" s="8">
        <v>4</v>
      </c>
      <c r="S18" s="34">
        <v>2</v>
      </c>
      <c r="T18" s="8">
        <v>3</v>
      </c>
      <c r="U18" s="34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  <c r="Z18" s="34"/>
      <c r="AA18" s="8">
        <v>3</v>
      </c>
      <c r="AB18" s="34">
        <v>2</v>
      </c>
      <c r="AC18" s="8">
        <v>2</v>
      </c>
      <c r="AD18" s="34"/>
      <c r="AE18" s="8">
        <v>5</v>
      </c>
      <c r="AF18" s="34"/>
      <c r="AH18" s="28">
        <f t="shared" si="6"/>
        <v>2</v>
      </c>
      <c r="AI18" s="28">
        <f t="shared" si="7"/>
        <v>10</v>
      </c>
      <c r="AJ18" s="28">
        <f t="shared" si="8"/>
        <v>12</v>
      </c>
      <c r="AK18" s="34">
        <v>1</v>
      </c>
      <c r="AL18" s="8">
        <v>2</v>
      </c>
      <c r="AM18" s="34">
        <v>14</v>
      </c>
      <c r="AN18" s="8">
        <v>2</v>
      </c>
      <c r="AO18" s="34">
        <v>1</v>
      </c>
      <c r="AP18" s="8">
        <v>3</v>
      </c>
      <c r="AQ18" s="34"/>
      <c r="AR18" s="8">
        <v>2</v>
      </c>
      <c r="AS18" s="34"/>
      <c r="AU18" s="28">
        <f t="shared" si="9"/>
        <v>16</v>
      </c>
      <c r="AV18" s="28">
        <f t="shared" si="10"/>
        <v>9</v>
      </c>
      <c r="AW18" s="28">
        <f t="shared" si="11"/>
        <v>25</v>
      </c>
    </row>
    <row r="19" spans="1:49" s="8" customFormat="1" ht="19.5" customHeight="1"/>
    <row r="20" spans="1:49" s="8" customFormat="1">
      <c r="A20" s="25"/>
    </row>
    <row r="21" spans="1:49" s="8" customFormat="1">
      <c r="A21" s="25"/>
    </row>
    <row r="22" spans="1:49" s="8" customFormat="1" ht="18" customHeight="1"/>
    <row r="23" spans="1:49" s="8" customFormat="1" ht="17.25" customHeight="1"/>
    <row r="24" spans="1:49" s="8" customFormat="1">
      <c r="A24" s="25"/>
    </row>
    <row r="25" spans="1:49" s="8" customFormat="1">
      <c r="A25" s="25"/>
    </row>
    <row r="26" spans="1:49" s="8" customFormat="1" ht="16.5" customHeight="1"/>
    <row r="27" spans="1:49" s="8" customFormat="1">
      <c r="A27" s="25"/>
    </row>
    <row r="28" spans="1:49" s="8" customFormat="1" ht="18" customHeight="1"/>
    <row r="29" spans="1:49" s="8" customFormat="1">
      <c r="A29" s="25"/>
    </row>
    <row r="30" spans="1:49" s="8" customFormat="1" ht="15.75" customHeight="1"/>
    <row r="31" spans="1:49" s="8" customFormat="1"/>
    <row r="32" spans="1:49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26"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54"/>
  <sheetViews>
    <sheetView topLeftCell="H1" zoomScaleNormal="100" workbookViewId="0">
      <selection activeCell="T9" sqref="T9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16384" width="9.140625" style="9"/>
  </cols>
  <sheetData>
    <row r="1" spans="1:49">
      <c r="B1" s="135" t="s">
        <v>583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5" t="s">
        <v>632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21" t="s">
        <v>642</v>
      </c>
      <c r="AA1" s="122"/>
      <c r="AB1" s="123"/>
      <c r="AC1" s="123"/>
      <c r="AD1" s="123"/>
      <c r="AE1" s="123"/>
      <c r="AF1" s="123"/>
      <c r="AG1" s="123"/>
      <c r="AH1" s="123"/>
      <c r="AI1" s="123"/>
      <c r="AJ1" s="124"/>
      <c r="AK1" s="102" t="s">
        <v>664</v>
      </c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95"/>
      <c r="AW1" s="96"/>
    </row>
    <row r="2" spans="1:49" ht="15">
      <c r="A2" s="78" t="s">
        <v>484</v>
      </c>
      <c r="B2" s="107" t="s">
        <v>5</v>
      </c>
      <c r="C2" s="108"/>
      <c r="D2" s="107" t="s">
        <v>6</v>
      </c>
      <c r="E2" s="108"/>
      <c r="F2" s="107" t="s">
        <v>2</v>
      </c>
      <c r="G2" s="108"/>
      <c r="H2" s="107" t="s">
        <v>3</v>
      </c>
      <c r="I2" s="108"/>
      <c r="J2" s="107" t="s">
        <v>525</v>
      </c>
      <c r="K2" s="108"/>
      <c r="L2" s="135" t="s">
        <v>4</v>
      </c>
      <c r="M2" s="135"/>
      <c r="N2" s="137"/>
      <c r="O2" s="107" t="s">
        <v>5</v>
      </c>
      <c r="P2" s="108"/>
      <c r="Q2" s="107" t="s">
        <v>6</v>
      </c>
      <c r="R2" s="108"/>
      <c r="S2" s="107" t="s">
        <v>2</v>
      </c>
      <c r="T2" s="108"/>
      <c r="U2" s="107" t="s">
        <v>3</v>
      </c>
      <c r="V2" s="108"/>
      <c r="W2" s="135" t="s">
        <v>4</v>
      </c>
      <c r="X2" s="135"/>
      <c r="Y2" s="137"/>
      <c r="Z2" s="125" t="s">
        <v>5</v>
      </c>
      <c r="AA2" s="125"/>
      <c r="AB2" s="125" t="s">
        <v>6</v>
      </c>
      <c r="AC2" s="125"/>
      <c r="AD2" s="125" t="s">
        <v>2</v>
      </c>
      <c r="AE2" s="125"/>
      <c r="AF2" s="125" t="s">
        <v>3</v>
      </c>
      <c r="AG2" s="125"/>
      <c r="AH2" s="126" t="s">
        <v>4</v>
      </c>
      <c r="AI2" s="126"/>
      <c r="AJ2" s="127"/>
      <c r="AK2" s="109" t="s">
        <v>5</v>
      </c>
      <c r="AL2" s="110"/>
      <c r="AM2" s="107" t="s">
        <v>6</v>
      </c>
      <c r="AN2" s="108"/>
      <c r="AO2" s="107" t="s">
        <v>2</v>
      </c>
      <c r="AP2" s="108"/>
      <c r="AQ2" s="107" t="s">
        <v>3</v>
      </c>
      <c r="AR2" s="108"/>
      <c r="AS2" s="109" t="s">
        <v>525</v>
      </c>
      <c r="AT2" s="111"/>
      <c r="AU2" s="100" t="s">
        <v>4</v>
      </c>
      <c r="AV2" s="100"/>
      <c r="AW2" s="101"/>
    </row>
    <row r="3" spans="1:49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</row>
    <row r="4" spans="1:49" ht="108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</row>
    <row r="5" spans="1:49" ht="20.25" customHeight="1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</row>
    <row r="6" spans="1:49" ht="23.25" customHeight="1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/>
      <c r="AN6"/>
      <c r="AP6"/>
      <c r="AR6"/>
      <c r="AT6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</row>
    <row r="7" spans="1:49" ht="1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</row>
    <row r="8" spans="1:49" ht="1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/>
      <c r="AP8"/>
      <c r="AR8">
        <v>1</v>
      </c>
      <c r="AT8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</row>
    <row r="9" spans="1:49" ht="24.7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</row>
    <row r="10" spans="1:49" ht="1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/>
      <c r="AN10"/>
      <c r="AP10"/>
      <c r="AR10"/>
      <c r="AT10"/>
      <c r="AU10" s="28">
        <f t="shared" si="9"/>
        <v>0</v>
      </c>
      <c r="AV10" s="28">
        <f t="shared" si="10"/>
        <v>0</v>
      </c>
      <c r="AW10" s="28">
        <f t="shared" si="11"/>
        <v>0</v>
      </c>
    </row>
    <row r="11" spans="1:49" ht="24.7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/>
      <c r="AP11"/>
      <c r="AR11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</row>
    <row r="12" spans="1:49" ht="1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/>
      <c r="AN12"/>
      <c r="AP12">
        <v>1</v>
      </c>
      <c r="AR12"/>
      <c r="AT12"/>
      <c r="AU12" s="28">
        <f t="shared" si="9"/>
        <v>0</v>
      </c>
      <c r="AV12" s="28">
        <f t="shared" si="10"/>
        <v>1</v>
      </c>
      <c r="AW12" s="28">
        <f t="shared" si="11"/>
        <v>1</v>
      </c>
    </row>
    <row r="13" spans="1:49" ht="1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/>
      <c r="AN13"/>
      <c r="AP13"/>
      <c r="AR13"/>
      <c r="AT13"/>
      <c r="AU13" s="28">
        <f t="shared" si="9"/>
        <v>0</v>
      </c>
      <c r="AV13" s="28">
        <f t="shared" si="10"/>
        <v>0</v>
      </c>
      <c r="AW13" s="28">
        <f t="shared" si="11"/>
        <v>0</v>
      </c>
    </row>
    <row r="14" spans="1:49" ht="24.7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>
        <v>1</v>
      </c>
      <c r="AN14"/>
      <c r="AP14">
        <v>2</v>
      </c>
      <c r="AR14"/>
      <c r="AT14"/>
      <c r="AU14" s="28">
        <f t="shared" si="9"/>
        <v>0</v>
      </c>
      <c r="AV14" s="28">
        <f t="shared" si="10"/>
        <v>3</v>
      </c>
      <c r="AW14" s="28">
        <f t="shared" si="11"/>
        <v>3</v>
      </c>
    </row>
    <row r="15" spans="1:49" ht="24.7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/>
      <c r="AN15"/>
      <c r="AP15">
        <v>1</v>
      </c>
      <c r="AR15"/>
      <c r="AT15"/>
      <c r="AU15" s="28">
        <f t="shared" si="9"/>
        <v>0</v>
      </c>
      <c r="AV15" s="28">
        <f t="shared" si="10"/>
        <v>1</v>
      </c>
      <c r="AW15" s="28">
        <f t="shared" si="11"/>
        <v>1</v>
      </c>
    </row>
    <row r="16" spans="1:49" ht="1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/>
      <c r="AN16"/>
      <c r="AP16"/>
      <c r="AR16"/>
      <c r="AT16"/>
      <c r="AU16" s="28">
        <f t="shared" si="9"/>
        <v>0</v>
      </c>
      <c r="AV16" s="28">
        <f t="shared" si="10"/>
        <v>0</v>
      </c>
      <c r="AW16" s="28">
        <f t="shared" si="11"/>
        <v>0</v>
      </c>
    </row>
    <row r="17" spans="1:49" ht="1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/>
      <c r="AN17"/>
      <c r="AP17"/>
      <c r="AR17"/>
      <c r="AT17"/>
      <c r="AU17" s="28">
        <f t="shared" si="9"/>
        <v>0</v>
      </c>
      <c r="AV17" s="28">
        <f t="shared" si="10"/>
        <v>0</v>
      </c>
      <c r="AW17" s="28">
        <f t="shared" si="11"/>
        <v>0</v>
      </c>
    </row>
    <row r="18" spans="1:49" ht="1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>
        <v>1</v>
      </c>
      <c r="AN18"/>
      <c r="AP18"/>
      <c r="AR18">
        <v>1</v>
      </c>
      <c r="AT18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</row>
    <row r="19" spans="1:49" ht="1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/>
      <c r="AN19"/>
      <c r="AP19"/>
      <c r="AR19"/>
      <c r="AT19"/>
      <c r="AU19" s="28">
        <f t="shared" si="9"/>
        <v>0</v>
      </c>
      <c r="AV19" s="28">
        <f t="shared" si="10"/>
        <v>0</v>
      </c>
      <c r="AW19" s="28">
        <f t="shared" si="11"/>
        <v>0</v>
      </c>
    </row>
    <row r="20" spans="1:49" ht="36.7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/>
      <c r="AN20"/>
      <c r="AP20"/>
      <c r="AR20"/>
      <c r="AT20"/>
      <c r="AU20" s="28">
        <f t="shared" si="9"/>
        <v>0</v>
      </c>
      <c r="AV20" s="28">
        <f t="shared" si="10"/>
        <v>0</v>
      </c>
      <c r="AW20" s="28">
        <f t="shared" si="11"/>
        <v>0</v>
      </c>
    </row>
    <row r="21" spans="1:49" ht="1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/>
      <c r="AN21"/>
      <c r="AP21"/>
      <c r="AR21"/>
      <c r="AT21"/>
      <c r="AU21" s="28">
        <f t="shared" si="9"/>
        <v>0</v>
      </c>
      <c r="AV21" s="28">
        <f t="shared" si="10"/>
        <v>0</v>
      </c>
      <c r="AW21" s="28">
        <f t="shared" si="11"/>
        <v>0</v>
      </c>
    </row>
    <row r="22" spans="1:49" ht="1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/>
      <c r="AN22"/>
      <c r="AP22"/>
      <c r="AR22"/>
      <c r="AT22"/>
      <c r="AU22" s="28">
        <f t="shared" si="9"/>
        <v>0</v>
      </c>
      <c r="AV22" s="28">
        <f t="shared" si="10"/>
        <v>0</v>
      </c>
      <c r="AW22" s="28">
        <f t="shared" si="11"/>
        <v>0</v>
      </c>
    </row>
    <row r="23" spans="1:49" ht="24.7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/>
      <c r="AN23"/>
      <c r="AP23"/>
      <c r="AR23"/>
      <c r="AT23"/>
      <c r="AU23" s="28">
        <f t="shared" si="9"/>
        <v>0</v>
      </c>
      <c r="AV23" s="28">
        <f t="shared" si="10"/>
        <v>0</v>
      </c>
      <c r="AW23" s="28">
        <f t="shared" si="11"/>
        <v>0</v>
      </c>
    </row>
    <row r="24" spans="1:49" ht="1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</row>
    <row r="25" spans="1:49" ht="1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/>
      <c r="AN25"/>
      <c r="AP25"/>
      <c r="AR25"/>
      <c r="AT25"/>
      <c r="AU25" s="28">
        <f t="shared" si="9"/>
        <v>0</v>
      </c>
      <c r="AV25" s="28">
        <f t="shared" si="10"/>
        <v>0</v>
      </c>
      <c r="AW25" s="28">
        <f t="shared" si="11"/>
        <v>0</v>
      </c>
    </row>
    <row r="26" spans="1:49" ht="1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/>
      <c r="AN26"/>
      <c r="AP26"/>
      <c r="AR26"/>
      <c r="AT26"/>
      <c r="AU26" s="28">
        <f t="shared" si="9"/>
        <v>0</v>
      </c>
      <c r="AV26" s="28">
        <f t="shared" si="10"/>
        <v>0</v>
      </c>
      <c r="AW26" s="28">
        <f t="shared" si="11"/>
        <v>0</v>
      </c>
    </row>
    <row r="27" spans="1:49" ht="1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/>
      <c r="AN27"/>
      <c r="AP27"/>
      <c r="AR27"/>
      <c r="AT27"/>
      <c r="AU27" s="28">
        <f t="shared" si="9"/>
        <v>0</v>
      </c>
      <c r="AV27" s="28">
        <f t="shared" si="10"/>
        <v>0</v>
      </c>
      <c r="AW27" s="28">
        <f t="shared" si="11"/>
        <v>0</v>
      </c>
    </row>
    <row r="28" spans="1:49" ht="36.7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/>
      <c r="AN28"/>
      <c r="AP28"/>
      <c r="AR28"/>
      <c r="AT28"/>
      <c r="AU28" s="28">
        <f t="shared" si="9"/>
        <v>0</v>
      </c>
      <c r="AV28" s="28">
        <f t="shared" si="10"/>
        <v>0</v>
      </c>
      <c r="AW28" s="28">
        <f t="shared" si="11"/>
        <v>0</v>
      </c>
    </row>
    <row r="29" spans="1:49" ht="24.7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/>
      <c r="AN29"/>
      <c r="AP29"/>
      <c r="AR29"/>
      <c r="AT29"/>
      <c r="AU29" s="28">
        <f t="shared" si="9"/>
        <v>0</v>
      </c>
      <c r="AV29" s="28">
        <f t="shared" si="10"/>
        <v>0</v>
      </c>
      <c r="AW29" s="28">
        <f t="shared" si="11"/>
        <v>0</v>
      </c>
    </row>
    <row r="30" spans="1:49" ht="24.7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/>
      <c r="AP30" s="8">
        <v>1</v>
      </c>
      <c r="AR30">
        <v>1</v>
      </c>
      <c r="AT30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</row>
    <row r="31" spans="1:49" ht="24.7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/>
      <c r="AN31"/>
      <c r="AP31"/>
      <c r="AR31"/>
      <c r="AT31"/>
      <c r="AU31" s="28">
        <f t="shared" si="9"/>
        <v>0</v>
      </c>
      <c r="AV31" s="28">
        <f t="shared" si="10"/>
        <v>0</v>
      </c>
      <c r="AW31" s="28">
        <f t="shared" si="11"/>
        <v>0</v>
      </c>
    </row>
    <row r="32" spans="1:49" ht="1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</row>
    <row r="33" spans="1:49" ht="24.7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>
        <v>1</v>
      </c>
      <c r="AN33">
        <v>1</v>
      </c>
      <c r="AP33"/>
      <c r="AR33"/>
      <c r="AT33"/>
      <c r="AU33" s="28">
        <f t="shared" si="9"/>
        <v>0</v>
      </c>
      <c r="AV33" s="28">
        <f t="shared" si="10"/>
        <v>2</v>
      </c>
      <c r="AW33" s="28">
        <f t="shared" si="11"/>
        <v>2</v>
      </c>
    </row>
    <row r="34" spans="1:49" ht="24.7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/>
      <c r="AP34">
        <v>2</v>
      </c>
      <c r="AR34">
        <v>4</v>
      </c>
      <c r="AT34"/>
      <c r="AU34" s="28">
        <f t="shared" si="9"/>
        <v>0</v>
      </c>
      <c r="AV34" s="28">
        <f t="shared" si="10"/>
        <v>14</v>
      </c>
      <c r="AW34" s="28">
        <f t="shared" si="11"/>
        <v>14</v>
      </c>
    </row>
    <row r="35" spans="1:49" ht="24.7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>
        <v>10</v>
      </c>
      <c r="AN35"/>
      <c r="AP35"/>
      <c r="AR35">
        <v>11</v>
      </c>
      <c r="AT35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</row>
    <row r="36" spans="1:49" ht="24.7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/>
      <c r="AP36"/>
      <c r="AR36"/>
      <c r="AT36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</row>
    <row r="37" spans="1:49" ht="24.7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>
        <v>1</v>
      </c>
      <c r="AN37"/>
      <c r="AP37"/>
      <c r="AR37"/>
      <c r="AT37"/>
      <c r="AU37" s="28">
        <f t="shared" si="9"/>
        <v>0</v>
      </c>
      <c r="AV37" s="28">
        <f t="shared" si="10"/>
        <v>1</v>
      </c>
      <c r="AW37" s="28">
        <f t="shared" si="11"/>
        <v>1</v>
      </c>
    </row>
    <row r="38" spans="1:49" ht="20.25" customHeight="1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/>
      <c r="AN38"/>
      <c r="AP38"/>
      <c r="AR38"/>
      <c r="AT38"/>
      <c r="AU38" s="28">
        <f t="shared" si="9"/>
        <v>0</v>
      </c>
      <c r="AV38" s="28">
        <f t="shared" si="10"/>
        <v>0</v>
      </c>
      <c r="AW38" s="28">
        <f t="shared" si="11"/>
        <v>0</v>
      </c>
    </row>
    <row r="39" spans="1:49" ht="18.75" customHeight="1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/>
      <c r="AN39"/>
      <c r="AP39"/>
      <c r="AR39">
        <v>3</v>
      </c>
      <c r="AT39"/>
      <c r="AU39" s="28">
        <f t="shared" si="9"/>
        <v>0</v>
      </c>
      <c r="AV39" s="28">
        <f t="shared" si="10"/>
        <v>3</v>
      </c>
      <c r="AW39" s="28">
        <f t="shared" si="11"/>
        <v>3</v>
      </c>
    </row>
    <row r="40" spans="1:49" ht="24.7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/>
      <c r="AN40"/>
      <c r="AP40"/>
      <c r="AR40">
        <v>14</v>
      </c>
      <c r="AT40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</row>
    <row r="41" spans="1:49">
      <c r="A41" s="33"/>
    </row>
    <row r="42" spans="1:49">
      <c r="A42" s="33"/>
    </row>
    <row r="43" spans="1:49">
      <c r="A43" s="33"/>
    </row>
    <row r="45" spans="1:49">
      <c r="A45" s="35"/>
    </row>
    <row r="46" spans="1:49">
      <c r="A46" s="49"/>
    </row>
    <row r="47" spans="1:49">
      <c r="A47" s="49"/>
    </row>
    <row r="48" spans="1:49" ht="22.5" customHeight="1">
      <c r="A48" s="26"/>
    </row>
    <row r="49" spans="1:1">
      <c r="A49" s="49"/>
    </row>
    <row r="50" spans="1:1">
      <c r="A50" s="49"/>
    </row>
    <row r="51" spans="1:1">
      <c r="A51" s="35"/>
    </row>
    <row r="52" spans="1:1">
      <c r="A52" s="35"/>
    </row>
    <row r="54" spans="1:1" ht="28.5" customHeight="1">
      <c r="A54" s="35"/>
    </row>
  </sheetData>
  <mergeCells count="26"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opLeftCell="A13" workbookViewId="0">
      <selection activeCell="D21" sqref="D21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6" t="s">
        <v>534</v>
      </c>
      <c r="D1" s="30"/>
      <c r="E1" s="7"/>
    </row>
    <row r="2" spans="1:6">
      <c r="D2" s="30"/>
      <c r="E2" s="7"/>
    </row>
    <row r="3" spans="1:6">
      <c r="A3" s="29" t="s">
        <v>624</v>
      </c>
      <c r="D3" s="30"/>
      <c r="E3" s="7"/>
    </row>
    <row r="4" spans="1:6">
      <c r="D4" s="30"/>
      <c r="E4" s="7"/>
    </row>
    <row r="5" spans="1:6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>
      <c r="D6" s="30"/>
      <c r="E6" s="7"/>
    </row>
    <row r="7" spans="1:6" ht="22.5" customHeight="1">
      <c r="A7" s="146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38">
        <v>295</v>
      </c>
    </row>
    <row r="8" spans="1:6" ht="22.5" customHeight="1">
      <c r="A8" s="147"/>
      <c r="B8" s="70" t="s">
        <v>533</v>
      </c>
      <c r="C8" s="70" t="s">
        <v>612</v>
      </c>
      <c r="D8" s="71">
        <v>30</v>
      </c>
      <c r="E8" s="32" t="s">
        <v>532</v>
      </c>
      <c r="F8" s="139"/>
    </row>
    <row r="9" spans="1:6" ht="22.5" customHeight="1">
      <c r="A9" s="147"/>
      <c r="B9" s="70" t="s">
        <v>613</v>
      </c>
      <c r="C9" s="70" t="s">
        <v>611</v>
      </c>
      <c r="D9" s="71">
        <v>30</v>
      </c>
      <c r="E9" s="32" t="s">
        <v>532</v>
      </c>
      <c r="F9" s="139"/>
    </row>
    <row r="10" spans="1:6" ht="22.5" customHeight="1">
      <c r="A10" s="147"/>
      <c r="B10" s="72" t="s">
        <v>614</v>
      </c>
      <c r="C10" s="72" t="s">
        <v>617</v>
      </c>
      <c r="D10" s="71">
        <v>30</v>
      </c>
      <c r="E10" s="32" t="s">
        <v>532</v>
      </c>
      <c r="F10" s="139"/>
    </row>
    <row r="11" spans="1:6" ht="22.5" customHeight="1">
      <c r="A11" s="147"/>
      <c r="B11" s="72" t="s">
        <v>615</v>
      </c>
      <c r="C11" s="72" t="s">
        <v>618</v>
      </c>
      <c r="D11" s="71">
        <v>30</v>
      </c>
      <c r="E11" s="32" t="s">
        <v>532</v>
      </c>
      <c r="F11" s="139"/>
    </row>
    <row r="12" spans="1:6" ht="22.5" customHeight="1">
      <c r="A12" s="147"/>
      <c r="B12" s="72" t="s">
        <v>616</v>
      </c>
      <c r="C12" s="72" t="s">
        <v>619</v>
      </c>
      <c r="D12" s="71">
        <v>30</v>
      </c>
      <c r="E12" s="32" t="s">
        <v>532</v>
      </c>
      <c r="F12" s="139"/>
    </row>
    <row r="13" spans="1:6" ht="22.5" customHeight="1">
      <c r="A13" s="147"/>
      <c r="B13" s="72" t="s">
        <v>620</v>
      </c>
      <c r="C13" s="72" t="s">
        <v>622</v>
      </c>
      <c r="D13" s="71">
        <v>55</v>
      </c>
      <c r="E13" s="32" t="s">
        <v>532</v>
      </c>
      <c r="F13" s="139"/>
    </row>
    <row r="14" spans="1:6" ht="22.5" customHeight="1">
      <c r="A14" s="148"/>
      <c r="B14" s="74" t="s">
        <v>621</v>
      </c>
      <c r="C14" s="74" t="s">
        <v>623</v>
      </c>
      <c r="D14" s="75">
        <v>60</v>
      </c>
      <c r="E14" s="32" t="s">
        <v>532</v>
      </c>
      <c r="F14" s="140"/>
    </row>
    <row r="15" spans="1:6">
      <c r="A15" s="144" t="s">
        <v>625</v>
      </c>
      <c r="B15" s="76" t="s">
        <v>626</v>
      </c>
      <c r="C15" s="85" t="s">
        <v>651</v>
      </c>
      <c r="D15" s="68">
        <v>17</v>
      </c>
      <c r="E15" s="31" t="s">
        <v>532</v>
      </c>
      <c r="F15" s="138">
        <v>34</v>
      </c>
    </row>
    <row r="16" spans="1:6">
      <c r="A16" s="145"/>
      <c r="B16" s="77" t="s">
        <v>627</v>
      </c>
      <c r="C16" s="86" t="s">
        <v>651</v>
      </c>
      <c r="D16" s="75">
        <v>17</v>
      </c>
      <c r="E16" s="99" t="s">
        <v>532</v>
      </c>
      <c r="F16" s="140"/>
    </row>
    <row r="17" spans="1:6">
      <c r="A17" s="141" t="s">
        <v>650</v>
      </c>
      <c r="B17" s="76" t="s">
        <v>626</v>
      </c>
      <c r="C17" s="87" t="s">
        <v>653</v>
      </c>
      <c r="D17" s="68">
        <v>75</v>
      </c>
      <c r="E17" s="32" t="s">
        <v>532</v>
      </c>
      <c r="F17" s="138">
        <f>D17+D18+D19+D20+D21+D22+D23</f>
        <v>1236</v>
      </c>
    </row>
    <row r="18" spans="1:6">
      <c r="A18" s="142"/>
      <c r="B18" s="72" t="s">
        <v>627</v>
      </c>
      <c r="C18" s="88" t="s">
        <v>663</v>
      </c>
      <c r="D18" s="71">
        <v>60</v>
      </c>
      <c r="E18" s="149" t="s">
        <v>532</v>
      </c>
      <c r="F18" s="139"/>
    </row>
    <row r="19" spans="1:6">
      <c r="A19" s="142"/>
      <c r="B19" s="72" t="s">
        <v>613</v>
      </c>
      <c r="C19" s="88" t="s">
        <v>656</v>
      </c>
      <c r="D19" s="71">
        <v>267</v>
      </c>
      <c r="E19" s="70" t="s">
        <v>662</v>
      </c>
      <c r="F19" s="139"/>
    </row>
    <row r="20" spans="1:6">
      <c r="A20" s="142"/>
      <c r="B20" s="72" t="s">
        <v>614</v>
      </c>
      <c r="C20" s="88" t="s">
        <v>657</v>
      </c>
      <c r="D20" s="71">
        <v>209</v>
      </c>
      <c r="E20" s="70" t="s">
        <v>662</v>
      </c>
      <c r="F20" s="139"/>
    </row>
    <row r="21" spans="1:6">
      <c r="A21" s="142"/>
      <c r="B21" s="72" t="s">
        <v>615</v>
      </c>
      <c r="C21" s="88" t="s">
        <v>658</v>
      </c>
      <c r="D21" s="71">
        <v>209</v>
      </c>
      <c r="E21" s="70" t="s">
        <v>662</v>
      </c>
      <c r="F21" s="139"/>
    </row>
    <row r="22" spans="1:6">
      <c r="A22" s="142"/>
      <c r="B22" s="72" t="s">
        <v>616</v>
      </c>
      <c r="C22" s="88" t="s">
        <v>659</v>
      </c>
      <c r="D22" s="71">
        <v>206</v>
      </c>
      <c r="E22" s="70" t="s">
        <v>662</v>
      </c>
      <c r="F22" s="139"/>
    </row>
    <row r="23" spans="1:6">
      <c r="A23" s="143"/>
      <c r="B23" s="86" t="s">
        <v>652</v>
      </c>
      <c r="C23" s="89" t="s">
        <v>660</v>
      </c>
      <c r="D23" s="75">
        <v>210</v>
      </c>
      <c r="E23" s="70" t="s">
        <v>662</v>
      </c>
      <c r="F23" s="140"/>
    </row>
    <row r="24" spans="1:6">
      <c r="A24" s="90" t="s">
        <v>661</v>
      </c>
      <c r="B24" s="76" t="s">
        <v>626</v>
      </c>
      <c r="C24" s="92">
        <v>41367</v>
      </c>
      <c r="D24" s="68">
        <v>65</v>
      </c>
      <c r="E24" s="31" t="s">
        <v>532</v>
      </c>
      <c r="F24" s="138">
        <f>(D24+D25+D26+D27+D28+D29)</f>
        <v>299</v>
      </c>
    </row>
    <row r="25" spans="1:6">
      <c r="A25" s="91"/>
      <c r="B25" s="72" t="s">
        <v>627</v>
      </c>
      <c r="C25" s="93">
        <v>41369</v>
      </c>
      <c r="D25" s="71">
        <v>60</v>
      </c>
      <c r="E25" s="32" t="s">
        <v>532</v>
      </c>
      <c r="F25" s="139"/>
    </row>
    <row r="26" spans="1:6">
      <c r="A26" s="91"/>
      <c r="B26" s="72" t="s">
        <v>613</v>
      </c>
      <c r="C26" s="93">
        <v>41372</v>
      </c>
      <c r="D26" s="71">
        <v>60</v>
      </c>
      <c r="E26" s="32" t="s">
        <v>532</v>
      </c>
      <c r="F26" s="139"/>
    </row>
    <row r="27" spans="1:6">
      <c r="A27" s="69"/>
      <c r="B27" s="72" t="s">
        <v>614</v>
      </c>
      <c r="C27" s="93">
        <v>41381</v>
      </c>
      <c r="D27" s="71">
        <v>16</v>
      </c>
      <c r="E27" s="32" t="s">
        <v>532</v>
      </c>
      <c r="F27" s="139"/>
    </row>
    <row r="28" spans="1:6">
      <c r="A28" s="69"/>
      <c r="B28" s="72" t="s">
        <v>615</v>
      </c>
      <c r="C28" s="93">
        <v>41388</v>
      </c>
      <c r="D28" s="71">
        <v>57</v>
      </c>
      <c r="E28" s="32" t="s">
        <v>532</v>
      </c>
      <c r="F28" s="139"/>
    </row>
    <row r="29" spans="1:6">
      <c r="A29" s="73"/>
      <c r="B29" s="77" t="s">
        <v>616</v>
      </c>
      <c r="C29" s="94">
        <v>41394</v>
      </c>
      <c r="D29" s="75">
        <v>41</v>
      </c>
      <c r="E29" s="99" t="s">
        <v>532</v>
      </c>
      <c r="F29" s="140"/>
    </row>
    <row r="30" spans="1:6">
      <c r="D30" s="30"/>
      <c r="E30" s="7"/>
    </row>
    <row r="31" spans="1:6">
      <c r="D31" s="30"/>
      <c r="E31" s="7"/>
    </row>
    <row r="32" spans="1:6">
      <c r="D32" s="30"/>
      <c r="E32" s="7"/>
    </row>
    <row r="33" spans="4:5">
      <c r="D33" s="30"/>
      <c r="E33" s="7"/>
    </row>
  </sheetData>
  <mergeCells count="7">
    <mergeCell ref="F24:F29"/>
    <mergeCell ref="F17:F23"/>
    <mergeCell ref="F7:F14"/>
    <mergeCell ref="A17:A23"/>
    <mergeCell ref="A15:A16"/>
    <mergeCell ref="A7:A14"/>
    <mergeCell ref="F15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2013-05-13T11:27:08Z</dcterms:modified>
</cp:coreProperties>
</file>