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 activeTab="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</sheets>
  <calcPr calcId="125725"/>
</workbook>
</file>

<file path=xl/calcChain.xml><?xml version="1.0" encoding="utf-8"?>
<calcChain xmlns="http://schemas.openxmlformats.org/spreadsheetml/2006/main">
  <c r="CD6" i="10"/>
  <c r="CE6"/>
  <c r="CF6"/>
  <c r="CD7"/>
  <c r="CE7"/>
  <c r="CF7"/>
  <c r="CD8"/>
  <c r="CE8"/>
  <c r="CF8"/>
  <c r="CD9"/>
  <c r="CE9"/>
  <c r="CF9"/>
  <c r="CD10"/>
  <c r="CE10"/>
  <c r="CF10" s="1"/>
  <c r="CD11"/>
  <c r="CE11"/>
  <c r="CF11" s="1"/>
  <c r="CD12"/>
  <c r="CE12"/>
  <c r="CF12" s="1"/>
  <c r="CD13"/>
  <c r="CE13"/>
  <c r="CF13"/>
  <c r="CD14"/>
  <c r="CE14"/>
  <c r="CF14" s="1"/>
  <c r="CD15"/>
  <c r="CE15"/>
  <c r="CF15"/>
  <c r="CD16"/>
  <c r="CE16"/>
  <c r="CF16" s="1"/>
  <c r="CD17"/>
  <c r="CE17"/>
  <c r="CF17"/>
  <c r="CD18"/>
  <c r="CE18"/>
  <c r="CF18" s="1"/>
  <c r="CD19"/>
  <c r="CE19"/>
  <c r="CF19"/>
  <c r="CD20"/>
  <c r="CE20"/>
  <c r="CF20" s="1"/>
  <c r="CD21"/>
  <c r="CE21"/>
  <c r="CF21"/>
  <c r="CD22"/>
  <c r="CE22"/>
  <c r="CF22" s="1"/>
  <c r="CD23"/>
  <c r="CE23"/>
  <c r="CF23"/>
  <c r="CD24"/>
  <c r="CE24"/>
  <c r="CF24" s="1"/>
  <c r="CD25"/>
  <c r="CE25"/>
  <c r="CF25"/>
  <c r="CD26"/>
  <c r="CE26"/>
  <c r="CF26" s="1"/>
  <c r="CD27"/>
  <c r="CE27"/>
  <c r="CF27"/>
  <c r="CD28"/>
  <c r="CE28"/>
  <c r="CF28" s="1"/>
  <c r="CD29"/>
  <c r="CE29"/>
  <c r="CF29"/>
  <c r="CD30"/>
  <c r="CE30"/>
  <c r="CF30" s="1"/>
  <c r="CD31"/>
  <c r="CE31"/>
  <c r="CF31"/>
  <c r="CD32"/>
  <c r="CE32"/>
  <c r="CF32" s="1"/>
  <c r="CD33"/>
  <c r="CE33"/>
  <c r="CF33"/>
  <c r="CD34"/>
  <c r="CE34"/>
  <c r="CF34" s="1"/>
  <c r="CD35"/>
  <c r="CE35"/>
  <c r="CF35"/>
  <c r="CD36"/>
  <c r="CE36"/>
  <c r="CF36" s="1"/>
  <c r="CD37"/>
  <c r="CE37"/>
  <c r="CF37"/>
  <c r="CD38"/>
  <c r="CE38"/>
  <c r="CF38" s="1"/>
  <c r="CD39"/>
  <c r="CE39"/>
  <c r="CF39"/>
  <c r="CD40"/>
  <c r="CE40"/>
  <c r="CF40" s="1"/>
  <c r="CF5"/>
  <c r="CE5"/>
  <c r="CD5"/>
  <c r="CF6" i="4"/>
  <c r="CG6"/>
  <c r="CH6"/>
  <c r="CF7"/>
  <c r="CG7"/>
  <c r="CH7" s="1"/>
  <c r="CF8"/>
  <c r="CG8"/>
  <c r="CH8" s="1"/>
  <c r="CF9"/>
  <c r="CG9"/>
  <c r="CH9"/>
  <c r="CF10"/>
  <c r="CG10"/>
  <c r="CH10" s="1"/>
  <c r="CF11"/>
  <c r="CG11"/>
  <c r="CH11"/>
  <c r="CF12"/>
  <c r="CG12"/>
  <c r="CH12" s="1"/>
  <c r="CF13"/>
  <c r="CG13"/>
  <c r="CH13"/>
  <c r="CF14"/>
  <c r="CG14"/>
  <c r="CH14" s="1"/>
  <c r="CF15"/>
  <c r="CG15"/>
  <c r="CH15"/>
  <c r="CF16"/>
  <c r="CG16"/>
  <c r="CH16" s="1"/>
  <c r="CF17"/>
  <c r="CG17"/>
  <c r="CH17"/>
  <c r="CF18"/>
  <c r="CG18"/>
  <c r="CH18" s="1"/>
  <c r="CF19"/>
  <c r="CG19"/>
  <c r="CH19"/>
  <c r="CF20"/>
  <c r="CG20"/>
  <c r="CH20" s="1"/>
  <c r="CF21"/>
  <c r="CG21"/>
  <c r="CH21"/>
  <c r="CF22"/>
  <c r="CG22"/>
  <c r="CH22" s="1"/>
  <c r="CF23"/>
  <c r="CG23"/>
  <c r="CH23"/>
  <c r="CF24"/>
  <c r="CG24"/>
  <c r="CH24" s="1"/>
  <c r="CF25"/>
  <c r="CG25"/>
  <c r="CH25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 s="1"/>
  <c r="CF32"/>
  <c r="CG32"/>
  <c r="CH32" s="1"/>
  <c r="CF33"/>
  <c r="CG33"/>
  <c r="CH33"/>
  <c r="CF34"/>
  <c r="CG34"/>
  <c r="CH34" s="1"/>
  <c r="CF35"/>
  <c r="CG35"/>
  <c r="CH35"/>
  <c r="CF36"/>
  <c r="CG36"/>
  <c r="CH36" s="1"/>
  <c r="CF37"/>
  <c r="CG37"/>
  <c r="CH37"/>
  <c r="CF38"/>
  <c r="CG38"/>
  <c r="CH38" s="1"/>
  <c r="CF39"/>
  <c r="CG39"/>
  <c r="CH39"/>
  <c r="CF40"/>
  <c r="CG40"/>
  <c r="CH40" s="1"/>
  <c r="CF41"/>
  <c r="CG41"/>
  <c r="CH41"/>
  <c r="CF42"/>
  <c r="CG42"/>
  <c r="CH42"/>
  <c r="CF43"/>
  <c r="CG43"/>
  <c r="CH43" s="1"/>
  <c r="CF44"/>
  <c r="CG44"/>
  <c r="CH44"/>
  <c r="CF45"/>
  <c r="CG45"/>
  <c r="CH45"/>
  <c r="CF46"/>
  <c r="CG46"/>
  <c r="CH46"/>
  <c r="CF47"/>
  <c r="CG47"/>
  <c r="CH47"/>
  <c r="CF48"/>
  <c r="CG48"/>
  <c r="CH48"/>
  <c r="CF49"/>
  <c r="CG49"/>
  <c r="CH49"/>
  <c r="CF50"/>
  <c r="CG50"/>
  <c r="CH50"/>
  <c r="CF51"/>
  <c r="CG51"/>
  <c r="CH51"/>
  <c r="CF52"/>
  <c r="CG52"/>
  <c r="CH52"/>
  <c r="CF53"/>
  <c r="CG53"/>
  <c r="CH53" s="1"/>
  <c r="CF54"/>
  <c r="CG54"/>
  <c r="CH54"/>
  <c r="CF55"/>
  <c r="CG55"/>
  <c r="CH55" s="1"/>
  <c r="CF56"/>
  <c r="CG56"/>
  <c r="CH56"/>
  <c r="CF57"/>
  <c r="CG57"/>
  <c r="CH57" s="1"/>
  <c r="CF58"/>
  <c r="CG58"/>
  <c r="CH58"/>
  <c r="CF59"/>
  <c r="CG59"/>
  <c r="CH59" s="1"/>
  <c r="CF60"/>
  <c r="CG60"/>
  <c r="CH60"/>
  <c r="CF61"/>
  <c r="CG61"/>
  <c r="CH61" s="1"/>
  <c r="CF62"/>
  <c r="CG62"/>
  <c r="CH62"/>
  <c r="CF63"/>
  <c r="CG63"/>
  <c r="CH63" s="1"/>
  <c r="CF64"/>
  <c r="CG64"/>
  <c r="CH64"/>
  <c r="CF65"/>
  <c r="CG65"/>
  <c r="CH65" s="1"/>
  <c r="CF66"/>
  <c r="CG66"/>
  <c r="CH66"/>
  <c r="CF67"/>
  <c r="CG67"/>
  <c r="CH67" s="1"/>
  <c r="CF68"/>
  <c r="CG68"/>
  <c r="CH68"/>
  <c r="CF69"/>
  <c r="CG69"/>
  <c r="CH69" s="1"/>
  <c r="CF70"/>
  <c r="CG70"/>
  <c r="CH70"/>
  <c r="CF71"/>
  <c r="CG71"/>
  <c r="CH71" s="1"/>
  <c r="CF72"/>
  <c r="CG72"/>
  <c r="CH72"/>
  <c r="CF73"/>
  <c r="CG73"/>
  <c r="CH73" s="1"/>
  <c r="CF74"/>
  <c r="CG74"/>
  <c r="CH74"/>
  <c r="CF75"/>
  <c r="CG75"/>
  <c r="CH75" s="1"/>
  <c r="CF76"/>
  <c r="CG76"/>
  <c r="CH76"/>
  <c r="CF77"/>
  <c r="CG77"/>
  <c r="CH77" s="1"/>
  <c r="CF78"/>
  <c r="CG78"/>
  <c r="CH78"/>
  <c r="CF79"/>
  <c r="CG79"/>
  <c r="CH79" s="1"/>
  <c r="CF80"/>
  <c r="CG80"/>
  <c r="CH80"/>
  <c r="CF81"/>
  <c r="CG81"/>
  <c r="CH81" s="1"/>
  <c r="CF82"/>
  <c r="CG82"/>
  <c r="CH82"/>
  <c r="CH5"/>
  <c r="CG5"/>
  <c r="CF5"/>
  <c r="DQ6" i="2"/>
  <c r="DR6"/>
  <c r="DS6"/>
  <c r="DT6"/>
  <c r="DQ7"/>
  <c r="DR7"/>
  <c r="DS7"/>
  <c r="DT7"/>
  <c r="DQ8"/>
  <c r="DR8"/>
  <c r="DS8"/>
  <c r="DT8"/>
  <c r="DQ9"/>
  <c r="DR9"/>
  <c r="DS9"/>
  <c r="DT9"/>
  <c r="DQ10"/>
  <c r="DR10"/>
  <c r="DS10"/>
  <c r="DT10"/>
  <c r="DQ11"/>
  <c r="DR11"/>
  <c r="DS11"/>
  <c r="DT11"/>
  <c r="DQ12"/>
  <c r="DR12"/>
  <c r="DS12"/>
  <c r="DT12"/>
  <c r="DQ13"/>
  <c r="DR13"/>
  <c r="DS13"/>
  <c r="DT13"/>
  <c r="DQ14"/>
  <c r="DR14"/>
  <c r="DS14"/>
  <c r="DT14"/>
  <c r="DQ15"/>
  <c r="DR15"/>
  <c r="DS15"/>
  <c r="DT15"/>
  <c r="DQ16"/>
  <c r="DR16"/>
  <c r="DS16"/>
  <c r="DT16"/>
  <c r="DQ17"/>
  <c r="DR17"/>
  <c r="DS17"/>
  <c r="DT17"/>
  <c r="DQ18"/>
  <c r="DR18"/>
  <c r="DS18"/>
  <c r="DT18"/>
  <c r="DQ19"/>
  <c r="DR19"/>
  <c r="DS19"/>
  <c r="DT19"/>
  <c r="DQ20"/>
  <c r="DR20"/>
  <c r="DS20"/>
  <c r="DT20"/>
  <c r="DQ21"/>
  <c r="DR21"/>
  <c r="DS21"/>
  <c r="DT21"/>
  <c r="DQ22"/>
  <c r="DR22"/>
  <c r="DS22"/>
  <c r="DT22"/>
  <c r="DQ23"/>
  <c r="DR23"/>
  <c r="DS23"/>
  <c r="DT23"/>
  <c r="DQ24"/>
  <c r="DR24"/>
  <c r="DS24"/>
  <c r="DT24"/>
  <c r="DQ25"/>
  <c r="DR25"/>
  <c r="DS25"/>
  <c r="DT25"/>
  <c r="DQ26"/>
  <c r="DR26"/>
  <c r="DS26"/>
  <c r="DT26"/>
  <c r="DQ27"/>
  <c r="DR27"/>
  <c r="DS27"/>
  <c r="DT27"/>
  <c r="DQ28"/>
  <c r="DR28"/>
  <c r="DS28"/>
  <c r="DT28"/>
  <c r="DQ29"/>
  <c r="DR29"/>
  <c r="DS29"/>
  <c r="DT29"/>
  <c r="DQ30"/>
  <c r="DR30"/>
  <c r="DS30"/>
  <c r="DT30"/>
  <c r="DQ31"/>
  <c r="DR31"/>
  <c r="DS31"/>
  <c r="DT31"/>
  <c r="DQ32"/>
  <c r="DR32"/>
  <c r="DS32"/>
  <c r="DT32"/>
  <c r="DQ33"/>
  <c r="DR33"/>
  <c r="DS33"/>
  <c r="DT33"/>
  <c r="DQ34"/>
  <c r="DR34"/>
  <c r="DS34"/>
  <c r="DT34"/>
  <c r="DQ35"/>
  <c r="DR35"/>
  <c r="DS35"/>
  <c r="DT35"/>
  <c r="DQ36"/>
  <c r="DR36"/>
  <c r="DS36"/>
  <c r="DT36"/>
  <c r="DQ37"/>
  <c r="DR37"/>
  <c r="DS37"/>
  <c r="DT37"/>
  <c r="DQ38"/>
  <c r="DR38"/>
  <c r="DS38"/>
  <c r="DT38"/>
  <c r="DQ39"/>
  <c r="DR39"/>
  <c r="DS39"/>
  <c r="DT39"/>
  <c r="DQ40"/>
  <c r="DR40"/>
  <c r="DS40"/>
  <c r="DT40"/>
  <c r="DQ41"/>
  <c r="DR41"/>
  <c r="DS41"/>
  <c r="DT41"/>
  <c r="DQ42"/>
  <c r="DR42"/>
  <c r="DS42"/>
  <c r="DT42"/>
  <c r="DQ43"/>
  <c r="DR43"/>
  <c r="DS43"/>
  <c r="DT43"/>
  <c r="DQ44"/>
  <c r="DR44"/>
  <c r="DS44"/>
  <c r="DT44"/>
  <c r="DQ45"/>
  <c r="DR45"/>
  <c r="DS45"/>
  <c r="DT45"/>
  <c r="DQ46"/>
  <c r="DR46"/>
  <c r="DS46"/>
  <c r="DT46"/>
  <c r="DQ47"/>
  <c r="DR47"/>
  <c r="DS47"/>
  <c r="DT47"/>
  <c r="DQ48"/>
  <c r="DR48"/>
  <c r="DS48"/>
  <c r="DT48"/>
  <c r="DQ49"/>
  <c r="DR49"/>
  <c r="DS49"/>
  <c r="DT49"/>
  <c r="DQ50"/>
  <c r="DR50"/>
  <c r="DS50"/>
  <c r="DT50" s="1"/>
  <c r="DQ51"/>
  <c r="DR51"/>
  <c r="DS51"/>
  <c r="DT51"/>
  <c r="DQ52"/>
  <c r="DR52"/>
  <c r="DS52"/>
  <c r="DT52"/>
  <c r="DQ53"/>
  <c r="DR53"/>
  <c r="DS53"/>
  <c r="DT53"/>
  <c r="DQ54"/>
  <c r="DR54"/>
  <c r="DS54"/>
  <c r="DT54"/>
  <c r="DQ55"/>
  <c r="DR55"/>
  <c r="DS55"/>
  <c r="DT55"/>
  <c r="DQ56"/>
  <c r="DR56"/>
  <c r="DS56"/>
  <c r="DT56"/>
  <c r="DQ57"/>
  <c r="DR57"/>
  <c r="DS57"/>
  <c r="DT57"/>
  <c r="DQ58"/>
  <c r="DR58"/>
  <c r="DS58"/>
  <c r="DT58"/>
  <c r="DQ59"/>
  <c r="DR59"/>
  <c r="DS59"/>
  <c r="DT59"/>
  <c r="DQ60"/>
  <c r="DR60"/>
  <c r="DS60"/>
  <c r="DT60"/>
  <c r="DQ61"/>
  <c r="DR61"/>
  <c r="DS61"/>
  <c r="DT61"/>
  <c r="DQ62"/>
  <c r="DR62"/>
  <c r="DS62"/>
  <c r="DT62"/>
  <c r="DQ63"/>
  <c r="DR63"/>
  <c r="DS63"/>
  <c r="DT63"/>
  <c r="DQ64"/>
  <c r="DR64"/>
  <c r="DS64"/>
  <c r="DT64"/>
  <c r="DQ65"/>
  <c r="DR65"/>
  <c r="DS65"/>
  <c r="DT65"/>
  <c r="DQ66"/>
  <c r="DR66"/>
  <c r="DS66"/>
  <c r="DT66"/>
  <c r="DQ67"/>
  <c r="DR67"/>
  <c r="DS67"/>
  <c r="DT67"/>
  <c r="DQ68"/>
  <c r="DR68"/>
  <c r="DS68"/>
  <c r="DT68"/>
  <c r="DQ69"/>
  <c r="DR69"/>
  <c r="DS69"/>
  <c r="DT69"/>
  <c r="DQ70"/>
  <c r="DR70"/>
  <c r="DS70"/>
  <c r="DT70"/>
  <c r="DQ71"/>
  <c r="DR71"/>
  <c r="DS71"/>
  <c r="DT71"/>
  <c r="DQ72"/>
  <c r="DR72"/>
  <c r="DS72"/>
  <c r="DT72"/>
  <c r="DQ73"/>
  <c r="DR73"/>
  <c r="DS73"/>
  <c r="DT73"/>
  <c r="DQ74"/>
  <c r="DR74"/>
  <c r="DS74"/>
  <c r="DT74"/>
  <c r="DQ75"/>
  <c r="DR75"/>
  <c r="DS75"/>
  <c r="DT75"/>
  <c r="DQ76"/>
  <c r="DR76"/>
  <c r="DS76"/>
  <c r="DT76"/>
  <c r="DQ77"/>
  <c r="DR77"/>
  <c r="DS77"/>
  <c r="DT77"/>
  <c r="DQ78"/>
  <c r="DR78"/>
  <c r="DS78"/>
  <c r="DT78"/>
  <c r="DQ79"/>
  <c r="DR79"/>
  <c r="DS79"/>
  <c r="DT79"/>
  <c r="DQ80"/>
  <c r="DR80"/>
  <c r="DS80"/>
  <c r="DT80"/>
  <c r="DQ81"/>
  <c r="DR81"/>
  <c r="DS81"/>
  <c r="DT81"/>
  <c r="DQ82"/>
  <c r="DR82"/>
  <c r="DS82"/>
  <c r="DT82"/>
  <c r="DQ83"/>
  <c r="DR83"/>
  <c r="DS83"/>
  <c r="DT83"/>
  <c r="DQ84"/>
  <c r="DR84"/>
  <c r="DS84"/>
  <c r="DT84"/>
  <c r="DQ85"/>
  <c r="DR85"/>
  <c r="DS85"/>
  <c r="DT85"/>
  <c r="DQ86"/>
  <c r="DR86"/>
  <c r="DS86"/>
  <c r="DT86"/>
  <c r="DQ87"/>
  <c r="DR87"/>
  <c r="DS87"/>
  <c r="DT87"/>
  <c r="DQ88"/>
  <c r="DR88"/>
  <c r="DS88"/>
  <c r="DT88"/>
  <c r="DQ89"/>
  <c r="DR89"/>
  <c r="DS89"/>
  <c r="DT89"/>
  <c r="DQ90"/>
  <c r="DR90"/>
  <c r="DS90"/>
  <c r="DT90"/>
  <c r="DQ91"/>
  <c r="DR91"/>
  <c r="DS91"/>
  <c r="DT91"/>
  <c r="DQ92"/>
  <c r="DR92"/>
  <c r="DS92"/>
  <c r="DT92"/>
  <c r="DQ93"/>
  <c r="DR93"/>
  <c r="DS93"/>
  <c r="DT93"/>
  <c r="DQ94"/>
  <c r="DR94"/>
  <c r="DS94"/>
  <c r="DT94"/>
  <c r="DQ95"/>
  <c r="DR95"/>
  <c r="DS95"/>
  <c r="DT95"/>
  <c r="DQ96"/>
  <c r="DR96"/>
  <c r="DS96"/>
  <c r="DT96"/>
  <c r="DQ97"/>
  <c r="DR97"/>
  <c r="DS97"/>
  <c r="DT97"/>
  <c r="DQ98"/>
  <c r="DR98"/>
  <c r="DS98"/>
  <c r="DT98"/>
  <c r="DQ99"/>
  <c r="DR99"/>
  <c r="DS99"/>
  <c r="DT99"/>
  <c r="DQ100"/>
  <c r="DR100"/>
  <c r="DS100"/>
  <c r="DT100"/>
  <c r="DQ101"/>
  <c r="DR101"/>
  <c r="DS101"/>
  <c r="DT101"/>
  <c r="DQ102"/>
  <c r="DR102"/>
  <c r="DS102"/>
  <c r="DT102"/>
  <c r="DQ103"/>
  <c r="DR103"/>
  <c r="DS103"/>
  <c r="DT103"/>
  <c r="DQ104"/>
  <c r="DR104"/>
  <c r="DS104"/>
  <c r="DT104"/>
  <c r="DQ105"/>
  <c r="DR105"/>
  <c r="DS105"/>
  <c r="DT105"/>
  <c r="DT5"/>
  <c r="DS5"/>
  <c r="DR5"/>
  <c r="DQ5"/>
  <c r="CD6" i="6" l="1"/>
  <c r="CE6"/>
  <c r="CF6"/>
  <c r="CD7"/>
  <c r="CE7"/>
  <c r="CF7" s="1"/>
  <c r="CD8"/>
  <c r="CE8"/>
  <c r="CF8" s="1"/>
  <c r="CD9"/>
  <c r="CE9"/>
  <c r="CF9"/>
  <c r="CD10"/>
  <c r="CE10"/>
  <c r="CF10" s="1"/>
  <c r="CD11"/>
  <c r="CE11"/>
  <c r="CF11"/>
  <c r="CD12"/>
  <c r="CE12"/>
  <c r="CF12" s="1"/>
  <c r="CD13"/>
  <c r="CE13"/>
  <c r="CF13"/>
  <c r="CD14"/>
  <c r="CE14"/>
  <c r="CF14" s="1"/>
  <c r="CD15"/>
  <c r="CE15"/>
  <c r="CF15"/>
  <c r="CD16"/>
  <c r="CE16"/>
  <c r="CF16" s="1"/>
  <c r="CD17"/>
  <c r="CE17"/>
  <c r="CF17"/>
  <c r="CD18"/>
  <c r="CE18"/>
  <c r="CF18" s="1"/>
  <c r="CF5"/>
  <c r="CE5"/>
  <c r="CD5"/>
  <c r="CF6" i="1"/>
  <c r="CG6"/>
  <c r="CH6" s="1"/>
  <c r="CF7"/>
  <c r="CG7"/>
  <c r="CH7" s="1"/>
  <c r="CF8"/>
  <c r="CG8"/>
  <c r="CH8"/>
  <c r="CF9"/>
  <c r="CG9"/>
  <c r="CH9"/>
  <c r="CF10"/>
  <c r="CG10"/>
  <c r="CH10" s="1"/>
  <c r="CF11"/>
  <c r="CG11"/>
  <c r="CH11"/>
  <c r="CF12"/>
  <c r="CG12"/>
  <c r="CH12"/>
  <c r="CF13"/>
  <c r="CG13"/>
  <c r="CH13"/>
  <c r="CF14"/>
  <c r="CG14"/>
  <c r="CH14" s="1"/>
  <c r="CF15"/>
  <c r="CG15"/>
  <c r="CH15"/>
  <c r="CF16"/>
  <c r="CG16"/>
  <c r="CH16"/>
  <c r="CF17"/>
  <c r="CG17"/>
  <c r="CH17" s="1"/>
  <c r="CF18"/>
  <c r="CG18"/>
  <c r="CH18"/>
  <c r="CF19"/>
  <c r="CG19"/>
  <c r="CH19" s="1"/>
  <c r="CF20"/>
  <c r="CG20"/>
  <c r="CH20"/>
  <c r="CF21"/>
  <c r="CG21"/>
  <c r="CH21"/>
  <c r="CF22"/>
  <c r="CG22"/>
  <c r="CH22" s="1"/>
  <c r="CF23"/>
  <c r="CG23"/>
  <c r="CH23"/>
  <c r="CF24"/>
  <c r="CG24"/>
  <c r="CH24"/>
  <c r="CF25"/>
  <c r="CG25"/>
  <c r="CH25" s="1"/>
  <c r="CF26"/>
  <c r="CG26"/>
  <c r="CH26"/>
  <c r="CF27"/>
  <c r="CG27"/>
  <c r="CH27" s="1"/>
  <c r="CF28"/>
  <c r="CG28"/>
  <c r="CH28"/>
  <c r="CF29"/>
  <c r="CG29"/>
  <c r="CH29" s="1"/>
  <c r="CF30"/>
  <c r="CG30"/>
  <c r="CH30"/>
  <c r="CF31"/>
  <c r="CG31"/>
  <c r="CH31" s="1"/>
  <c r="CF32"/>
  <c r="CG32"/>
  <c r="CH32"/>
  <c r="CF33"/>
  <c r="CG33"/>
  <c r="CH33" s="1"/>
  <c r="CF34"/>
  <c r="CG34"/>
  <c r="CH34"/>
  <c r="CF35"/>
  <c r="CG35"/>
  <c r="CH35" s="1"/>
  <c r="CF36"/>
  <c r="CG36"/>
  <c r="CH36"/>
  <c r="CF37"/>
  <c r="CG37"/>
  <c r="CH37" s="1"/>
  <c r="CF38"/>
  <c r="CG38"/>
  <c r="CH38"/>
  <c r="CF39"/>
  <c r="CG39"/>
  <c r="CH39" s="1"/>
  <c r="CF40"/>
  <c r="CG40"/>
  <c r="CH40"/>
  <c r="CF41"/>
  <c r="CG41"/>
  <c r="CH41" s="1"/>
  <c r="CF42"/>
  <c r="CG42"/>
  <c r="CH42"/>
  <c r="CF43"/>
  <c r="CG43"/>
  <c r="CH43" s="1"/>
  <c r="CF44"/>
  <c r="CG44"/>
  <c r="CH44"/>
  <c r="CF45"/>
  <c r="CG45"/>
  <c r="CH45" s="1"/>
  <c r="CF46"/>
  <c r="CG46"/>
  <c r="CH46"/>
  <c r="CF47"/>
  <c r="CG47"/>
  <c r="CH47" s="1"/>
  <c r="CF48"/>
  <c r="CG48"/>
  <c r="CH48"/>
  <c r="CF49"/>
  <c r="CG49"/>
  <c r="CH49" s="1"/>
  <c r="CF50"/>
  <c r="CG50"/>
  <c r="CH50"/>
  <c r="CF51"/>
  <c r="CG51"/>
  <c r="CH51" s="1"/>
  <c r="CF52"/>
  <c r="CG52"/>
  <c r="CH52"/>
  <c r="CF53"/>
  <c r="CG53"/>
  <c r="CH53" s="1"/>
  <c r="CF54"/>
  <c r="CG54"/>
  <c r="CH54"/>
  <c r="CF55"/>
  <c r="CG55"/>
  <c r="CH55" s="1"/>
  <c r="CF56"/>
  <c r="CG56"/>
  <c r="CH56"/>
  <c r="CF57"/>
  <c r="CG57"/>
  <c r="CH57" s="1"/>
  <c r="CF58"/>
  <c r="CG58"/>
  <c r="CH58"/>
  <c r="CF59"/>
  <c r="CG59"/>
  <c r="CH59" s="1"/>
  <c r="CF60"/>
  <c r="CG60"/>
  <c r="CH60"/>
  <c r="CF61"/>
  <c r="CG61"/>
  <c r="CH61" s="1"/>
  <c r="CF62"/>
  <c r="CG62"/>
  <c r="CH62"/>
  <c r="CF63"/>
  <c r="CG63"/>
  <c r="CH63" s="1"/>
  <c r="CF64"/>
  <c r="CG64"/>
  <c r="CH64"/>
  <c r="CF65"/>
  <c r="CG65"/>
  <c r="CH65" s="1"/>
  <c r="CF66"/>
  <c r="CG66"/>
  <c r="CH66"/>
  <c r="CF67"/>
  <c r="CG67"/>
  <c r="CH67" s="1"/>
  <c r="CF68"/>
  <c r="CG68"/>
  <c r="CH68"/>
  <c r="CF69"/>
  <c r="CG69"/>
  <c r="CH69" s="1"/>
  <c r="CF70"/>
  <c r="CG70"/>
  <c r="CH70"/>
  <c r="CF71"/>
  <c r="CG71"/>
  <c r="CH71" s="1"/>
  <c r="CF72"/>
  <c r="CG72"/>
  <c r="CH72"/>
  <c r="CF73"/>
  <c r="CG73"/>
  <c r="CH73" s="1"/>
  <c r="CF74"/>
  <c r="CG74"/>
  <c r="CH74"/>
  <c r="CF75"/>
  <c r="CG75"/>
  <c r="CH75" s="1"/>
  <c r="CF76"/>
  <c r="CG76"/>
  <c r="CH76"/>
  <c r="CF77"/>
  <c r="CG77"/>
  <c r="CH77" s="1"/>
  <c r="CF78"/>
  <c r="CG78"/>
  <c r="CH78"/>
  <c r="CF79"/>
  <c r="CG79"/>
  <c r="CH79" s="1"/>
  <c r="CF80"/>
  <c r="CG80"/>
  <c r="CH80"/>
  <c r="CF81"/>
  <c r="CG81"/>
  <c r="CH81" s="1"/>
  <c r="CF82"/>
  <c r="CG82"/>
  <c r="CH82"/>
  <c r="CF83"/>
  <c r="CG83"/>
  <c r="CH83" s="1"/>
  <c r="CF84"/>
  <c r="CG84"/>
  <c r="CH84"/>
  <c r="CF85"/>
  <c r="CG85"/>
  <c r="CH85" s="1"/>
  <c r="CF86"/>
  <c r="CG86"/>
  <c r="CH86"/>
  <c r="CF87"/>
  <c r="CG87"/>
  <c r="CH87" s="1"/>
  <c r="CF88"/>
  <c r="CG88"/>
  <c r="CH88"/>
  <c r="CF89"/>
  <c r="CG89"/>
  <c r="CH89"/>
  <c r="CF90"/>
  <c r="CG90"/>
  <c r="CH90"/>
  <c r="CF91"/>
  <c r="CG91"/>
  <c r="CH91"/>
  <c r="CF92"/>
  <c r="CG92"/>
  <c r="CH92"/>
  <c r="CF93"/>
  <c r="CG93"/>
  <c r="CH93" s="1"/>
  <c r="CF94"/>
  <c r="CG94"/>
  <c r="CH94"/>
  <c r="CF95"/>
  <c r="CG95"/>
  <c r="CH95" s="1"/>
  <c r="CF96"/>
  <c r="CG96"/>
  <c r="CH96"/>
  <c r="CF97"/>
  <c r="CG97"/>
  <c r="CH97"/>
  <c r="CF98"/>
  <c r="CG98"/>
  <c r="CH98"/>
  <c r="CF99"/>
  <c r="CG99"/>
  <c r="CH99"/>
  <c r="CF100"/>
  <c r="CG100"/>
  <c r="CH100"/>
  <c r="CF101"/>
  <c r="CG101"/>
  <c r="CH101"/>
  <c r="CF102"/>
  <c r="CG102"/>
  <c r="CH102"/>
  <c r="CF103"/>
  <c r="CG103"/>
  <c r="CH103"/>
  <c r="CF104"/>
  <c r="CG104"/>
  <c r="CH104" s="1"/>
  <c r="CF105"/>
  <c r="CG105"/>
  <c r="CH105"/>
  <c r="CF106"/>
  <c r="CG106"/>
  <c r="CH106" s="1"/>
  <c r="CF107"/>
  <c r="CG107"/>
  <c r="CH107"/>
  <c r="CF108"/>
  <c r="CG108"/>
  <c r="CH108"/>
  <c r="CF109"/>
  <c r="CG109"/>
  <c r="CH109" s="1"/>
  <c r="CF110"/>
  <c r="CG110"/>
  <c r="CH110"/>
  <c r="CF111"/>
  <c r="CG111"/>
  <c r="CH111" s="1"/>
  <c r="CF112"/>
  <c r="CG112"/>
  <c r="CH112"/>
  <c r="CF113"/>
  <c r="CG113"/>
  <c r="CH113" s="1"/>
  <c r="CF114"/>
  <c r="CG114"/>
  <c r="CH114"/>
  <c r="CF115"/>
  <c r="CG115"/>
  <c r="CH115" s="1"/>
  <c r="CF116"/>
  <c r="CG116"/>
  <c r="CH116"/>
  <c r="CF117"/>
  <c r="CG117"/>
  <c r="CH117" s="1"/>
  <c r="CF118"/>
  <c r="CG118"/>
  <c r="CH118"/>
  <c r="CF119"/>
  <c r="CG119"/>
  <c r="CH119" s="1"/>
  <c r="CF120"/>
  <c r="CG120"/>
  <c r="CH120"/>
  <c r="CF121"/>
  <c r="CG121"/>
  <c r="CH121" s="1"/>
  <c r="CF122"/>
  <c r="CG122"/>
  <c r="CH122"/>
  <c r="CF123"/>
  <c r="CG123"/>
  <c r="CH123"/>
  <c r="CF124"/>
  <c r="CG124"/>
  <c r="CH124"/>
  <c r="CF125"/>
  <c r="CG125"/>
  <c r="CH125"/>
  <c r="CF126"/>
  <c r="CG126"/>
  <c r="CH126" s="1"/>
  <c r="CF127"/>
  <c r="CG127"/>
  <c r="CH127"/>
  <c r="CF128"/>
  <c r="CG128"/>
  <c r="CH128"/>
  <c r="CF129"/>
  <c r="CG129"/>
  <c r="CH129"/>
  <c r="CF130"/>
  <c r="CG130"/>
  <c r="CH130" s="1"/>
  <c r="CF131"/>
  <c r="CG131"/>
  <c r="CH131"/>
  <c r="CF132"/>
  <c r="CG132"/>
  <c r="CH132"/>
  <c r="CF133"/>
  <c r="CG133"/>
  <c r="CH133"/>
  <c r="CF134"/>
  <c r="CG134"/>
  <c r="CH134"/>
  <c r="CF135"/>
  <c r="CG135"/>
  <c r="CH135"/>
  <c r="CF136"/>
  <c r="CG136"/>
  <c r="CH136"/>
  <c r="CF137"/>
  <c r="CG137"/>
  <c r="CH137"/>
  <c r="CF138"/>
  <c r="CG138"/>
  <c r="CH138"/>
  <c r="CF139"/>
  <c r="CG139"/>
  <c r="CH139" s="1"/>
  <c r="CF140"/>
  <c r="CG140"/>
  <c r="CH140"/>
  <c r="CF141"/>
  <c r="CG141"/>
  <c r="CH141" s="1"/>
  <c r="CF142"/>
  <c r="CG142"/>
  <c r="CH142"/>
  <c r="CF143"/>
  <c r="CG143"/>
  <c r="CH143" s="1"/>
  <c r="CF144"/>
  <c r="CG144"/>
  <c r="CH144"/>
  <c r="CF145"/>
  <c r="CG145"/>
  <c r="CH145" s="1"/>
  <c r="CF146"/>
  <c r="CG146"/>
  <c r="CH146"/>
  <c r="CF147"/>
  <c r="CG147"/>
  <c r="CH147" s="1"/>
  <c r="CF148"/>
  <c r="CG148"/>
  <c r="CH148" s="1"/>
  <c r="CF149"/>
  <c r="CG149"/>
  <c r="CH149"/>
  <c r="CF150"/>
  <c r="CG150"/>
  <c r="CH150" s="1"/>
  <c r="CF151"/>
  <c r="CG151"/>
  <c r="CH151"/>
  <c r="CF152"/>
  <c r="CG152"/>
  <c r="CH152" s="1"/>
  <c r="CF153"/>
  <c r="CG153"/>
  <c r="CH153"/>
  <c r="CF154"/>
  <c r="CG154"/>
  <c r="CH154"/>
  <c r="CF155"/>
  <c r="CG155"/>
  <c r="CH155"/>
  <c r="CF156"/>
  <c r="CG156"/>
  <c r="CH156"/>
  <c r="CF157"/>
  <c r="CG157"/>
  <c r="CH157"/>
  <c r="CF158"/>
  <c r="CG158"/>
  <c r="CH158"/>
  <c r="CF159"/>
  <c r="CG159"/>
  <c r="CH159"/>
  <c r="CF160"/>
  <c r="CG160"/>
  <c r="CH160" s="1"/>
  <c r="CF161"/>
  <c r="CG161"/>
  <c r="CH161"/>
  <c r="CF162"/>
  <c r="CG162"/>
  <c r="CH162" s="1"/>
  <c r="CF163"/>
  <c r="CG163"/>
  <c r="CH163"/>
  <c r="CF164"/>
  <c r="CG164"/>
  <c r="CH164" s="1"/>
  <c r="CF165"/>
  <c r="CG165"/>
  <c r="CH165"/>
  <c r="CF166"/>
  <c r="CG166"/>
  <c r="CH166"/>
  <c r="CF167"/>
  <c r="CG167"/>
  <c r="CH167"/>
  <c r="CF168"/>
  <c r="CG168"/>
  <c r="CH168" s="1"/>
  <c r="CF169"/>
  <c r="CG169"/>
  <c r="CH169"/>
  <c r="CF170"/>
  <c r="CG170"/>
  <c r="CH170"/>
  <c r="CF171"/>
  <c r="CG171"/>
  <c r="CH171" s="1"/>
  <c r="CF172"/>
  <c r="CG172"/>
  <c r="CH172"/>
  <c r="CF173"/>
  <c r="CG173"/>
  <c r="CH173" s="1"/>
  <c r="CF174"/>
  <c r="CG174"/>
  <c r="CH174"/>
  <c r="CF175"/>
  <c r="CG175"/>
  <c r="CH175" s="1"/>
  <c r="CF176"/>
  <c r="CG176"/>
  <c r="CH176"/>
  <c r="CF177"/>
  <c r="CG177"/>
  <c r="CH177" s="1"/>
  <c r="CF178"/>
  <c r="CG178"/>
  <c r="CH178"/>
  <c r="CF179"/>
  <c r="CG179"/>
  <c r="CH179" s="1"/>
  <c r="CF180"/>
  <c r="CG180"/>
  <c r="CH180"/>
  <c r="CF181"/>
  <c r="CG181"/>
  <c r="CH181" s="1"/>
  <c r="CF182"/>
  <c r="CG182"/>
  <c r="CH182"/>
  <c r="CF183"/>
  <c r="CG183"/>
  <c r="CH183" s="1"/>
  <c r="CF184"/>
  <c r="CG184"/>
  <c r="CH184"/>
  <c r="CF185"/>
  <c r="CG185"/>
  <c r="CH185" s="1"/>
  <c r="CF186"/>
  <c r="CG186"/>
  <c r="CH186"/>
  <c r="CF187"/>
  <c r="CG187"/>
  <c r="CH187" s="1"/>
  <c r="CF188"/>
  <c r="CG188"/>
  <c r="CH188"/>
  <c r="CF189"/>
  <c r="CG189"/>
  <c r="CH189" s="1"/>
  <c r="CF190"/>
  <c r="CG190"/>
  <c r="CH190"/>
  <c r="CF191"/>
  <c r="CG191"/>
  <c r="CH191" s="1"/>
  <c r="CF192"/>
  <c r="CG192"/>
  <c r="CH192"/>
  <c r="CF193"/>
  <c r="CG193"/>
  <c r="CH193" s="1"/>
  <c r="CF194"/>
  <c r="CG194"/>
  <c r="CH194"/>
  <c r="CH5"/>
  <c r="CG5"/>
  <c r="CF5"/>
  <c r="BQ6" i="10" l="1"/>
  <c r="BR6"/>
  <c r="BS6"/>
  <c r="BQ7"/>
  <c r="BR7"/>
  <c r="BS7"/>
  <c r="BQ8"/>
  <c r="BR8"/>
  <c r="BS8"/>
  <c r="BQ9"/>
  <c r="BR9"/>
  <c r="BS9"/>
  <c r="BQ10"/>
  <c r="BR10"/>
  <c r="BS10" s="1"/>
  <c r="BQ11"/>
  <c r="BR11"/>
  <c r="BS11" s="1"/>
  <c r="BQ12"/>
  <c r="BR12"/>
  <c r="BS12" s="1"/>
  <c r="BQ13"/>
  <c r="BR13"/>
  <c r="BS13"/>
  <c r="BQ14"/>
  <c r="BR14"/>
  <c r="BS14" s="1"/>
  <c r="BQ15"/>
  <c r="BR15"/>
  <c r="BS15"/>
  <c r="BQ16"/>
  <c r="BR16"/>
  <c r="BS16" s="1"/>
  <c r="BQ17"/>
  <c r="BR17"/>
  <c r="BS17"/>
  <c r="BQ18"/>
  <c r="BR18"/>
  <c r="BS18" s="1"/>
  <c r="BQ19"/>
  <c r="BR19"/>
  <c r="BS19"/>
  <c r="BQ20"/>
  <c r="BR20"/>
  <c r="BS20" s="1"/>
  <c r="BQ21"/>
  <c r="BR21"/>
  <c r="BS21"/>
  <c r="BQ22"/>
  <c r="BR22"/>
  <c r="BS22" s="1"/>
  <c r="BQ23"/>
  <c r="BR23"/>
  <c r="BS23"/>
  <c r="BQ24"/>
  <c r="BR24"/>
  <c r="BS24" s="1"/>
  <c r="BQ25"/>
  <c r="BR25"/>
  <c r="BS25"/>
  <c r="BQ26"/>
  <c r="BR26"/>
  <c r="BS26" s="1"/>
  <c r="BQ27"/>
  <c r="BR27"/>
  <c r="BS27"/>
  <c r="BQ28"/>
  <c r="BR28"/>
  <c r="BS28" s="1"/>
  <c r="BQ29"/>
  <c r="BR29"/>
  <c r="BS29"/>
  <c r="BQ30"/>
  <c r="BR30"/>
  <c r="BS30" s="1"/>
  <c r="BQ31"/>
  <c r="BR31"/>
  <c r="BS31"/>
  <c r="BQ32"/>
  <c r="BR32"/>
  <c r="BS32" s="1"/>
  <c r="BQ33"/>
  <c r="BR33"/>
  <c r="BS33"/>
  <c r="BQ34"/>
  <c r="BR34"/>
  <c r="BS34" s="1"/>
  <c r="BQ35"/>
  <c r="BR35"/>
  <c r="BS35"/>
  <c r="BQ36"/>
  <c r="BR36"/>
  <c r="BS36" s="1"/>
  <c r="BQ37"/>
  <c r="BR37"/>
  <c r="BS37"/>
  <c r="BQ38"/>
  <c r="BR38"/>
  <c r="BS38" s="1"/>
  <c r="BQ39"/>
  <c r="BR39"/>
  <c r="BS39"/>
  <c r="BQ40"/>
  <c r="BR40"/>
  <c r="BS40" s="1"/>
  <c r="BS5"/>
  <c r="BR5"/>
  <c r="BQ5"/>
  <c r="BQ6" i="6"/>
  <c r="BR6"/>
  <c r="BS6"/>
  <c r="BQ7"/>
  <c r="BR7"/>
  <c r="BS7" s="1"/>
  <c r="BQ8"/>
  <c r="BR8"/>
  <c r="BS8" s="1"/>
  <c r="BQ9"/>
  <c r="BR9"/>
  <c r="BS9"/>
  <c r="BQ10"/>
  <c r="BR10"/>
  <c r="BS10" s="1"/>
  <c r="BQ11"/>
  <c r="BR11"/>
  <c r="BS11"/>
  <c r="BQ12"/>
  <c r="BR12"/>
  <c r="BS12" s="1"/>
  <c r="BQ13"/>
  <c r="BR13"/>
  <c r="BS13"/>
  <c r="BQ14"/>
  <c r="BR14"/>
  <c r="BS14" s="1"/>
  <c r="BQ15"/>
  <c r="BR15"/>
  <c r="BS15"/>
  <c r="BQ16"/>
  <c r="BR16"/>
  <c r="BS16" s="1"/>
  <c r="BQ17"/>
  <c r="BR17"/>
  <c r="BS17"/>
  <c r="BQ18"/>
  <c r="BR18"/>
  <c r="BS18" s="1"/>
  <c r="BS5"/>
  <c r="BR5"/>
  <c r="BQ5"/>
  <c r="BS6" i="4"/>
  <c r="BT6"/>
  <c r="BU6"/>
  <c r="BS7"/>
  <c r="BT7"/>
  <c r="BU7"/>
  <c r="BS8"/>
  <c r="BT8"/>
  <c r="BU8"/>
  <c r="BS9"/>
  <c r="BU9"/>
  <c r="BS10"/>
  <c r="BT10"/>
  <c r="BU10"/>
  <c r="BS11"/>
  <c r="BT11"/>
  <c r="BU11" s="1"/>
  <c r="BS12"/>
  <c r="BT12"/>
  <c r="BU12"/>
  <c r="BS13"/>
  <c r="BT13"/>
  <c r="BU13" s="1"/>
  <c r="BS14"/>
  <c r="BT14"/>
  <c r="BU14"/>
  <c r="BS15"/>
  <c r="BT15"/>
  <c r="BU15" s="1"/>
  <c r="BS16"/>
  <c r="BU16"/>
  <c r="BS17"/>
  <c r="BU17"/>
  <c r="BS18"/>
  <c r="BT18"/>
  <c r="BU18"/>
  <c r="BS19"/>
  <c r="BT19"/>
  <c r="BU19" s="1"/>
  <c r="BS20"/>
  <c r="BT20"/>
  <c r="BU20"/>
  <c r="BS21"/>
  <c r="BT21"/>
  <c r="BU21" s="1"/>
  <c r="BS22"/>
  <c r="BT22"/>
  <c r="BU22"/>
  <c r="BS23"/>
  <c r="BT23"/>
  <c r="BU23" s="1"/>
  <c r="BS24"/>
  <c r="BT24"/>
  <c r="BU24"/>
  <c r="BS25"/>
  <c r="BT25"/>
  <c r="BU25" s="1"/>
  <c r="BS26"/>
  <c r="BT26"/>
  <c r="BU26"/>
  <c r="BS27"/>
  <c r="BT27"/>
  <c r="BU27" s="1"/>
  <c r="BS28"/>
  <c r="BU28"/>
  <c r="BS29"/>
  <c r="BU29"/>
  <c r="BS30"/>
  <c r="BU30"/>
  <c r="BS31"/>
  <c r="BT31"/>
  <c r="BU31" s="1"/>
  <c r="BS32"/>
  <c r="BT32"/>
  <c r="BU32"/>
  <c r="BS33"/>
  <c r="BT33"/>
  <c r="BU33" s="1"/>
  <c r="BS34"/>
  <c r="BU34"/>
  <c r="BS35"/>
  <c r="BT35"/>
  <c r="BU35" s="1"/>
  <c r="BS36"/>
  <c r="BT36"/>
  <c r="BU36"/>
  <c r="BS37"/>
  <c r="BU37"/>
  <c r="BS38"/>
  <c r="BT38"/>
  <c r="BU38"/>
  <c r="BS39"/>
  <c r="BU39"/>
  <c r="BS40"/>
  <c r="BT40"/>
  <c r="BU40"/>
  <c r="BS41"/>
  <c r="BT41"/>
  <c r="BU41" s="1"/>
  <c r="BS42"/>
  <c r="BT42"/>
  <c r="BU42"/>
  <c r="BS43"/>
  <c r="BU43"/>
  <c r="BS44"/>
  <c r="BT44"/>
  <c r="BU44"/>
  <c r="BS45"/>
  <c r="BT45"/>
  <c r="BU45" s="1"/>
  <c r="BS46"/>
  <c r="BU46"/>
  <c r="BS47"/>
  <c r="BT47"/>
  <c r="BU47" s="1"/>
  <c r="BS48"/>
  <c r="BT48"/>
  <c r="BU48"/>
  <c r="BS49"/>
  <c r="BU49"/>
  <c r="BS50"/>
  <c r="BU50"/>
  <c r="BS51"/>
  <c r="BT51"/>
  <c r="BU51" s="1"/>
  <c r="BS52"/>
  <c r="BU52"/>
  <c r="BS53"/>
  <c r="BU53"/>
  <c r="BS54"/>
  <c r="BU54"/>
  <c r="BS55"/>
  <c r="BT55"/>
  <c r="BU55" s="1"/>
  <c r="BS56"/>
  <c r="BU56"/>
  <c r="BS57"/>
  <c r="BU57"/>
  <c r="BS58"/>
  <c r="BU58"/>
  <c r="BS59"/>
  <c r="BT59"/>
  <c r="BU59" s="1"/>
  <c r="BS60"/>
  <c r="BT60"/>
  <c r="BU60"/>
  <c r="BS61"/>
  <c r="BT61"/>
  <c r="BU61" s="1"/>
  <c r="BS62"/>
  <c r="BT62"/>
  <c r="BU62"/>
  <c r="BS63"/>
  <c r="BU63"/>
  <c r="BS64"/>
  <c r="BT64"/>
  <c r="BU64"/>
  <c r="BS65"/>
  <c r="BU65"/>
  <c r="BS66"/>
  <c r="BU66"/>
  <c r="BS67"/>
  <c r="BT67"/>
  <c r="BU67" s="1"/>
  <c r="BS68"/>
  <c r="BT68"/>
  <c r="BU68"/>
  <c r="BS69"/>
  <c r="BT69"/>
  <c r="BU69" s="1"/>
  <c r="BS70"/>
  <c r="BT70"/>
  <c r="BU70"/>
  <c r="BS71"/>
  <c r="BT71"/>
  <c r="BU71" s="1"/>
  <c r="BS72"/>
  <c r="BT72"/>
  <c r="BU72"/>
  <c r="BS73"/>
  <c r="BT73"/>
  <c r="BU73" s="1"/>
  <c r="BS74"/>
  <c r="BT74"/>
  <c r="BU74"/>
  <c r="BS75"/>
  <c r="BU75"/>
  <c r="BS76"/>
  <c r="BT76"/>
  <c r="BU76"/>
  <c r="BS77"/>
  <c r="BT77"/>
  <c r="BU77" s="1"/>
  <c r="BS78"/>
  <c r="BU78"/>
  <c r="BS79"/>
  <c r="BT79"/>
  <c r="BU79" s="1"/>
  <c r="BS80"/>
  <c r="BT80"/>
  <c r="BU80"/>
  <c r="BS81"/>
  <c r="BU81"/>
  <c r="BS82"/>
  <c r="BT82"/>
  <c r="BU82"/>
  <c r="BU5"/>
  <c r="BT5"/>
  <c r="BS5"/>
  <c r="CX6" i="2"/>
  <c r="CY6"/>
  <c r="CZ6"/>
  <c r="DA6" s="1"/>
  <c r="CX7"/>
  <c r="CY7"/>
  <c r="CZ7"/>
  <c r="DA7"/>
  <c r="CX8"/>
  <c r="CY8"/>
  <c r="CZ8"/>
  <c r="DA8"/>
  <c r="CX9"/>
  <c r="CY9"/>
  <c r="CZ9"/>
  <c r="DA9"/>
  <c r="CX10"/>
  <c r="CY10"/>
  <c r="CZ10"/>
  <c r="DA10"/>
  <c r="CX11"/>
  <c r="CY11"/>
  <c r="CZ11"/>
  <c r="DA11"/>
  <c r="CX12"/>
  <c r="CY12"/>
  <c r="CZ12"/>
  <c r="DA12"/>
  <c r="CX13"/>
  <c r="CY13"/>
  <c r="CZ13"/>
  <c r="DA13"/>
  <c r="CX14"/>
  <c r="CY14"/>
  <c r="CZ14"/>
  <c r="DA14"/>
  <c r="CX15"/>
  <c r="CY15"/>
  <c r="CZ15"/>
  <c r="DA15"/>
  <c r="CX16"/>
  <c r="CY16"/>
  <c r="CZ16"/>
  <c r="DA16"/>
  <c r="CX17"/>
  <c r="CY17"/>
  <c r="CZ17"/>
  <c r="DA17"/>
  <c r="CX18"/>
  <c r="CY18"/>
  <c r="CZ18"/>
  <c r="DA18"/>
  <c r="CX19"/>
  <c r="CY19"/>
  <c r="CZ19"/>
  <c r="DA19"/>
  <c r="CX20"/>
  <c r="CY20"/>
  <c r="CZ20"/>
  <c r="DA20"/>
  <c r="CX21"/>
  <c r="CY21"/>
  <c r="CZ21"/>
  <c r="DA21"/>
  <c r="CX22"/>
  <c r="CY22"/>
  <c r="CZ22"/>
  <c r="DA22"/>
  <c r="CX23"/>
  <c r="CY23"/>
  <c r="CZ23"/>
  <c r="DA23"/>
  <c r="CX24"/>
  <c r="CY24"/>
  <c r="CZ24"/>
  <c r="DA24"/>
  <c r="CX25"/>
  <c r="CY25"/>
  <c r="CZ25"/>
  <c r="DA25"/>
  <c r="CX26"/>
  <c r="CY26"/>
  <c r="CZ26"/>
  <c r="DA26"/>
  <c r="CX27"/>
  <c r="CY27"/>
  <c r="CZ27"/>
  <c r="DA27"/>
  <c r="CX28"/>
  <c r="CY28"/>
  <c r="CZ28"/>
  <c r="DA28"/>
  <c r="CX29"/>
  <c r="CY29"/>
  <c r="CZ29"/>
  <c r="DA29"/>
  <c r="CX30"/>
  <c r="CY30"/>
  <c r="CZ30"/>
  <c r="DA30"/>
  <c r="CX31"/>
  <c r="CY31"/>
  <c r="CZ31"/>
  <c r="DA31"/>
  <c r="CX32"/>
  <c r="CY32"/>
  <c r="CZ32"/>
  <c r="DA32"/>
  <c r="CX33"/>
  <c r="CY33"/>
  <c r="CZ33"/>
  <c r="DA33"/>
  <c r="CX34"/>
  <c r="CY34"/>
  <c r="CZ34"/>
  <c r="DA34"/>
  <c r="CX35"/>
  <c r="CY35"/>
  <c r="CZ35"/>
  <c r="DA35"/>
  <c r="CX36"/>
  <c r="CY36"/>
  <c r="CZ36"/>
  <c r="DA36"/>
  <c r="CX37"/>
  <c r="CY37"/>
  <c r="CZ37"/>
  <c r="DA37"/>
  <c r="CX38"/>
  <c r="CY38"/>
  <c r="CZ38"/>
  <c r="DA38"/>
  <c r="CX39"/>
  <c r="CY39"/>
  <c r="CZ39"/>
  <c r="DA39"/>
  <c r="CX40"/>
  <c r="CY40"/>
  <c r="CZ40"/>
  <c r="DA40"/>
  <c r="CX41"/>
  <c r="CY41"/>
  <c r="CZ41"/>
  <c r="DA41"/>
  <c r="CX42"/>
  <c r="CY42"/>
  <c r="CZ42"/>
  <c r="DA42"/>
  <c r="CX43"/>
  <c r="CY43"/>
  <c r="CZ43"/>
  <c r="DA43"/>
  <c r="CX44"/>
  <c r="CY44"/>
  <c r="CZ44"/>
  <c r="DA44"/>
  <c r="CX45"/>
  <c r="CY45"/>
  <c r="CZ45"/>
  <c r="DA45"/>
  <c r="CX46"/>
  <c r="CY46"/>
  <c r="CZ46"/>
  <c r="DA46"/>
  <c r="CX47"/>
  <c r="CY47"/>
  <c r="CZ47"/>
  <c r="DA47"/>
  <c r="CX48"/>
  <c r="CY48"/>
  <c r="CZ48"/>
  <c r="DA48"/>
  <c r="CX49"/>
  <c r="CY49"/>
  <c r="CZ49"/>
  <c r="DA49"/>
  <c r="CX50"/>
  <c r="CY50"/>
  <c r="CZ50"/>
  <c r="DA50"/>
  <c r="CX51"/>
  <c r="CY51"/>
  <c r="CZ51"/>
  <c r="DA51"/>
  <c r="CX52"/>
  <c r="CY52"/>
  <c r="CZ52"/>
  <c r="DA52"/>
  <c r="CX53"/>
  <c r="CY53"/>
  <c r="CZ53"/>
  <c r="DA53"/>
  <c r="CX54"/>
  <c r="CY54"/>
  <c r="CZ54"/>
  <c r="DA54"/>
  <c r="CX55"/>
  <c r="CY55"/>
  <c r="CZ55"/>
  <c r="DA55"/>
  <c r="CX56"/>
  <c r="CY56"/>
  <c r="CZ56"/>
  <c r="DA56"/>
  <c r="CX57"/>
  <c r="CY57"/>
  <c r="CZ57"/>
  <c r="DA57" s="1"/>
  <c r="CX58"/>
  <c r="CY58"/>
  <c r="CZ58"/>
  <c r="DA58"/>
  <c r="CX59"/>
  <c r="CY59"/>
  <c r="CZ59"/>
  <c r="DA59"/>
  <c r="CX60"/>
  <c r="CY60"/>
  <c r="CZ60"/>
  <c r="DA60" s="1"/>
  <c r="CX61"/>
  <c r="CY61"/>
  <c r="CZ61"/>
  <c r="DA61" s="1"/>
  <c r="CX62"/>
  <c r="CY62"/>
  <c r="CZ62"/>
  <c r="DA62" s="1"/>
  <c r="CX63"/>
  <c r="CY63"/>
  <c r="CZ63"/>
  <c r="DA63" s="1"/>
  <c r="CX64"/>
  <c r="CY64"/>
  <c r="CZ64"/>
  <c r="DA64" s="1"/>
  <c r="CX65"/>
  <c r="CY65"/>
  <c r="CZ65"/>
  <c r="DA65" s="1"/>
  <c r="CX66"/>
  <c r="CY66"/>
  <c r="CZ66"/>
  <c r="DA66" s="1"/>
  <c r="CX67"/>
  <c r="CY67"/>
  <c r="CZ67"/>
  <c r="DA67" s="1"/>
  <c r="CX68"/>
  <c r="CY68"/>
  <c r="CZ68"/>
  <c r="DA68" s="1"/>
  <c r="CX69"/>
  <c r="DA69" s="1"/>
  <c r="CY69"/>
  <c r="CZ69"/>
  <c r="CX70"/>
  <c r="CY70"/>
  <c r="CZ70"/>
  <c r="DA70" s="1"/>
  <c r="CX71"/>
  <c r="CY71"/>
  <c r="CZ71"/>
  <c r="DA71" s="1"/>
  <c r="CX72"/>
  <c r="CY72"/>
  <c r="CZ72"/>
  <c r="DA72" s="1"/>
  <c r="CX73"/>
  <c r="CY73"/>
  <c r="CZ73"/>
  <c r="DA73" s="1"/>
  <c r="CX74"/>
  <c r="CY74"/>
  <c r="CZ74"/>
  <c r="DA74" s="1"/>
  <c r="CX75"/>
  <c r="CY75"/>
  <c r="CZ75"/>
  <c r="DA75"/>
  <c r="CX76"/>
  <c r="CY76"/>
  <c r="CZ76"/>
  <c r="DA76"/>
  <c r="CX77"/>
  <c r="CY77"/>
  <c r="CZ77"/>
  <c r="DA77"/>
  <c r="CX78"/>
  <c r="CY78"/>
  <c r="CZ78"/>
  <c r="DA78" s="1"/>
  <c r="CX79"/>
  <c r="CY79"/>
  <c r="CZ79"/>
  <c r="DA79" s="1"/>
  <c r="CX80"/>
  <c r="CY80"/>
  <c r="CZ80"/>
  <c r="DA80" s="1"/>
  <c r="CX81"/>
  <c r="CY81"/>
  <c r="CZ81"/>
  <c r="DA81" s="1"/>
  <c r="CX82"/>
  <c r="CY82"/>
  <c r="CZ82"/>
  <c r="DA82" s="1"/>
  <c r="CX83"/>
  <c r="CY83"/>
  <c r="CZ83"/>
  <c r="DA83" s="1"/>
  <c r="CX84"/>
  <c r="CY84"/>
  <c r="CZ84"/>
  <c r="DA84" s="1"/>
  <c r="CX85"/>
  <c r="CY85"/>
  <c r="CZ85"/>
  <c r="DA85" s="1"/>
  <c r="CX86"/>
  <c r="DA86" s="1"/>
  <c r="CY86"/>
  <c r="CZ86"/>
  <c r="CX87"/>
  <c r="DA87" s="1"/>
  <c r="CY87"/>
  <c r="CZ87"/>
  <c r="CX88"/>
  <c r="DA88" s="1"/>
  <c r="CY88"/>
  <c r="CZ88"/>
  <c r="CX89"/>
  <c r="DA89" s="1"/>
  <c r="CY89"/>
  <c r="CZ89"/>
  <c r="CX90"/>
  <c r="DA90" s="1"/>
  <c r="CY90"/>
  <c r="CZ90"/>
  <c r="CX91"/>
  <c r="DA91" s="1"/>
  <c r="CY91"/>
  <c r="CZ91"/>
  <c r="CX92"/>
  <c r="DA92" s="1"/>
  <c r="CY92"/>
  <c r="CZ92"/>
  <c r="CX93"/>
  <c r="DA93" s="1"/>
  <c r="CY93"/>
  <c r="CZ93"/>
  <c r="CX94"/>
  <c r="DA94" s="1"/>
  <c r="CY94"/>
  <c r="CZ94"/>
  <c r="CX95"/>
  <c r="DA95" s="1"/>
  <c r="CY95"/>
  <c r="CZ95"/>
  <c r="CX96"/>
  <c r="DA96" s="1"/>
  <c r="CY96"/>
  <c r="CZ96"/>
  <c r="CX97"/>
  <c r="DA97" s="1"/>
  <c r="CY97"/>
  <c r="CZ97"/>
  <c r="CX98"/>
  <c r="DA98" s="1"/>
  <c r="CY98"/>
  <c r="CZ98"/>
  <c r="CX99"/>
  <c r="DA99" s="1"/>
  <c r="CY99"/>
  <c r="CZ99"/>
  <c r="CX100"/>
  <c r="DA100" s="1"/>
  <c r="CY100"/>
  <c r="CZ100"/>
  <c r="CX101"/>
  <c r="DA101" s="1"/>
  <c r="CY101"/>
  <c r="CZ101"/>
  <c r="CX102"/>
  <c r="DA102" s="1"/>
  <c r="CY102"/>
  <c r="CZ102"/>
  <c r="CX103"/>
  <c r="DA103" s="1"/>
  <c r="CY103"/>
  <c r="CZ103"/>
  <c r="CX104"/>
  <c r="DA104" s="1"/>
  <c r="CY104"/>
  <c r="CZ104"/>
  <c r="CX105"/>
  <c r="DA105" s="1"/>
  <c r="CY105"/>
  <c r="CZ105"/>
  <c r="DA5"/>
  <c r="CZ5"/>
  <c r="CY5"/>
  <c r="CX5"/>
  <c r="BS6" i="1" l="1"/>
  <c r="BT6"/>
  <c r="BU6" s="1"/>
  <c r="BS7"/>
  <c r="BT7"/>
  <c r="BU7" s="1"/>
  <c r="BS8"/>
  <c r="BT8"/>
  <c r="BU8"/>
  <c r="BS9"/>
  <c r="BT9"/>
  <c r="BU9" s="1"/>
  <c r="BS10"/>
  <c r="BT10"/>
  <c r="BU10"/>
  <c r="BS11"/>
  <c r="BT11"/>
  <c r="BU11" s="1"/>
  <c r="BS12"/>
  <c r="BT12"/>
  <c r="BU12"/>
  <c r="BS13"/>
  <c r="BT13"/>
  <c r="BU13" s="1"/>
  <c r="BS14"/>
  <c r="BT14"/>
  <c r="BU14"/>
  <c r="BS15"/>
  <c r="BT15"/>
  <c r="BU15" s="1"/>
  <c r="BS16"/>
  <c r="BT16"/>
  <c r="BU16"/>
  <c r="BS17"/>
  <c r="BT17"/>
  <c r="BU17" s="1"/>
  <c r="BS18"/>
  <c r="BT18"/>
  <c r="BU18"/>
  <c r="BS19"/>
  <c r="BT19"/>
  <c r="BU19" s="1"/>
  <c r="BS20"/>
  <c r="BT20"/>
  <c r="BU20"/>
  <c r="BS21"/>
  <c r="BT21"/>
  <c r="BU21" s="1"/>
  <c r="BS22"/>
  <c r="BT22"/>
  <c r="BU22"/>
  <c r="BS23"/>
  <c r="BT23"/>
  <c r="BU23" s="1"/>
  <c r="BS24"/>
  <c r="BT24"/>
  <c r="BU24"/>
  <c r="BS25"/>
  <c r="BT25"/>
  <c r="BU25" s="1"/>
  <c r="BS26"/>
  <c r="BT26"/>
  <c r="BU26"/>
  <c r="BS27"/>
  <c r="BT27"/>
  <c r="BU27" s="1"/>
  <c r="BS28"/>
  <c r="BT28"/>
  <c r="BU28"/>
  <c r="BS29"/>
  <c r="BT29"/>
  <c r="BU29" s="1"/>
  <c r="BS30"/>
  <c r="BT30"/>
  <c r="BU30"/>
  <c r="BS31"/>
  <c r="BT31"/>
  <c r="BU31" s="1"/>
  <c r="BS32"/>
  <c r="BT32"/>
  <c r="BU32"/>
  <c r="BS33"/>
  <c r="BT33"/>
  <c r="BU33" s="1"/>
  <c r="BS34"/>
  <c r="BT34"/>
  <c r="BU34"/>
  <c r="BS35"/>
  <c r="BT35"/>
  <c r="BU35" s="1"/>
  <c r="BS36"/>
  <c r="BT36"/>
  <c r="BU36"/>
  <c r="BS37"/>
  <c r="BT37"/>
  <c r="BU37" s="1"/>
  <c r="BS38"/>
  <c r="BT38"/>
  <c r="BU38"/>
  <c r="BS39"/>
  <c r="BT39"/>
  <c r="BU39" s="1"/>
  <c r="BS40"/>
  <c r="BT40"/>
  <c r="BU40" s="1"/>
  <c r="BS41"/>
  <c r="BT41"/>
  <c r="BU41"/>
  <c r="BS42"/>
  <c r="BT42"/>
  <c r="BU42"/>
  <c r="BS43"/>
  <c r="BT43"/>
  <c r="BU43" s="1"/>
  <c r="BS44"/>
  <c r="BT44"/>
  <c r="BU44"/>
  <c r="BS45"/>
  <c r="BT45"/>
  <c r="BU45"/>
  <c r="BS46"/>
  <c r="BT46"/>
  <c r="BU46"/>
  <c r="BS47"/>
  <c r="BT47"/>
  <c r="BU47" s="1"/>
  <c r="BS48"/>
  <c r="BT48"/>
  <c r="BU48"/>
  <c r="BS49"/>
  <c r="BT49"/>
  <c r="BU49" s="1"/>
  <c r="BS50"/>
  <c r="BT50"/>
  <c r="BU50"/>
  <c r="BS51"/>
  <c r="BT51"/>
  <c r="BU51" s="1"/>
  <c r="BS52"/>
  <c r="BT52"/>
  <c r="BU52"/>
  <c r="BS53"/>
  <c r="BT53"/>
  <c r="BU53" s="1"/>
  <c r="BS54"/>
  <c r="BT54"/>
  <c r="BU54"/>
  <c r="BS55"/>
  <c r="BT55"/>
  <c r="BU55" s="1"/>
  <c r="BS56"/>
  <c r="BT56"/>
  <c r="BU56"/>
  <c r="BS57"/>
  <c r="BT57"/>
  <c r="BU57" s="1"/>
  <c r="BS58"/>
  <c r="BT58"/>
  <c r="BU58"/>
  <c r="BS59"/>
  <c r="BT59"/>
  <c r="BU59" s="1"/>
  <c r="BS60"/>
  <c r="BT60"/>
  <c r="BU60"/>
  <c r="BS61"/>
  <c r="BT61"/>
  <c r="BU61"/>
  <c r="BS62"/>
  <c r="BT62"/>
  <c r="BU62"/>
  <c r="BS63"/>
  <c r="BT63"/>
  <c r="BU63" s="1"/>
  <c r="BS64"/>
  <c r="BT64"/>
  <c r="BU64"/>
  <c r="BS65"/>
  <c r="BT65"/>
  <c r="BU65"/>
  <c r="BS66"/>
  <c r="BT66"/>
  <c r="BU66"/>
  <c r="BS67"/>
  <c r="BT67"/>
  <c r="BU67" s="1"/>
  <c r="BS68"/>
  <c r="BT68"/>
  <c r="BU68"/>
  <c r="BS69"/>
  <c r="BT69"/>
  <c r="BU69"/>
  <c r="BS70"/>
  <c r="BT70"/>
  <c r="BU70"/>
  <c r="BS71"/>
  <c r="BT71"/>
  <c r="BU71"/>
  <c r="BS72"/>
  <c r="BT72"/>
  <c r="BU72"/>
  <c r="BS73"/>
  <c r="BT73"/>
  <c r="BU73" s="1"/>
  <c r="BS74"/>
  <c r="BT74"/>
  <c r="BU74"/>
  <c r="BS75"/>
  <c r="BT75"/>
  <c r="BU75" s="1"/>
  <c r="BS76"/>
  <c r="BT76"/>
  <c r="BU76"/>
  <c r="BS77"/>
  <c r="BT77"/>
  <c r="BU77" s="1"/>
  <c r="BS78"/>
  <c r="BT78"/>
  <c r="BU78"/>
  <c r="BS79"/>
  <c r="BT79"/>
  <c r="BU79" s="1"/>
  <c r="BS80"/>
  <c r="BT80"/>
  <c r="BU80"/>
  <c r="BS81"/>
  <c r="BT81"/>
  <c r="BU81" s="1"/>
  <c r="BS82"/>
  <c r="BT82"/>
  <c r="BU82"/>
  <c r="BS83"/>
  <c r="BT83"/>
  <c r="BU83" s="1"/>
  <c r="BS84"/>
  <c r="BT84"/>
  <c r="BU84"/>
  <c r="BS85"/>
  <c r="BT85"/>
  <c r="BU85" s="1"/>
  <c r="BS86"/>
  <c r="BT86"/>
  <c r="BU86"/>
  <c r="BS87"/>
  <c r="BT87"/>
  <c r="BU87" s="1"/>
  <c r="BS88"/>
  <c r="BT88"/>
  <c r="BU88"/>
  <c r="BS89"/>
  <c r="BT89"/>
  <c r="BU89" s="1"/>
  <c r="BS90"/>
  <c r="BT90"/>
  <c r="BU90"/>
  <c r="BS91"/>
  <c r="BT91"/>
  <c r="BU91" s="1"/>
  <c r="BS92"/>
  <c r="BT92"/>
  <c r="BU92"/>
  <c r="BS93"/>
  <c r="BT93"/>
  <c r="BU93" s="1"/>
  <c r="BS94"/>
  <c r="BT94"/>
  <c r="BU94"/>
  <c r="BS95"/>
  <c r="BT95"/>
  <c r="BU95" s="1"/>
  <c r="BS96"/>
  <c r="BT96"/>
  <c r="BU96"/>
  <c r="BS97"/>
  <c r="BT97"/>
  <c r="BU97" s="1"/>
  <c r="BS98"/>
  <c r="BT98"/>
  <c r="BU98"/>
  <c r="BS99"/>
  <c r="BT99"/>
  <c r="BU99" s="1"/>
  <c r="BS100"/>
  <c r="BT100"/>
  <c r="BU100"/>
  <c r="BS101"/>
  <c r="BT101"/>
  <c r="BU101" s="1"/>
  <c r="BS102"/>
  <c r="BT102"/>
  <c r="BU102"/>
  <c r="BS103"/>
  <c r="BT103"/>
  <c r="BU103" s="1"/>
  <c r="BS104"/>
  <c r="BT104"/>
  <c r="BU104"/>
  <c r="BS105"/>
  <c r="BT105"/>
  <c r="BU105" s="1"/>
  <c r="BS106"/>
  <c r="BT106"/>
  <c r="BU106"/>
  <c r="BS107"/>
  <c r="BT107"/>
  <c r="BU107" s="1"/>
  <c r="BS108"/>
  <c r="BT108"/>
  <c r="BU108"/>
  <c r="BS109"/>
  <c r="BT109"/>
  <c r="BU109" s="1"/>
  <c r="BS110"/>
  <c r="BT110"/>
  <c r="BU110"/>
  <c r="BS111"/>
  <c r="BT111"/>
  <c r="BU111" s="1"/>
  <c r="BS112"/>
  <c r="BT112"/>
  <c r="BU112"/>
  <c r="BS113"/>
  <c r="BT113"/>
  <c r="BU113" s="1"/>
  <c r="BS114"/>
  <c r="BT114"/>
  <c r="BU114"/>
  <c r="BS115"/>
  <c r="BT115"/>
  <c r="BU115" s="1"/>
  <c r="BS116"/>
  <c r="BT116"/>
  <c r="BU116"/>
  <c r="BS117"/>
  <c r="BT117"/>
  <c r="BU117"/>
  <c r="BS118"/>
  <c r="BT118"/>
  <c r="BU118" s="1"/>
  <c r="BS119"/>
  <c r="BT119"/>
  <c r="BU119"/>
  <c r="BS120"/>
  <c r="BT120"/>
  <c r="BU120"/>
  <c r="BS121"/>
  <c r="BT121"/>
  <c r="BU121"/>
  <c r="BS122"/>
  <c r="BT122"/>
  <c r="BU122"/>
  <c r="BS123"/>
  <c r="BT123"/>
  <c r="BU123"/>
  <c r="BS124"/>
  <c r="BT124"/>
  <c r="BU124"/>
  <c r="BS125"/>
  <c r="BT125"/>
  <c r="BU125" s="1"/>
  <c r="BS126"/>
  <c r="BT126"/>
  <c r="BU126"/>
  <c r="BS127"/>
  <c r="BT127"/>
  <c r="BU127"/>
  <c r="BS128"/>
  <c r="BT128"/>
  <c r="BU128"/>
  <c r="BS129"/>
  <c r="BT129"/>
  <c r="BU129" s="1"/>
  <c r="BS130"/>
  <c r="BT130"/>
  <c r="BU130"/>
  <c r="BS131"/>
  <c r="BT131"/>
  <c r="BU131" s="1"/>
  <c r="BS132"/>
  <c r="BT132"/>
  <c r="BU132" s="1"/>
  <c r="BS133"/>
  <c r="BT133"/>
  <c r="BU133" s="1"/>
  <c r="BS134"/>
  <c r="BT134"/>
  <c r="BU134"/>
  <c r="BS135"/>
  <c r="BT135"/>
  <c r="BU135"/>
  <c r="BS136"/>
  <c r="BT136"/>
  <c r="BU136" s="1"/>
  <c r="BS137"/>
  <c r="BT137"/>
  <c r="BU137"/>
  <c r="BS138"/>
  <c r="BT138"/>
  <c r="BU138" s="1"/>
  <c r="BS139"/>
  <c r="BT139"/>
  <c r="BU139"/>
  <c r="BS140"/>
  <c r="BT140"/>
  <c r="BU140"/>
  <c r="BS141"/>
  <c r="BT141"/>
  <c r="BU141"/>
  <c r="BS142"/>
  <c r="BT142"/>
  <c r="BU142"/>
  <c r="BS143"/>
  <c r="BT143"/>
  <c r="BU143" s="1"/>
  <c r="BS144"/>
  <c r="BT144"/>
  <c r="BU144"/>
  <c r="BS145"/>
  <c r="BT145"/>
  <c r="BU145"/>
  <c r="BS146"/>
  <c r="BT146"/>
  <c r="BU146"/>
  <c r="BS147"/>
  <c r="BT147"/>
  <c r="BU147" s="1"/>
  <c r="BS148"/>
  <c r="BT148"/>
  <c r="BU148"/>
  <c r="BS149"/>
  <c r="BT149"/>
  <c r="BU149" s="1"/>
  <c r="BS150"/>
  <c r="BT150"/>
  <c r="BU150"/>
  <c r="BS151"/>
  <c r="BT151"/>
  <c r="BU151" s="1"/>
  <c r="BS152"/>
  <c r="BT152"/>
  <c r="BU152"/>
  <c r="BS153"/>
  <c r="BT153"/>
  <c r="BU153"/>
  <c r="BS154"/>
  <c r="BT154"/>
  <c r="BU154"/>
  <c r="BS155"/>
  <c r="BT155"/>
  <c r="BU155"/>
  <c r="BS156"/>
  <c r="BT156"/>
  <c r="BU156"/>
  <c r="BS157"/>
  <c r="BT157"/>
  <c r="BU157" s="1"/>
  <c r="BS158"/>
  <c r="BT158"/>
  <c r="BU158"/>
  <c r="BS159"/>
  <c r="BT159"/>
  <c r="BU159"/>
  <c r="BS160"/>
  <c r="BT160"/>
  <c r="BU160"/>
  <c r="BS161"/>
  <c r="BT161"/>
  <c r="BU161"/>
  <c r="BS162"/>
  <c r="BT162"/>
  <c r="BU162"/>
  <c r="BS163"/>
  <c r="BT163"/>
  <c r="BU163"/>
  <c r="BS164"/>
  <c r="BT164"/>
  <c r="BU164"/>
  <c r="BS165"/>
  <c r="BT165"/>
  <c r="BU165" s="1"/>
  <c r="BS166"/>
  <c r="BT166"/>
  <c r="BU166"/>
  <c r="BS167"/>
  <c r="BT167"/>
  <c r="BU167"/>
  <c r="BS168"/>
  <c r="BT168"/>
  <c r="BU168" s="1"/>
  <c r="BS169"/>
  <c r="BT169"/>
  <c r="BU169"/>
  <c r="BS170"/>
  <c r="BT170"/>
  <c r="BU170"/>
  <c r="BS171"/>
  <c r="BT171"/>
  <c r="BU171"/>
  <c r="BS172"/>
  <c r="BT172"/>
  <c r="BU172"/>
  <c r="BS173"/>
  <c r="BT173"/>
  <c r="BU173" s="1"/>
  <c r="BS174"/>
  <c r="BT174"/>
  <c r="BU174"/>
  <c r="BS175"/>
  <c r="BT175"/>
  <c r="BU175"/>
  <c r="BS176"/>
  <c r="BT176"/>
  <c r="BU176"/>
  <c r="BS177"/>
  <c r="BT177"/>
  <c r="BU177"/>
  <c r="BS178"/>
  <c r="BT178"/>
  <c r="BU178" s="1"/>
  <c r="BS179"/>
  <c r="BT179"/>
  <c r="BU179"/>
  <c r="BS180"/>
  <c r="BT180"/>
  <c r="BU180" s="1"/>
  <c r="BS181"/>
  <c r="BT181"/>
  <c r="BU181"/>
  <c r="BS182"/>
  <c r="BT182"/>
  <c r="BU182" s="1"/>
  <c r="BS183"/>
  <c r="BT183"/>
  <c r="BU183"/>
  <c r="BS184"/>
  <c r="BT184"/>
  <c r="BU184" s="1"/>
  <c r="BS185"/>
  <c r="BT185"/>
  <c r="BU185"/>
  <c r="BS186"/>
  <c r="BT186"/>
  <c r="BU186" s="1"/>
  <c r="BS187"/>
  <c r="BT187"/>
  <c r="BU187"/>
  <c r="BS188"/>
  <c r="BT188"/>
  <c r="BU188" s="1"/>
  <c r="BS189"/>
  <c r="BT189"/>
  <c r="BU189"/>
  <c r="BS190"/>
  <c r="BT190"/>
  <c r="BU190" s="1"/>
  <c r="BS191"/>
  <c r="BT191"/>
  <c r="BU191"/>
  <c r="BS192"/>
  <c r="BT192"/>
  <c r="BU192" s="1"/>
  <c r="BS193"/>
  <c r="BT193"/>
  <c r="BU193"/>
  <c r="BS194"/>
  <c r="BT194"/>
  <c r="BU194" s="1"/>
  <c r="BU5"/>
  <c r="BT5"/>
  <c r="BS5"/>
  <c r="F7" i="9" l="1"/>
  <c r="F30"/>
  <c r="F41"/>
  <c r="CH6" i="2"/>
  <c r="CI6"/>
  <c r="CJ6"/>
  <c r="CH7"/>
  <c r="CI7"/>
  <c r="CJ7"/>
  <c r="CK7" s="1"/>
  <c r="CH8"/>
  <c r="CI8"/>
  <c r="CJ8"/>
  <c r="CH9"/>
  <c r="CK9" s="1"/>
  <c r="CI9"/>
  <c r="CJ9"/>
  <c r="CH10"/>
  <c r="CI10"/>
  <c r="CJ10"/>
  <c r="CK10" s="1"/>
  <c r="CH11"/>
  <c r="CI11"/>
  <c r="CJ11"/>
  <c r="CH13"/>
  <c r="CI13"/>
  <c r="CJ13"/>
  <c r="CK13" s="1"/>
  <c r="CH14"/>
  <c r="CI14"/>
  <c r="CJ14"/>
  <c r="CH15"/>
  <c r="CI15"/>
  <c r="CJ15"/>
  <c r="CK15" s="1"/>
  <c r="CH16"/>
  <c r="CI16"/>
  <c r="CJ16"/>
  <c r="CH17"/>
  <c r="CI17"/>
  <c r="CJ17"/>
  <c r="CK17" s="1"/>
  <c r="CH18"/>
  <c r="CI18"/>
  <c r="CJ18"/>
  <c r="CH19"/>
  <c r="CI19"/>
  <c r="CJ19"/>
  <c r="CK19" s="1"/>
  <c r="CH20"/>
  <c r="CI20"/>
  <c r="CJ20"/>
  <c r="CH21"/>
  <c r="CI21"/>
  <c r="CJ21"/>
  <c r="CK21" s="1"/>
  <c r="CH22"/>
  <c r="CI22"/>
  <c r="CJ22"/>
  <c r="CH23"/>
  <c r="CI23"/>
  <c r="CJ23"/>
  <c r="CK23" s="1"/>
  <c r="CH24"/>
  <c r="CI24"/>
  <c r="CJ24"/>
  <c r="CH25"/>
  <c r="CI25"/>
  <c r="CJ25"/>
  <c r="CK25" s="1"/>
  <c r="CH26"/>
  <c r="CI26"/>
  <c r="CJ26"/>
  <c r="CH27"/>
  <c r="CI27"/>
  <c r="CJ27"/>
  <c r="CK27" s="1"/>
  <c r="CH28"/>
  <c r="CI28"/>
  <c r="CJ28"/>
  <c r="CH29"/>
  <c r="CI29"/>
  <c r="CJ29"/>
  <c r="CK29" s="1"/>
  <c r="CH30"/>
  <c r="CI30"/>
  <c r="CJ30"/>
  <c r="CH31"/>
  <c r="CI31"/>
  <c r="CJ31"/>
  <c r="CK31" s="1"/>
  <c r="CH32"/>
  <c r="CI32"/>
  <c r="CJ32"/>
  <c r="CH33"/>
  <c r="CI33"/>
  <c r="CJ33"/>
  <c r="CK33" s="1"/>
  <c r="CH34"/>
  <c r="CI34"/>
  <c r="CJ34"/>
  <c r="CH35"/>
  <c r="CI35"/>
  <c r="CJ35"/>
  <c r="CK35" s="1"/>
  <c r="CH36"/>
  <c r="CI36"/>
  <c r="CJ36"/>
  <c r="CH37"/>
  <c r="CI37"/>
  <c r="CJ37"/>
  <c r="CK37" s="1"/>
  <c r="CH38"/>
  <c r="CI38"/>
  <c r="CJ38"/>
  <c r="CK38" s="1"/>
  <c r="CH39"/>
  <c r="CI39"/>
  <c r="CJ39"/>
  <c r="CK39" s="1"/>
  <c r="CH40"/>
  <c r="CI40"/>
  <c r="CJ40"/>
  <c r="CK40" s="1"/>
  <c r="CH41"/>
  <c r="CI41"/>
  <c r="CJ41"/>
  <c r="CH42"/>
  <c r="CI42"/>
  <c r="CJ42"/>
  <c r="CH43"/>
  <c r="CI43"/>
  <c r="CJ43"/>
  <c r="CK43" s="1"/>
  <c r="CH44"/>
  <c r="CI44"/>
  <c r="CJ44"/>
  <c r="CH45"/>
  <c r="CI45"/>
  <c r="CJ45"/>
  <c r="CK45" s="1"/>
  <c r="CH46"/>
  <c r="CI46"/>
  <c r="CJ46"/>
  <c r="CH47"/>
  <c r="CI47"/>
  <c r="CJ47"/>
  <c r="CK47" s="1"/>
  <c r="CH48"/>
  <c r="CI48"/>
  <c r="CJ48"/>
  <c r="CH49"/>
  <c r="CI49"/>
  <c r="CJ49"/>
  <c r="CK49" s="1"/>
  <c r="CH50"/>
  <c r="CI50"/>
  <c r="CJ50"/>
  <c r="CH51"/>
  <c r="CI51"/>
  <c r="CJ51"/>
  <c r="CK51" s="1"/>
  <c r="CH52"/>
  <c r="CI52"/>
  <c r="CJ52"/>
  <c r="CH53"/>
  <c r="CI53"/>
  <c r="CJ53"/>
  <c r="CK53" s="1"/>
  <c r="CH54"/>
  <c r="CI54"/>
  <c r="CJ54"/>
  <c r="CH55"/>
  <c r="CI55"/>
  <c r="CJ55"/>
  <c r="CK55" s="1"/>
  <c r="CH56"/>
  <c r="CI56"/>
  <c r="CJ56"/>
  <c r="CH57"/>
  <c r="CI57"/>
  <c r="CJ57"/>
  <c r="CH58"/>
  <c r="CI58"/>
  <c r="CJ58"/>
  <c r="CH59"/>
  <c r="CI59"/>
  <c r="CJ59"/>
  <c r="CH60"/>
  <c r="CI60"/>
  <c r="CJ60"/>
  <c r="CH61"/>
  <c r="CI61"/>
  <c r="CJ61"/>
  <c r="CH62"/>
  <c r="CI62"/>
  <c r="CJ62"/>
  <c r="CH63"/>
  <c r="CI63"/>
  <c r="CJ63"/>
  <c r="CH64"/>
  <c r="CI64"/>
  <c r="CJ64"/>
  <c r="CH65"/>
  <c r="CI65"/>
  <c r="CJ65"/>
  <c r="CH66"/>
  <c r="CI66"/>
  <c r="CJ66"/>
  <c r="CH67"/>
  <c r="CI67"/>
  <c r="CJ67"/>
  <c r="CH68"/>
  <c r="CI68"/>
  <c r="CJ68"/>
  <c r="CH69"/>
  <c r="CI69"/>
  <c r="CJ69"/>
  <c r="CH70"/>
  <c r="CI70"/>
  <c r="CJ70"/>
  <c r="CH71"/>
  <c r="CI71"/>
  <c r="CJ71"/>
  <c r="CH72"/>
  <c r="CI72"/>
  <c r="CJ72"/>
  <c r="CH73"/>
  <c r="CI73"/>
  <c r="CJ73"/>
  <c r="CH74"/>
  <c r="CI74"/>
  <c r="CJ74"/>
  <c r="CH75"/>
  <c r="CI75"/>
  <c r="CJ75"/>
  <c r="CH76"/>
  <c r="CI76"/>
  <c r="CJ76"/>
  <c r="CH77"/>
  <c r="CI77"/>
  <c r="CJ77"/>
  <c r="CH78"/>
  <c r="CI78"/>
  <c r="CJ78"/>
  <c r="CH79"/>
  <c r="CI79"/>
  <c r="CJ79"/>
  <c r="CH82"/>
  <c r="CI82"/>
  <c r="CJ82"/>
  <c r="CH83"/>
  <c r="CI83"/>
  <c r="CJ83"/>
  <c r="CH84"/>
  <c r="CI84"/>
  <c r="CJ84"/>
  <c r="CH85"/>
  <c r="CI85"/>
  <c r="CJ85"/>
  <c r="CH86"/>
  <c r="CI86"/>
  <c r="CJ86"/>
  <c r="CH87"/>
  <c r="CI87"/>
  <c r="CJ87"/>
  <c r="CH89"/>
  <c r="CI89"/>
  <c r="CJ89"/>
  <c r="CH90"/>
  <c r="CI90"/>
  <c r="CJ90"/>
  <c r="CH91"/>
  <c r="CI91"/>
  <c r="CJ91"/>
  <c r="CH92"/>
  <c r="CI92"/>
  <c r="CJ92"/>
  <c r="CH93"/>
  <c r="CI93"/>
  <c r="CJ93"/>
  <c r="CH94"/>
  <c r="CI94"/>
  <c r="CJ94"/>
  <c r="CH95"/>
  <c r="CI95"/>
  <c r="CJ95"/>
  <c r="CH96"/>
  <c r="CI96"/>
  <c r="CJ96"/>
  <c r="CH97"/>
  <c r="CI97"/>
  <c r="CJ97"/>
  <c r="CH98"/>
  <c r="CI98"/>
  <c r="CJ98"/>
  <c r="CH99"/>
  <c r="CI99"/>
  <c r="CJ99"/>
  <c r="CH102"/>
  <c r="CI102"/>
  <c r="CJ102"/>
  <c r="CH103"/>
  <c r="CI103"/>
  <c r="CJ103"/>
  <c r="CH104"/>
  <c r="CI104"/>
  <c r="CJ104"/>
  <c r="CH105"/>
  <c r="CI105"/>
  <c r="CJ105"/>
  <c r="CJ5"/>
  <c r="CI5"/>
  <c r="CH5"/>
  <c r="CK5" s="1"/>
  <c r="BF6" i="10"/>
  <c r="BG6"/>
  <c r="BH6"/>
  <c r="BF7"/>
  <c r="BG7"/>
  <c r="BH7"/>
  <c r="BF8"/>
  <c r="BG8"/>
  <c r="BH8"/>
  <c r="BF9"/>
  <c r="BG9"/>
  <c r="BH9"/>
  <c r="BF10"/>
  <c r="BG10"/>
  <c r="BH10"/>
  <c r="BF11"/>
  <c r="BG11"/>
  <c r="BH11" s="1"/>
  <c r="BF12"/>
  <c r="BG12"/>
  <c r="BH12" s="1"/>
  <c r="BF13"/>
  <c r="BG13"/>
  <c r="BH13"/>
  <c r="BF14"/>
  <c r="BG14"/>
  <c r="BH14" s="1"/>
  <c r="BF15"/>
  <c r="BG15"/>
  <c r="BH15"/>
  <c r="BF16"/>
  <c r="BG16"/>
  <c r="BH16"/>
  <c r="BF17"/>
  <c r="BG17"/>
  <c r="BH17" s="1"/>
  <c r="BF18"/>
  <c r="BG18"/>
  <c r="BH18"/>
  <c r="BF19"/>
  <c r="BG19"/>
  <c r="BH19" s="1"/>
  <c r="BF20"/>
  <c r="BG20"/>
  <c r="BH20" s="1"/>
  <c r="BF21"/>
  <c r="BG21"/>
  <c r="BH21" s="1"/>
  <c r="BF22"/>
  <c r="BG22"/>
  <c r="BH22"/>
  <c r="BF23"/>
  <c r="BG23"/>
  <c r="BH23" s="1"/>
  <c r="BF24"/>
  <c r="BG24"/>
  <c r="BH24"/>
  <c r="BF25"/>
  <c r="BG25"/>
  <c r="BH25" s="1"/>
  <c r="BF26"/>
  <c r="BG26"/>
  <c r="BH26"/>
  <c r="BF27"/>
  <c r="BG27"/>
  <c r="BH27" s="1"/>
  <c r="BF28"/>
  <c r="BG28"/>
  <c r="BH28"/>
  <c r="BF29"/>
  <c r="BG29"/>
  <c r="BH29" s="1"/>
  <c r="BF30"/>
  <c r="BG30"/>
  <c r="BH30"/>
  <c r="BF31"/>
  <c r="BG31"/>
  <c r="BH31" s="1"/>
  <c r="BF32"/>
  <c r="BG32"/>
  <c r="BH32"/>
  <c r="BF33"/>
  <c r="BG33"/>
  <c r="BH33" s="1"/>
  <c r="BF34"/>
  <c r="BG34"/>
  <c r="BH34"/>
  <c r="BF35"/>
  <c r="BG35"/>
  <c r="BH35" s="1"/>
  <c r="BF36"/>
  <c r="BG36"/>
  <c r="BH36"/>
  <c r="BF37"/>
  <c r="BG37"/>
  <c r="BH37" s="1"/>
  <c r="BF38"/>
  <c r="BG38"/>
  <c r="BH38"/>
  <c r="BF39"/>
  <c r="BG39"/>
  <c r="BH39" s="1"/>
  <c r="BF40"/>
  <c r="BG40"/>
  <c r="BH40"/>
  <c r="BH5"/>
  <c r="BG5"/>
  <c r="BF5"/>
  <c r="BF6" i="6"/>
  <c r="BG6"/>
  <c r="BH6"/>
  <c r="BF7"/>
  <c r="BG7"/>
  <c r="BH7" s="1"/>
  <c r="BF8"/>
  <c r="BG8"/>
  <c r="BH8" s="1"/>
  <c r="BF9"/>
  <c r="BG9"/>
  <c r="BH9"/>
  <c r="BF10"/>
  <c r="BG10"/>
  <c r="BH10" s="1"/>
  <c r="BF11"/>
  <c r="BG11"/>
  <c r="BH11"/>
  <c r="BF12"/>
  <c r="BG12"/>
  <c r="BH12" s="1"/>
  <c r="BF13"/>
  <c r="BG13"/>
  <c r="BH13"/>
  <c r="BF14"/>
  <c r="BG14"/>
  <c r="BH14" s="1"/>
  <c r="BF15"/>
  <c r="BG15"/>
  <c r="BH15"/>
  <c r="BF16"/>
  <c r="BG16"/>
  <c r="BH16" s="1"/>
  <c r="BF17"/>
  <c r="BG17"/>
  <c r="BH17"/>
  <c r="BF18"/>
  <c r="BG18"/>
  <c r="BH18" s="1"/>
  <c r="BH5"/>
  <c r="BG5"/>
  <c r="BF5"/>
  <c r="BI6" i="4"/>
  <c r="BI7"/>
  <c r="BI8"/>
  <c r="BI10"/>
  <c r="BI11"/>
  <c r="BI12"/>
  <c r="BI13"/>
  <c r="BI14"/>
  <c r="BI15"/>
  <c r="BI18"/>
  <c r="BI19"/>
  <c r="BI20"/>
  <c r="BI21"/>
  <c r="BI22"/>
  <c r="BI23"/>
  <c r="BI24"/>
  <c r="BI25"/>
  <c r="BI26"/>
  <c r="BI27"/>
  <c r="BI31"/>
  <c r="BI35"/>
  <c r="BI36"/>
  <c r="BI38"/>
  <c r="BI40"/>
  <c r="BI41"/>
  <c r="BI42"/>
  <c r="BI44"/>
  <c r="BI45"/>
  <c r="BI47"/>
  <c r="BI48"/>
  <c r="BI51"/>
  <c r="BI55"/>
  <c r="BI59"/>
  <c r="BI60"/>
  <c r="BI61"/>
  <c r="BI62"/>
  <c r="BI64"/>
  <c r="BI67"/>
  <c r="BI68"/>
  <c r="BI69"/>
  <c r="BI70"/>
  <c r="BI71"/>
  <c r="BI72"/>
  <c r="BI73"/>
  <c r="BI74"/>
  <c r="BI76"/>
  <c r="BI77"/>
  <c r="BI78"/>
  <c r="BI79"/>
  <c r="BI80"/>
  <c r="BI82"/>
  <c r="BI5"/>
  <c r="BH6"/>
  <c r="BJ6"/>
  <c r="BH7"/>
  <c r="BJ7"/>
  <c r="BH8"/>
  <c r="BJ8"/>
  <c r="BH9"/>
  <c r="BJ9"/>
  <c r="BH10"/>
  <c r="BJ10"/>
  <c r="BH11"/>
  <c r="BJ11"/>
  <c r="BH12"/>
  <c r="BJ12"/>
  <c r="BH13"/>
  <c r="BJ13"/>
  <c r="BH14"/>
  <c r="BJ14"/>
  <c r="BH15"/>
  <c r="BJ15"/>
  <c r="BH16"/>
  <c r="BJ16"/>
  <c r="BH17"/>
  <c r="BJ17"/>
  <c r="BH18"/>
  <c r="BJ18"/>
  <c r="BH19"/>
  <c r="BJ19"/>
  <c r="BH20"/>
  <c r="BJ20"/>
  <c r="BH21"/>
  <c r="BJ21"/>
  <c r="BH22"/>
  <c r="BJ22"/>
  <c r="BH23"/>
  <c r="BJ23"/>
  <c r="BH24"/>
  <c r="BJ24"/>
  <c r="BH25"/>
  <c r="BJ25"/>
  <c r="BH26"/>
  <c r="BJ26"/>
  <c r="BH27"/>
  <c r="BJ27"/>
  <c r="BH28"/>
  <c r="BJ28"/>
  <c r="BH29"/>
  <c r="BJ29"/>
  <c r="BH30"/>
  <c r="BJ30"/>
  <c r="BH31"/>
  <c r="BJ31"/>
  <c r="BH32"/>
  <c r="BJ32"/>
  <c r="BH33"/>
  <c r="BJ33"/>
  <c r="BH34"/>
  <c r="BJ34"/>
  <c r="BH35"/>
  <c r="BJ35"/>
  <c r="BH36"/>
  <c r="BJ36"/>
  <c r="BH37"/>
  <c r="BJ37"/>
  <c r="BH38"/>
  <c r="BJ38"/>
  <c r="BH39"/>
  <c r="BJ39"/>
  <c r="BH40"/>
  <c r="BJ40"/>
  <c r="BH41"/>
  <c r="BJ41"/>
  <c r="BH42"/>
  <c r="BJ42"/>
  <c r="BH43"/>
  <c r="BJ43"/>
  <c r="BH44"/>
  <c r="BJ44"/>
  <c r="BH45"/>
  <c r="BJ45"/>
  <c r="BH46"/>
  <c r="BJ46"/>
  <c r="BH47"/>
  <c r="BJ47"/>
  <c r="BH48"/>
  <c r="BJ48"/>
  <c r="BH49"/>
  <c r="BJ49"/>
  <c r="BH50"/>
  <c r="BJ50"/>
  <c r="BH51"/>
  <c r="BJ51"/>
  <c r="BH52"/>
  <c r="BJ52"/>
  <c r="BH53"/>
  <c r="BJ53"/>
  <c r="BH54"/>
  <c r="BJ54"/>
  <c r="BH55"/>
  <c r="BH56"/>
  <c r="BJ56"/>
  <c r="BH57"/>
  <c r="BJ57"/>
  <c r="BH58"/>
  <c r="BJ58"/>
  <c r="BH59"/>
  <c r="BJ59"/>
  <c r="BH60"/>
  <c r="BJ60"/>
  <c r="BH61"/>
  <c r="BJ61"/>
  <c r="BH62"/>
  <c r="BJ62"/>
  <c r="BH63"/>
  <c r="BJ63"/>
  <c r="BH64"/>
  <c r="BJ64"/>
  <c r="BH65"/>
  <c r="BJ65"/>
  <c r="BH66"/>
  <c r="BJ66"/>
  <c r="BH67"/>
  <c r="BJ67"/>
  <c r="BH68"/>
  <c r="BJ68"/>
  <c r="BH69"/>
  <c r="BJ69"/>
  <c r="BH70"/>
  <c r="BJ70"/>
  <c r="BH71"/>
  <c r="BJ71"/>
  <c r="BH72"/>
  <c r="BJ72"/>
  <c r="BH73"/>
  <c r="BJ73"/>
  <c r="BH74"/>
  <c r="BJ74"/>
  <c r="BH75"/>
  <c r="BJ75"/>
  <c r="BH76"/>
  <c r="BJ76"/>
  <c r="BH77"/>
  <c r="BJ77"/>
  <c r="BH78"/>
  <c r="BJ78"/>
  <c r="BH79"/>
  <c r="BJ79"/>
  <c r="BH80"/>
  <c r="BJ80"/>
  <c r="BH81"/>
  <c r="BJ81"/>
  <c r="BH82"/>
  <c r="BJ82"/>
  <c r="BJ5"/>
  <c r="BH5"/>
  <c r="BH6" i="1"/>
  <c r="BI6"/>
  <c r="BJ6" s="1"/>
  <c r="BH7"/>
  <c r="BI7"/>
  <c r="BJ7" s="1"/>
  <c r="BH8"/>
  <c r="BI8"/>
  <c r="BJ8" s="1"/>
  <c r="BH9"/>
  <c r="BI9"/>
  <c r="BJ9" s="1"/>
  <c r="BH10"/>
  <c r="BI10"/>
  <c r="BJ10" s="1"/>
  <c r="BH11"/>
  <c r="BI11"/>
  <c r="BJ11" s="1"/>
  <c r="BH12"/>
  <c r="BI12"/>
  <c r="BJ12" s="1"/>
  <c r="BH13"/>
  <c r="BI13"/>
  <c r="BJ13" s="1"/>
  <c r="BH14"/>
  <c r="BI14"/>
  <c r="BJ14" s="1"/>
  <c r="BH15"/>
  <c r="BI15"/>
  <c r="BJ15" s="1"/>
  <c r="BH16"/>
  <c r="BI16"/>
  <c r="BJ16" s="1"/>
  <c r="BH17"/>
  <c r="BI17"/>
  <c r="BH18"/>
  <c r="BI18"/>
  <c r="BJ18"/>
  <c r="BH19"/>
  <c r="BI19"/>
  <c r="BJ19" s="1"/>
  <c r="BH20"/>
  <c r="BI20"/>
  <c r="BJ20" s="1"/>
  <c r="BH21"/>
  <c r="BI21"/>
  <c r="BJ21" s="1"/>
  <c r="BH22"/>
  <c r="BI22"/>
  <c r="BJ22" s="1"/>
  <c r="BH23"/>
  <c r="BI23"/>
  <c r="BH24"/>
  <c r="BI24"/>
  <c r="BH25"/>
  <c r="BI25"/>
  <c r="BJ25"/>
  <c r="BH26"/>
  <c r="BI26"/>
  <c r="BJ26" s="1"/>
  <c r="BH27"/>
  <c r="BI27"/>
  <c r="BJ27" s="1"/>
  <c r="BH28"/>
  <c r="BI28"/>
  <c r="BJ28" s="1"/>
  <c r="BH29"/>
  <c r="BI29"/>
  <c r="BJ29" s="1"/>
  <c r="BH30"/>
  <c r="BI30"/>
  <c r="BH31"/>
  <c r="BI31"/>
  <c r="BH32"/>
  <c r="BI32"/>
  <c r="BJ32"/>
  <c r="BH33"/>
  <c r="BI33"/>
  <c r="BJ33" s="1"/>
  <c r="BH34"/>
  <c r="BI34"/>
  <c r="BJ34" s="1"/>
  <c r="BH35"/>
  <c r="BI35"/>
  <c r="BH36"/>
  <c r="BI36"/>
  <c r="BH37"/>
  <c r="BI37"/>
  <c r="BJ37"/>
  <c r="BH38"/>
  <c r="BI38"/>
  <c r="BJ38" s="1"/>
  <c r="BH39"/>
  <c r="BI39"/>
  <c r="BJ39" s="1"/>
  <c r="BH40"/>
  <c r="BI40"/>
  <c r="BJ40" s="1"/>
  <c r="BH41"/>
  <c r="BI41"/>
  <c r="BH42"/>
  <c r="BI42"/>
  <c r="BJ42"/>
  <c r="BH43"/>
  <c r="BI43"/>
  <c r="BJ43" s="1"/>
  <c r="BH44"/>
  <c r="BI44"/>
  <c r="BJ44" s="1"/>
  <c r="BH45"/>
  <c r="BI45"/>
  <c r="BJ45" s="1"/>
  <c r="BH46"/>
  <c r="BI46"/>
  <c r="BH47"/>
  <c r="BI47"/>
  <c r="BJ47"/>
  <c r="BH48"/>
  <c r="BI48"/>
  <c r="BJ48" s="1"/>
  <c r="BH49"/>
  <c r="BI49"/>
  <c r="BJ49" s="1"/>
  <c r="BH50"/>
  <c r="BI50"/>
  <c r="BJ50" s="1"/>
  <c r="BH51"/>
  <c r="BI51"/>
  <c r="BH52"/>
  <c r="BI52"/>
  <c r="BH53"/>
  <c r="BI53"/>
  <c r="BH54"/>
  <c r="BI54"/>
  <c r="BJ54"/>
  <c r="BH55"/>
  <c r="BI55"/>
  <c r="BJ55" s="1"/>
  <c r="BH56"/>
  <c r="BI56"/>
  <c r="BJ56" s="1"/>
  <c r="BH57"/>
  <c r="BI57"/>
  <c r="BJ57" s="1"/>
  <c r="BH58"/>
  <c r="BI58"/>
  <c r="BJ58" s="1"/>
  <c r="BH59"/>
  <c r="BI59"/>
  <c r="BH60"/>
  <c r="BI60"/>
  <c r="BH61"/>
  <c r="BI61"/>
  <c r="BH62"/>
  <c r="BI62"/>
  <c r="BH63"/>
  <c r="BI63"/>
  <c r="BH64"/>
  <c r="BI64"/>
  <c r="BH65"/>
  <c r="BI65"/>
  <c r="BH66"/>
  <c r="BI66"/>
  <c r="BJ66"/>
  <c r="BH67"/>
  <c r="BI67"/>
  <c r="BJ67" s="1"/>
  <c r="BH68"/>
  <c r="BI68"/>
  <c r="BJ68" s="1"/>
  <c r="BH69"/>
  <c r="BI69"/>
  <c r="BJ69" s="1"/>
  <c r="BH70"/>
  <c r="BI70"/>
  <c r="BJ70" s="1"/>
  <c r="BH71"/>
  <c r="BI71"/>
  <c r="BH72"/>
  <c r="BI72"/>
  <c r="BH73"/>
  <c r="BI73"/>
  <c r="BH74"/>
  <c r="BI74"/>
  <c r="BJ74"/>
  <c r="BH75"/>
  <c r="BI75"/>
  <c r="BJ75" s="1"/>
  <c r="BH76"/>
  <c r="BI76"/>
  <c r="BJ76" s="1"/>
  <c r="BH78"/>
  <c r="BI78"/>
  <c r="BJ78" s="1"/>
  <c r="BH79"/>
  <c r="BI79"/>
  <c r="BJ79" s="1"/>
  <c r="BH80"/>
  <c r="BI80"/>
  <c r="BH81"/>
  <c r="BI81"/>
  <c r="BH82"/>
  <c r="BI82"/>
  <c r="BJ82"/>
  <c r="BH83"/>
  <c r="BI83"/>
  <c r="BJ83" s="1"/>
  <c r="BH84"/>
  <c r="BI84"/>
  <c r="BJ84" s="1"/>
  <c r="BH85"/>
  <c r="BI85"/>
  <c r="BH86"/>
  <c r="BI86"/>
  <c r="BH87"/>
  <c r="BI87"/>
  <c r="BH88"/>
  <c r="BI88"/>
  <c r="BJ88"/>
  <c r="BH89"/>
  <c r="BI89"/>
  <c r="BJ89" s="1"/>
  <c r="BH90"/>
  <c r="BI90"/>
  <c r="BJ90" s="1"/>
  <c r="BH91"/>
  <c r="BI91"/>
  <c r="BJ91" s="1"/>
  <c r="BH92"/>
  <c r="BI92"/>
  <c r="BH93"/>
  <c r="BI93"/>
  <c r="BH94"/>
  <c r="BI94"/>
  <c r="BH95"/>
  <c r="BI95"/>
  <c r="BJ95"/>
  <c r="BH96"/>
  <c r="BI96"/>
  <c r="BJ96" s="1"/>
  <c r="BH97"/>
  <c r="BI97"/>
  <c r="BJ97" s="1"/>
  <c r="BH98"/>
  <c r="BI98"/>
  <c r="BH99"/>
  <c r="BI99"/>
  <c r="BH100"/>
  <c r="BI100"/>
  <c r="BJ100"/>
  <c r="BH101"/>
  <c r="BI101"/>
  <c r="BJ101" s="1"/>
  <c r="BH102"/>
  <c r="BI102"/>
  <c r="BJ102" s="1"/>
  <c r="BH103"/>
  <c r="BI103"/>
  <c r="BJ103" s="1"/>
  <c r="BH104"/>
  <c r="BI104"/>
  <c r="BJ104" s="1"/>
  <c r="BH105"/>
  <c r="BI105"/>
  <c r="BH106"/>
  <c r="BI106"/>
  <c r="BH107"/>
  <c r="BI107"/>
  <c r="BJ107"/>
  <c r="BH108"/>
  <c r="BI108"/>
  <c r="BJ108" s="1"/>
  <c r="BH109"/>
  <c r="BI109"/>
  <c r="BJ109" s="1"/>
  <c r="BH110"/>
  <c r="BI110"/>
  <c r="BH111"/>
  <c r="BI111"/>
  <c r="BH112"/>
  <c r="BI112"/>
  <c r="BH113"/>
  <c r="BI113"/>
  <c r="BJ113"/>
  <c r="BH114"/>
  <c r="BI114"/>
  <c r="BJ114" s="1"/>
  <c r="BH115"/>
  <c r="BI115"/>
  <c r="BJ115" s="1"/>
  <c r="BH116"/>
  <c r="BI116"/>
  <c r="BJ116" s="1"/>
  <c r="BH117"/>
  <c r="BI117"/>
  <c r="BJ117" s="1"/>
  <c r="BH118"/>
  <c r="BI118"/>
  <c r="BH119"/>
  <c r="BI119"/>
  <c r="BH120"/>
  <c r="BI120"/>
  <c r="BJ120"/>
  <c r="BH121"/>
  <c r="BI121"/>
  <c r="BJ121" s="1"/>
  <c r="BH122"/>
  <c r="BI122"/>
  <c r="BJ122" s="1"/>
  <c r="BH123"/>
  <c r="BI123"/>
  <c r="BJ123" s="1"/>
  <c r="BH124"/>
  <c r="BI124"/>
  <c r="BJ124" s="1"/>
  <c r="BH125"/>
  <c r="BI125"/>
  <c r="BJ125" s="1"/>
  <c r="BH126"/>
  <c r="BI126"/>
  <c r="BH127"/>
  <c r="BI127"/>
  <c r="BH128"/>
  <c r="BI128"/>
  <c r="BJ128"/>
  <c r="BH129"/>
  <c r="BI129"/>
  <c r="BJ129" s="1"/>
  <c r="BH130"/>
  <c r="BI130"/>
  <c r="BJ130" s="1"/>
  <c r="BH131"/>
  <c r="BI131"/>
  <c r="BH132"/>
  <c r="BI132"/>
  <c r="BH133"/>
  <c r="BI133"/>
  <c r="BH134"/>
  <c r="BI134"/>
  <c r="BH135"/>
  <c r="BI135"/>
  <c r="BJ135"/>
  <c r="BH136"/>
  <c r="BI136"/>
  <c r="BJ136" s="1"/>
  <c r="BH137"/>
  <c r="BI137"/>
  <c r="BJ137" s="1"/>
  <c r="BH138"/>
  <c r="BI138"/>
  <c r="BJ138" s="1"/>
  <c r="BH139"/>
  <c r="BI139"/>
  <c r="BH140"/>
  <c r="BI140"/>
  <c r="BJ140"/>
  <c r="BH141"/>
  <c r="BI141"/>
  <c r="BJ141" s="1"/>
  <c r="BH142"/>
  <c r="BI142"/>
  <c r="BJ142" s="1"/>
  <c r="BH143"/>
  <c r="BI143"/>
  <c r="BJ143" s="1"/>
  <c r="BH144"/>
  <c r="BI144"/>
  <c r="BH145"/>
  <c r="BI145"/>
  <c r="BJ145"/>
  <c r="BH146"/>
  <c r="BI146"/>
  <c r="BJ146" s="1"/>
  <c r="BH147"/>
  <c r="BI147"/>
  <c r="BJ147" s="1"/>
  <c r="BH148"/>
  <c r="BI148"/>
  <c r="BH149"/>
  <c r="BI149"/>
  <c r="BH150"/>
  <c r="BI150"/>
  <c r="BJ150"/>
  <c r="BH151"/>
  <c r="BI151"/>
  <c r="BJ151" s="1"/>
  <c r="BH152"/>
  <c r="BI152"/>
  <c r="BJ152" s="1"/>
  <c r="BH153"/>
  <c r="BI153"/>
  <c r="BJ153" s="1"/>
  <c r="BH154"/>
  <c r="BI154"/>
  <c r="BH155"/>
  <c r="BI155"/>
  <c r="BJ155"/>
  <c r="BH156"/>
  <c r="BI156"/>
  <c r="BJ156" s="1"/>
  <c r="BH157"/>
  <c r="BI157"/>
  <c r="BJ157" s="1"/>
  <c r="BH158"/>
  <c r="BI158"/>
  <c r="BJ158" s="1"/>
  <c r="BH159"/>
  <c r="BI159"/>
  <c r="BJ159" s="1"/>
  <c r="BH160"/>
  <c r="BI160"/>
  <c r="BJ160" s="1"/>
  <c r="BH161"/>
  <c r="BI161"/>
  <c r="BH162"/>
  <c r="BI162"/>
  <c r="BH163"/>
  <c r="BI163"/>
  <c r="BH164"/>
  <c r="BI164"/>
  <c r="BJ164"/>
  <c r="BH165"/>
  <c r="BI165"/>
  <c r="BJ165" s="1"/>
  <c r="BH166"/>
  <c r="BI166"/>
  <c r="BJ166" s="1"/>
  <c r="BH167"/>
  <c r="BI167"/>
  <c r="BJ167" s="1"/>
  <c r="BH168"/>
  <c r="BI168"/>
  <c r="BH169"/>
  <c r="BI169"/>
  <c r="BH170"/>
  <c r="BI170"/>
  <c r="BJ170"/>
  <c r="BH171"/>
  <c r="BI171"/>
  <c r="BJ171" s="1"/>
  <c r="BH172"/>
  <c r="BI172"/>
  <c r="BJ172" s="1"/>
  <c r="BH173"/>
  <c r="BI173"/>
  <c r="BJ173" s="1"/>
  <c r="BH174"/>
  <c r="BI174"/>
  <c r="BH175"/>
  <c r="BI175"/>
  <c r="BH176"/>
  <c r="BI176"/>
  <c r="BJ176"/>
  <c r="BH177"/>
  <c r="BI177"/>
  <c r="BJ177" s="1"/>
  <c r="BH178"/>
  <c r="BI178"/>
  <c r="BJ178" s="1"/>
  <c r="BH180"/>
  <c r="BI180"/>
  <c r="BH181"/>
  <c r="BI181"/>
  <c r="BJ181"/>
  <c r="BH182"/>
  <c r="BI182"/>
  <c r="BJ182" s="1"/>
  <c r="BH183"/>
  <c r="BI183"/>
  <c r="BJ183" s="1"/>
  <c r="BH184"/>
  <c r="BI184"/>
  <c r="BJ184" s="1"/>
  <c r="BH185"/>
  <c r="BI185"/>
  <c r="BH186"/>
  <c r="BI186"/>
  <c r="BJ186"/>
  <c r="BH187"/>
  <c r="BI187"/>
  <c r="BJ187" s="1"/>
  <c r="BH188"/>
  <c r="BI188"/>
  <c r="BJ188" s="1"/>
  <c r="BH189"/>
  <c r="BI189"/>
  <c r="BH190"/>
  <c r="BI190"/>
  <c r="BH191"/>
  <c r="BI191"/>
  <c r="BH192"/>
  <c r="BI192"/>
  <c r="BJ192"/>
  <c r="BH193"/>
  <c r="BI193"/>
  <c r="BJ193" s="1"/>
  <c r="BH194"/>
  <c r="BI194"/>
  <c r="BJ194" s="1"/>
  <c r="BI5"/>
  <c r="BH5"/>
  <c r="BJ5" s="1"/>
  <c r="AU6" i="10"/>
  <c r="AV6"/>
  <c r="AW6"/>
  <c r="AU7"/>
  <c r="AV7"/>
  <c r="AW7" s="1"/>
  <c r="AU8"/>
  <c r="AV8"/>
  <c r="AW8" s="1"/>
  <c r="AU9"/>
  <c r="AV9"/>
  <c r="AW9"/>
  <c r="AU10"/>
  <c r="AV10"/>
  <c r="AW10" s="1"/>
  <c r="AU11"/>
  <c r="AV11"/>
  <c r="AW11"/>
  <c r="AU12"/>
  <c r="AV12"/>
  <c r="AW12" s="1"/>
  <c r="AU13"/>
  <c r="AV13"/>
  <c r="AW13"/>
  <c r="AU14"/>
  <c r="AV14"/>
  <c r="AW14" s="1"/>
  <c r="AU15"/>
  <c r="AV15"/>
  <c r="AW15"/>
  <c r="AU16"/>
  <c r="AV16"/>
  <c r="AW16" s="1"/>
  <c r="AU17"/>
  <c r="AV17"/>
  <c r="AW17" s="1"/>
  <c r="AU18"/>
  <c r="AV18"/>
  <c r="AW18"/>
  <c r="AU19"/>
  <c r="AV19"/>
  <c r="AW19" s="1"/>
  <c r="AU20"/>
  <c r="AV20"/>
  <c r="AW20"/>
  <c r="AU21"/>
  <c r="AV21"/>
  <c r="AW21" s="1"/>
  <c r="AU22"/>
  <c r="AV22"/>
  <c r="AW22"/>
  <c r="AU23"/>
  <c r="AV23"/>
  <c r="AW23" s="1"/>
  <c r="AU24"/>
  <c r="AV24"/>
  <c r="AW24"/>
  <c r="AU25"/>
  <c r="AV25"/>
  <c r="AW25" s="1"/>
  <c r="AU26"/>
  <c r="AV26"/>
  <c r="AW26"/>
  <c r="AU27"/>
  <c r="AV27"/>
  <c r="AW27" s="1"/>
  <c r="AU28"/>
  <c r="AV28"/>
  <c r="AW28"/>
  <c r="AU29"/>
  <c r="AV29"/>
  <c r="AW29"/>
  <c r="AU30"/>
  <c r="AV30"/>
  <c r="AW30"/>
  <c r="AU31"/>
  <c r="AV31"/>
  <c r="AW31"/>
  <c r="AU32"/>
  <c r="AV32"/>
  <c r="AW32"/>
  <c r="AU33"/>
  <c r="AV33"/>
  <c r="AW33"/>
  <c r="AU34"/>
  <c r="AV34"/>
  <c r="AW34"/>
  <c r="AU35"/>
  <c r="AV35"/>
  <c r="AW35"/>
  <c r="AU36"/>
  <c r="AV36"/>
  <c r="AW36"/>
  <c r="AU37"/>
  <c r="AV37"/>
  <c r="AW37"/>
  <c r="AU38"/>
  <c r="AV38"/>
  <c r="AW38"/>
  <c r="AU39"/>
  <c r="AV39"/>
  <c r="AW39"/>
  <c r="AU40"/>
  <c r="AV40"/>
  <c r="AW40"/>
  <c r="AW5"/>
  <c r="AV5"/>
  <c r="AU5"/>
  <c r="AU6" i="6"/>
  <c r="AV6"/>
  <c r="AW6" s="1"/>
  <c r="AU7"/>
  <c r="AV7"/>
  <c r="AW7" s="1"/>
  <c r="AU8"/>
  <c r="AV8"/>
  <c r="AW8" s="1"/>
  <c r="AU9"/>
  <c r="AV9"/>
  <c r="AW9" s="1"/>
  <c r="AU10"/>
  <c r="AV10"/>
  <c r="AW10" s="1"/>
  <c r="AU11"/>
  <c r="AV11"/>
  <c r="AW11" s="1"/>
  <c r="AU12"/>
  <c r="AV12"/>
  <c r="AW12" s="1"/>
  <c r="AU13"/>
  <c r="AV13"/>
  <c r="AW13" s="1"/>
  <c r="AU14"/>
  <c r="AV14"/>
  <c r="AW14" s="1"/>
  <c r="AU15"/>
  <c r="AV15"/>
  <c r="AW15" s="1"/>
  <c r="AU16"/>
  <c r="AV16"/>
  <c r="AW16" s="1"/>
  <c r="AU17"/>
  <c r="AV17"/>
  <c r="AW17" s="1"/>
  <c r="AU18"/>
  <c r="AV18"/>
  <c r="AW18" s="1"/>
  <c r="AV5"/>
  <c r="AW5" s="1"/>
  <c r="AU5"/>
  <c r="AW6" i="4"/>
  <c r="AX6"/>
  <c r="AY6"/>
  <c r="AW7"/>
  <c r="AY7"/>
  <c r="AW8"/>
  <c r="AX8"/>
  <c r="AY8"/>
  <c r="AW9"/>
  <c r="AX9"/>
  <c r="AY9" s="1"/>
  <c r="AW10"/>
  <c r="AX10"/>
  <c r="AY10"/>
  <c r="AW11"/>
  <c r="AX11"/>
  <c r="AY11" s="1"/>
  <c r="AW12"/>
  <c r="AX12"/>
  <c r="AY12"/>
  <c r="AW13"/>
  <c r="AX13"/>
  <c r="AY13" s="1"/>
  <c r="AW14"/>
  <c r="AX14"/>
  <c r="AY14"/>
  <c r="AW15"/>
  <c r="AX15"/>
  <c r="AY15" s="1"/>
  <c r="AW16"/>
  <c r="AX16"/>
  <c r="AY16"/>
  <c r="AW17"/>
  <c r="AX17"/>
  <c r="AY17" s="1"/>
  <c r="AW18"/>
  <c r="AX18"/>
  <c r="AY18"/>
  <c r="AW19"/>
  <c r="AX19"/>
  <c r="AY19" s="1"/>
  <c r="AW20"/>
  <c r="AX20"/>
  <c r="AY20"/>
  <c r="AW21"/>
  <c r="AX21"/>
  <c r="AY21" s="1"/>
  <c r="AW22"/>
  <c r="AX22"/>
  <c r="AY22"/>
  <c r="AW23"/>
  <c r="AX23"/>
  <c r="AY23" s="1"/>
  <c r="AW24"/>
  <c r="AX24"/>
  <c r="AY24"/>
  <c r="AW25"/>
  <c r="AX25"/>
  <c r="AY25" s="1"/>
  <c r="AW26"/>
  <c r="AX26"/>
  <c r="AY26"/>
  <c r="AW27"/>
  <c r="AY27"/>
  <c r="AW28"/>
  <c r="AY28"/>
  <c r="AW29"/>
  <c r="AY29"/>
  <c r="AW30"/>
  <c r="AY30"/>
  <c r="AW31"/>
  <c r="AX31"/>
  <c r="AY31" s="1"/>
  <c r="AW32"/>
  <c r="AX32"/>
  <c r="AY32"/>
  <c r="AW33"/>
  <c r="AX33"/>
  <c r="AY33" s="1"/>
  <c r="AW34"/>
  <c r="AY34"/>
  <c r="AW35"/>
  <c r="AX35"/>
  <c r="AY35" s="1"/>
  <c r="AW36"/>
  <c r="AX36"/>
  <c r="AY36"/>
  <c r="AW37"/>
  <c r="AY37"/>
  <c r="AW38"/>
  <c r="AX38"/>
  <c r="AY38"/>
  <c r="AW39"/>
  <c r="AY39"/>
  <c r="AW40"/>
  <c r="AX40"/>
  <c r="AY40"/>
  <c r="AW41"/>
  <c r="AX41"/>
  <c r="AY41" s="1"/>
  <c r="AW42"/>
  <c r="AX42"/>
  <c r="AY42"/>
  <c r="AW43"/>
  <c r="AX43"/>
  <c r="AY43" s="1"/>
  <c r="AW44"/>
  <c r="AX44"/>
  <c r="AY44"/>
  <c r="AW45"/>
  <c r="AX45"/>
  <c r="AY45" s="1"/>
  <c r="AW46"/>
  <c r="AY46"/>
  <c r="AW47"/>
  <c r="AX47"/>
  <c r="AY47" s="1"/>
  <c r="AW48"/>
  <c r="AX48"/>
  <c r="AY48"/>
  <c r="AW49"/>
  <c r="AY49"/>
  <c r="AW50"/>
  <c r="AY50"/>
  <c r="AW51"/>
  <c r="AY51"/>
  <c r="AW52"/>
  <c r="AY52"/>
  <c r="AW53"/>
  <c r="AY53"/>
  <c r="AW54"/>
  <c r="AY54"/>
  <c r="AW55"/>
  <c r="AX55"/>
  <c r="AY55" s="1"/>
  <c r="AW56"/>
  <c r="AY56"/>
  <c r="AW57"/>
  <c r="AY57"/>
  <c r="AW58"/>
  <c r="AY58"/>
  <c r="AW59"/>
  <c r="AX59"/>
  <c r="AY59" s="1"/>
  <c r="AW60"/>
  <c r="AX60"/>
  <c r="AY60"/>
  <c r="AW61"/>
  <c r="AX61"/>
  <c r="AY61" s="1"/>
  <c r="AW62"/>
  <c r="AX62"/>
  <c r="AY62"/>
  <c r="AW63"/>
  <c r="AY63"/>
  <c r="AW64"/>
  <c r="AX64"/>
  <c r="AY64"/>
  <c r="AW65"/>
  <c r="AY65"/>
  <c r="AW66"/>
  <c r="AY66"/>
  <c r="AW67"/>
  <c r="AX67"/>
  <c r="AY67" s="1"/>
  <c r="AW68"/>
  <c r="AX68"/>
  <c r="AY68"/>
  <c r="AW69"/>
  <c r="AX69"/>
  <c r="AY69" s="1"/>
  <c r="AW70"/>
  <c r="AX70"/>
  <c r="AY70"/>
  <c r="AW71"/>
  <c r="AX71"/>
  <c r="AY71" s="1"/>
  <c r="AW72"/>
  <c r="AX72"/>
  <c r="AY72"/>
  <c r="AW73"/>
  <c r="AX73"/>
  <c r="AY73" s="1"/>
  <c r="AW74"/>
  <c r="AX74"/>
  <c r="AY74"/>
  <c r="AW75"/>
  <c r="AX75"/>
  <c r="AY75" s="1"/>
  <c r="AW76"/>
  <c r="AX76"/>
  <c r="AY76"/>
  <c r="AW77"/>
  <c r="AX77"/>
  <c r="AY77" s="1"/>
  <c r="AW78"/>
  <c r="AX78"/>
  <c r="AY78"/>
  <c r="AW79"/>
  <c r="AX79"/>
  <c r="AY79" s="1"/>
  <c r="AW80"/>
  <c r="AX80"/>
  <c r="AY80"/>
  <c r="AW81"/>
  <c r="AX81"/>
  <c r="AY81" s="1"/>
  <c r="AW82"/>
  <c r="AX82"/>
  <c r="AY82"/>
  <c r="AY5"/>
  <c r="AX5"/>
  <c r="AW5"/>
  <c r="BR6" i="2"/>
  <c r="BS6"/>
  <c r="BT6"/>
  <c r="BU6" s="1"/>
  <c r="BR7"/>
  <c r="BS7"/>
  <c r="BT7"/>
  <c r="BU7"/>
  <c r="BR8"/>
  <c r="BS8"/>
  <c r="BT8"/>
  <c r="BU8"/>
  <c r="BR9"/>
  <c r="BS9"/>
  <c r="BT9"/>
  <c r="BU9" s="1"/>
  <c r="BR10"/>
  <c r="BS10"/>
  <c r="BT10"/>
  <c r="BU10" s="1"/>
  <c r="BR11"/>
  <c r="BS11"/>
  <c r="BT11"/>
  <c r="BU11" s="1"/>
  <c r="BR13"/>
  <c r="BS13"/>
  <c r="BT13"/>
  <c r="BR14"/>
  <c r="BS14"/>
  <c r="BT14"/>
  <c r="BU14" s="1"/>
  <c r="BR15"/>
  <c r="BS15"/>
  <c r="BT15"/>
  <c r="BR16"/>
  <c r="BS16"/>
  <c r="BT16"/>
  <c r="BU16" s="1"/>
  <c r="BR17"/>
  <c r="BS17"/>
  <c r="BT17"/>
  <c r="BR18"/>
  <c r="BS18"/>
  <c r="BT18"/>
  <c r="BR19"/>
  <c r="BS19"/>
  <c r="BT19"/>
  <c r="BR20"/>
  <c r="BS20"/>
  <c r="BT20"/>
  <c r="BR21"/>
  <c r="BS21"/>
  <c r="BT21"/>
  <c r="BR22"/>
  <c r="BS22"/>
  <c r="BT22"/>
  <c r="BR23"/>
  <c r="BS23"/>
  <c r="BT23"/>
  <c r="BR24"/>
  <c r="BS24"/>
  <c r="BT24"/>
  <c r="BR25"/>
  <c r="BS25"/>
  <c r="BT25"/>
  <c r="BR26"/>
  <c r="BS26"/>
  <c r="BT26"/>
  <c r="BR27"/>
  <c r="BS27"/>
  <c r="BT27"/>
  <c r="BR28"/>
  <c r="BS28"/>
  <c r="BT28"/>
  <c r="BR29"/>
  <c r="BS29"/>
  <c r="BT29"/>
  <c r="BR30"/>
  <c r="BS30"/>
  <c r="BT30"/>
  <c r="BR31"/>
  <c r="BS31"/>
  <c r="BT31"/>
  <c r="BR32"/>
  <c r="BS32"/>
  <c r="BT32"/>
  <c r="BR33"/>
  <c r="BS33"/>
  <c r="BT33"/>
  <c r="BR34"/>
  <c r="BS34"/>
  <c r="BT34"/>
  <c r="BR35"/>
  <c r="BS35"/>
  <c r="BT35"/>
  <c r="BR36"/>
  <c r="BS36"/>
  <c r="BT36"/>
  <c r="BR37"/>
  <c r="BS37"/>
  <c r="BT37"/>
  <c r="BR38"/>
  <c r="BS38"/>
  <c r="BT38"/>
  <c r="BR39"/>
  <c r="BS39"/>
  <c r="BT39"/>
  <c r="BR40"/>
  <c r="BS40"/>
  <c r="BT40"/>
  <c r="BR41"/>
  <c r="BS41"/>
  <c r="BT41"/>
  <c r="BR42"/>
  <c r="BS42"/>
  <c r="BT42"/>
  <c r="BR43"/>
  <c r="BS43"/>
  <c r="BT43"/>
  <c r="BR44"/>
  <c r="BS44"/>
  <c r="BT44"/>
  <c r="BR45"/>
  <c r="BS45"/>
  <c r="BT45"/>
  <c r="BR46"/>
  <c r="BS46"/>
  <c r="BT46"/>
  <c r="BR47"/>
  <c r="BS47"/>
  <c r="BT47"/>
  <c r="BR48"/>
  <c r="BS48"/>
  <c r="BT48"/>
  <c r="BR49"/>
  <c r="BS49"/>
  <c r="BT49"/>
  <c r="BR50"/>
  <c r="BS50"/>
  <c r="BT50"/>
  <c r="BR51"/>
  <c r="BS51"/>
  <c r="BT51"/>
  <c r="BR52"/>
  <c r="BS52"/>
  <c r="BT52"/>
  <c r="BR53"/>
  <c r="BS53"/>
  <c r="BT53"/>
  <c r="BR54"/>
  <c r="BS54"/>
  <c r="BT54"/>
  <c r="BR55"/>
  <c r="BS55"/>
  <c r="BT55"/>
  <c r="BR56"/>
  <c r="BS56"/>
  <c r="BT56"/>
  <c r="BR57"/>
  <c r="BS57"/>
  <c r="BT57"/>
  <c r="BR58"/>
  <c r="BS58"/>
  <c r="BT58"/>
  <c r="BR59"/>
  <c r="BS59"/>
  <c r="BT59"/>
  <c r="BR60"/>
  <c r="BS60"/>
  <c r="BT60"/>
  <c r="BR61"/>
  <c r="BS61"/>
  <c r="BT61"/>
  <c r="BR62"/>
  <c r="BS62"/>
  <c r="BT62"/>
  <c r="BR63"/>
  <c r="BS63"/>
  <c r="BT63"/>
  <c r="BR64"/>
  <c r="BS64"/>
  <c r="BT64"/>
  <c r="BR65"/>
  <c r="BS65"/>
  <c r="BT65"/>
  <c r="BR66"/>
  <c r="BS66"/>
  <c r="BT66"/>
  <c r="BR67"/>
  <c r="BS67"/>
  <c r="BT67"/>
  <c r="BR68"/>
  <c r="BS68"/>
  <c r="BT68"/>
  <c r="BR69"/>
  <c r="BS69"/>
  <c r="BT69"/>
  <c r="BR70"/>
  <c r="BS70"/>
  <c r="BT70"/>
  <c r="BR71"/>
  <c r="BS71"/>
  <c r="BT71"/>
  <c r="BR72"/>
  <c r="BS72"/>
  <c r="BT72"/>
  <c r="BR73"/>
  <c r="BS73"/>
  <c r="BT73"/>
  <c r="BR74"/>
  <c r="BS74"/>
  <c r="BT74"/>
  <c r="BR75"/>
  <c r="BS75"/>
  <c r="BT75"/>
  <c r="BR76"/>
  <c r="BS76"/>
  <c r="BT76"/>
  <c r="BR77"/>
  <c r="BS77"/>
  <c r="BT77"/>
  <c r="BR78"/>
  <c r="BS78"/>
  <c r="BT78"/>
  <c r="BR79"/>
  <c r="BS79"/>
  <c r="BT79"/>
  <c r="BR82"/>
  <c r="BS82"/>
  <c r="BT82"/>
  <c r="BR83"/>
  <c r="BS83"/>
  <c r="BT83"/>
  <c r="BR84"/>
  <c r="BS84"/>
  <c r="BT84"/>
  <c r="BR85"/>
  <c r="BS85"/>
  <c r="BT85"/>
  <c r="BR86"/>
  <c r="BS86"/>
  <c r="BT86"/>
  <c r="BR87"/>
  <c r="BS87"/>
  <c r="BT87"/>
  <c r="BR89"/>
  <c r="BS89"/>
  <c r="BT89"/>
  <c r="BR90"/>
  <c r="BS90"/>
  <c r="BT90"/>
  <c r="BR91"/>
  <c r="BS91"/>
  <c r="BT91"/>
  <c r="BR92"/>
  <c r="BS92"/>
  <c r="BT92"/>
  <c r="BR93"/>
  <c r="BS93"/>
  <c r="BT93"/>
  <c r="BR94"/>
  <c r="BS94"/>
  <c r="BT94"/>
  <c r="BR95"/>
  <c r="BS95"/>
  <c r="BT95"/>
  <c r="BR96"/>
  <c r="BS96"/>
  <c r="BT96"/>
  <c r="BR97"/>
  <c r="BS97"/>
  <c r="BT97"/>
  <c r="BR98"/>
  <c r="BS98"/>
  <c r="BT98"/>
  <c r="BR99"/>
  <c r="BS99"/>
  <c r="BT99"/>
  <c r="BR102"/>
  <c r="BS102"/>
  <c r="BT102"/>
  <c r="BR103"/>
  <c r="BS103"/>
  <c r="BT103"/>
  <c r="BR104"/>
  <c r="BS104"/>
  <c r="BT104"/>
  <c r="BR105"/>
  <c r="BS105"/>
  <c r="BT105"/>
  <c r="BT5"/>
  <c r="BS5"/>
  <c r="BR5"/>
  <c r="BU5" s="1"/>
  <c r="AW6" i="1"/>
  <c r="AX6"/>
  <c r="AW7"/>
  <c r="AX7"/>
  <c r="AW8"/>
  <c r="AX8"/>
  <c r="AW9"/>
  <c r="AX9"/>
  <c r="AW10"/>
  <c r="AX10"/>
  <c r="AW11"/>
  <c r="AX11"/>
  <c r="AW12"/>
  <c r="AX12"/>
  <c r="AW13"/>
  <c r="AX13"/>
  <c r="AW14"/>
  <c r="AX14"/>
  <c r="AW15"/>
  <c r="AX15"/>
  <c r="AW16"/>
  <c r="AX16"/>
  <c r="AW17"/>
  <c r="AX17"/>
  <c r="AW18"/>
  <c r="AX18"/>
  <c r="AW19"/>
  <c r="AX19"/>
  <c r="AW20"/>
  <c r="AX20"/>
  <c r="AW21"/>
  <c r="AX21"/>
  <c r="AW22"/>
  <c r="AX22"/>
  <c r="AW23"/>
  <c r="AX23"/>
  <c r="AY23" s="1"/>
  <c r="AW24"/>
  <c r="AX24"/>
  <c r="AY24" s="1"/>
  <c r="AW25"/>
  <c r="AX25"/>
  <c r="AY25" s="1"/>
  <c r="AW26"/>
  <c r="AX26"/>
  <c r="AY26" s="1"/>
  <c r="AW27"/>
  <c r="AX27"/>
  <c r="AY27" s="1"/>
  <c r="AW28"/>
  <c r="AX28"/>
  <c r="AY28" s="1"/>
  <c r="AW29"/>
  <c r="AX29"/>
  <c r="AY29" s="1"/>
  <c r="AW30"/>
  <c r="AX30"/>
  <c r="AY30" s="1"/>
  <c r="AW31"/>
  <c r="AX31"/>
  <c r="AY31" s="1"/>
  <c r="AW32"/>
  <c r="AX32"/>
  <c r="AY32" s="1"/>
  <c r="AW33"/>
  <c r="AX33"/>
  <c r="AY33" s="1"/>
  <c r="AW34"/>
  <c r="AX34"/>
  <c r="AY34" s="1"/>
  <c r="AW35"/>
  <c r="AX35"/>
  <c r="AY35" s="1"/>
  <c r="AW36"/>
  <c r="AX36"/>
  <c r="AY36" s="1"/>
  <c r="AW37"/>
  <c r="AX37"/>
  <c r="AY37" s="1"/>
  <c r="AW38"/>
  <c r="AX38"/>
  <c r="AY38" s="1"/>
  <c r="AW39"/>
  <c r="AX39"/>
  <c r="AY39" s="1"/>
  <c r="AW40"/>
  <c r="AX40"/>
  <c r="AY40" s="1"/>
  <c r="AW41"/>
  <c r="AX41"/>
  <c r="AY41" s="1"/>
  <c r="AW42"/>
  <c r="AX42"/>
  <c r="AY42" s="1"/>
  <c r="AW45"/>
  <c r="AX45"/>
  <c r="AY45" s="1"/>
  <c r="AW46"/>
  <c r="AX46"/>
  <c r="AY46" s="1"/>
  <c r="AW47"/>
  <c r="AX47"/>
  <c r="AY47" s="1"/>
  <c r="AW48"/>
  <c r="AX48"/>
  <c r="AY48" s="1"/>
  <c r="AW49"/>
  <c r="AX49"/>
  <c r="AY49" s="1"/>
  <c r="AW50"/>
  <c r="AX50"/>
  <c r="AY50" s="1"/>
  <c r="AW51"/>
  <c r="AX51"/>
  <c r="AY51" s="1"/>
  <c r="AW52"/>
  <c r="AX52"/>
  <c r="AY52" s="1"/>
  <c r="AW53"/>
  <c r="AX53"/>
  <c r="AY53" s="1"/>
  <c r="AW54"/>
  <c r="AX54"/>
  <c r="AY54" s="1"/>
  <c r="AW55"/>
  <c r="AX55"/>
  <c r="AY55" s="1"/>
  <c r="AW56"/>
  <c r="AX56"/>
  <c r="AY56" s="1"/>
  <c r="AW57"/>
  <c r="AX57"/>
  <c r="AY57" s="1"/>
  <c r="AW58"/>
  <c r="AX58"/>
  <c r="AY58" s="1"/>
  <c r="AW59"/>
  <c r="AX59"/>
  <c r="AY59" s="1"/>
  <c r="AW60"/>
  <c r="AX60"/>
  <c r="AY60" s="1"/>
  <c r="AW61"/>
  <c r="AX61"/>
  <c r="AY61" s="1"/>
  <c r="AW62"/>
  <c r="AX62"/>
  <c r="AY62" s="1"/>
  <c r="AW63"/>
  <c r="AX63"/>
  <c r="AY63" s="1"/>
  <c r="AW64"/>
  <c r="AX64"/>
  <c r="AY64" s="1"/>
  <c r="AW65"/>
  <c r="AX65"/>
  <c r="AY65" s="1"/>
  <c r="AW66"/>
  <c r="AX66"/>
  <c r="AY66" s="1"/>
  <c r="AW67"/>
  <c r="AX67"/>
  <c r="AY67" s="1"/>
  <c r="AW68"/>
  <c r="AX68"/>
  <c r="AY68" s="1"/>
  <c r="AW69"/>
  <c r="AX69"/>
  <c r="AY69" s="1"/>
  <c r="AW70"/>
  <c r="AX70"/>
  <c r="AY70" s="1"/>
  <c r="AW71"/>
  <c r="AX71"/>
  <c r="AY71" s="1"/>
  <c r="AW72"/>
  <c r="AX72"/>
  <c r="AY72" s="1"/>
  <c r="AW73"/>
  <c r="AX73"/>
  <c r="AY73" s="1"/>
  <c r="AW74"/>
  <c r="AX74"/>
  <c r="AY74" s="1"/>
  <c r="AW75"/>
  <c r="AX75"/>
  <c r="AY75" s="1"/>
  <c r="AW76"/>
  <c r="AX76"/>
  <c r="AY76" s="1"/>
  <c r="AW78"/>
  <c r="AX78"/>
  <c r="AY78" s="1"/>
  <c r="AW79"/>
  <c r="AX79"/>
  <c r="AY79" s="1"/>
  <c r="AW80"/>
  <c r="AX80"/>
  <c r="AY80" s="1"/>
  <c r="AW81"/>
  <c r="AX81"/>
  <c r="AY81" s="1"/>
  <c r="AW82"/>
  <c r="AX82"/>
  <c r="AY82" s="1"/>
  <c r="AW83"/>
  <c r="AX83"/>
  <c r="AY83" s="1"/>
  <c r="AW84"/>
  <c r="AX84"/>
  <c r="AY84" s="1"/>
  <c r="AW85"/>
  <c r="AX85"/>
  <c r="AY85" s="1"/>
  <c r="AW86"/>
  <c r="AX86"/>
  <c r="AY86" s="1"/>
  <c r="AW87"/>
  <c r="AX87"/>
  <c r="AY87" s="1"/>
  <c r="AW88"/>
  <c r="AX88"/>
  <c r="AY88" s="1"/>
  <c r="AW89"/>
  <c r="AX89"/>
  <c r="AY89" s="1"/>
  <c r="AW90"/>
  <c r="AX90"/>
  <c r="AY90" s="1"/>
  <c r="AW91"/>
  <c r="AX91"/>
  <c r="AY91" s="1"/>
  <c r="AW92"/>
  <c r="AX92"/>
  <c r="AY92" s="1"/>
  <c r="AW93"/>
  <c r="AX93"/>
  <c r="AY93" s="1"/>
  <c r="AW94"/>
  <c r="AX94"/>
  <c r="AY94" s="1"/>
  <c r="AW95"/>
  <c r="AX95"/>
  <c r="AY95" s="1"/>
  <c r="AW96"/>
  <c r="AX96"/>
  <c r="AY96" s="1"/>
  <c r="AW97"/>
  <c r="AX97"/>
  <c r="AY97" s="1"/>
  <c r="AW98"/>
  <c r="AX98"/>
  <c r="AY98" s="1"/>
  <c r="AW99"/>
  <c r="AX99"/>
  <c r="AY99" s="1"/>
  <c r="AW100"/>
  <c r="AX100"/>
  <c r="AY100" s="1"/>
  <c r="AW101"/>
  <c r="AX101"/>
  <c r="AY101" s="1"/>
  <c r="AW102"/>
  <c r="AX102"/>
  <c r="AY102" s="1"/>
  <c r="AW103"/>
  <c r="AX103"/>
  <c r="AY103" s="1"/>
  <c r="AW104"/>
  <c r="AX104"/>
  <c r="AY104" s="1"/>
  <c r="AW105"/>
  <c r="AX105"/>
  <c r="AY105" s="1"/>
  <c r="AW106"/>
  <c r="AX106"/>
  <c r="AY106" s="1"/>
  <c r="AW107"/>
  <c r="AX107"/>
  <c r="AY107" s="1"/>
  <c r="AW108"/>
  <c r="AX108"/>
  <c r="AY108" s="1"/>
  <c r="AW109"/>
  <c r="AX109"/>
  <c r="AY109" s="1"/>
  <c r="AW110"/>
  <c r="AX110"/>
  <c r="AY110" s="1"/>
  <c r="AW111"/>
  <c r="AX111"/>
  <c r="AY111" s="1"/>
  <c r="AW112"/>
  <c r="AX112"/>
  <c r="AY112" s="1"/>
  <c r="AW113"/>
  <c r="AX113"/>
  <c r="AY113" s="1"/>
  <c r="AW114"/>
  <c r="AX114"/>
  <c r="AY114" s="1"/>
  <c r="AW115"/>
  <c r="AX115"/>
  <c r="AY115" s="1"/>
  <c r="AW116"/>
  <c r="AX116"/>
  <c r="AY116" s="1"/>
  <c r="AW117"/>
  <c r="AX117"/>
  <c r="AY117" s="1"/>
  <c r="AW118"/>
  <c r="AX118"/>
  <c r="AY118" s="1"/>
  <c r="AW119"/>
  <c r="AX119"/>
  <c r="AY119" s="1"/>
  <c r="AW120"/>
  <c r="AX120"/>
  <c r="AY120" s="1"/>
  <c r="AW121"/>
  <c r="AX121"/>
  <c r="AY121" s="1"/>
  <c r="AW122"/>
  <c r="AX122"/>
  <c r="AY122" s="1"/>
  <c r="AW123"/>
  <c r="AX123"/>
  <c r="AY123" s="1"/>
  <c r="AW124"/>
  <c r="AX124"/>
  <c r="AY124" s="1"/>
  <c r="AW125"/>
  <c r="AX125"/>
  <c r="AY125" s="1"/>
  <c r="AW126"/>
  <c r="AX126"/>
  <c r="AY126" s="1"/>
  <c r="AW127"/>
  <c r="AX127"/>
  <c r="AY127" s="1"/>
  <c r="AW128"/>
  <c r="AX128"/>
  <c r="AY128" s="1"/>
  <c r="AW129"/>
  <c r="AX129"/>
  <c r="AY129" s="1"/>
  <c r="AW130"/>
  <c r="AX130"/>
  <c r="AY130" s="1"/>
  <c r="AW131"/>
  <c r="AX131"/>
  <c r="AY131" s="1"/>
  <c r="AW132"/>
  <c r="AX132"/>
  <c r="AY132" s="1"/>
  <c r="AW133"/>
  <c r="AX133"/>
  <c r="AY133" s="1"/>
  <c r="AW134"/>
  <c r="AX134"/>
  <c r="AY134" s="1"/>
  <c r="AW135"/>
  <c r="AX135"/>
  <c r="AY135" s="1"/>
  <c r="AW136"/>
  <c r="AX136"/>
  <c r="AY136" s="1"/>
  <c r="AW137"/>
  <c r="AX137"/>
  <c r="AY137" s="1"/>
  <c r="AW138"/>
  <c r="AX138"/>
  <c r="AY138" s="1"/>
  <c r="AW139"/>
  <c r="AX139"/>
  <c r="AY139" s="1"/>
  <c r="AW140"/>
  <c r="AX140"/>
  <c r="AY140" s="1"/>
  <c r="AW141"/>
  <c r="AX141"/>
  <c r="AY141" s="1"/>
  <c r="AW142"/>
  <c r="AX142"/>
  <c r="AY142" s="1"/>
  <c r="AW143"/>
  <c r="AX143"/>
  <c r="AY143" s="1"/>
  <c r="AW144"/>
  <c r="AX144"/>
  <c r="AY144" s="1"/>
  <c r="AW145"/>
  <c r="AX145"/>
  <c r="AY145" s="1"/>
  <c r="AW146"/>
  <c r="AX146"/>
  <c r="AY146" s="1"/>
  <c r="AW147"/>
  <c r="AX147"/>
  <c r="AY147" s="1"/>
  <c r="AW148"/>
  <c r="AX148"/>
  <c r="AY148" s="1"/>
  <c r="AW149"/>
  <c r="AX149"/>
  <c r="AY149" s="1"/>
  <c r="AW150"/>
  <c r="AX150"/>
  <c r="AY150" s="1"/>
  <c r="AW151"/>
  <c r="AX151"/>
  <c r="AY151" s="1"/>
  <c r="AW152"/>
  <c r="AX152"/>
  <c r="AY152" s="1"/>
  <c r="AW153"/>
  <c r="AX153"/>
  <c r="AY153" s="1"/>
  <c r="AW154"/>
  <c r="AX154"/>
  <c r="AY154" s="1"/>
  <c r="AW155"/>
  <c r="AX155"/>
  <c r="AY155" s="1"/>
  <c r="AW156"/>
  <c r="AX156"/>
  <c r="AY156" s="1"/>
  <c r="AW157"/>
  <c r="AX157"/>
  <c r="AY157" s="1"/>
  <c r="AW158"/>
  <c r="AX158"/>
  <c r="AY158" s="1"/>
  <c r="AW159"/>
  <c r="AX159"/>
  <c r="AY159" s="1"/>
  <c r="AW160"/>
  <c r="AX160"/>
  <c r="AY160" s="1"/>
  <c r="AW161"/>
  <c r="AX161"/>
  <c r="AY161" s="1"/>
  <c r="AW162"/>
  <c r="AX162"/>
  <c r="AY162" s="1"/>
  <c r="AW163"/>
  <c r="AX163"/>
  <c r="AY163" s="1"/>
  <c r="AW164"/>
  <c r="AX164"/>
  <c r="AY164" s="1"/>
  <c r="AW165"/>
  <c r="AX165"/>
  <c r="AY165" s="1"/>
  <c r="AW166"/>
  <c r="AX166"/>
  <c r="AW167"/>
  <c r="AX167"/>
  <c r="AW168"/>
  <c r="AX168"/>
  <c r="AW169"/>
  <c r="AX169"/>
  <c r="AW170"/>
  <c r="AX170"/>
  <c r="AW171"/>
  <c r="AX171"/>
  <c r="AW172"/>
  <c r="AX172"/>
  <c r="AW173"/>
  <c r="AX173"/>
  <c r="AW174"/>
  <c r="AX174"/>
  <c r="AW175"/>
  <c r="AX175"/>
  <c r="AW176"/>
  <c r="AX176"/>
  <c r="AW177"/>
  <c r="AX177"/>
  <c r="AW178"/>
  <c r="AX178"/>
  <c r="AW180"/>
  <c r="AX180"/>
  <c r="AW181"/>
  <c r="AX181"/>
  <c r="AW182"/>
  <c r="AX182"/>
  <c r="AW183"/>
  <c r="AX183"/>
  <c r="AW184"/>
  <c r="AX184"/>
  <c r="AW185"/>
  <c r="AX185"/>
  <c r="AW186"/>
  <c r="AX186"/>
  <c r="AW187"/>
  <c r="AX187"/>
  <c r="AW188"/>
  <c r="AX188"/>
  <c r="AW189"/>
  <c r="AX189"/>
  <c r="AW190"/>
  <c r="AX190"/>
  <c r="AW191"/>
  <c r="AX191"/>
  <c r="AW192"/>
  <c r="AX192"/>
  <c r="AW193"/>
  <c r="AX193"/>
  <c r="AW194"/>
  <c r="AX194"/>
  <c r="AY194"/>
  <c r="AX5"/>
  <c r="AW5"/>
  <c r="F24" i="9"/>
  <c r="F17"/>
  <c r="AH6" i="10"/>
  <c r="AI6"/>
  <c r="AJ6"/>
  <c r="AH7"/>
  <c r="AI7"/>
  <c r="AJ7"/>
  <c r="AH8"/>
  <c r="AI8"/>
  <c r="AJ8" s="1"/>
  <c r="AH9"/>
  <c r="AI9"/>
  <c r="AJ9" s="1"/>
  <c r="AH10"/>
  <c r="AI10"/>
  <c r="AJ10"/>
  <c r="AH11"/>
  <c r="AI11"/>
  <c r="AJ11" s="1"/>
  <c r="AH12"/>
  <c r="AI12"/>
  <c r="AJ12"/>
  <c r="AH13"/>
  <c r="AI13"/>
  <c r="AJ13" s="1"/>
  <c r="AH14"/>
  <c r="AI14"/>
  <c r="AJ14"/>
  <c r="AH15"/>
  <c r="AI15"/>
  <c r="AJ15" s="1"/>
  <c r="AH16"/>
  <c r="AI16"/>
  <c r="AJ16"/>
  <c r="AH17"/>
  <c r="AI17"/>
  <c r="AJ17" s="1"/>
  <c r="AH18"/>
  <c r="AI18"/>
  <c r="AJ18"/>
  <c r="AH19"/>
  <c r="AI19"/>
  <c r="AJ19" s="1"/>
  <c r="AH20"/>
  <c r="AI20"/>
  <c r="AJ20"/>
  <c r="AH21"/>
  <c r="AI21"/>
  <c r="AJ21" s="1"/>
  <c r="AH22"/>
  <c r="AI22"/>
  <c r="AJ22"/>
  <c r="AH23"/>
  <c r="AI23"/>
  <c r="AJ23" s="1"/>
  <c r="AH24"/>
  <c r="AI24"/>
  <c r="AJ24"/>
  <c r="AH25"/>
  <c r="AI25"/>
  <c r="AJ25" s="1"/>
  <c r="AH26"/>
  <c r="AI26"/>
  <c r="AJ26"/>
  <c r="AH27"/>
  <c r="AI27"/>
  <c r="AJ27" s="1"/>
  <c r="AH28"/>
  <c r="AI28"/>
  <c r="AJ28"/>
  <c r="AH29"/>
  <c r="AI29"/>
  <c r="AJ29" s="1"/>
  <c r="AH30"/>
  <c r="AI30"/>
  <c r="AJ30"/>
  <c r="AH31"/>
  <c r="AI31"/>
  <c r="AJ31" s="1"/>
  <c r="AH32"/>
  <c r="AI32"/>
  <c r="AJ32"/>
  <c r="AH33"/>
  <c r="AI33"/>
  <c r="AJ33" s="1"/>
  <c r="AH34"/>
  <c r="AI34"/>
  <c r="AJ34"/>
  <c r="AH35"/>
  <c r="AI35"/>
  <c r="AJ35"/>
  <c r="AH36"/>
  <c r="AI36"/>
  <c r="AJ36" s="1"/>
  <c r="AH37"/>
  <c r="AI37"/>
  <c r="AJ37"/>
  <c r="AH38"/>
  <c r="AI38"/>
  <c r="AJ38"/>
  <c r="AH39"/>
  <c r="AI39"/>
  <c r="AJ39"/>
  <c r="AH40"/>
  <c r="AI40"/>
  <c r="AJ40"/>
  <c r="AJ5"/>
  <c r="AI5"/>
  <c r="AH5"/>
  <c r="AH6" i="6"/>
  <c r="AI6"/>
  <c r="AJ6" s="1"/>
  <c r="AH7"/>
  <c r="AI7"/>
  <c r="AJ7" s="1"/>
  <c r="AH8"/>
  <c r="AI8"/>
  <c r="AJ8" s="1"/>
  <c r="AH9"/>
  <c r="AI9"/>
  <c r="AJ9" s="1"/>
  <c r="AH10"/>
  <c r="AI10"/>
  <c r="AJ10" s="1"/>
  <c r="AH11"/>
  <c r="AI11"/>
  <c r="AJ11" s="1"/>
  <c r="AH12"/>
  <c r="AI12"/>
  <c r="AJ12" s="1"/>
  <c r="AH13"/>
  <c r="AI13"/>
  <c r="AJ13" s="1"/>
  <c r="AH14"/>
  <c r="AI14"/>
  <c r="AJ14" s="1"/>
  <c r="AH15"/>
  <c r="AI15"/>
  <c r="AJ15" s="1"/>
  <c r="AH16"/>
  <c r="AI16"/>
  <c r="AJ16"/>
  <c r="AH17"/>
  <c r="AI17"/>
  <c r="AJ17" s="1"/>
  <c r="AH18"/>
  <c r="AI18"/>
  <c r="AJ18" s="1"/>
  <c r="AI5"/>
  <c r="AJ5" s="1"/>
  <c r="AH5"/>
  <c r="AJ6" i="4"/>
  <c r="AK6"/>
  <c r="AL6"/>
  <c r="AJ7"/>
  <c r="AK7"/>
  <c r="AL7" s="1"/>
  <c r="AJ8"/>
  <c r="AK8"/>
  <c r="AL8" s="1"/>
  <c r="AJ9"/>
  <c r="AK9"/>
  <c r="AL9" s="1"/>
  <c r="AJ10"/>
  <c r="AK10"/>
  <c r="AL10"/>
  <c r="AJ11"/>
  <c r="AK11"/>
  <c r="AL11" s="1"/>
  <c r="AJ12"/>
  <c r="AK12"/>
  <c r="AL12"/>
  <c r="AJ13"/>
  <c r="AK13"/>
  <c r="AL13" s="1"/>
  <c r="AJ14"/>
  <c r="AK14"/>
  <c r="AL14"/>
  <c r="AJ15"/>
  <c r="AK15"/>
  <c r="AL15" s="1"/>
  <c r="AJ16"/>
  <c r="AL16"/>
  <c r="AJ17"/>
  <c r="AK17"/>
  <c r="AL17"/>
  <c r="AJ18"/>
  <c r="AK18"/>
  <c r="AL18" s="1"/>
  <c r="AJ19"/>
  <c r="AK19"/>
  <c r="AL19"/>
  <c r="AJ20"/>
  <c r="AK20"/>
  <c r="AL20" s="1"/>
  <c r="AJ21"/>
  <c r="AK21"/>
  <c r="AL21"/>
  <c r="AJ22"/>
  <c r="AK22"/>
  <c r="AL22" s="1"/>
  <c r="AJ23"/>
  <c r="AK23"/>
  <c r="AL23"/>
  <c r="AJ24"/>
  <c r="AK24"/>
  <c r="AL24" s="1"/>
  <c r="AJ25"/>
  <c r="AK25"/>
  <c r="AL25"/>
  <c r="AJ26"/>
  <c r="AK26"/>
  <c r="AL26" s="1"/>
  <c r="AJ27"/>
  <c r="AK27"/>
  <c r="AL27"/>
  <c r="AJ28"/>
  <c r="AK28"/>
  <c r="AL28" s="1"/>
  <c r="AJ29"/>
  <c r="AK29"/>
  <c r="AL29"/>
  <c r="AJ30"/>
  <c r="AK30"/>
  <c r="AL30" s="1"/>
  <c r="AJ31"/>
  <c r="AK31"/>
  <c r="AL31"/>
  <c r="AJ32"/>
  <c r="AK32"/>
  <c r="AL32" s="1"/>
  <c r="AJ33"/>
  <c r="AK33"/>
  <c r="AL33"/>
  <c r="AJ34"/>
  <c r="AK34"/>
  <c r="AL34" s="1"/>
  <c r="AJ35"/>
  <c r="AK35"/>
  <c r="AL35"/>
  <c r="AJ36"/>
  <c r="AK36"/>
  <c r="AL36" s="1"/>
  <c r="AJ37"/>
  <c r="AK37"/>
  <c r="AL37"/>
  <c r="AJ38"/>
  <c r="AK38"/>
  <c r="AL38" s="1"/>
  <c r="AJ39"/>
  <c r="AK39"/>
  <c r="AL39"/>
  <c r="AJ40"/>
  <c r="AK40"/>
  <c r="AL40" s="1"/>
  <c r="AJ41"/>
  <c r="AK41"/>
  <c r="AL41"/>
  <c r="AJ42"/>
  <c r="AK42"/>
  <c r="AL42" s="1"/>
  <c r="AJ43"/>
  <c r="AK43"/>
  <c r="AL43"/>
  <c r="AJ44"/>
  <c r="AK44"/>
  <c r="AL44" s="1"/>
  <c r="AJ45"/>
  <c r="AK45"/>
  <c r="AL45"/>
  <c r="AJ46"/>
  <c r="AK46"/>
  <c r="AL46" s="1"/>
  <c r="AJ47"/>
  <c r="AK47"/>
  <c r="AL47"/>
  <c r="AJ48"/>
  <c r="AK48"/>
  <c r="AL48" s="1"/>
  <c r="AJ49"/>
  <c r="AK49"/>
  <c r="AL49"/>
  <c r="AJ50"/>
  <c r="AK50"/>
  <c r="AL50" s="1"/>
  <c r="AJ51"/>
  <c r="AK51"/>
  <c r="AL51"/>
  <c r="AJ52"/>
  <c r="AK52"/>
  <c r="AL52" s="1"/>
  <c r="AJ53"/>
  <c r="AK53"/>
  <c r="AL53"/>
  <c r="AJ54"/>
  <c r="AK54"/>
  <c r="AL54" s="1"/>
  <c r="AJ55"/>
  <c r="AK55"/>
  <c r="AL55"/>
  <c r="AJ56"/>
  <c r="AK56"/>
  <c r="AL56" s="1"/>
  <c r="AJ57"/>
  <c r="AK57"/>
  <c r="AL57"/>
  <c r="AJ58"/>
  <c r="AK58"/>
  <c r="AL58" s="1"/>
  <c r="AJ59"/>
  <c r="AK59"/>
  <c r="AL59"/>
  <c r="AJ60"/>
  <c r="AK60"/>
  <c r="AL60" s="1"/>
  <c r="AJ61"/>
  <c r="AK61"/>
  <c r="AL61"/>
  <c r="AJ62"/>
  <c r="AK62"/>
  <c r="AL62" s="1"/>
  <c r="AJ63"/>
  <c r="AK63"/>
  <c r="AL63"/>
  <c r="AJ64"/>
  <c r="AK64"/>
  <c r="AL64" s="1"/>
  <c r="AJ65"/>
  <c r="AK65"/>
  <c r="AL65"/>
  <c r="AJ66"/>
  <c r="AK66"/>
  <c r="AL66" s="1"/>
  <c r="AJ67"/>
  <c r="AK67"/>
  <c r="AL67"/>
  <c r="AJ68"/>
  <c r="AK68"/>
  <c r="AL68" s="1"/>
  <c r="AJ69"/>
  <c r="AK69"/>
  <c r="AL69"/>
  <c r="AJ70"/>
  <c r="AK70"/>
  <c r="AL70" s="1"/>
  <c r="AJ71"/>
  <c r="AK71"/>
  <c r="AL71"/>
  <c r="AJ72"/>
  <c r="AK72"/>
  <c r="AL72" s="1"/>
  <c r="AJ73"/>
  <c r="AK73"/>
  <c r="AL73"/>
  <c r="AJ74"/>
  <c r="AK74"/>
  <c r="AL74" s="1"/>
  <c r="AJ75"/>
  <c r="AK75"/>
  <c r="AL75"/>
  <c r="AJ76"/>
  <c r="AK76"/>
  <c r="AL76" s="1"/>
  <c r="AJ77"/>
  <c r="AK77"/>
  <c r="AL77"/>
  <c r="AJ78"/>
  <c r="AK78"/>
  <c r="AL78" s="1"/>
  <c r="AJ79"/>
  <c r="AK79"/>
  <c r="AL79"/>
  <c r="AJ80"/>
  <c r="AK80"/>
  <c r="AL80" s="1"/>
  <c r="AJ81"/>
  <c r="AK81"/>
  <c r="AL81"/>
  <c r="AJ82"/>
  <c r="AK82"/>
  <c r="AL82" s="1"/>
  <c r="AL5"/>
  <c r="AK5"/>
  <c r="AJ5"/>
  <c r="AY6" i="2"/>
  <c r="AZ6"/>
  <c r="BA6"/>
  <c r="BB6" s="1"/>
  <c r="AY7"/>
  <c r="AZ7"/>
  <c r="BA7"/>
  <c r="BB7"/>
  <c r="AY8"/>
  <c r="AZ8"/>
  <c r="BA8"/>
  <c r="BB8"/>
  <c r="AY9"/>
  <c r="AZ9"/>
  <c r="BA9"/>
  <c r="BB9"/>
  <c r="AY10"/>
  <c r="AZ10"/>
  <c r="BA10"/>
  <c r="BB10"/>
  <c r="AY11"/>
  <c r="AZ11"/>
  <c r="BA11"/>
  <c r="BB11"/>
  <c r="AY13"/>
  <c r="AZ13"/>
  <c r="BA13"/>
  <c r="BB13"/>
  <c r="AY14"/>
  <c r="AZ14"/>
  <c r="BA14"/>
  <c r="BB14" s="1"/>
  <c r="AY15"/>
  <c r="AZ15"/>
  <c r="BA15"/>
  <c r="BB15" s="1"/>
  <c r="AY16"/>
  <c r="AZ16"/>
  <c r="BA16"/>
  <c r="BB16" s="1"/>
  <c r="AY17"/>
  <c r="AZ17"/>
  <c r="BA17"/>
  <c r="BB17" s="1"/>
  <c r="AY18"/>
  <c r="AZ18"/>
  <c r="BA18"/>
  <c r="BB18" s="1"/>
  <c r="AY19"/>
  <c r="AZ19"/>
  <c r="BA19"/>
  <c r="BB19"/>
  <c r="AY20"/>
  <c r="AZ20"/>
  <c r="BA20"/>
  <c r="BB20"/>
  <c r="AY21"/>
  <c r="AZ21"/>
  <c r="BA21"/>
  <c r="BB21"/>
  <c r="AY22"/>
  <c r="AZ22"/>
  <c r="BA22"/>
  <c r="BB22"/>
  <c r="AY23"/>
  <c r="AZ23"/>
  <c r="BA23"/>
  <c r="BB23"/>
  <c r="AY24"/>
  <c r="AZ24"/>
  <c r="BA24"/>
  <c r="BB24"/>
  <c r="AY25"/>
  <c r="AZ25"/>
  <c r="BA25"/>
  <c r="BB25" s="1"/>
  <c r="AY26"/>
  <c r="AZ26"/>
  <c r="BA26"/>
  <c r="BB26" s="1"/>
  <c r="AY27"/>
  <c r="AZ27"/>
  <c r="BA27"/>
  <c r="BB27" s="1"/>
  <c r="AY28"/>
  <c r="AZ28"/>
  <c r="BA28"/>
  <c r="BB28"/>
  <c r="AY29"/>
  <c r="AZ29"/>
  <c r="BA29"/>
  <c r="BB29"/>
  <c r="AY30"/>
  <c r="AZ30"/>
  <c r="BA30"/>
  <c r="BB30"/>
  <c r="AY31"/>
  <c r="AZ31"/>
  <c r="BA31"/>
  <c r="BB31"/>
  <c r="AY32"/>
  <c r="AZ32"/>
  <c r="BA32"/>
  <c r="AY33"/>
  <c r="AZ33"/>
  <c r="BA33"/>
  <c r="BB33" s="1"/>
  <c r="AY34"/>
  <c r="AZ34"/>
  <c r="BA34"/>
  <c r="AY35"/>
  <c r="AZ35"/>
  <c r="BA35"/>
  <c r="BB35" s="1"/>
  <c r="AY36"/>
  <c r="AZ36"/>
  <c r="BA36"/>
  <c r="BB36"/>
  <c r="AY37"/>
  <c r="AZ37"/>
  <c r="BA37"/>
  <c r="BB37"/>
  <c r="AY38"/>
  <c r="AZ38"/>
  <c r="BA38"/>
  <c r="AY39"/>
  <c r="AZ39"/>
  <c r="BA39"/>
  <c r="BB39" s="1"/>
  <c r="AY40"/>
  <c r="AZ40"/>
  <c r="BA40"/>
  <c r="AY41"/>
  <c r="AZ41"/>
  <c r="BA41"/>
  <c r="AY42"/>
  <c r="AZ42"/>
  <c r="BA42"/>
  <c r="AY43"/>
  <c r="AZ43"/>
  <c r="BA43"/>
  <c r="AY44"/>
  <c r="AZ44"/>
  <c r="BA44"/>
  <c r="AY45"/>
  <c r="AZ45"/>
  <c r="BA45"/>
  <c r="AY46"/>
  <c r="AZ46"/>
  <c r="BA46"/>
  <c r="AY47"/>
  <c r="AZ47"/>
  <c r="BA47"/>
  <c r="AY48"/>
  <c r="AZ48"/>
  <c r="BA48"/>
  <c r="AY49"/>
  <c r="AZ49"/>
  <c r="BA49"/>
  <c r="AY50"/>
  <c r="AZ50"/>
  <c r="BA50"/>
  <c r="AY51"/>
  <c r="AZ51"/>
  <c r="BA51"/>
  <c r="AY52"/>
  <c r="AZ52"/>
  <c r="BA52"/>
  <c r="AY53"/>
  <c r="AZ53"/>
  <c r="BA53"/>
  <c r="AY54"/>
  <c r="AZ54"/>
  <c r="BA54"/>
  <c r="AY55"/>
  <c r="AZ55"/>
  <c r="BA55"/>
  <c r="AY56"/>
  <c r="AZ56"/>
  <c r="BA56"/>
  <c r="AY57"/>
  <c r="AZ57"/>
  <c r="BA57"/>
  <c r="AY58"/>
  <c r="AZ58"/>
  <c r="BA58"/>
  <c r="AY59"/>
  <c r="AZ59"/>
  <c r="BA59"/>
  <c r="AY60"/>
  <c r="AZ60"/>
  <c r="BA60"/>
  <c r="AY61"/>
  <c r="AZ61"/>
  <c r="BA61"/>
  <c r="AY62"/>
  <c r="AZ62"/>
  <c r="BA62"/>
  <c r="AY63"/>
  <c r="AZ63"/>
  <c r="BA63"/>
  <c r="AY64"/>
  <c r="AZ64"/>
  <c r="BA64"/>
  <c r="AY65"/>
  <c r="AZ65"/>
  <c r="BA65"/>
  <c r="AY66"/>
  <c r="AZ66"/>
  <c r="BA66"/>
  <c r="AY67"/>
  <c r="AZ67"/>
  <c r="BA67"/>
  <c r="AY68"/>
  <c r="AZ68"/>
  <c r="BA68"/>
  <c r="AY69"/>
  <c r="AZ69"/>
  <c r="BA69"/>
  <c r="AY70"/>
  <c r="AZ70"/>
  <c r="BA70"/>
  <c r="AY71"/>
  <c r="AZ71"/>
  <c r="BA71"/>
  <c r="AY72"/>
  <c r="AZ72"/>
  <c r="BA72"/>
  <c r="AY73"/>
  <c r="AZ73"/>
  <c r="BA73"/>
  <c r="AY74"/>
  <c r="AZ74"/>
  <c r="BA74"/>
  <c r="AY75"/>
  <c r="AZ75"/>
  <c r="BA75"/>
  <c r="AY76"/>
  <c r="AZ76"/>
  <c r="BA76"/>
  <c r="AY77"/>
  <c r="AZ77"/>
  <c r="BA77"/>
  <c r="AY78"/>
  <c r="AZ78"/>
  <c r="BA78"/>
  <c r="AY79"/>
  <c r="AZ79"/>
  <c r="BA79"/>
  <c r="AY82"/>
  <c r="AZ82"/>
  <c r="BA82"/>
  <c r="AY83"/>
  <c r="AZ83"/>
  <c r="BA83"/>
  <c r="AY84"/>
  <c r="AZ84"/>
  <c r="BA84"/>
  <c r="AY85"/>
  <c r="AZ85"/>
  <c r="BA85"/>
  <c r="AY86"/>
  <c r="AZ86"/>
  <c r="BA86"/>
  <c r="AY87"/>
  <c r="AZ87"/>
  <c r="BA87"/>
  <c r="AY89"/>
  <c r="AZ89"/>
  <c r="BA89"/>
  <c r="AY90"/>
  <c r="AZ90"/>
  <c r="BA90"/>
  <c r="AY91"/>
  <c r="AZ91"/>
  <c r="BA91"/>
  <c r="AY92"/>
  <c r="AZ92"/>
  <c r="BA92"/>
  <c r="AY93"/>
  <c r="AZ93"/>
  <c r="BA93"/>
  <c r="AY94"/>
  <c r="AZ94"/>
  <c r="BA94"/>
  <c r="AY95"/>
  <c r="AZ95"/>
  <c r="BA95"/>
  <c r="AY96"/>
  <c r="AZ96"/>
  <c r="BA96"/>
  <c r="AY97"/>
  <c r="AZ97"/>
  <c r="BA97"/>
  <c r="AY98"/>
  <c r="AZ98"/>
  <c r="BA98"/>
  <c r="AY99"/>
  <c r="AZ99"/>
  <c r="BA99"/>
  <c r="AY102"/>
  <c r="AZ102"/>
  <c r="BA102"/>
  <c r="AY103"/>
  <c r="AZ103"/>
  <c r="BA103"/>
  <c r="AY104"/>
  <c r="AZ104"/>
  <c r="BA104"/>
  <c r="AY105"/>
  <c r="AZ105"/>
  <c r="BA105"/>
  <c r="BA5"/>
  <c r="AZ5"/>
  <c r="BB5" s="1"/>
  <c r="AY5"/>
  <c r="AJ6" i="1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J73"/>
  <c r="AK73"/>
  <c r="AJ74"/>
  <c r="AK74"/>
  <c r="AJ75"/>
  <c r="AK75"/>
  <c r="AJ76"/>
  <c r="AK76"/>
  <c r="AJ78"/>
  <c r="AK78"/>
  <c r="AL78"/>
  <c r="AJ79"/>
  <c r="AK79"/>
  <c r="AL79" s="1"/>
  <c r="AJ80"/>
  <c r="AK80"/>
  <c r="AL80" s="1"/>
  <c r="AJ81"/>
  <c r="AK81"/>
  <c r="AL81" s="1"/>
  <c r="AJ82"/>
  <c r="AK82"/>
  <c r="AL82" s="1"/>
  <c r="AJ83"/>
  <c r="AK83"/>
  <c r="AL83" s="1"/>
  <c r="AJ84"/>
  <c r="AK84"/>
  <c r="AL84" s="1"/>
  <c r="AJ85"/>
  <c r="AK85"/>
  <c r="AL85" s="1"/>
  <c r="AJ86"/>
  <c r="AK86"/>
  <c r="AL86" s="1"/>
  <c r="AJ87"/>
  <c r="AK87"/>
  <c r="AL87" s="1"/>
  <c r="AJ88"/>
  <c r="AK88"/>
  <c r="AL88" s="1"/>
  <c r="AJ89"/>
  <c r="AK89"/>
  <c r="AL89" s="1"/>
  <c r="AJ90"/>
  <c r="AK90"/>
  <c r="AL90" s="1"/>
  <c r="AJ91"/>
  <c r="AK91"/>
  <c r="AL91" s="1"/>
  <c r="AJ92"/>
  <c r="AK92"/>
  <c r="AL92" s="1"/>
  <c r="AJ93"/>
  <c r="AK93"/>
  <c r="AL93" s="1"/>
  <c r="AJ94"/>
  <c r="AK94"/>
  <c r="AL94" s="1"/>
  <c r="AJ95"/>
  <c r="AK95"/>
  <c r="AL95" s="1"/>
  <c r="AJ96"/>
  <c r="AK96"/>
  <c r="AL96" s="1"/>
  <c r="AJ97"/>
  <c r="AK97"/>
  <c r="AL97" s="1"/>
  <c r="AJ98"/>
  <c r="AK98"/>
  <c r="AL98" s="1"/>
  <c r="AJ99"/>
  <c r="AK99"/>
  <c r="AL99" s="1"/>
  <c r="AJ100"/>
  <c r="AK100"/>
  <c r="AL100" s="1"/>
  <c r="AJ101"/>
  <c r="AK101"/>
  <c r="AL101" s="1"/>
  <c r="AJ102"/>
  <c r="AK102"/>
  <c r="AL102" s="1"/>
  <c r="AJ103"/>
  <c r="AK103"/>
  <c r="AL103" s="1"/>
  <c r="AJ104"/>
  <c r="AK104"/>
  <c r="AL104" s="1"/>
  <c r="AJ105"/>
  <c r="AK105"/>
  <c r="AL105" s="1"/>
  <c r="AJ106"/>
  <c r="AK106"/>
  <c r="AL106" s="1"/>
  <c r="AJ107"/>
  <c r="AK107"/>
  <c r="AL107" s="1"/>
  <c r="AJ108"/>
  <c r="AK108"/>
  <c r="AL108" s="1"/>
  <c r="AJ109"/>
  <c r="AK109"/>
  <c r="AJ110"/>
  <c r="AK110"/>
  <c r="AJ111"/>
  <c r="AK111"/>
  <c r="AJ112"/>
  <c r="AK112"/>
  <c r="AJ113"/>
  <c r="AK113"/>
  <c r="AJ114"/>
  <c r="AK114"/>
  <c r="AJ115"/>
  <c r="AK115"/>
  <c r="AJ116"/>
  <c r="AK116"/>
  <c r="AJ117"/>
  <c r="AK117"/>
  <c r="AJ118"/>
  <c r="AK118"/>
  <c r="AJ119"/>
  <c r="AK119"/>
  <c r="AJ120"/>
  <c r="AK120"/>
  <c r="AJ121"/>
  <c r="AK121"/>
  <c r="AJ122"/>
  <c r="AK122"/>
  <c r="AJ123"/>
  <c r="AK123"/>
  <c r="AJ124"/>
  <c r="AK124"/>
  <c r="AJ125"/>
  <c r="AK125"/>
  <c r="AJ126"/>
  <c r="AK126"/>
  <c r="AJ127"/>
  <c r="AK127"/>
  <c r="AJ128"/>
  <c r="AK128"/>
  <c r="AJ129"/>
  <c r="AK129"/>
  <c r="AJ130"/>
  <c r="AK130"/>
  <c r="AJ131"/>
  <c r="AK131"/>
  <c r="AJ132"/>
  <c r="AK132"/>
  <c r="AJ133"/>
  <c r="AK133"/>
  <c r="AJ134"/>
  <c r="AK134"/>
  <c r="AJ135"/>
  <c r="AK135"/>
  <c r="AJ136"/>
  <c r="AK136"/>
  <c r="AJ137"/>
  <c r="AK137"/>
  <c r="AJ138"/>
  <c r="AK138"/>
  <c r="AJ139"/>
  <c r="AK139"/>
  <c r="AL139" s="1"/>
  <c r="AJ140"/>
  <c r="AK140"/>
  <c r="AJ141"/>
  <c r="AK141"/>
  <c r="AJ142"/>
  <c r="AK142"/>
  <c r="AJ143"/>
  <c r="AK143"/>
  <c r="AJ144"/>
  <c r="AK144"/>
  <c r="AJ145"/>
  <c r="AK145"/>
  <c r="AJ146"/>
  <c r="AK146"/>
  <c r="AJ147"/>
  <c r="AK147"/>
  <c r="AJ148"/>
  <c r="AK148"/>
  <c r="AJ149"/>
  <c r="AK149"/>
  <c r="AJ150"/>
  <c r="AK150"/>
  <c r="AJ151"/>
  <c r="AK151"/>
  <c r="AJ152"/>
  <c r="AK152"/>
  <c r="AJ153"/>
  <c r="AK153"/>
  <c r="AJ154"/>
  <c r="AK154"/>
  <c r="AJ155"/>
  <c r="AK155"/>
  <c r="AJ156"/>
  <c r="AK156"/>
  <c r="AJ157"/>
  <c r="AK157"/>
  <c r="AJ158"/>
  <c r="AK158"/>
  <c r="AJ159"/>
  <c r="AK159"/>
  <c r="AJ160"/>
  <c r="AK160"/>
  <c r="AJ161"/>
  <c r="AK161"/>
  <c r="AJ162"/>
  <c r="AK162"/>
  <c r="AJ163"/>
  <c r="AK163"/>
  <c r="AJ164"/>
  <c r="AK164"/>
  <c r="AJ165"/>
  <c r="AK165"/>
  <c r="AJ166"/>
  <c r="AK166"/>
  <c r="AJ167"/>
  <c r="AK167"/>
  <c r="AJ168"/>
  <c r="AK168"/>
  <c r="AJ169"/>
  <c r="AK169"/>
  <c r="AJ170"/>
  <c r="AK170"/>
  <c r="AJ171"/>
  <c r="AK171"/>
  <c r="AJ172"/>
  <c r="AK172"/>
  <c r="AJ173"/>
  <c r="AK173"/>
  <c r="AJ174"/>
  <c r="AK174"/>
  <c r="AJ175"/>
  <c r="AK175"/>
  <c r="AJ176"/>
  <c r="AK176"/>
  <c r="AJ177"/>
  <c r="AK177"/>
  <c r="AJ178"/>
  <c r="AK178"/>
  <c r="AJ180"/>
  <c r="AK180"/>
  <c r="AJ181"/>
  <c r="AK181"/>
  <c r="AJ182"/>
  <c r="AK182"/>
  <c r="AJ183"/>
  <c r="AK183"/>
  <c r="AJ184"/>
  <c r="AK184"/>
  <c r="AJ185"/>
  <c r="AK185"/>
  <c r="AJ186"/>
  <c r="AK186"/>
  <c r="AJ187"/>
  <c r="AK187"/>
  <c r="AJ188"/>
  <c r="AK188"/>
  <c r="AJ189"/>
  <c r="AK189"/>
  <c r="AJ190"/>
  <c r="AK190"/>
  <c r="AJ191"/>
  <c r="AK191"/>
  <c r="AJ192"/>
  <c r="AK192"/>
  <c r="AJ193"/>
  <c r="AK193"/>
  <c r="AJ194"/>
  <c r="AK194"/>
  <c r="AK5"/>
  <c r="AJ5"/>
  <c r="Y82" i="4"/>
  <c r="Z82"/>
  <c r="AA82"/>
  <c r="N82"/>
  <c r="O82"/>
  <c r="P82"/>
  <c r="W6" i="10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X5"/>
  <c r="Y5"/>
  <c r="W5"/>
  <c r="W6" i="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Y5"/>
  <c r="X5"/>
  <c r="W5"/>
  <c r="Y6" i="4"/>
  <c r="Z6"/>
  <c r="Y7"/>
  <c r="Z7"/>
  <c r="AA7"/>
  <c r="Y8"/>
  <c r="Z8"/>
  <c r="Y9"/>
  <c r="Z9"/>
  <c r="AA9"/>
  <c r="Y10"/>
  <c r="Z10"/>
  <c r="Y11"/>
  <c r="Z11"/>
  <c r="AA11"/>
  <c r="Y12"/>
  <c r="Z12"/>
  <c r="AA12"/>
  <c r="Y13"/>
  <c r="Z13"/>
  <c r="AA13"/>
  <c r="Y14"/>
  <c r="Z14"/>
  <c r="Y15"/>
  <c r="Z15"/>
  <c r="AA15"/>
  <c r="Y16"/>
  <c r="Z16"/>
  <c r="AA16"/>
  <c r="Y17"/>
  <c r="Z17"/>
  <c r="AA17"/>
  <c r="Y18"/>
  <c r="Z18"/>
  <c r="Y19"/>
  <c r="Z19"/>
  <c r="AA19"/>
  <c r="Y20"/>
  <c r="Z20"/>
  <c r="AA20"/>
  <c r="Y21"/>
  <c r="Z21"/>
  <c r="AA21"/>
  <c r="Y22"/>
  <c r="Z22"/>
  <c r="Y23"/>
  <c r="Z23"/>
  <c r="AA23"/>
  <c r="Y24"/>
  <c r="Z24"/>
  <c r="AA24"/>
  <c r="Y25"/>
  <c r="Z25"/>
  <c r="AA25"/>
  <c r="Y26"/>
  <c r="Z26"/>
  <c r="AA26"/>
  <c r="Y27"/>
  <c r="Z27"/>
  <c r="AA27"/>
  <c r="Y28"/>
  <c r="Z28"/>
  <c r="Y29"/>
  <c r="Z29"/>
  <c r="AA29"/>
  <c r="Y30"/>
  <c r="Z30"/>
  <c r="AA30"/>
  <c r="Y31"/>
  <c r="Z31"/>
  <c r="AA31"/>
  <c r="Y32"/>
  <c r="Z32"/>
  <c r="AA32"/>
  <c r="Y33"/>
  <c r="Z33"/>
  <c r="AA33"/>
  <c r="Y34"/>
  <c r="Z34"/>
  <c r="AA34"/>
  <c r="Y35"/>
  <c r="Z35"/>
  <c r="AA35"/>
  <c r="Y36"/>
  <c r="Z36"/>
  <c r="Y37"/>
  <c r="Z37"/>
  <c r="AA37"/>
  <c r="Y38"/>
  <c r="Z38"/>
  <c r="AA38"/>
  <c r="Y39"/>
  <c r="Z39"/>
  <c r="AA39"/>
  <c r="Y40"/>
  <c r="Z40"/>
  <c r="Y41"/>
  <c r="Z41"/>
  <c r="AA41"/>
  <c r="Y42"/>
  <c r="Z42"/>
  <c r="AA42"/>
  <c r="Y43"/>
  <c r="Z43"/>
  <c r="AA43"/>
  <c r="Y44"/>
  <c r="Z44"/>
  <c r="AA44"/>
  <c r="Y45"/>
  <c r="Z45"/>
  <c r="AA45"/>
  <c r="Y46"/>
  <c r="Z46"/>
  <c r="AA46"/>
  <c r="Y47"/>
  <c r="Z47"/>
  <c r="AA47"/>
  <c r="Y48"/>
  <c r="Z48"/>
  <c r="AA48"/>
  <c r="Y49"/>
  <c r="Z49"/>
  <c r="Y50"/>
  <c r="Z50"/>
  <c r="AA50"/>
  <c r="Y51"/>
  <c r="Z51"/>
  <c r="AA51"/>
  <c r="Y52"/>
  <c r="Z52"/>
  <c r="AA52"/>
  <c r="Y53"/>
  <c r="Z53"/>
  <c r="Y54"/>
  <c r="Z54"/>
  <c r="AA54"/>
  <c r="Y55"/>
  <c r="Z55"/>
  <c r="AA55"/>
  <c r="Y56"/>
  <c r="Z56"/>
  <c r="AA56"/>
  <c r="Y57"/>
  <c r="Z57"/>
  <c r="Y58"/>
  <c r="Z58"/>
  <c r="AA58"/>
  <c r="Y59"/>
  <c r="Z59"/>
  <c r="AA59"/>
  <c r="Y60"/>
  <c r="Z60"/>
  <c r="Y61"/>
  <c r="Z61"/>
  <c r="AA61"/>
  <c r="Y62"/>
  <c r="Z62"/>
  <c r="AA62"/>
  <c r="Y63"/>
  <c r="Z63"/>
  <c r="AA63"/>
  <c r="Y64"/>
  <c r="Z64"/>
  <c r="Y65"/>
  <c r="Z65"/>
  <c r="AA65"/>
  <c r="Y66"/>
  <c r="Z66"/>
  <c r="AA66"/>
  <c r="Y67"/>
  <c r="Z67"/>
  <c r="AA67"/>
  <c r="Y68"/>
  <c r="Z68"/>
  <c r="Y69"/>
  <c r="Z69"/>
  <c r="AA69"/>
  <c r="Y70"/>
  <c r="Z70"/>
  <c r="AA70"/>
  <c r="Y71"/>
  <c r="Z71"/>
  <c r="AA71"/>
  <c r="Y72"/>
  <c r="Z72"/>
  <c r="Y73"/>
  <c r="Z73"/>
  <c r="AA73"/>
  <c r="Y74"/>
  <c r="Z74"/>
  <c r="AA74"/>
  <c r="Y75"/>
  <c r="Z75"/>
  <c r="AA75"/>
  <c r="Y76"/>
  <c r="Z76"/>
  <c r="AA76"/>
  <c r="Y77"/>
  <c r="Z77"/>
  <c r="AA77"/>
  <c r="Y78"/>
  <c r="Z78"/>
  <c r="AA78"/>
  <c r="Y79"/>
  <c r="Z79"/>
  <c r="Y80"/>
  <c r="Z80"/>
  <c r="AA80"/>
  <c r="Y81"/>
  <c r="Z81"/>
  <c r="AA81"/>
  <c r="Z5"/>
  <c r="Y5"/>
  <c r="AI6" i="2"/>
  <c r="AJ6"/>
  <c r="AK6"/>
  <c r="AL6"/>
  <c r="AI7"/>
  <c r="AJ7"/>
  <c r="AK7"/>
  <c r="AI8"/>
  <c r="AL8" s="1"/>
  <c r="AJ8"/>
  <c r="AK8"/>
  <c r="AI9"/>
  <c r="AL9" s="1"/>
  <c r="AJ9"/>
  <c r="AK9"/>
  <c r="AI10"/>
  <c r="AL10" s="1"/>
  <c r="AJ10"/>
  <c r="AK10"/>
  <c r="AI11"/>
  <c r="AL11" s="1"/>
  <c r="AJ11"/>
  <c r="AK11"/>
  <c r="AI13"/>
  <c r="AL13" s="1"/>
  <c r="AJ13"/>
  <c r="AK13"/>
  <c r="AI14"/>
  <c r="AL14" s="1"/>
  <c r="AJ14"/>
  <c r="AK14"/>
  <c r="AI15"/>
  <c r="AL15" s="1"/>
  <c r="AJ15"/>
  <c r="AK15"/>
  <c r="AI16"/>
  <c r="AL16" s="1"/>
  <c r="AJ16"/>
  <c r="AK16"/>
  <c r="AI17"/>
  <c r="AL17" s="1"/>
  <c r="AJ17"/>
  <c r="AK17"/>
  <c r="AI18"/>
  <c r="AL18" s="1"/>
  <c r="AJ18"/>
  <c r="AK18"/>
  <c r="AI19"/>
  <c r="AL19" s="1"/>
  <c r="AJ19"/>
  <c r="AK19"/>
  <c r="AI20"/>
  <c r="AL20" s="1"/>
  <c r="AJ20"/>
  <c r="AK20"/>
  <c r="AI21"/>
  <c r="AL21" s="1"/>
  <c r="AJ21"/>
  <c r="AK21"/>
  <c r="AI23"/>
  <c r="AL23" s="1"/>
  <c r="AJ23"/>
  <c r="AK23"/>
  <c r="AI24"/>
  <c r="AL24" s="1"/>
  <c r="AJ24"/>
  <c r="AK24"/>
  <c r="AI25"/>
  <c r="AL25" s="1"/>
  <c r="AJ25"/>
  <c r="AK25"/>
  <c r="AI26"/>
  <c r="AL26" s="1"/>
  <c r="AJ26"/>
  <c r="AK26"/>
  <c r="AI27"/>
  <c r="AL27" s="1"/>
  <c r="AJ27"/>
  <c r="AK27"/>
  <c r="AI28"/>
  <c r="AJ28"/>
  <c r="AK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L36"/>
  <c r="AI37"/>
  <c r="AJ37"/>
  <c r="AK37"/>
  <c r="AI38"/>
  <c r="AJ38"/>
  <c r="AK38"/>
  <c r="AI39"/>
  <c r="AJ39"/>
  <c r="AK39"/>
  <c r="AL39"/>
  <c r="AI40"/>
  <c r="AJ40"/>
  <c r="AK40"/>
  <c r="AL40"/>
  <c r="AI41"/>
  <c r="AJ41"/>
  <c r="AK41"/>
  <c r="AL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L54"/>
  <c r="AI55"/>
  <c r="AJ55"/>
  <c r="AK55"/>
  <c r="AL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I99"/>
  <c r="AJ99"/>
  <c r="AK99"/>
  <c r="AI102"/>
  <c r="AJ102"/>
  <c r="AK102"/>
  <c r="AI103"/>
  <c r="AJ103"/>
  <c r="AK103"/>
  <c r="AI104"/>
  <c r="AJ104"/>
  <c r="AK104"/>
  <c r="AI105"/>
  <c r="AJ105"/>
  <c r="AK105"/>
  <c r="AL105"/>
  <c r="AK5"/>
  <c r="AJ5"/>
  <c r="AI5"/>
  <c r="AL5" s="1"/>
  <c r="Y6" i="1"/>
  <c r="Z6"/>
  <c r="AA6" s="1"/>
  <c r="Y7"/>
  <c r="Z7"/>
  <c r="Y8"/>
  <c r="Z8"/>
  <c r="AA8"/>
  <c r="Y9"/>
  <c r="Z9"/>
  <c r="AA9" s="1"/>
  <c r="Y10"/>
  <c r="Z10"/>
  <c r="AA10" s="1"/>
  <c r="Y11"/>
  <c r="Z11"/>
  <c r="Y12"/>
  <c r="Z12"/>
  <c r="AA12"/>
  <c r="Y13"/>
  <c r="Z13"/>
  <c r="AA13" s="1"/>
  <c r="Y14"/>
  <c r="Z14"/>
  <c r="AA14" s="1"/>
  <c r="Y15"/>
  <c r="Z15"/>
  <c r="Y16"/>
  <c r="Z16"/>
  <c r="AA16"/>
  <c r="Y17"/>
  <c r="Z17"/>
  <c r="AA17" s="1"/>
  <c r="Y18"/>
  <c r="Z18"/>
  <c r="AA18" s="1"/>
  <c r="Y19"/>
  <c r="Z19"/>
  <c r="Y20"/>
  <c r="Z20"/>
  <c r="AA20"/>
  <c r="Y21"/>
  <c r="Z21"/>
  <c r="AA21" s="1"/>
  <c r="Y22"/>
  <c r="Z22"/>
  <c r="AA22" s="1"/>
  <c r="Y23"/>
  <c r="Z23"/>
  <c r="Y24"/>
  <c r="Z24"/>
  <c r="AA24"/>
  <c r="Y25"/>
  <c r="Z25"/>
  <c r="AA25" s="1"/>
  <c r="Y26"/>
  <c r="Z26"/>
  <c r="AA26" s="1"/>
  <c r="Y27"/>
  <c r="Z27"/>
  <c r="Y28"/>
  <c r="Z28"/>
  <c r="AA28"/>
  <c r="Y29"/>
  <c r="Z29"/>
  <c r="AA29" s="1"/>
  <c r="Y30"/>
  <c r="Z30"/>
  <c r="AA30" s="1"/>
  <c r="Y31"/>
  <c r="Z31"/>
  <c r="Y32"/>
  <c r="Z32"/>
  <c r="AA32"/>
  <c r="Y33"/>
  <c r="Z33"/>
  <c r="AA33" s="1"/>
  <c r="Y34"/>
  <c r="Z34"/>
  <c r="AA34" s="1"/>
  <c r="Y35"/>
  <c r="Z35"/>
  <c r="Y36"/>
  <c r="Z36"/>
  <c r="AA36"/>
  <c r="Y37"/>
  <c r="Z37"/>
  <c r="AA37" s="1"/>
  <c r="Y38"/>
  <c r="Z38"/>
  <c r="AA38" s="1"/>
  <c r="Y39"/>
  <c r="Z39"/>
  <c r="Y40"/>
  <c r="Z40"/>
  <c r="AA40"/>
  <c r="Y41"/>
  <c r="Z41"/>
  <c r="AA41" s="1"/>
  <c r="Y45"/>
  <c r="Z45"/>
  <c r="AA45" s="1"/>
  <c r="Y46"/>
  <c r="Z46"/>
  <c r="Y47"/>
  <c r="Z47"/>
  <c r="AA47"/>
  <c r="Y48"/>
  <c r="Z48"/>
  <c r="AA48" s="1"/>
  <c r="Y49"/>
  <c r="Z49"/>
  <c r="AA49" s="1"/>
  <c r="Y50"/>
  <c r="Z50"/>
  <c r="Y51"/>
  <c r="Z51"/>
  <c r="AA51"/>
  <c r="Y52"/>
  <c r="Z52"/>
  <c r="AA52" s="1"/>
  <c r="Y53"/>
  <c r="Z53"/>
  <c r="AA53" s="1"/>
  <c r="Y54"/>
  <c r="Z54"/>
  <c r="Y55"/>
  <c r="Z55"/>
  <c r="AA55"/>
  <c r="Y56"/>
  <c r="Z56"/>
  <c r="AA56" s="1"/>
  <c r="Y57"/>
  <c r="Z57"/>
  <c r="AA57" s="1"/>
  <c r="Y58"/>
  <c r="Z58"/>
  <c r="Y59"/>
  <c r="Z59"/>
  <c r="AA59"/>
  <c r="Y60"/>
  <c r="Z60"/>
  <c r="AA60" s="1"/>
  <c r="Y61"/>
  <c r="Z61"/>
  <c r="AA61" s="1"/>
  <c r="Y62"/>
  <c r="Z62"/>
  <c r="Y63"/>
  <c r="Z63"/>
  <c r="AA63"/>
  <c r="Y64"/>
  <c r="Z64"/>
  <c r="AA64" s="1"/>
  <c r="Y65"/>
  <c r="Z65"/>
  <c r="AA65" s="1"/>
  <c r="Y66"/>
  <c r="Z66"/>
  <c r="Y67"/>
  <c r="Z67"/>
  <c r="AA67"/>
  <c r="Y68"/>
  <c r="Z68"/>
  <c r="AA68" s="1"/>
  <c r="Y69"/>
  <c r="Z69"/>
  <c r="AA69" s="1"/>
  <c r="Y70"/>
  <c r="Z70"/>
  <c r="Y71"/>
  <c r="Z71"/>
  <c r="AA71"/>
  <c r="Y72"/>
  <c r="Z72"/>
  <c r="AA72" s="1"/>
  <c r="Y73"/>
  <c r="Z73"/>
  <c r="AA73" s="1"/>
  <c r="Y74"/>
  <c r="Z74"/>
  <c r="Y75"/>
  <c r="Z75"/>
  <c r="AA75"/>
  <c r="Y76"/>
  <c r="Z76"/>
  <c r="AA76" s="1"/>
  <c r="Y78"/>
  <c r="Z78"/>
  <c r="AA78" s="1"/>
  <c r="Y79"/>
  <c r="Z79"/>
  <c r="Y80"/>
  <c r="Z80"/>
  <c r="AA80"/>
  <c r="Y81"/>
  <c r="Z81"/>
  <c r="AA81" s="1"/>
  <c r="Y82"/>
  <c r="Z82"/>
  <c r="AA82" s="1"/>
  <c r="Y83"/>
  <c r="Z83"/>
  <c r="Y84"/>
  <c r="Z84"/>
  <c r="AA84"/>
  <c r="Y85"/>
  <c r="Z85"/>
  <c r="AA85" s="1"/>
  <c r="Y86"/>
  <c r="Z86"/>
  <c r="AA86" s="1"/>
  <c r="Y87"/>
  <c r="Z87"/>
  <c r="Y88"/>
  <c r="Z88"/>
  <c r="AA88"/>
  <c r="Y89"/>
  <c r="Z89"/>
  <c r="AA89" s="1"/>
  <c r="Y90"/>
  <c r="Z90"/>
  <c r="AA90" s="1"/>
  <c r="Y91"/>
  <c r="Z91"/>
  <c r="Y92"/>
  <c r="Z92"/>
  <c r="AA92"/>
  <c r="Y93"/>
  <c r="Z93"/>
  <c r="AA93" s="1"/>
  <c r="Y94"/>
  <c r="Z94"/>
  <c r="AA94" s="1"/>
  <c r="Y95"/>
  <c r="Z95"/>
  <c r="Y96"/>
  <c r="Z96"/>
  <c r="AA96"/>
  <c r="Y97"/>
  <c r="Z97"/>
  <c r="AA97" s="1"/>
  <c r="Y98"/>
  <c r="Z98"/>
  <c r="AA98" s="1"/>
  <c r="Y99"/>
  <c r="Z99"/>
  <c r="Y100"/>
  <c r="Z100"/>
  <c r="AA100"/>
  <c r="Y101"/>
  <c r="Z101"/>
  <c r="AA101" s="1"/>
  <c r="Y102"/>
  <c r="Z102"/>
  <c r="AA102" s="1"/>
  <c r="Y103"/>
  <c r="Z103"/>
  <c r="Y104"/>
  <c r="Z104"/>
  <c r="AA104"/>
  <c r="Y105"/>
  <c r="Z105"/>
  <c r="AA105" s="1"/>
  <c r="Y106"/>
  <c r="Z106"/>
  <c r="AA106" s="1"/>
  <c r="Y107"/>
  <c r="Z107"/>
  <c r="Y108"/>
  <c r="Z108"/>
  <c r="AA108"/>
  <c r="Y109"/>
  <c r="Z109"/>
  <c r="AA109" s="1"/>
  <c r="Y110"/>
  <c r="Z110"/>
  <c r="AA110" s="1"/>
  <c r="Y111"/>
  <c r="Z111"/>
  <c r="Y112"/>
  <c r="Z112"/>
  <c r="AA112"/>
  <c r="Y113"/>
  <c r="Z113"/>
  <c r="AA113" s="1"/>
  <c r="Y114"/>
  <c r="Z114"/>
  <c r="AA114" s="1"/>
  <c r="Y115"/>
  <c r="Z115"/>
  <c r="Y116"/>
  <c r="Z116"/>
  <c r="AA116"/>
  <c r="Y117"/>
  <c r="Z117"/>
  <c r="AA117" s="1"/>
  <c r="Y118"/>
  <c r="Z118"/>
  <c r="AA118" s="1"/>
  <c r="Y119"/>
  <c r="Z119"/>
  <c r="Y120"/>
  <c r="Z120"/>
  <c r="AA120"/>
  <c r="Y121"/>
  <c r="Z121"/>
  <c r="AA121" s="1"/>
  <c r="Y122"/>
  <c r="Z122"/>
  <c r="AA122" s="1"/>
  <c r="Y123"/>
  <c r="Z123"/>
  <c r="Y124"/>
  <c r="Z124"/>
  <c r="AA124"/>
  <c r="Y125"/>
  <c r="Z125"/>
  <c r="AA125" s="1"/>
  <c r="Y126"/>
  <c r="Z126"/>
  <c r="AA126" s="1"/>
  <c r="Y127"/>
  <c r="Z127"/>
  <c r="Y128"/>
  <c r="Z128"/>
  <c r="AA128"/>
  <c r="Y129"/>
  <c r="Z129"/>
  <c r="AA129" s="1"/>
  <c r="Y130"/>
  <c r="Z130"/>
  <c r="AA130" s="1"/>
  <c r="Y131"/>
  <c r="Z131"/>
  <c r="Y132"/>
  <c r="Z132"/>
  <c r="AA132"/>
  <c r="Y133"/>
  <c r="Z133"/>
  <c r="AA133" s="1"/>
  <c r="Y134"/>
  <c r="Z134"/>
  <c r="AA134" s="1"/>
  <c r="Y135"/>
  <c r="Z135"/>
  <c r="Y136"/>
  <c r="Z136"/>
  <c r="AA136"/>
  <c r="Y137"/>
  <c r="Z137"/>
  <c r="AA137" s="1"/>
  <c r="Y138"/>
  <c r="Z138"/>
  <c r="AA138" s="1"/>
  <c r="Y139"/>
  <c r="Z139"/>
  <c r="Y140"/>
  <c r="Z140"/>
  <c r="AA140"/>
  <c r="Y141"/>
  <c r="Z141"/>
  <c r="AA141" s="1"/>
  <c r="Y142"/>
  <c r="Z142"/>
  <c r="AA142" s="1"/>
  <c r="Y143"/>
  <c r="Z143"/>
  <c r="Y144"/>
  <c r="Z144"/>
  <c r="AA144"/>
  <c r="Y145"/>
  <c r="Z145"/>
  <c r="AA145" s="1"/>
  <c r="Y146"/>
  <c r="Z146"/>
  <c r="AA146" s="1"/>
  <c r="Y147"/>
  <c r="Z147"/>
  <c r="Y148"/>
  <c r="Z148"/>
  <c r="AA148"/>
  <c r="Y149"/>
  <c r="Z149"/>
  <c r="AA149" s="1"/>
  <c r="Y150"/>
  <c r="Z150"/>
  <c r="AA150" s="1"/>
  <c r="Y151"/>
  <c r="Z151"/>
  <c r="Y152"/>
  <c r="Z152"/>
  <c r="AA152"/>
  <c r="Y153"/>
  <c r="Z153"/>
  <c r="AA153" s="1"/>
  <c r="Y154"/>
  <c r="Z154"/>
  <c r="AA154" s="1"/>
  <c r="Y155"/>
  <c r="Z155"/>
  <c r="Y156"/>
  <c r="Z156"/>
  <c r="AA156"/>
  <c r="Y157"/>
  <c r="Z157"/>
  <c r="AA157" s="1"/>
  <c r="Y158"/>
  <c r="Z158"/>
  <c r="AA158" s="1"/>
  <c r="Y159"/>
  <c r="Z159"/>
  <c r="Y160"/>
  <c r="Z160"/>
  <c r="AA160"/>
  <c r="Y161"/>
  <c r="Z161"/>
  <c r="AA161" s="1"/>
  <c r="Y162"/>
  <c r="Z162"/>
  <c r="AA162" s="1"/>
  <c r="Y163"/>
  <c r="Z163"/>
  <c r="Y164"/>
  <c r="Z164"/>
  <c r="AA164"/>
  <c r="Y165"/>
  <c r="Z165"/>
  <c r="AA165" s="1"/>
  <c r="Y166"/>
  <c r="Z166"/>
  <c r="AA166" s="1"/>
  <c r="Y167"/>
  <c r="Z167"/>
  <c r="Y168"/>
  <c r="Z168"/>
  <c r="AA168"/>
  <c r="Y169"/>
  <c r="Z169"/>
  <c r="AA169" s="1"/>
  <c r="Y170"/>
  <c r="Z170"/>
  <c r="AA170" s="1"/>
  <c r="Y171"/>
  <c r="Z171"/>
  <c r="Y172"/>
  <c r="Z172"/>
  <c r="AA172"/>
  <c r="Y173"/>
  <c r="Z173"/>
  <c r="AA173" s="1"/>
  <c r="Y174"/>
  <c r="Z174"/>
  <c r="AA174" s="1"/>
  <c r="Y175"/>
  <c r="Z175"/>
  <c r="Y176"/>
  <c r="Z176"/>
  <c r="AA176"/>
  <c r="Y177"/>
  <c r="Z177"/>
  <c r="AA177" s="1"/>
  <c r="Y178"/>
  <c r="Z178"/>
  <c r="AA178" s="1"/>
  <c r="Y180"/>
  <c r="Z180"/>
  <c r="Y181"/>
  <c r="Z181"/>
  <c r="AA181"/>
  <c r="Y182"/>
  <c r="Z182"/>
  <c r="AA182" s="1"/>
  <c r="Y183"/>
  <c r="Z183"/>
  <c r="AA183" s="1"/>
  <c r="Y184"/>
  <c r="Z184"/>
  <c r="Y185"/>
  <c r="Z185"/>
  <c r="AA185"/>
  <c r="Y186"/>
  <c r="Z186"/>
  <c r="AA186" s="1"/>
  <c r="Y187"/>
  <c r="Z187"/>
  <c r="AA187" s="1"/>
  <c r="Y188"/>
  <c r="Z188"/>
  <c r="Y189"/>
  <c r="Z189"/>
  <c r="AA189"/>
  <c r="Y190"/>
  <c r="Z190"/>
  <c r="AA190" s="1"/>
  <c r="Y191"/>
  <c r="Z191"/>
  <c r="AA191" s="1"/>
  <c r="Y192"/>
  <c r="Z192"/>
  <c r="Y193"/>
  <c r="Z193"/>
  <c r="AA193"/>
  <c r="Y194"/>
  <c r="Z194"/>
  <c r="AA194" s="1"/>
  <c r="Z5"/>
  <c r="Y5"/>
  <c r="AA5" s="1"/>
  <c r="AA5" i="4"/>
  <c r="AL103" i="2"/>
  <c r="AL99"/>
  <c r="AL97"/>
  <c r="AL95"/>
  <c r="AL93"/>
  <c r="AL91"/>
  <c r="AL89"/>
  <c r="AL86"/>
  <c r="AL84"/>
  <c r="AL82"/>
  <c r="AL78"/>
  <c r="AL76"/>
  <c r="AL74"/>
  <c r="AL72"/>
  <c r="AL70"/>
  <c r="AL68"/>
  <c r="AL66"/>
  <c r="AL64"/>
  <c r="AL62"/>
  <c r="AL60"/>
  <c r="AL58"/>
  <c r="AL56"/>
  <c r="AL52"/>
  <c r="AL50"/>
  <c r="AL48"/>
  <c r="AL46"/>
  <c r="AL44"/>
  <c r="AL42"/>
  <c r="AL38"/>
  <c r="AL7"/>
  <c r="AL104"/>
  <c r="AL102"/>
  <c r="AL98"/>
  <c r="AL96"/>
  <c r="AL94"/>
  <c r="AL92"/>
  <c r="AL90"/>
  <c r="AL87"/>
  <c r="AL85"/>
  <c r="AL83"/>
  <c r="AL79"/>
  <c r="AL77"/>
  <c r="AL75"/>
  <c r="AL73"/>
  <c r="AL71"/>
  <c r="AL69"/>
  <c r="AL67"/>
  <c r="AL65"/>
  <c r="AL63"/>
  <c r="AL61"/>
  <c r="AL59"/>
  <c r="AL57"/>
  <c r="AL53"/>
  <c r="AL51"/>
  <c r="AL49"/>
  <c r="AL47"/>
  <c r="AL45"/>
  <c r="AL43"/>
  <c r="AL37"/>
  <c r="AL28"/>
  <c r="AA8" i="4"/>
  <c r="AA79"/>
  <c r="AA72"/>
  <c r="AA68"/>
  <c r="AA64"/>
  <c r="AA60"/>
  <c r="AA57"/>
  <c r="AA53"/>
  <c r="AA49"/>
  <c r="AA40"/>
  <c r="AA36"/>
  <c r="AA28"/>
  <c r="AA22"/>
  <c r="AA18"/>
  <c r="AA14"/>
  <c r="AA10"/>
  <c r="AA6"/>
  <c r="S105" i="2"/>
  <c r="T105"/>
  <c r="U105"/>
  <c r="V105" s="1"/>
  <c r="L6" i="10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L16"/>
  <c r="M16"/>
  <c r="N16"/>
  <c r="L17"/>
  <c r="M17"/>
  <c r="L18"/>
  <c r="M18"/>
  <c r="L19"/>
  <c r="M19"/>
  <c r="L20"/>
  <c r="M20"/>
  <c r="L21"/>
  <c r="M21"/>
  <c r="N21"/>
  <c r="L22"/>
  <c r="M22"/>
  <c r="N22"/>
  <c r="L23"/>
  <c r="M23"/>
  <c r="N23"/>
  <c r="L24"/>
  <c r="M24"/>
  <c r="L25"/>
  <c r="M25"/>
  <c r="L26"/>
  <c r="M26"/>
  <c r="N26"/>
  <c r="L27"/>
  <c r="M27"/>
  <c r="N27"/>
  <c r="L28"/>
  <c r="M28"/>
  <c r="L29"/>
  <c r="M29"/>
  <c r="L30"/>
  <c r="M30"/>
  <c r="L31"/>
  <c r="M31"/>
  <c r="N31"/>
  <c r="L32"/>
  <c r="M32"/>
  <c r="N32"/>
  <c r="L33"/>
  <c r="M33"/>
  <c r="N33"/>
  <c r="L34"/>
  <c r="M34"/>
  <c r="L35"/>
  <c r="M35"/>
  <c r="L36"/>
  <c r="M36"/>
  <c r="L37"/>
  <c r="M37"/>
  <c r="L38"/>
  <c r="M38"/>
  <c r="N38"/>
  <c r="L39"/>
  <c r="M39"/>
  <c r="N39"/>
  <c r="L40"/>
  <c r="M40"/>
  <c r="N40"/>
  <c r="M5"/>
  <c r="L5"/>
  <c r="N5"/>
  <c r="L6" i="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L13"/>
  <c r="M13"/>
  <c r="L14"/>
  <c r="M14"/>
  <c r="N14"/>
  <c r="L15"/>
  <c r="M15"/>
  <c r="L16"/>
  <c r="M16"/>
  <c r="L17"/>
  <c r="M17"/>
  <c r="L18"/>
  <c r="M18"/>
  <c r="M5"/>
  <c r="L5"/>
  <c r="N5"/>
  <c r="N6" i="4"/>
  <c r="O6"/>
  <c r="P6"/>
  <c r="N7"/>
  <c r="O7"/>
  <c r="P7"/>
  <c r="N8"/>
  <c r="O8"/>
  <c r="P8"/>
  <c r="N9"/>
  <c r="O9"/>
  <c r="P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P24"/>
  <c r="N25"/>
  <c r="O25"/>
  <c r="P25"/>
  <c r="N26"/>
  <c r="O26"/>
  <c r="P26"/>
  <c r="N27"/>
  <c r="P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P45"/>
  <c r="N46"/>
  <c r="O46"/>
  <c r="P46"/>
  <c r="N47"/>
  <c r="O47"/>
  <c r="N48"/>
  <c r="O48"/>
  <c r="P48"/>
  <c r="N49"/>
  <c r="O49"/>
  <c r="N50"/>
  <c r="O50"/>
  <c r="N51"/>
  <c r="O51"/>
  <c r="N52"/>
  <c r="O52"/>
  <c r="P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O5"/>
  <c r="N5"/>
  <c r="P76"/>
  <c r="P68"/>
  <c r="P60"/>
  <c r="P5"/>
  <c r="P44"/>
  <c r="P81"/>
  <c r="P78"/>
  <c r="P77"/>
  <c r="P10"/>
  <c r="P14"/>
  <c r="P13"/>
  <c r="P12"/>
  <c r="P64"/>
  <c r="P62"/>
  <c r="P61"/>
  <c r="P72"/>
  <c r="P70"/>
  <c r="P69"/>
  <c r="P56"/>
  <c r="P54"/>
  <c r="P53"/>
  <c r="P40"/>
  <c r="P38"/>
  <c r="P37"/>
  <c r="P36"/>
  <c r="P34"/>
  <c r="P32"/>
  <c r="P30"/>
  <c r="P29"/>
  <c r="P28"/>
  <c r="P20"/>
  <c r="P18"/>
  <c r="P17"/>
  <c r="P16"/>
  <c r="P80"/>
  <c r="P74"/>
  <c r="P73"/>
  <c r="P66"/>
  <c r="P65"/>
  <c r="P58"/>
  <c r="P57"/>
  <c r="P50"/>
  <c r="P49"/>
  <c r="P42"/>
  <c r="P41"/>
  <c r="P33"/>
  <c r="P22"/>
  <c r="P21"/>
  <c r="P79"/>
  <c r="P75"/>
  <c r="P71"/>
  <c r="P67"/>
  <c r="P63"/>
  <c r="P59"/>
  <c r="P55"/>
  <c r="P51"/>
  <c r="P47"/>
  <c r="P43"/>
  <c r="P39"/>
  <c r="P35"/>
  <c r="P31"/>
  <c r="P23"/>
  <c r="P19"/>
  <c r="P15"/>
  <c r="P11"/>
  <c r="N37" i="10"/>
  <c r="N30"/>
  <c r="N25"/>
  <c r="N19"/>
  <c r="N18"/>
  <c r="N17"/>
  <c r="N36"/>
  <c r="N35"/>
  <c r="N34"/>
  <c r="N29"/>
  <c r="N28"/>
  <c r="N24"/>
  <c r="N20"/>
  <c r="N15"/>
  <c r="N16" i="6"/>
  <c r="N15"/>
  <c r="N18"/>
  <c r="N17"/>
  <c r="N13"/>
  <c r="N12"/>
  <c r="S6" i="2"/>
  <c r="T6"/>
  <c r="U6"/>
  <c r="S7"/>
  <c r="T7"/>
  <c r="U7"/>
  <c r="S8"/>
  <c r="T8"/>
  <c r="U8"/>
  <c r="S9"/>
  <c r="T9"/>
  <c r="U9"/>
  <c r="S10"/>
  <c r="T10"/>
  <c r="U10"/>
  <c r="S11"/>
  <c r="V11" s="1"/>
  <c r="T11"/>
  <c r="U11"/>
  <c r="S13"/>
  <c r="V13" s="1"/>
  <c r="T13"/>
  <c r="U13"/>
  <c r="S14"/>
  <c r="V14" s="1"/>
  <c r="T14"/>
  <c r="U14"/>
  <c r="S15"/>
  <c r="T15"/>
  <c r="U15"/>
  <c r="S16"/>
  <c r="T16"/>
  <c r="U16"/>
  <c r="V16"/>
  <c r="S17"/>
  <c r="T17"/>
  <c r="U17"/>
  <c r="S18"/>
  <c r="V18" s="1"/>
  <c r="T18"/>
  <c r="U18"/>
  <c r="S19"/>
  <c r="T19"/>
  <c r="U19"/>
  <c r="S20"/>
  <c r="T20"/>
  <c r="U20"/>
  <c r="V20"/>
  <c r="S21"/>
  <c r="T21"/>
  <c r="U21"/>
  <c r="S23"/>
  <c r="V23" s="1"/>
  <c r="T23"/>
  <c r="U23"/>
  <c r="S24"/>
  <c r="T24"/>
  <c r="U24"/>
  <c r="S25"/>
  <c r="T25"/>
  <c r="U25"/>
  <c r="V25"/>
  <c r="S26"/>
  <c r="T26"/>
  <c r="U26"/>
  <c r="S27"/>
  <c r="V27" s="1"/>
  <c r="T27"/>
  <c r="U27"/>
  <c r="S28"/>
  <c r="T28"/>
  <c r="U28"/>
  <c r="S29"/>
  <c r="T29"/>
  <c r="U29"/>
  <c r="V29"/>
  <c r="S30"/>
  <c r="T30"/>
  <c r="U30"/>
  <c r="S31"/>
  <c r="V31" s="1"/>
  <c r="T31"/>
  <c r="U31"/>
  <c r="S32"/>
  <c r="T32"/>
  <c r="U32"/>
  <c r="S33"/>
  <c r="T33"/>
  <c r="U33"/>
  <c r="V33"/>
  <c r="S34"/>
  <c r="T34"/>
  <c r="U34"/>
  <c r="S35"/>
  <c r="V35" s="1"/>
  <c r="T35"/>
  <c r="U35"/>
  <c r="S36"/>
  <c r="T36"/>
  <c r="U36"/>
  <c r="S37"/>
  <c r="T37"/>
  <c r="U37"/>
  <c r="S38"/>
  <c r="T38"/>
  <c r="U38"/>
  <c r="S39"/>
  <c r="T39"/>
  <c r="U39"/>
  <c r="S40"/>
  <c r="T40"/>
  <c r="U40"/>
  <c r="S41"/>
  <c r="T41"/>
  <c r="U41"/>
  <c r="S42"/>
  <c r="T42"/>
  <c r="U42"/>
  <c r="S43"/>
  <c r="T43"/>
  <c r="U43"/>
  <c r="S44"/>
  <c r="T44"/>
  <c r="U44"/>
  <c r="S45"/>
  <c r="T45"/>
  <c r="U45"/>
  <c r="S46"/>
  <c r="T46"/>
  <c r="U46"/>
  <c r="S47"/>
  <c r="T47"/>
  <c r="U47"/>
  <c r="S48"/>
  <c r="T48"/>
  <c r="U48"/>
  <c r="S49"/>
  <c r="T49"/>
  <c r="U49"/>
  <c r="S50"/>
  <c r="T50"/>
  <c r="U50"/>
  <c r="S51"/>
  <c r="T51"/>
  <c r="U51"/>
  <c r="S52"/>
  <c r="T52"/>
  <c r="U52"/>
  <c r="S53"/>
  <c r="T53"/>
  <c r="U53"/>
  <c r="S54"/>
  <c r="T54"/>
  <c r="U54"/>
  <c r="S55"/>
  <c r="T55"/>
  <c r="U55"/>
  <c r="S56"/>
  <c r="T56"/>
  <c r="U56"/>
  <c r="S57"/>
  <c r="T57"/>
  <c r="U57"/>
  <c r="S58"/>
  <c r="T58"/>
  <c r="U58"/>
  <c r="S59"/>
  <c r="T59"/>
  <c r="U59"/>
  <c r="S60"/>
  <c r="T60"/>
  <c r="U60"/>
  <c r="S61"/>
  <c r="T61"/>
  <c r="U61"/>
  <c r="S62"/>
  <c r="T62"/>
  <c r="U62"/>
  <c r="S63"/>
  <c r="T63"/>
  <c r="U63"/>
  <c r="S64"/>
  <c r="T64"/>
  <c r="U64"/>
  <c r="S65"/>
  <c r="T65"/>
  <c r="U65"/>
  <c r="S66"/>
  <c r="T66"/>
  <c r="U66"/>
  <c r="S67"/>
  <c r="T67"/>
  <c r="U67"/>
  <c r="S68"/>
  <c r="T68"/>
  <c r="U68"/>
  <c r="S69"/>
  <c r="T69"/>
  <c r="U69"/>
  <c r="S70"/>
  <c r="T70"/>
  <c r="U70"/>
  <c r="S71"/>
  <c r="T71"/>
  <c r="U71"/>
  <c r="S72"/>
  <c r="T72"/>
  <c r="U72"/>
  <c r="S73"/>
  <c r="T73"/>
  <c r="U73"/>
  <c r="S74"/>
  <c r="T74"/>
  <c r="U74"/>
  <c r="S75"/>
  <c r="T75"/>
  <c r="U75"/>
  <c r="S76"/>
  <c r="T76"/>
  <c r="U76"/>
  <c r="S77"/>
  <c r="T77"/>
  <c r="U77"/>
  <c r="S78"/>
  <c r="T78"/>
  <c r="U78"/>
  <c r="S79"/>
  <c r="T79"/>
  <c r="U79"/>
  <c r="S82"/>
  <c r="T82"/>
  <c r="U82"/>
  <c r="S83"/>
  <c r="T83"/>
  <c r="U83"/>
  <c r="S84"/>
  <c r="T84"/>
  <c r="U84"/>
  <c r="S85"/>
  <c r="T85"/>
  <c r="U85"/>
  <c r="S86"/>
  <c r="T86"/>
  <c r="U86"/>
  <c r="S87"/>
  <c r="T87"/>
  <c r="U87"/>
  <c r="S89"/>
  <c r="T89"/>
  <c r="U89"/>
  <c r="S90"/>
  <c r="T90"/>
  <c r="U90"/>
  <c r="S91"/>
  <c r="T91"/>
  <c r="U91"/>
  <c r="S92"/>
  <c r="T92"/>
  <c r="U92"/>
  <c r="S93"/>
  <c r="T93"/>
  <c r="U93"/>
  <c r="S94"/>
  <c r="T94"/>
  <c r="U94"/>
  <c r="S95"/>
  <c r="T95"/>
  <c r="U95"/>
  <c r="S96"/>
  <c r="T96"/>
  <c r="U96"/>
  <c r="S97"/>
  <c r="T97"/>
  <c r="U97"/>
  <c r="S98"/>
  <c r="T98"/>
  <c r="U98"/>
  <c r="S99"/>
  <c r="T99"/>
  <c r="U99"/>
  <c r="S102"/>
  <c r="T102"/>
  <c r="U102"/>
  <c r="S103"/>
  <c r="T103"/>
  <c r="U103"/>
  <c r="S104"/>
  <c r="T104"/>
  <c r="U104"/>
  <c r="U5"/>
  <c r="T5"/>
  <c r="S5"/>
  <c r="N6" i="1"/>
  <c r="O6"/>
  <c r="P6" s="1"/>
  <c r="N7"/>
  <c r="O7"/>
  <c r="P7" s="1"/>
  <c r="N8"/>
  <c r="O8"/>
  <c r="N9"/>
  <c r="O9"/>
  <c r="N10"/>
  <c r="O10"/>
  <c r="P10"/>
  <c r="N11"/>
  <c r="O11"/>
  <c r="N12"/>
  <c r="O12"/>
  <c r="N13"/>
  <c r="O13"/>
  <c r="N14"/>
  <c r="O14"/>
  <c r="P14" s="1"/>
  <c r="N15"/>
  <c r="O15"/>
  <c r="P15" s="1"/>
  <c r="N16"/>
  <c r="O16"/>
  <c r="N17"/>
  <c r="O17"/>
  <c r="N18"/>
  <c r="O18"/>
  <c r="P18"/>
  <c r="N19"/>
  <c r="O19"/>
  <c r="N20"/>
  <c r="O20"/>
  <c r="P20" s="1"/>
  <c r="N21"/>
  <c r="O21"/>
  <c r="N22"/>
  <c r="O22"/>
  <c r="P22" s="1"/>
  <c r="N23"/>
  <c r="O23"/>
  <c r="N24"/>
  <c r="O24"/>
  <c r="P24"/>
  <c r="N25"/>
  <c r="O25"/>
  <c r="N26"/>
  <c r="O26"/>
  <c r="P26" s="1"/>
  <c r="N27"/>
  <c r="O27"/>
  <c r="N28"/>
  <c r="O28"/>
  <c r="N29"/>
  <c r="O29"/>
  <c r="N30"/>
  <c r="O30"/>
  <c r="P30" s="1"/>
  <c r="N31"/>
  <c r="O31"/>
  <c r="N32"/>
  <c r="O32"/>
  <c r="P32"/>
  <c r="N33"/>
  <c r="O33"/>
  <c r="N34"/>
  <c r="O34"/>
  <c r="P34" s="1"/>
  <c r="N35"/>
  <c r="O35"/>
  <c r="N36"/>
  <c r="O36"/>
  <c r="P36" s="1"/>
  <c r="N37"/>
  <c r="O37"/>
  <c r="N38"/>
  <c r="O38"/>
  <c r="N39"/>
  <c r="O39"/>
  <c r="P39"/>
  <c r="N40"/>
  <c r="O40"/>
  <c r="P40" s="1"/>
  <c r="N41"/>
  <c r="O41"/>
  <c r="N45"/>
  <c r="O45"/>
  <c r="P45" s="1"/>
  <c r="N46"/>
  <c r="O46"/>
  <c r="N47"/>
  <c r="O47"/>
  <c r="N48"/>
  <c r="O48"/>
  <c r="N49"/>
  <c r="O49"/>
  <c r="N50"/>
  <c r="O50"/>
  <c r="P50"/>
  <c r="N51"/>
  <c r="O51"/>
  <c r="P51" s="1"/>
  <c r="N52"/>
  <c r="O52"/>
  <c r="N53"/>
  <c r="O53"/>
  <c r="P53" s="1"/>
  <c r="N54"/>
  <c r="O54"/>
  <c r="N55"/>
  <c r="O55"/>
  <c r="N56"/>
  <c r="O56"/>
  <c r="N57"/>
  <c r="O57"/>
  <c r="N58"/>
  <c r="O58"/>
  <c r="P58"/>
  <c r="N59"/>
  <c r="O59"/>
  <c r="P59" s="1"/>
  <c r="N60"/>
  <c r="O60"/>
  <c r="N61"/>
  <c r="O61"/>
  <c r="P61" s="1"/>
  <c r="N62"/>
  <c r="O62"/>
  <c r="N63"/>
  <c r="O63"/>
  <c r="N64"/>
  <c r="O64"/>
  <c r="N65"/>
  <c r="O65"/>
  <c r="N66"/>
  <c r="O66"/>
  <c r="P66"/>
  <c r="N67"/>
  <c r="O67"/>
  <c r="P67" s="1"/>
  <c r="N68"/>
  <c r="O68"/>
  <c r="N69"/>
  <c r="O69"/>
  <c r="P69" s="1"/>
  <c r="N70"/>
  <c r="O70"/>
  <c r="N71"/>
  <c r="O71"/>
  <c r="N72"/>
  <c r="O72"/>
  <c r="N73"/>
  <c r="O73"/>
  <c r="N74"/>
  <c r="O74"/>
  <c r="P74"/>
  <c r="N75"/>
  <c r="O75"/>
  <c r="P75" s="1"/>
  <c r="N76"/>
  <c r="O76"/>
  <c r="N78"/>
  <c r="O78"/>
  <c r="P78" s="1"/>
  <c r="N79"/>
  <c r="O79"/>
  <c r="N80"/>
  <c r="O80"/>
  <c r="N81"/>
  <c r="O81"/>
  <c r="N82"/>
  <c r="O82"/>
  <c r="N83"/>
  <c r="O83"/>
  <c r="P83"/>
  <c r="N84"/>
  <c r="O84"/>
  <c r="P84" s="1"/>
  <c r="N85"/>
  <c r="O85"/>
  <c r="N86"/>
  <c r="O86"/>
  <c r="P86" s="1"/>
  <c r="N87"/>
  <c r="O87"/>
  <c r="N88"/>
  <c r="O88"/>
  <c r="P88"/>
  <c r="N89"/>
  <c r="O89"/>
  <c r="N90"/>
  <c r="O90"/>
  <c r="P90" s="1"/>
  <c r="N91"/>
  <c r="O91"/>
  <c r="N92"/>
  <c r="O92"/>
  <c r="P92" s="1"/>
  <c r="N93"/>
  <c r="O93"/>
  <c r="N94"/>
  <c r="O94"/>
  <c r="N95"/>
  <c r="O95"/>
  <c r="N96"/>
  <c r="O96"/>
  <c r="P96"/>
  <c r="N97"/>
  <c r="O97"/>
  <c r="N98"/>
  <c r="O98"/>
  <c r="P98" s="1"/>
  <c r="N99"/>
  <c r="O99"/>
  <c r="P99" s="1"/>
  <c r="N100"/>
  <c r="O100"/>
  <c r="P100" s="1"/>
  <c r="N101"/>
  <c r="O101"/>
  <c r="N102"/>
  <c r="O102"/>
  <c r="P102"/>
  <c r="N103"/>
  <c r="O103"/>
  <c r="P103" s="1"/>
  <c r="N104"/>
  <c r="O104"/>
  <c r="P104" s="1"/>
  <c r="N105"/>
  <c r="O105"/>
  <c r="N106"/>
  <c r="O106"/>
  <c r="N107"/>
  <c r="O107"/>
  <c r="N108"/>
  <c r="O108"/>
  <c r="P108"/>
  <c r="N109"/>
  <c r="O109"/>
  <c r="N110"/>
  <c r="O110"/>
  <c r="P110" s="1"/>
  <c r="N111"/>
  <c r="O111"/>
  <c r="P111" s="1"/>
  <c r="N112"/>
  <c r="O112"/>
  <c r="N113"/>
  <c r="O113"/>
  <c r="N114"/>
  <c r="O114"/>
  <c r="P114"/>
  <c r="N115"/>
  <c r="O115"/>
  <c r="N116"/>
  <c r="O116"/>
  <c r="P116" s="1"/>
  <c r="N117"/>
  <c r="O117"/>
  <c r="N118"/>
  <c r="O118"/>
  <c r="P118" s="1"/>
  <c r="N119"/>
  <c r="O119"/>
  <c r="N120"/>
  <c r="O120"/>
  <c r="P120"/>
  <c r="N121"/>
  <c r="O121"/>
  <c r="N122"/>
  <c r="O122"/>
  <c r="P122" s="1"/>
  <c r="N123"/>
  <c r="O123"/>
  <c r="N124"/>
  <c r="O124"/>
  <c r="P124" s="1"/>
  <c r="N125"/>
  <c r="O125"/>
  <c r="N126"/>
  <c r="O126"/>
  <c r="N127"/>
  <c r="O127"/>
  <c r="P127"/>
  <c r="N128"/>
  <c r="O128"/>
  <c r="P128" s="1"/>
  <c r="N129"/>
  <c r="O129"/>
  <c r="N130"/>
  <c r="O130"/>
  <c r="P130" s="1"/>
  <c r="N131"/>
  <c r="O131"/>
  <c r="N132"/>
  <c r="O132"/>
  <c r="N133"/>
  <c r="O133"/>
  <c r="N134"/>
  <c r="O134"/>
  <c r="N135"/>
  <c r="O135"/>
  <c r="P135"/>
  <c r="N136"/>
  <c r="O136"/>
  <c r="P136" s="1"/>
  <c r="N137"/>
  <c r="O137"/>
  <c r="N138"/>
  <c r="O138"/>
  <c r="P138" s="1"/>
  <c r="N139"/>
  <c r="O139"/>
  <c r="N140"/>
  <c r="O140"/>
  <c r="N141"/>
  <c r="O141"/>
  <c r="N142"/>
  <c r="O142"/>
  <c r="N143"/>
  <c r="O143"/>
  <c r="P143"/>
  <c r="N144"/>
  <c r="O144"/>
  <c r="P144" s="1"/>
  <c r="N145"/>
  <c r="O145"/>
  <c r="N146"/>
  <c r="O146"/>
  <c r="P146" s="1"/>
  <c r="N147"/>
  <c r="O147"/>
  <c r="N148"/>
  <c r="O148"/>
  <c r="N149"/>
  <c r="O149"/>
  <c r="N150"/>
  <c r="O150"/>
  <c r="P150"/>
  <c r="N151"/>
  <c r="O151"/>
  <c r="P151" s="1"/>
  <c r="N152"/>
  <c r="O152"/>
  <c r="P152" s="1"/>
  <c r="N153"/>
  <c r="O153"/>
  <c r="N154"/>
  <c r="O154"/>
  <c r="N155"/>
  <c r="O155"/>
  <c r="P155"/>
  <c r="N156"/>
  <c r="O156"/>
  <c r="P156" s="1"/>
  <c r="N157"/>
  <c r="O157"/>
  <c r="P157" s="1"/>
  <c r="N158"/>
  <c r="O158"/>
  <c r="N159"/>
  <c r="O159"/>
  <c r="P159"/>
  <c r="N160"/>
  <c r="O160"/>
  <c r="N161"/>
  <c r="O161"/>
  <c r="N162"/>
  <c r="O162"/>
  <c r="N163"/>
  <c r="O163"/>
  <c r="P163" s="1"/>
  <c r="N164"/>
  <c r="O164"/>
  <c r="P164" s="1"/>
  <c r="N165"/>
  <c r="O165"/>
  <c r="N166"/>
  <c r="O166"/>
  <c r="N167"/>
  <c r="O167"/>
  <c r="P167"/>
  <c r="N168"/>
  <c r="O168"/>
  <c r="N169"/>
  <c r="O169"/>
  <c r="N170"/>
  <c r="O170"/>
  <c r="N171"/>
  <c r="O171"/>
  <c r="P171" s="1"/>
  <c r="N172"/>
  <c r="O172"/>
  <c r="P172" s="1"/>
  <c r="N173"/>
  <c r="O173"/>
  <c r="N174"/>
  <c r="O174"/>
  <c r="N175"/>
  <c r="O175"/>
  <c r="P175"/>
  <c r="N176"/>
  <c r="O176"/>
  <c r="N177"/>
  <c r="O177"/>
  <c r="N178"/>
  <c r="O178"/>
  <c r="N180"/>
  <c r="O180"/>
  <c r="P180" s="1"/>
  <c r="N181"/>
  <c r="O181"/>
  <c r="P181" s="1"/>
  <c r="N182"/>
  <c r="O182"/>
  <c r="N183"/>
  <c r="O183"/>
  <c r="N184"/>
  <c r="O184"/>
  <c r="P184"/>
  <c r="N185"/>
  <c r="O185"/>
  <c r="P185" s="1"/>
  <c r="N186"/>
  <c r="O186"/>
  <c r="P186" s="1"/>
  <c r="N187"/>
  <c r="O187"/>
  <c r="N188"/>
  <c r="O188"/>
  <c r="N189"/>
  <c r="O189"/>
  <c r="P189"/>
  <c r="N190"/>
  <c r="O190"/>
  <c r="P190" s="1"/>
  <c r="N191"/>
  <c r="O191"/>
  <c r="N192"/>
  <c r="O192"/>
  <c r="N193"/>
  <c r="O193"/>
  <c r="P193" s="1"/>
  <c r="N194"/>
  <c r="O194"/>
  <c r="O5"/>
  <c r="N5"/>
  <c r="P95"/>
  <c r="P80"/>
  <c r="P79"/>
  <c r="P71"/>
  <c r="P70"/>
  <c r="P63"/>
  <c r="P62"/>
  <c r="P55"/>
  <c r="P54"/>
  <c r="P47"/>
  <c r="P46"/>
  <c r="P35"/>
  <c r="P28"/>
  <c r="P27"/>
  <c r="P19"/>
  <c r="P12"/>
  <c r="P11"/>
  <c r="P177"/>
  <c r="P176"/>
  <c r="P169"/>
  <c r="P168"/>
  <c r="P161"/>
  <c r="P160"/>
  <c r="P154"/>
  <c r="P147"/>
  <c r="P140"/>
  <c r="P139"/>
  <c r="P132"/>
  <c r="P131"/>
  <c r="P123"/>
  <c r="P115"/>
  <c r="P107"/>
  <c r="P91"/>
  <c r="P194"/>
  <c r="P187"/>
  <c r="P183"/>
  <c r="P178"/>
  <c r="P174"/>
  <c r="P170"/>
  <c r="P166"/>
  <c r="P162"/>
  <c r="P149"/>
  <c r="P145"/>
  <c r="P141"/>
  <c r="P137"/>
  <c r="P133"/>
  <c r="P129"/>
  <c r="P125"/>
  <c r="P121"/>
  <c r="P117"/>
  <c r="P113"/>
  <c r="P109"/>
  <c r="P105"/>
  <c r="P101"/>
  <c r="P97"/>
  <c r="P93"/>
  <c r="P89"/>
  <c r="P85"/>
  <c r="P81"/>
  <c r="P76"/>
  <c r="P72"/>
  <c r="P68"/>
  <c r="P64"/>
  <c r="P60"/>
  <c r="P56"/>
  <c r="P52"/>
  <c r="P48"/>
  <c r="P41"/>
  <c r="P37"/>
  <c r="P33"/>
  <c r="P29"/>
  <c r="P25"/>
  <c r="P21"/>
  <c r="P17"/>
  <c r="P13"/>
  <c r="P9"/>
  <c r="V26" i="2"/>
  <c r="V24"/>
  <c r="V21"/>
  <c r="V19"/>
  <c r="V17"/>
  <c r="V15"/>
  <c r="V10"/>
  <c r="V6"/>
  <c r="V7"/>
  <c r="V5"/>
  <c r="V34"/>
  <c r="V32"/>
  <c r="V30"/>
  <c r="V28"/>
  <c r="V8"/>
  <c r="V9"/>
  <c r="V103"/>
  <c r="V99"/>
  <c r="V97"/>
  <c r="V95"/>
  <c r="V93"/>
  <c r="V91"/>
  <c r="V89"/>
  <c r="V86"/>
  <c r="V84"/>
  <c r="V82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104"/>
  <c r="V102"/>
  <c r="V98"/>
  <c r="V96"/>
  <c r="V94"/>
  <c r="V92"/>
  <c r="V90"/>
  <c r="V87"/>
  <c r="V85"/>
  <c r="V83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3"/>
  <c r="V41"/>
  <c r="V39"/>
  <c r="V37"/>
  <c r="BB105" l="1"/>
  <c r="BB103"/>
  <c r="BB99"/>
  <c r="BB97"/>
  <c r="BB95"/>
  <c r="BB93"/>
  <c r="BB91"/>
  <c r="BB89"/>
  <c r="BB86"/>
  <c r="BB84"/>
  <c r="BB82"/>
  <c r="BB78"/>
  <c r="BB76"/>
  <c r="BB74"/>
  <c r="BB72"/>
  <c r="BB70"/>
  <c r="BB68"/>
  <c r="BB66"/>
  <c r="BB64"/>
  <c r="BB62"/>
  <c r="BB60"/>
  <c r="BB58"/>
  <c r="BB56"/>
  <c r="BB54"/>
  <c r="BB52"/>
  <c r="BB50"/>
  <c r="BB48"/>
  <c r="BB46"/>
  <c r="BB44"/>
  <c r="BB42"/>
  <c r="BB40"/>
  <c r="BB38"/>
  <c r="BB34"/>
  <c r="BB32"/>
  <c r="BU105"/>
  <c r="BU103"/>
  <c r="BU99"/>
  <c r="BU97"/>
  <c r="BU95"/>
  <c r="BU93"/>
  <c r="BU91"/>
  <c r="BU89"/>
  <c r="BU86"/>
  <c r="BU84"/>
  <c r="BU82"/>
  <c r="BU78"/>
  <c r="BU76"/>
  <c r="BU74"/>
  <c r="BU72"/>
  <c r="BU70"/>
  <c r="BU68"/>
  <c r="BU66"/>
  <c r="BU64"/>
  <c r="BU62"/>
  <c r="BU60"/>
  <c r="BU58"/>
  <c r="BU56"/>
  <c r="BU54"/>
  <c r="BU52"/>
  <c r="BU50"/>
  <c r="BU48"/>
  <c r="BU46"/>
  <c r="BU44"/>
  <c r="BU42"/>
  <c r="BU40"/>
  <c r="BU38"/>
  <c r="BU36"/>
  <c r="BU34"/>
  <c r="BU32"/>
  <c r="BU30"/>
  <c r="BU28"/>
  <c r="BU26"/>
  <c r="BU24"/>
  <c r="BU22"/>
  <c r="BU20"/>
  <c r="BU18"/>
  <c r="CK41"/>
  <c r="BB104"/>
  <c r="BB102"/>
  <c r="BB98"/>
  <c r="BB96"/>
  <c r="BB94"/>
  <c r="BB92"/>
  <c r="BB90"/>
  <c r="BB87"/>
  <c r="BB85"/>
  <c r="BB83"/>
  <c r="BB79"/>
  <c r="BB77"/>
  <c r="BB75"/>
  <c r="BB73"/>
  <c r="BB71"/>
  <c r="BB69"/>
  <c r="BB67"/>
  <c r="BB65"/>
  <c r="BB63"/>
  <c r="BB61"/>
  <c r="BB59"/>
  <c r="BB57"/>
  <c r="BB55"/>
  <c r="BB53"/>
  <c r="BB51"/>
  <c r="BB49"/>
  <c r="BB47"/>
  <c r="BB45"/>
  <c r="BB43"/>
  <c r="BB41"/>
  <c r="BU104"/>
  <c r="BU102"/>
  <c r="BU98"/>
  <c r="BU96"/>
  <c r="BU94"/>
  <c r="BU92"/>
  <c r="BU90"/>
  <c r="BU87"/>
  <c r="BU85"/>
  <c r="BU83"/>
  <c r="BU79"/>
  <c r="BU77"/>
  <c r="BU75"/>
  <c r="BU73"/>
  <c r="BU71"/>
  <c r="BU69"/>
  <c r="BU67"/>
  <c r="BU65"/>
  <c r="BU63"/>
  <c r="BU61"/>
  <c r="BU59"/>
  <c r="BU57"/>
  <c r="BU55"/>
  <c r="BU53"/>
  <c r="BU51"/>
  <c r="BU49"/>
  <c r="BU47"/>
  <c r="BU45"/>
  <c r="BU43"/>
  <c r="BU41"/>
  <c r="BU39"/>
  <c r="BU37"/>
  <c r="BU35"/>
  <c r="BU33"/>
  <c r="BU31"/>
  <c r="BU29"/>
  <c r="BU27"/>
  <c r="BU25"/>
  <c r="BU23"/>
  <c r="BU21"/>
  <c r="BU19"/>
  <c r="BU17"/>
  <c r="BU15"/>
  <c r="BU13"/>
  <c r="CK105"/>
  <c r="CK54"/>
  <c r="CK52"/>
  <c r="CK50"/>
  <c r="CK48"/>
  <c r="CK46"/>
  <c r="CK44"/>
  <c r="CK42"/>
  <c r="CK36"/>
  <c r="CK34"/>
  <c r="CK30"/>
  <c r="CK28"/>
  <c r="CK26"/>
  <c r="CK24"/>
  <c r="CK22"/>
  <c r="CK20"/>
  <c r="CK18"/>
  <c r="CK16"/>
  <c r="CK14"/>
  <c r="CK11"/>
  <c r="CK8"/>
  <c r="CK6"/>
  <c r="P5" i="1"/>
  <c r="P192"/>
  <c r="P191"/>
  <c r="P188"/>
  <c r="P182"/>
  <c r="P173"/>
  <c r="P165"/>
  <c r="P158"/>
  <c r="P153"/>
  <c r="P148"/>
  <c r="P142"/>
  <c r="P134"/>
  <c r="P126"/>
  <c r="P119"/>
  <c r="P112"/>
  <c r="P106"/>
  <c r="P94"/>
  <c r="P87"/>
  <c r="P82"/>
  <c r="P73"/>
  <c r="P65"/>
  <c r="P57"/>
  <c r="P49"/>
  <c r="P38"/>
  <c r="P31"/>
  <c r="P23"/>
  <c r="P16"/>
  <c r="P8"/>
  <c r="AA192"/>
  <c r="AA188"/>
  <c r="AA184"/>
  <c r="AA180"/>
  <c r="AA175"/>
  <c r="AA171"/>
  <c r="AA167"/>
  <c r="AA163"/>
  <c r="AA159"/>
  <c r="AA155"/>
  <c r="AA151"/>
  <c r="AA147"/>
  <c r="AA143"/>
  <c r="AA139"/>
  <c r="AA135"/>
  <c r="AA131"/>
  <c r="AA127"/>
  <c r="AA123"/>
  <c r="AA119"/>
  <c r="AA115"/>
  <c r="AA111"/>
  <c r="AA107"/>
  <c r="AA103"/>
  <c r="AA99"/>
  <c r="AA95"/>
  <c r="AA91"/>
  <c r="AA87"/>
  <c r="AA83"/>
  <c r="AA79"/>
  <c r="AA74"/>
  <c r="AA70"/>
  <c r="AA66"/>
  <c r="AA62"/>
  <c r="AA58"/>
  <c r="AA54"/>
  <c r="AA50"/>
  <c r="AA46"/>
  <c r="AA39"/>
  <c r="AA35"/>
  <c r="AA31"/>
  <c r="AA27"/>
  <c r="AA23"/>
  <c r="AA19"/>
  <c r="AA15"/>
  <c r="AA11"/>
  <c r="AA7"/>
  <c r="AL194"/>
  <c r="AL193"/>
  <c r="AL192"/>
  <c r="AL191"/>
  <c r="AL190"/>
  <c r="AL189"/>
  <c r="AL188"/>
  <c r="AL187"/>
  <c r="AL186"/>
  <c r="AL185"/>
  <c r="AL184"/>
  <c r="AL183"/>
  <c r="AL182"/>
  <c r="AL181"/>
  <c r="AL180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45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Y5"/>
  <c r="AY193"/>
  <c r="AY192"/>
  <c r="AY191"/>
  <c r="AY190"/>
  <c r="AY189"/>
  <c r="AY188"/>
  <c r="AY187"/>
  <c r="AY186"/>
  <c r="AY185"/>
  <c r="AY184"/>
  <c r="AY183"/>
  <c r="AY182"/>
  <c r="AY181"/>
  <c r="AY180"/>
  <c r="AY178"/>
  <c r="AY177"/>
  <c r="AY176"/>
  <c r="AY175"/>
  <c r="AY174"/>
  <c r="AY173"/>
  <c r="AY172"/>
  <c r="AY171"/>
  <c r="AY170"/>
  <c r="AY169"/>
  <c r="AY168"/>
  <c r="AY167"/>
  <c r="AY166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BJ191"/>
  <c r="BJ190"/>
  <c r="BJ189"/>
  <c r="BJ185"/>
  <c r="BJ180"/>
  <c r="BJ175"/>
  <c r="BJ174"/>
  <c r="BJ169"/>
  <c r="BJ168"/>
  <c r="BJ163"/>
  <c r="BJ162"/>
  <c r="BJ161"/>
  <c r="BJ154"/>
  <c r="BJ149"/>
  <c r="BJ148"/>
  <c r="BJ144"/>
  <c r="BJ139"/>
  <c r="BJ134"/>
  <c r="BJ133"/>
  <c r="BJ132"/>
  <c r="BJ131"/>
  <c r="BJ127"/>
  <c r="BJ126"/>
  <c r="BJ119"/>
  <c r="BJ118"/>
  <c r="BJ112"/>
  <c r="BJ111"/>
  <c r="BJ110"/>
  <c r="BJ106"/>
  <c r="BJ105"/>
  <c r="BJ99"/>
  <c r="BJ98"/>
  <c r="BJ94"/>
  <c r="BJ93"/>
  <c r="BJ92"/>
  <c r="BJ87"/>
  <c r="BJ86"/>
  <c r="BJ85"/>
  <c r="BJ81"/>
  <c r="BJ80"/>
  <c r="BJ73"/>
  <c r="BJ72"/>
  <c r="BJ71"/>
  <c r="BJ65"/>
  <c r="BJ64"/>
  <c r="BJ63"/>
  <c r="BJ62"/>
  <c r="BJ61"/>
  <c r="BJ60"/>
  <c r="BJ59"/>
  <c r="BJ53"/>
  <c r="BJ52"/>
  <c r="BJ51"/>
  <c r="BJ46"/>
  <c r="BJ41"/>
  <c r="BJ36"/>
  <c r="BJ35"/>
  <c r="BJ31"/>
  <c r="BJ30"/>
  <c r="BJ24"/>
  <c r="BJ23"/>
  <c r="BJ17"/>
  <c r="CK103" i="2"/>
  <c r="CK99"/>
  <c r="CK97"/>
  <c r="CK95"/>
  <c r="CK93"/>
  <c r="CK91"/>
  <c r="CK89"/>
  <c r="CK86"/>
  <c r="CK84"/>
  <c r="CK82"/>
  <c r="CK78"/>
  <c r="CK76"/>
  <c r="CK74"/>
  <c r="CK72"/>
  <c r="CK70"/>
  <c r="CK68"/>
  <c r="CK66"/>
  <c r="CK64"/>
  <c r="CK62"/>
  <c r="CK60"/>
  <c r="CK58"/>
  <c r="CK56"/>
  <c r="CK32"/>
  <c r="CK104"/>
  <c r="CK102"/>
  <c r="CK98"/>
  <c r="CK96"/>
  <c r="CK94"/>
  <c r="CK92"/>
  <c r="CK90"/>
  <c r="CK87"/>
  <c r="CK85"/>
  <c r="CK83"/>
  <c r="CK79"/>
  <c r="CK77"/>
  <c r="CK75"/>
  <c r="CK73"/>
  <c r="CK71"/>
  <c r="CK69"/>
  <c r="CK67"/>
  <c r="CK65"/>
  <c r="CK63"/>
  <c r="CK61"/>
  <c r="CK59"/>
  <c r="CK57"/>
  <c r="BJ55" i="4"/>
  <c r="AL6" i="1"/>
  <c r="AL5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</calcChain>
</file>

<file path=xl/sharedStrings.xml><?xml version="1.0" encoding="utf-8"?>
<sst xmlns="http://schemas.openxmlformats.org/spreadsheetml/2006/main" count="2157" uniqueCount="712">
  <si>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</si>
  <si>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</si>
  <si>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</si>
  <si>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</si>
  <si>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</si>
  <si>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</si>
  <si>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</si>
  <si>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</si>
  <si>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</si>
  <si>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</si>
  <si>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</si>
  <si>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</si>
  <si>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</si>
  <si>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</si>
  <si>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</si>
  <si>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</si>
  <si>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</si>
  <si>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</si>
  <si>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</si>
  <si>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</si>
  <si>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</si>
  <si>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</si>
  <si>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</si>
  <si>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</si>
  <si>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</si>
  <si>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</si>
  <si>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</si>
  <si>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</si>
  <si>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</si>
  <si>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</si>
  <si>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</si>
  <si>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</si>
  <si>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</si>
  <si>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</si>
  <si>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</si>
  <si>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</si>
  <si>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</si>
  <si>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</si>
  <si>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</si>
  <si>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</si>
  <si>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</si>
  <si>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</si>
  <si>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</si>
  <si>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</si>
  <si>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</si>
  <si>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</si>
  <si>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</si>
  <si>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</si>
  <si>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</si>
  <si>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</si>
  <si>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</si>
  <si>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</si>
  <si>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</si>
  <si>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</si>
  <si>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</si>
  <si>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</si>
  <si>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</si>
  <si>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</si>
  <si>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</si>
  <si>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</si>
  <si>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</si>
  <si>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</si>
  <si>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</si>
  <si>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</si>
  <si>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</si>
  <si>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</si>
  <si>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</si>
  <si>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</si>
  <si>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</si>
  <si>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</si>
  <si>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</si>
  <si>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</si>
  <si>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</si>
  <si>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</si>
  <si>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</si>
  <si>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</si>
  <si>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</si>
  <si>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</si>
  <si>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</si>
  <si>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</si>
  <si>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</si>
  <si>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</si>
  <si>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</si>
  <si>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</si>
  <si>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</si>
  <si>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</si>
  <si>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</si>
  <si>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</si>
  <si>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</si>
  <si>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</si>
  <si>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</si>
  <si>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</si>
  <si>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</si>
  <si>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</si>
  <si>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</si>
  <si>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</si>
  <si>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</si>
  <si>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</si>
  <si>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</si>
  <si>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</si>
  <si>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</si>
  <si>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</si>
  <si>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</si>
  <si>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</si>
  <si>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</si>
  <si>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</si>
  <si>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</si>
  <si>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</si>
  <si>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</si>
  <si>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</si>
  <si>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</si>
  <si>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</si>
  <si>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</si>
  <si>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</si>
  <si>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</si>
  <si>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</si>
  <si>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</si>
  <si>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</si>
  <si>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</si>
  <si>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</si>
  <si>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</si>
  <si>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</si>
  <si>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</si>
  <si>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</si>
  <si>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</si>
  <si>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</si>
  <si>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</si>
  <si>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</si>
  <si>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</si>
  <si>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</si>
  <si>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</si>
  <si>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</si>
  <si>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</si>
  <si>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</si>
  <si>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</si>
  <si>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</si>
  <si>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</si>
  <si>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</si>
  <si>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</si>
  <si>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</si>
  <si>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</si>
  <si>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</si>
  <si>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</si>
  <si>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</si>
  <si>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</si>
  <si>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</si>
  <si>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</si>
  <si>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</si>
  <si>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</si>
  <si>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</si>
  <si>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</si>
  <si>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</si>
  <si>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</si>
  <si>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</si>
  <si>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</si>
  <si>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</si>
  <si>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</si>
  <si>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</si>
  <si>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</si>
  <si>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</si>
  <si>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</si>
  <si>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</si>
  <si>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</si>
  <si>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</si>
  <si>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</si>
  <si>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</si>
  <si>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</si>
  <si>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</si>
  <si>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</si>
  <si>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</si>
  <si>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</si>
  <si>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</si>
  <si>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</si>
  <si>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</si>
  <si>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</si>
  <si>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</si>
  <si>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</si>
  <si>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</si>
  <si>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</si>
  <si>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</si>
  <si>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</si>
  <si>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</si>
  <si>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</si>
  <si>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</si>
  <si>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</si>
  <si>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</si>
  <si>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</si>
  <si>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</si>
  <si>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</si>
  <si>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</si>
  <si>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</si>
  <si>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</si>
  <si>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</si>
  <si>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</si>
  <si>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</si>
  <si>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</si>
  <si>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</si>
  <si>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</si>
  <si>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</si>
  <si>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</si>
  <si>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</si>
  <si>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</si>
  <si>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</si>
  <si>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</si>
  <si>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</si>
  <si>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</si>
  <si>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</si>
  <si>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</si>
  <si>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</si>
  <si>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</si>
  <si>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</si>
  <si>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</si>
  <si>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</si>
  <si>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</si>
  <si>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</si>
  <si>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</si>
  <si>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</si>
  <si>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</si>
  <si>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</si>
  <si>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</si>
  <si>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</si>
  <si>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</si>
  <si>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</si>
  <si>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</si>
  <si>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</si>
  <si>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</si>
  <si>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</si>
  <si>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</si>
  <si>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</si>
  <si>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</si>
  <si>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</si>
  <si>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</si>
  <si>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</si>
  <si>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</si>
  <si>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</si>
  <si>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</si>
  <si>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</si>
  <si>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</si>
  <si>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</si>
  <si>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</si>
  <si>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</si>
  <si>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</si>
  <si>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</si>
  <si>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</si>
  <si>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</si>
  <si>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</si>
  <si>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</si>
  <si>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</si>
  <si>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</si>
  <si>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</si>
  <si>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</si>
  <si>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</si>
  <si>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</si>
  <si>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</si>
  <si>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</si>
  <si>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</si>
  <si>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</si>
  <si>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</si>
  <si>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</si>
  <si>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</si>
  <si>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</si>
  <si>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</si>
  <si>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</si>
  <si>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</si>
  <si>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</si>
  <si>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</si>
  <si>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</si>
  <si>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</si>
  <si>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</si>
  <si>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</si>
  <si>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</si>
  <si>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</si>
  <si>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</si>
  <si>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</si>
  <si>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</si>
  <si>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</si>
  <si>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</si>
  <si>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</si>
  <si>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</si>
  <si>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</si>
  <si>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</si>
  <si>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</si>
  <si>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</si>
  <si>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</si>
  <si>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</si>
  <si>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</si>
  <si>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</si>
  <si>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</si>
  <si>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</si>
  <si>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</si>
  <si>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</si>
  <si>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</si>
  <si>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</si>
  <si>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</si>
  <si>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</si>
  <si>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</si>
  <si>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</si>
  <si>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</si>
  <si>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</si>
  <si>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</si>
  <si>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</si>
  <si>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</si>
  <si>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</si>
  <si>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</si>
  <si>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</si>
  <si>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</si>
  <si>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</si>
  <si>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</si>
  <si>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</si>
  <si>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</si>
  <si>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</si>
  <si>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</si>
  <si>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</si>
  <si>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</si>
  <si>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</si>
  <si>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</si>
  <si>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</si>
  <si>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</si>
  <si>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</si>
  <si>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</si>
  <si>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</si>
  <si>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</si>
  <si>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</si>
  <si>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</si>
  <si>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</si>
  <si>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</si>
  <si>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</si>
  <si>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</si>
  <si>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</si>
  <si>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</si>
  <si>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</si>
  <si>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</si>
  <si>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</si>
  <si>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</si>
  <si>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</si>
  <si>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</si>
  <si>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</si>
  <si>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</si>
  <si>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</si>
  <si>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</si>
  <si>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</si>
  <si>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</si>
  <si>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</si>
  <si>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</si>
  <si>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</si>
  <si>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</si>
  <si>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</si>
  <si>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</si>
  <si>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</si>
  <si>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</si>
  <si>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</si>
  <si>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</si>
  <si>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</si>
  <si>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</si>
  <si>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</si>
  <si>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</si>
  <si>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</si>
  <si>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</si>
  <si>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</si>
  <si>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</si>
  <si>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</si>
  <si>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</si>
  <si>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</si>
  <si>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</si>
  <si>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</si>
  <si>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</si>
  <si>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</si>
  <si>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</si>
  <si>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</si>
  <si>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</si>
  <si>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</si>
  <si>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</si>
  <si>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</si>
  <si>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</si>
  <si>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</si>
  <si>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</si>
  <si>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</si>
  <si>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</si>
  <si>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</si>
  <si>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</si>
  <si>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</si>
  <si>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</si>
  <si>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</si>
  <si>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</si>
  <si>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</si>
  <si>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</si>
  <si>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</si>
  <si>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</si>
  <si>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</si>
  <si>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</si>
  <si>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</si>
  <si>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</si>
  <si>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</si>
  <si>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</si>
  <si>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</si>
  <si>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</si>
  <si>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</si>
  <si>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</si>
  <si>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</si>
  <si>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</si>
  <si>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</si>
  <si>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</si>
  <si>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</si>
  <si>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</si>
  <si>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</si>
  <si>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</si>
  <si>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</si>
  <si>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</si>
  <si>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</si>
  <si>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</si>
  <si>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</si>
  <si>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</si>
  <si>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</si>
  <si>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</si>
  <si>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</si>
  <si>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</si>
  <si>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</si>
  <si>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</si>
  <si>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</si>
  <si>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</si>
  <si>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</si>
  <si>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</si>
  <si>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</si>
  <si>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</si>
  <si>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</si>
  <si>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</si>
  <si>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</si>
  <si>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</si>
  <si>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</si>
  <si>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</si>
  <si>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</si>
  <si>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</si>
  <si>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</si>
  <si>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</si>
  <si>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</si>
  <si>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</si>
  <si>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</si>
  <si>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</si>
  <si>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</si>
  <si>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</si>
  <si>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</si>
  <si>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</si>
  <si>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</si>
  <si>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</si>
  <si>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</si>
  <si>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</si>
  <si>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</si>
  <si>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</si>
  <si>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</si>
  <si>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</si>
  <si>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</si>
  <si>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</si>
  <si>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</si>
  <si>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</si>
  <si>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</si>
  <si>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</si>
  <si>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</si>
  <si>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</si>
  <si>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</si>
  <si>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</si>
  <si>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</si>
  <si>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</si>
  <si>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</si>
  <si>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</si>
  <si>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</si>
  <si>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</si>
  <si>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</si>
  <si>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</si>
  <si>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</si>
  <si>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</si>
  <si>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</si>
  <si>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</si>
  <si>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</si>
  <si>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</si>
  <si>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</si>
  <si>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</si>
  <si>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</si>
  <si>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</si>
  <si>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</si>
  <si>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</si>
  <si>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</si>
  <si>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</si>
  <si>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</si>
  <si>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</si>
  <si>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</si>
  <si>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</si>
  <si>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</si>
  <si>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</si>
  <si>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</si>
  <si>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</si>
  <si>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</si>
  <si>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</si>
  <si>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</si>
  <si>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</si>
  <si>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</si>
  <si>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</si>
  <si>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</si>
  <si>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</si>
  <si>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</si>
  <si>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</si>
  <si>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</si>
  <si>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</si>
  <si>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</si>
  <si>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</si>
  <si>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</si>
  <si>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</si>
  <si>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</si>
  <si>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</si>
  <si>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</si>
  <si>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</si>
  <si>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</si>
  <si>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</si>
  <si>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</si>
  <si>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</si>
  <si>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</si>
  <si>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</si>
  <si>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</si>
  <si>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</si>
  <si>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</si>
  <si>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</si>
  <si>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</si>
  <si>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</si>
  <si>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</si>
  <si>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</si>
  <si>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</si>
  <si>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</si>
  <si>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</si>
  <si>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</si>
  <si>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</si>
  <si>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</si>
  <si>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</si>
  <si>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I. GRUP</t>
  </si>
  <si>
    <t>TAMAMLANDI</t>
  </si>
  <si>
    <t>II. GRUP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</si>
  <si>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</si>
  <si>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</si>
  <si>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</si>
  <si>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</si>
  <si>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</si>
  <si>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</si>
  <si>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</si>
  <si>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</si>
  <si>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</si>
  <si>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</si>
  <si>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</si>
  <si>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</si>
  <si>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</si>
  <si>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</si>
  <si>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</si>
  <si>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</si>
  <si>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</si>
  <si>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</si>
  <si>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</si>
  <si>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</si>
  <si>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</si>
  <si>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</si>
  <si>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</si>
  <si>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</si>
  <si>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</si>
  <si>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</si>
  <si>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</si>
  <si>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</si>
  <si>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</si>
  <si>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</si>
  <si>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</si>
  <si>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</si>
  <si>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</si>
  <si>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</si>
  <si>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</si>
  <si>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</si>
  <si>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</si>
  <si>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</si>
  <si>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</si>
  <si>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</si>
  <si>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</si>
  <si>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</si>
  <si>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</si>
  <si>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</si>
  <si>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31.12.2012-004.01.2013</t>
  </si>
  <si>
    <t>07-11.01.2013</t>
  </si>
  <si>
    <t>14-18.01.2013</t>
  </si>
  <si>
    <t>21-25.01.2013</t>
  </si>
  <si>
    <t>28.01-01.02.2013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</si>
  <si>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</si>
  <si>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</si>
  <si>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</si>
  <si>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</si>
  <si>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</si>
  <si>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</si>
  <si>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</si>
  <si>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TIBBİ SEKRETERLİK EĞİTİMİ</t>
  </si>
  <si>
    <t>21/01/2013-24/01/2013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</si>
  <si>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</si>
  <si>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</si>
  <si>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</si>
  <si>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</si>
  <si>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</si>
  <si>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</si>
  <si>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</si>
  <si>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</si>
  <si>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</si>
  <si>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</si>
  <si>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</si>
  <si>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</si>
  <si>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</si>
  <si>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</si>
  <si>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</si>
  <si>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</si>
  <si>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</si>
  <si>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</si>
  <si>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</si>
  <si>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04/02/2013-07/02/2013</t>
  </si>
  <si>
    <t>28/01/2013-31/01/2013</t>
  </si>
  <si>
    <t>III. GRUP</t>
  </si>
  <si>
    <t>IV.GRUP</t>
  </si>
  <si>
    <t>V.GRUP</t>
  </si>
  <si>
    <t>VI.GRUP</t>
  </si>
  <si>
    <t>11/02/2013-14/02/2013</t>
  </si>
  <si>
    <t>18/02/2013-21/02/2013</t>
  </si>
  <si>
    <t>25/02/2013-28/02/2013</t>
  </si>
  <si>
    <t>VII.GRUP-VIII.GRUP</t>
  </si>
  <si>
    <t>IX.GRUP-X.GRUP</t>
  </si>
  <si>
    <t>04/03/2013-07/03/2013</t>
  </si>
  <si>
    <t>11/03/2013-14/03/2013</t>
  </si>
  <si>
    <t>2013 YILI EĞİTİMLERİ</t>
  </si>
  <si>
    <t>BİLGİSAYAR İŞLETMENLİĞİ EĞİTİMİ</t>
  </si>
  <si>
    <t>I.GRUP</t>
  </si>
  <si>
    <t>II.GRUP</t>
  </si>
  <si>
    <t>04-08.02.2013</t>
  </si>
  <si>
    <t>11-15.02.2013</t>
  </si>
  <si>
    <t>18-22.02.2013</t>
  </si>
  <si>
    <t>25.02-01.03.2013</t>
  </si>
  <si>
    <t>ŞUBAT</t>
  </si>
  <si>
    <t>18-15.02.2013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</si>
  <si>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</si>
  <si>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</si>
  <si>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</si>
  <si>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</si>
  <si>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</si>
  <si>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</si>
  <si>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</si>
  <si>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</si>
  <si>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MART</t>
  </si>
  <si>
    <t>04-08.03.2013</t>
  </si>
  <si>
    <t>11-15.03.2013</t>
  </si>
  <si>
    <t>18-22.03.2013</t>
  </si>
  <si>
    <t>25-29.03.2013</t>
  </si>
  <si>
    <t>REKTÖRÜMÜZ PROF.DR. A.MURAT TUNCER' E AÇILAN İMZA</t>
  </si>
  <si>
    <t>SINIF DEĞİŞİKLİĞİ</t>
  </si>
  <si>
    <t xml:space="preserve"> </t>
  </si>
  <si>
    <t>DİKSİYON EĞİTİMİ</t>
  </si>
  <si>
    <t>04/02/13-15/02/2013</t>
  </si>
  <si>
    <t>VII.GRUP</t>
  </si>
  <si>
    <t>18/03/2013-12/04/2013</t>
  </si>
  <si>
    <t>3.5</t>
  </si>
  <si>
    <t>Yardımcı Doçent Onayı</t>
  </si>
  <si>
    <t>13/05/2013-07/06/2013</t>
  </si>
  <si>
    <t>02/09/2013-27/09/2013</t>
  </si>
  <si>
    <t>30/09/2013-01/11/2013</t>
  </si>
  <si>
    <t>04/11/2013-29/11/2013</t>
  </si>
  <si>
    <t>02/12/2013-27/12/2013</t>
  </si>
  <si>
    <t>TEMEL İŞ SAĞLIĞI VE GÜVENLİĞİ EĞİTİMİ</t>
  </si>
  <si>
    <t>DEVAM EDİYOR</t>
  </si>
  <si>
    <t>15/04/2013-10/05/2013</t>
  </si>
  <si>
    <t>NİSAN</t>
  </si>
  <si>
    <t>01-05.04.2013</t>
  </si>
  <si>
    <t>08-12.04.2013</t>
  </si>
  <si>
    <t>15-19.04.2013</t>
  </si>
  <si>
    <t>22-26.04.2013</t>
  </si>
  <si>
    <t>29.04-03.05.2013</t>
  </si>
  <si>
    <t xml:space="preserve">  </t>
  </si>
  <si>
    <t>06-10.05.2013</t>
  </si>
  <si>
    <t>13-17.05.2013</t>
  </si>
  <si>
    <t>20-24.05.2013</t>
  </si>
  <si>
    <t>27-31.05.2013</t>
  </si>
  <si>
    <t>MAYIS</t>
  </si>
  <si>
    <t xml:space="preserve"> Eğitim Öğretim Planlamacısı  </t>
  </si>
  <si>
    <t>Çevirici</t>
  </si>
  <si>
    <t>KURUM KÜLTÜRÜ</t>
  </si>
  <si>
    <t>HAZİRAN</t>
  </si>
  <si>
    <t>03-07.06.2013</t>
  </si>
  <si>
    <t>10-14.06.2013</t>
  </si>
  <si>
    <t>17-21.06.2013</t>
  </si>
  <si>
    <t>24-28.06.2013</t>
  </si>
  <si>
    <t>RİSK DEĞERLENDİRDE  EĞİTİMİ</t>
  </si>
  <si>
    <t>29/05/2013-07/06/2013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</si>
  <si>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</si>
  <si>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</si>
  <si>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</si>
  <si>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</si>
  <si>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</si>
  <si>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</si>
  <si>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</si>
  <si>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</si>
  <si>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</si>
  <si>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</si>
  <si>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</si>
  <si>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</si>
  <si>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YÖNETİCİLER İÇİN İŞ SAĞLIĞI VE GÜVENLİĞİ EĞİTİMİ</t>
  </si>
  <si>
    <t>2.1.1</t>
  </si>
  <si>
    <t>ASALET TASDİKİ FORMU DÜZENLEME</t>
  </si>
  <si>
    <t>ENERJİNİN VERİMLİ KULLANILMASI</t>
  </si>
  <si>
    <t>TEMMUZ</t>
  </si>
  <si>
    <t>01-05.07.2013</t>
  </si>
  <si>
    <t>08-12.072013</t>
  </si>
  <si>
    <t>15-19.07.2013</t>
  </si>
  <si>
    <t>22-26.07.2013</t>
  </si>
  <si>
    <t>29.07-02.08.2013</t>
  </si>
  <si>
    <t>08-12.07.2013</t>
  </si>
  <si>
    <t>15-19.072013</t>
  </si>
  <si>
    <t>01/07/13-12/07/2013</t>
  </si>
  <si>
    <t>10/07/2013-12/07/2013</t>
  </si>
</sst>
</file>

<file path=xl/styles.xml><?xml version="1.0" encoding="utf-8"?>
<styleSheet xmlns="http://schemas.openxmlformats.org/spreadsheetml/2006/main">
  <numFmts count="1">
    <numFmt numFmtId="164" formatCode="dd\/mm\/yyyy"/>
  </numFmts>
  <fonts count="3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9"/>
      <color indexed="5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indexed="8"/>
      <name val="Calibri"/>
      <family val="2"/>
      <charset val="162"/>
    </font>
    <font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i/>
      <sz val="8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indexed="58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5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" fillId="4" borderId="1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 textRotation="90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Border="1" applyAlignment="1">
      <alignment wrapText="1"/>
    </xf>
    <xf numFmtId="0" fontId="16" fillId="0" borderId="0" xfId="0" applyFont="1" applyFill="1"/>
    <xf numFmtId="0" fontId="1" fillId="4" borderId="1" xfId="0" applyFont="1" applyFill="1" applyBorder="1" applyAlignment="1">
      <alignment textRotation="90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0" fontId="8" fillId="0" borderId="0" xfId="0" applyFont="1" applyFill="1" applyAlignment="1">
      <alignment textRotation="90"/>
    </xf>
    <xf numFmtId="49" fontId="9" fillId="0" borderId="0" xfId="0" applyNumberFormat="1" applyFont="1" applyFill="1" applyAlignment="1">
      <alignment horizontal="right"/>
    </xf>
    <xf numFmtId="0" fontId="20" fillId="0" borderId="0" xfId="0" applyFont="1" applyFill="1"/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" fillId="2" borderId="1" xfId="0" applyFont="1" applyFill="1" applyBorder="1" applyAlignment="1">
      <alignment textRotation="90"/>
    </xf>
    <xf numFmtId="0" fontId="21" fillId="0" borderId="0" xfId="0" applyFont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Fill="1" applyBorder="1"/>
    <xf numFmtId="0" fontId="0" fillId="0" borderId="6" xfId="0" applyFont="1" applyFill="1" applyBorder="1"/>
    <xf numFmtId="0" fontId="22" fillId="0" borderId="0" xfId="0" applyFont="1"/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25" fillId="0" borderId="0" xfId="0" applyFont="1" applyFill="1"/>
    <xf numFmtId="0" fontId="6" fillId="0" borderId="0" xfId="0" applyFont="1" applyFill="1" applyAlignment="1">
      <alignment horizontal="center"/>
    </xf>
    <xf numFmtId="0" fontId="26" fillId="0" borderId="0" xfId="0" applyFont="1"/>
    <xf numFmtId="14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6" xfId="0" applyBorder="1"/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25" fillId="0" borderId="0" xfId="0" applyFont="1" applyFill="1" applyAlignment="1">
      <alignment textRotation="91"/>
    </xf>
    <xf numFmtId="0" fontId="28" fillId="0" borderId="0" xfId="0" applyFont="1" applyFill="1"/>
    <xf numFmtId="0" fontId="12" fillId="0" borderId="6" xfId="0" applyFont="1" applyBorder="1"/>
    <xf numFmtId="0" fontId="12" fillId="0" borderId="0" xfId="0" applyFont="1" applyFill="1" applyBorder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/>
    <xf numFmtId="0" fontId="29" fillId="0" borderId="0" xfId="0" applyFont="1"/>
    <xf numFmtId="0" fontId="0" fillId="0" borderId="0" xfId="0" applyBorder="1"/>
    <xf numFmtId="49" fontId="0" fillId="0" borderId="0" xfId="0" applyNumberFormat="1" applyAlignment="1">
      <alignment horizontal="right"/>
    </xf>
    <xf numFmtId="0" fontId="6" fillId="5" borderId="0" xfId="0" applyFont="1" applyFill="1"/>
    <xf numFmtId="0" fontId="26" fillId="0" borderId="0" xfId="0" applyFont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textRotation="90"/>
    </xf>
    <xf numFmtId="0" fontId="30" fillId="0" borderId="0" xfId="0" applyFont="1" applyFill="1"/>
    <xf numFmtId="0" fontId="26" fillId="0" borderId="0" xfId="0" applyFont="1" applyFill="1" applyAlignment="1">
      <alignment textRotation="91"/>
    </xf>
    <xf numFmtId="14" fontId="0" fillId="0" borderId="6" xfId="0" applyNumberFormat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1" fillId="0" borderId="2" xfId="0" applyFont="1" applyFill="1" applyBorder="1" applyAlignment="1"/>
    <xf numFmtId="0" fontId="0" fillId="0" borderId="4" xfId="0" applyBorder="1"/>
    <xf numFmtId="0" fontId="1" fillId="0" borderId="1" xfId="0" applyFont="1" applyFill="1" applyBorder="1" applyAlignment="1"/>
    <xf numFmtId="0" fontId="6" fillId="0" borderId="1" xfId="0" applyFont="1" applyFill="1" applyBorder="1" applyAlignment="1"/>
    <xf numFmtId="0" fontId="1" fillId="0" borderId="4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4"/>
  <sheetViews>
    <sheetView topLeftCell="BA1" zoomScaleNormal="100" zoomScaleSheetLayoutView="87" workbookViewId="0">
      <selection activeCell="BV194" sqref="BV194"/>
    </sheetView>
  </sheetViews>
  <sheetFormatPr defaultRowHeight="12"/>
  <cols>
    <col min="1" max="1" width="3.28515625" style="9" customWidth="1"/>
    <col min="2" max="2" width="5" style="9" customWidth="1"/>
    <col min="3" max="3" width="47.85546875" style="9" customWidth="1"/>
    <col min="4" max="4" width="3.7109375" style="9" customWidth="1"/>
    <col min="5" max="5" width="3.42578125" style="9" customWidth="1"/>
    <col min="6" max="6" width="3.7109375" style="9" customWidth="1"/>
    <col min="7" max="7" width="4.140625" style="9" customWidth="1"/>
    <col min="8" max="8" width="4.28515625" style="9" customWidth="1"/>
    <col min="9" max="9" width="4" style="9" customWidth="1"/>
    <col min="10" max="10" width="3.7109375" style="9" customWidth="1"/>
    <col min="11" max="11" width="4.28515625" style="9" customWidth="1"/>
    <col min="12" max="12" width="4.85546875" style="9" customWidth="1"/>
    <col min="13" max="13" width="4" style="9" customWidth="1"/>
    <col min="14" max="14" width="4.7109375" style="9" customWidth="1"/>
    <col min="15" max="15" width="4.5703125" style="9" customWidth="1"/>
    <col min="16" max="16" width="6.140625" style="9" customWidth="1"/>
    <col min="17" max="17" width="4.42578125" style="9" customWidth="1"/>
    <col min="18" max="18" width="4.5703125" style="9" customWidth="1"/>
    <col min="19" max="19" width="4.28515625" style="9" customWidth="1"/>
    <col min="20" max="20" width="4.85546875" style="9" customWidth="1"/>
    <col min="21" max="21" width="5.140625" style="9" customWidth="1"/>
    <col min="22" max="22" width="4.28515625" style="9" customWidth="1"/>
    <col min="23" max="23" width="4.42578125" style="9" customWidth="1"/>
    <col min="24" max="24" width="4.140625" style="9" customWidth="1"/>
    <col min="25" max="25" width="5.28515625" style="9" customWidth="1"/>
    <col min="26" max="26" width="5.5703125" style="9" customWidth="1"/>
    <col min="27" max="27" width="7" style="9" customWidth="1"/>
    <col min="28" max="28" width="4.85546875" style="9" customWidth="1"/>
    <col min="29" max="29" width="4.140625" style="9" customWidth="1"/>
    <col min="30" max="30" width="4.42578125" style="9" customWidth="1"/>
    <col min="31" max="31" width="3.85546875" style="9" customWidth="1"/>
    <col min="32" max="32" width="4.85546875" style="9" customWidth="1"/>
    <col min="33" max="33" width="4.7109375" style="9" customWidth="1"/>
    <col min="34" max="34" width="4.5703125" style="9" customWidth="1"/>
    <col min="35" max="35" width="4.7109375" style="9" customWidth="1"/>
    <col min="36" max="36" width="6" style="9" customWidth="1"/>
    <col min="37" max="37" width="4.5703125" style="9" customWidth="1"/>
    <col min="38" max="38" width="5.7109375" style="9" customWidth="1"/>
    <col min="39" max="39" width="4.5703125" style="9" customWidth="1"/>
    <col min="40" max="40" width="4.42578125" style="9" customWidth="1"/>
    <col min="41" max="41" width="4.5703125" style="9" customWidth="1"/>
    <col min="42" max="42" width="4.42578125" style="9" customWidth="1"/>
    <col min="43" max="43" width="3.85546875" style="9" customWidth="1"/>
    <col min="44" max="44" width="4.140625" style="9" customWidth="1"/>
    <col min="45" max="45" width="4.28515625" style="9" customWidth="1"/>
    <col min="46" max="46" width="4.42578125" style="9" customWidth="1"/>
    <col min="47" max="47" width="4.140625" style="9" customWidth="1"/>
    <col min="48" max="48" width="4.28515625" style="9" customWidth="1"/>
    <col min="49" max="49" width="4.7109375" style="9" customWidth="1"/>
    <col min="50" max="50" width="4.5703125" style="9" customWidth="1"/>
    <col min="51" max="51" width="5" style="9" customWidth="1"/>
    <col min="52" max="52" width="4.85546875" style="9" customWidth="1"/>
    <col min="53" max="53" width="4.5703125" style="9" customWidth="1"/>
    <col min="54" max="54" width="4.28515625" style="9" customWidth="1"/>
    <col min="55" max="55" width="4.42578125" style="9" customWidth="1"/>
    <col min="56" max="56" width="4.28515625" style="9" customWidth="1"/>
    <col min="57" max="57" width="4.5703125" style="9" customWidth="1"/>
    <col min="58" max="58" width="4" style="9" customWidth="1"/>
    <col min="59" max="59" width="4.42578125" style="9" customWidth="1"/>
    <col min="60" max="60" width="5" style="9" customWidth="1"/>
    <col min="61" max="61" width="4" style="9" customWidth="1"/>
    <col min="62" max="62" width="5.5703125" style="9" customWidth="1"/>
    <col min="63" max="63" width="4.5703125" style="9" customWidth="1"/>
    <col min="64" max="64" width="4.28515625" style="9" customWidth="1"/>
    <col min="65" max="65" width="4.140625" style="9" customWidth="1"/>
    <col min="66" max="66" width="4.5703125" style="9" customWidth="1"/>
    <col min="67" max="67" width="4.28515625" style="9" customWidth="1"/>
    <col min="68" max="68" width="4.140625" style="9" customWidth="1"/>
    <col min="69" max="69" width="4.7109375" style="9" customWidth="1"/>
    <col min="70" max="70" width="4.42578125" style="9" customWidth="1"/>
    <col min="71" max="71" width="5.7109375" style="9" customWidth="1"/>
    <col min="72" max="72" width="5.42578125" style="9" customWidth="1"/>
    <col min="73" max="73" width="5.7109375" style="9" customWidth="1"/>
    <col min="74" max="74" width="4" style="9" customWidth="1"/>
    <col min="75" max="75" width="3.85546875" style="9" customWidth="1"/>
    <col min="76" max="76" width="4.85546875" style="9" customWidth="1"/>
    <col min="77" max="77" width="4.28515625" style="9" customWidth="1"/>
    <col min="78" max="78" width="4.42578125" style="9" customWidth="1"/>
    <col min="79" max="79" width="4.140625" style="9" customWidth="1"/>
    <col min="80" max="80" width="4.42578125" style="9" customWidth="1"/>
    <col min="81" max="81" width="3.85546875" style="9" customWidth="1"/>
    <col min="82" max="82" width="5" style="9" customWidth="1"/>
    <col min="83" max="83" width="4.42578125" style="9" customWidth="1"/>
    <col min="84" max="84" width="5.28515625" style="9" customWidth="1"/>
    <col min="85" max="86" width="4.85546875" style="9" customWidth="1"/>
    <col min="87" max="16384" width="9.140625" style="9"/>
  </cols>
  <sheetData>
    <row r="1" spans="1:86" s="1" customFormat="1">
      <c r="D1" s="121" t="s">
        <v>583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1" t="s">
        <v>632</v>
      </c>
      <c r="R1" s="122"/>
      <c r="S1" s="122"/>
      <c r="T1" s="122"/>
      <c r="U1" s="122"/>
      <c r="V1" s="122"/>
      <c r="W1" s="122"/>
      <c r="X1" s="122"/>
      <c r="Y1" s="122"/>
      <c r="Z1" s="122"/>
      <c r="AA1" s="123"/>
      <c r="AB1" s="121" t="s">
        <v>642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3"/>
      <c r="AM1" s="112" t="s">
        <v>664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91"/>
      <c r="AY1" s="92"/>
      <c r="AZ1" s="121" t="s">
        <v>675</v>
      </c>
      <c r="BA1" s="122"/>
      <c r="BB1" s="122"/>
      <c r="BC1" s="122"/>
      <c r="BD1" s="122"/>
      <c r="BE1" s="122"/>
      <c r="BF1" s="122"/>
      <c r="BG1" s="122"/>
      <c r="BH1" s="122"/>
      <c r="BI1" s="122"/>
      <c r="BJ1" s="123"/>
      <c r="BK1" s="121" t="s">
        <v>679</v>
      </c>
      <c r="BL1" s="122"/>
      <c r="BM1" s="122"/>
      <c r="BN1" s="122"/>
      <c r="BO1" s="122"/>
      <c r="BP1" s="122"/>
      <c r="BQ1" s="122"/>
      <c r="BR1" s="122"/>
      <c r="BS1" s="122"/>
      <c r="BT1" s="122"/>
      <c r="BU1" s="123"/>
      <c r="BV1" s="112" t="s">
        <v>702</v>
      </c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91"/>
      <c r="CH1" s="92"/>
    </row>
    <row r="2" spans="1:86" s="1" customFormat="1" ht="15">
      <c r="C2" s="1" t="s">
        <v>1</v>
      </c>
      <c r="D2" s="116" t="s">
        <v>5</v>
      </c>
      <c r="E2" s="117"/>
      <c r="F2" s="116" t="s">
        <v>6</v>
      </c>
      <c r="G2" s="117"/>
      <c r="H2" s="116" t="s">
        <v>2</v>
      </c>
      <c r="I2" s="117"/>
      <c r="J2" s="116" t="s">
        <v>3</v>
      </c>
      <c r="K2" s="117"/>
      <c r="L2" s="114" t="s">
        <v>525</v>
      </c>
      <c r="M2" s="118"/>
      <c r="N2" s="119" t="s">
        <v>4</v>
      </c>
      <c r="O2" s="119"/>
      <c r="P2" s="120"/>
      <c r="Q2" s="116" t="s">
        <v>5</v>
      </c>
      <c r="R2" s="117"/>
      <c r="S2" s="116" t="s">
        <v>6</v>
      </c>
      <c r="T2" s="117"/>
      <c r="U2" s="116" t="s">
        <v>2</v>
      </c>
      <c r="V2" s="117"/>
      <c r="W2" s="116" t="s">
        <v>3</v>
      </c>
      <c r="X2" s="117"/>
      <c r="Y2" s="119" t="s">
        <v>4</v>
      </c>
      <c r="Z2" s="119"/>
      <c r="AA2" s="120"/>
      <c r="AB2" s="116" t="s">
        <v>5</v>
      </c>
      <c r="AC2" s="117"/>
      <c r="AD2" s="116" t="s">
        <v>6</v>
      </c>
      <c r="AE2" s="117"/>
      <c r="AF2" s="116" t="s">
        <v>2</v>
      </c>
      <c r="AG2" s="117"/>
      <c r="AH2" s="116" t="s">
        <v>3</v>
      </c>
      <c r="AI2" s="117"/>
      <c r="AJ2" s="119" t="s">
        <v>4</v>
      </c>
      <c r="AK2" s="119"/>
      <c r="AL2" s="120"/>
      <c r="AM2" s="114" t="s">
        <v>5</v>
      </c>
      <c r="AN2" s="115"/>
      <c r="AO2" s="116" t="s">
        <v>6</v>
      </c>
      <c r="AP2" s="117"/>
      <c r="AQ2" s="116" t="s">
        <v>2</v>
      </c>
      <c r="AR2" s="117"/>
      <c r="AS2" s="116" t="s">
        <v>3</v>
      </c>
      <c r="AT2" s="117"/>
      <c r="AU2" s="114" t="s">
        <v>525</v>
      </c>
      <c r="AV2" s="118"/>
      <c r="AW2" s="119" t="s">
        <v>4</v>
      </c>
      <c r="AX2" s="119"/>
      <c r="AY2" s="120"/>
      <c r="AZ2" s="116" t="s">
        <v>5</v>
      </c>
      <c r="BA2" s="117"/>
      <c r="BB2" s="116" t="s">
        <v>6</v>
      </c>
      <c r="BC2" s="117"/>
      <c r="BD2" s="116" t="s">
        <v>2</v>
      </c>
      <c r="BE2" s="117"/>
      <c r="BF2" s="116" t="s">
        <v>3</v>
      </c>
      <c r="BG2" s="117"/>
      <c r="BH2" s="119" t="s">
        <v>4</v>
      </c>
      <c r="BI2" s="119"/>
      <c r="BJ2" s="120"/>
      <c r="BK2" s="116" t="s">
        <v>5</v>
      </c>
      <c r="BL2" s="117"/>
      <c r="BM2" s="116" t="s">
        <v>6</v>
      </c>
      <c r="BN2" s="117"/>
      <c r="BO2" s="116" t="s">
        <v>2</v>
      </c>
      <c r="BP2" s="117"/>
      <c r="BQ2" s="116" t="s">
        <v>3</v>
      </c>
      <c r="BR2" s="117"/>
      <c r="BS2" s="119" t="s">
        <v>4</v>
      </c>
      <c r="BT2" s="119"/>
      <c r="BU2" s="120"/>
      <c r="BV2" s="114" t="s">
        <v>5</v>
      </c>
      <c r="BW2" s="115"/>
      <c r="BX2" s="116" t="s">
        <v>6</v>
      </c>
      <c r="BY2" s="117"/>
      <c r="BZ2" s="116" t="s">
        <v>2</v>
      </c>
      <c r="CA2" s="117"/>
      <c r="CB2" s="116" t="s">
        <v>3</v>
      </c>
      <c r="CC2" s="117"/>
      <c r="CD2" s="114" t="s">
        <v>525</v>
      </c>
      <c r="CE2" s="118"/>
      <c r="CF2" s="119" t="s">
        <v>4</v>
      </c>
      <c r="CG2" s="119"/>
      <c r="CH2" s="120"/>
    </row>
    <row r="3" spans="1:86" s="1" customFormat="1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4" t="s">
        <v>0</v>
      </c>
      <c r="O3" s="24" t="s">
        <v>7</v>
      </c>
      <c r="P3" s="24" t="s">
        <v>637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4" t="s">
        <v>0</v>
      </c>
      <c r="Z3" s="24" t="s">
        <v>7</v>
      </c>
      <c r="AA3" s="24" t="s">
        <v>637</v>
      </c>
      <c r="AB3" s="2" t="s">
        <v>0</v>
      </c>
      <c r="AC3" s="2" t="s">
        <v>7</v>
      </c>
      <c r="AD3" s="2" t="s">
        <v>0</v>
      </c>
      <c r="AE3" s="2" t="s">
        <v>7</v>
      </c>
      <c r="AF3" s="2" t="s">
        <v>0</v>
      </c>
      <c r="AG3" s="2" t="s">
        <v>7</v>
      </c>
      <c r="AH3" s="2" t="s">
        <v>0</v>
      </c>
      <c r="AI3" s="2" t="s">
        <v>7</v>
      </c>
      <c r="AJ3" s="24" t="s">
        <v>0</v>
      </c>
      <c r="AK3" s="24" t="s">
        <v>7</v>
      </c>
      <c r="AL3" s="24" t="s">
        <v>637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4" t="s">
        <v>0</v>
      </c>
      <c r="BT3" s="24" t="s">
        <v>7</v>
      </c>
      <c r="BU3" s="24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4" t="s">
        <v>0</v>
      </c>
      <c r="CG3" s="24" t="s">
        <v>7</v>
      </c>
      <c r="CH3" s="24" t="s">
        <v>637</v>
      </c>
    </row>
    <row r="4" spans="1:86" s="3" customFormat="1" ht="108">
      <c r="C4" s="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51" t="s">
        <v>9</v>
      </c>
      <c r="O4" s="51" t="s">
        <v>9</v>
      </c>
      <c r="P4" s="5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51" t="s">
        <v>9</v>
      </c>
      <c r="Z4" s="51" t="s">
        <v>9</v>
      </c>
      <c r="AA4" s="51" t="s">
        <v>10</v>
      </c>
      <c r="AB4" s="6" t="s">
        <v>643</v>
      </c>
      <c r="AC4" s="6" t="s">
        <v>628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51" t="s">
        <v>9</v>
      </c>
      <c r="AK4" s="51" t="s">
        <v>9</v>
      </c>
      <c r="AL4" s="51" t="s">
        <v>10</v>
      </c>
      <c r="AM4" s="6" t="s">
        <v>665</v>
      </c>
      <c r="AN4" s="6" t="s">
        <v>665</v>
      </c>
      <c r="AO4" s="5" t="s">
        <v>666</v>
      </c>
      <c r="AP4" s="5" t="s">
        <v>666</v>
      </c>
      <c r="AQ4" s="5" t="s">
        <v>667</v>
      </c>
      <c r="AR4" s="5" t="s">
        <v>667</v>
      </c>
      <c r="AS4" s="5" t="s">
        <v>668</v>
      </c>
      <c r="AT4" s="5" t="s">
        <v>668</v>
      </c>
      <c r="AU4" s="5" t="s">
        <v>669</v>
      </c>
      <c r="AV4" s="5" t="s">
        <v>669</v>
      </c>
      <c r="AW4" s="51" t="s">
        <v>9</v>
      </c>
      <c r="AX4" s="51" t="s">
        <v>9</v>
      </c>
      <c r="AY4" s="51" t="s">
        <v>10</v>
      </c>
      <c r="AZ4" s="6" t="s">
        <v>671</v>
      </c>
      <c r="BA4" s="6" t="s">
        <v>671</v>
      </c>
      <c r="BB4" s="5" t="s">
        <v>672</v>
      </c>
      <c r="BC4" s="5" t="s">
        <v>672</v>
      </c>
      <c r="BD4" s="5" t="s">
        <v>673</v>
      </c>
      <c r="BE4" s="5" t="s">
        <v>673</v>
      </c>
      <c r="BF4" s="5" t="s">
        <v>674</v>
      </c>
      <c r="BG4" s="5" t="s">
        <v>674</v>
      </c>
      <c r="BH4" s="51" t="s">
        <v>9</v>
      </c>
      <c r="BI4" s="51" t="s">
        <v>9</v>
      </c>
      <c r="BJ4" s="51" t="s">
        <v>10</v>
      </c>
      <c r="BK4" s="6" t="s">
        <v>680</v>
      </c>
      <c r="BL4" s="6" t="s">
        <v>680</v>
      </c>
      <c r="BM4" s="5" t="s">
        <v>681</v>
      </c>
      <c r="BN4" s="5" t="s">
        <v>681</v>
      </c>
      <c r="BO4" s="5" t="s">
        <v>682</v>
      </c>
      <c r="BP4" s="5" t="s">
        <v>682</v>
      </c>
      <c r="BQ4" s="5" t="s">
        <v>683</v>
      </c>
      <c r="BR4" s="5" t="s">
        <v>683</v>
      </c>
      <c r="BS4" s="51" t="s">
        <v>9</v>
      </c>
      <c r="BT4" s="51" t="s">
        <v>9</v>
      </c>
      <c r="BU4" s="51" t="s">
        <v>10</v>
      </c>
      <c r="BV4" s="6" t="s">
        <v>703</v>
      </c>
      <c r="BW4" s="6" t="s">
        <v>703</v>
      </c>
      <c r="BX4" s="5" t="s">
        <v>704</v>
      </c>
      <c r="BY4" s="5" t="s">
        <v>704</v>
      </c>
      <c r="BZ4" s="5" t="s">
        <v>705</v>
      </c>
      <c r="CA4" s="5" t="s">
        <v>705</v>
      </c>
      <c r="CB4" s="5" t="s">
        <v>706</v>
      </c>
      <c r="CC4" s="5" t="s">
        <v>706</v>
      </c>
      <c r="CD4" s="5" t="s">
        <v>707</v>
      </c>
      <c r="CE4" s="5" t="s">
        <v>707</v>
      </c>
      <c r="CF4" s="51" t="s">
        <v>9</v>
      </c>
      <c r="CG4" s="51" t="s">
        <v>9</v>
      </c>
      <c r="CH4" s="51" t="s">
        <v>10</v>
      </c>
    </row>
    <row r="5" spans="1:86" s="8" customFormat="1">
      <c r="A5" s="22">
        <v>1</v>
      </c>
      <c r="B5" s="38"/>
      <c r="C5" s="22" t="s">
        <v>11</v>
      </c>
      <c r="D5" s="15"/>
      <c r="F5" s="15"/>
      <c r="H5" s="15"/>
      <c r="J5" s="15"/>
      <c r="L5" s="15"/>
      <c r="N5" s="28">
        <f>D5+F5+H5+J5+L5</f>
        <v>0</v>
      </c>
      <c r="O5" s="28">
        <f>E5+G5+I5+K5+M5</f>
        <v>0</v>
      </c>
      <c r="P5" s="28">
        <f>N5+O5</f>
        <v>0</v>
      </c>
      <c r="Q5" s="15"/>
      <c r="S5" s="15"/>
      <c r="U5" s="15"/>
      <c r="W5" s="15"/>
      <c r="Y5" s="28">
        <f>Q5+S5+U5+W5</f>
        <v>0</v>
      </c>
      <c r="Z5" s="28">
        <f>R5+T5+V5+X5</f>
        <v>0</v>
      </c>
      <c r="AA5" s="28">
        <f>Y5+Z5</f>
        <v>0</v>
      </c>
      <c r="AB5" s="80"/>
      <c r="AC5" s="78"/>
      <c r="AD5" s="80"/>
      <c r="AE5" s="78"/>
      <c r="AF5" s="80"/>
      <c r="AG5" s="78"/>
      <c r="AH5" s="80"/>
      <c r="AI5" s="78"/>
      <c r="AJ5" s="28">
        <f>AB5+AD5+AF5+AH5</f>
        <v>0</v>
      </c>
      <c r="AK5" s="28">
        <f>AC5+AE5+AG5+AI5</f>
        <v>0</v>
      </c>
      <c r="AL5" s="28">
        <f>AJ5+AK5</f>
        <v>0</v>
      </c>
      <c r="AM5" s="80"/>
      <c r="AN5" s="94"/>
      <c r="AO5" s="80"/>
      <c r="AP5" s="94"/>
      <c r="AQ5" s="80"/>
      <c r="AR5" s="94">
        <v>1</v>
      </c>
      <c r="AS5" s="80"/>
      <c r="AT5" s="94"/>
      <c r="AU5" s="80"/>
      <c r="AV5" s="94"/>
      <c r="AW5" s="28">
        <f>AM5+AO5+AQ5+AS5+AU5</f>
        <v>0</v>
      </c>
      <c r="AX5" s="28">
        <f>AN5+AP5+AR5+AT5+AV5</f>
        <v>1</v>
      </c>
      <c r="AY5" s="28">
        <f>AW5+AX5</f>
        <v>1</v>
      </c>
      <c r="AZ5" s="80"/>
      <c r="BA5" s="94"/>
      <c r="BB5" s="80"/>
      <c r="BC5" s="94"/>
      <c r="BD5" s="80"/>
      <c r="BE5" s="94"/>
      <c r="BF5" s="80"/>
      <c r="BG5" s="94"/>
      <c r="BH5" s="28">
        <f>AZ5+BB5+BD5+BF5</f>
        <v>0</v>
      </c>
      <c r="BI5" s="28">
        <f>BA5+BC5+BE5+BG5</f>
        <v>0</v>
      </c>
      <c r="BJ5" s="28">
        <f>BH5+BI5</f>
        <v>0</v>
      </c>
      <c r="BK5" s="80"/>
      <c r="BL5" s="94"/>
      <c r="BM5" s="80"/>
      <c r="BN5" s="94"/>
      <c r="BO5" s="80"/>
      <c r="BP5" s="94"/>
      <c r="BQ5" s="80"/>
      <c r="BR5" s="94"/>
      <c r="BS5" s="28">
        <f>BK5+BM5+BO5+BQ5</f>
        <v>0</v>
      </c>
      <c r="BT5" s="28">
        <f>BL5+BN5+BP5+BR5</f>
        <v>0</v>
      </c>
      <c r="BU5" s="28">
        <f>BS5+BT5</f>
        <v>0</v>
      </c>
      <c r="BV5" s="80"/>
      <c r="BW5" s="94"/>
      <c r="BX5" s="80"/>
      <c r="BY5" s="94"/>
      <c r="BZ5" s="80"/>
      <c r="CA5" s="94"/>
      <c r="CB5" s="80"/>
      <c r="CC5" s="94"/>
      <c r="CD5" s="80"/>
      <c r="CE5" s="94"/>
      <c r="CF5" s="28">
        <f>BV5+BX5+BZ5+CB5+CD5</f>
        <v>0</v>
      </c>
      <c r="CG5" s="28">
        <f>BW5+BY5+CA5+CC5+CE5</f>
        <v>0</v>
      </c>
      <c r="CH5" s="28">
        <f>CF5+CG5</f>
        <v>0</v>
      </c>
    </row>
    <row r="6" spans="1:86" s="8" customFormat="1">
      <c r="B6" s="39" t="s">
        <v>12</v>
      </c>
      <c r="C6" s="8" t="s">
        <v>13</v>
      </c>
      <c r="D6" s="15">
        <v>3</v>
      </c>
      <c r="F6" s="15">
        <v>1</v>
      </c>
      <c r="G6" s="8">
        <v>1</v>
      </c>
      <c r="H6" s="15">
        <v>3</v>
      </c>
      <c r="I6" s="8">
        <v>1</v>
      </c>
      <c r="J6" s="15">
        <v>2</v>
      </c>
      <c r="L6" s="15">
        <v>2</v>
      </c>
      <c r="N6" s="28">
        <f t="shared" ref="N6:N72" si="0">D6+F6+H6+J6+L6</f>
        <v>11</v>
      </c>
      <c r="O6" s="28">
        <f t="shared" ref="O6:O72" si="1">E6+G6+I6+K6+M6</f>
        <v>2</v>
      </c>
      <c r="P6" s="28">
        <f t="shared" ref="P6:P72" si="2">N6+O6</f>
        <v>13</v>
      </c>
      <c r="Q6" s="15">
        <v>1</v>
      </c>
      <c r="S6" s="15">
        <v>1</v>
      </c>
      <c r="U6" s="15"/>
      <c r="W6" s="15">
        <v>5</v>
      </c>
      <c r="Y6" s="28">
        <f t="shared" ref="Y6:Y72" si="3">Q6+S6+U6+W6</f>
        <v>7</v>
      </c>
      <c r="Z6" s="28">
        <f t="shared" ref="Z6:Z72" si="4">R6+T6+V6+X6</f>
        <v>0</v>
      </c>
      <c r="AA6" s="28">
        <f t="shared" ref="AA6:AA72" si="5">Y6+Z6</f>
        <v>7</v>
      </c>
      <c r="AB6" s="80">
        <v>2</v>
      </c>
      <c r="AC6" s="78"/>
      <c r="AD6" s="80"/>
      <c r="AE6" s="78"/>
      <c r="AF6" s="80"/>
      <c r="AG6" s="78"/>
      <c r="AH6" s="80"/>
      <c r="AI6" s="78">
        <v>1</v>
      </c>
      <c r="AJ6" s="28">
        <f t="shared" ref="AJ6:AJ72" si="6">AB6+AD6+AF6+AH6</f>
        <v>2</v>
      </c>
      <c r="AK6" s="28">
        <f t="shared" ref="AK6:AK72" si="7">AC6+AE6+AG6+AI6</f>
        <v>1</v>
      </c>
      <c r="AL6" s="28">
        <f t="shared" ref="AL6:AL72" si="8">AJ6+AK6</f>
        <v>3</v>
      </c>
      <c r="AM6" s="80"/>
      <c r="AN6" s="78"/>
      <c r="AO6" s="80">
        <v>1</v>
      </c>
      <c r="AP6" s="78"/>
      <c r="AQ6" s="80"/>
      <c r="AR6" s="78"/>
      <c r="AS6" s="80"/>
      <c r="AT6" s="78"/>
      <c r="AU6" s="80">
        <v>6</v>
      </c>
      <c r="AV6" s="78"/>
      <c r="AW6" s="28">
        <f t="shared" ref="AW6:AW71" si="9">AM6+AO6+AQ6+AS6+AU6</f>
        <v>7</v>
      </c>
      <c r="AX6" s="28">
        <f t="shared" ref="AX6:AX71" si="10">AN6+AP6+AR6+AT6+AV6</f>
        <v>0</v>
      </c>
      <c r="AY6" s="28">
        <f t="shared" ref="AY6:AY71" si="11">AW6+AX6</f>
        <v>7</v>
      </c>
      <c r="AZ6" s="80">
        <v>5</v>
      </c>
      <c r="BA6" s="78">
        <v>1</v>
      </c>
      <c r="BB6" s="80">
        <v>1</v>
      </c>
      <c r="BC6" s="78">
        <v>1</v>
      </c>
      <c r="BD6" s="80">
        <v>3</v>
      </c>
      <c r="BE6" s="78">
        <v>2</v>
      </c>
      <c r="BF6" s="80">
        <v>1</v>
      </c>
      <c r="BG6" s="78"/>
      <c r="BH6" s="28">
        <f t="shared" ref="BH6:BH69" si="12">AZ6+BB6+BD6+BF6</f>
        <v>10</v>
      </c>
      <c r="BI6" s="28">
        <f t="shared" ref="BI6:BI69" si="13">BA6+BC6+BE6+BG6</f>
        <v>4</v>
      </c>
      <c r="BJ6" s="28">
        <f t="shared" ref="BJ6:BJ69" si="14">BH6+BI6</f>
        <v>14</v>
      </c>
      <c r="BK6" s="80">
        <v>1</v>
      </c>
      <c r="BL6" s="78"/>
      <c r="BM6" s="80">
        <v>3</v>
      </c>
      <c r="BN6" s="78">
        <v>2</v>
      </c>
      <c r="BO6" s="80">
        <v>1</v>
      </c>
      <c r="BP6" s="78"/>
      <c r="BQ6" s="80"/>
      <c r="BR6" s="78"/>
      <c r="BS6" s="28">
        <f t="shared" ref="BS6:BS69" si="15">BK6+BM6+BO6+BQ6</f>
        <v>5</v>
      </c>
      <c r="BT6" s="28">
        <f t="shared" ref="BT6:BT69" si="16">BL6+BN6+BP6+BR6</f>
        <v>2</v>
      </c>
      <c r="BU6" s="28">
        <f t="shared" ref="BU6:BU69" si="17">BS6+BT6</f>
        <v>7</v>
      </c>
      <c r="BV6" s="80">
        <v>2</v>
      </c>
      <c r="BW6" s="78"/>
      <c r="BX6" s="80">
        <v>4</v>
      </c>
      <c r="BY6" s="78">
        <v>2</v>
      </c>
      <c r="BZ6" s="80">
        <v>2</v>
      </c>
      <c r="CA6" s="78"/>
      <c r="CB6" s="80"/>
      <c r="CC6" s="78"/>
      <c r="CD6" s="80"/>
      <c r="CE6" s="78"/>
      <c r="CF6" s="28">
        <f t="shared" ref="CF6:CF69" si="18">BV6+BX6+BZ6+CB6+CD6</f>
        <v>8</v>
      </c>
      <c r="CG6" s="28">
        <f t="shared" ref="CG6:CG69" si="19">BW6+BY6+CA6+CC6+CE6</f>
        <v>2</v>
      </c>
      <c r="CH6" s="28">
        <f t="shared" ref="CH6:CH69" si="20">CF6+CG6</f>
        <v>10</v>
      </c>
    </row>
    <row r="7" spans="1:86" s="8" customFormat="1">
      <c r="B7" s="39" t="s">
        <v>14</v>
      </c>
      <c r="C7" s="8" t="s">
        <v>15</v>
      </c>
      <c r="D7" s="15"/>
      <c r="F7" s="15"/>
      <c r="H7" s="15">
        <v>1</v>
      </c>
      <c r="I7" s="8">
        <v>1</v>
      </c>
      <c r="J7" s="15"/>
      <c r="L7" s="15"/>
      <c r="N7" s="28">
        <f t="shared" si="0"/>
        <v>1</v>
      </c>
      <c r="O7" s="28">
        <f t="shared" si="1"/>
        <v>1</v>
      </c>
      <c r="P7" s="28">
        <f t="shared" si="2"/>
        <v>2</v>
      </c>
      <c r="Q7" s="15"/>
      <c r="R7" s="8">
        <v>1</v>
      </c>
      <c r="S7" s="15"/>
      <c r="T7" s="8">
        <v>3</v>
      </c>
      <c r="U7" s="15">
        <v>1</v>
      </c>
      <c r="W7" s="15"/>
      <c r="X7" s="8">
        <v>2</v>
      </c>
      <c r="Y7" s="28">
        <f t="shared" si="3"/>
        <v>1</v>
      </c>
      <c r="Z7" s="28">
        <f t="shared" si="4"/>
        <v>6</v>
      </c>
      <c r="AA7" s="28">
        <f t="shared" si="5"/>
        <v>7</v>
      </c>
      <c r="AB7" s="80">
        <v>2</v>
      </c>
      <c r="AC7" s="78">
        <v>1</v>
      </c>
      <c r="AD7" s="80"/>
      <c r="AE7" s="78"/>
      <c r="AF7" s="80"/>
      <c r="AG7" s="78"/>
      <c r="AH7" s="80"/>
      <c r="AI7" s="78">
        <v>2</v>
      </c>
      <c r="AJ7" s="28">
        <f t="shared" si="6"/>
        <v>2</v>
      </c>
      <c r="AK7" s="28">
        <f t="shared" si="7"/>
        <v>3</v>
      </c>
      <c r="AL7" s="28">
        <f t="shared" si="8"/>
        <v>5</v>
      </c>
      <c r="AM7" s="80"/>
      <c r="AN7" s="78">
        <v>1</v>
      </c>
      <c r="AO7" s="80"/>
      <c r="AP7" s="78">
        <v>1</v>
      </c>
      <c r="AQ7" s="80"/>
      <c r="AR7" s="78"/>
      <c r="AS7" s="80"/>
      <c r="AT7" s="78"/>
      <c r="AU7" s="80">
        <v>1</v>
      </c>
      <c r="AV7" s="78"/>
      <c r="AW7" s="28">
        <f t="shared" si="9"/>
        <v>1</v>
      </c>
      <c r="AX7" s="28">
        <f t="shared" si="10"/>
        <v>2</v>
      </c>
      <c r="AY7" s="28">
        <f t="shared" si="11"/>
        <v>3</v>
      </c>
      <c r="AZ7" s="80">
        <v>1</v>
      </c>
      <c r="BA7" s="78">
        <v>3</v>
      </c>
      <c r="BB7" s="80">
        <v>1</v>
      </c>
      <c r="BC7" s="78">
        <v>3</v>
      </c>
      <c r="BD7" s="80"/>
      <c r="BE7" s="78">
        <v>2</v>
      </c>
      <c r="BF7" s="80">
        <v>1</v>
      </c>
      <c r="BG7" s="78"/>
      <c r="BH7" s="28">
        <f t="shared" si="12"/>
        <v>3</v>
      </c>
      <c r="BI7" s="28">
        <f t="shared" si="13"/>
        <v>8</v>
      </c>
      <c r="BJ7" s="28">
        <f t="shared" si="14"/>
        <v>11</v>
      </c>
      <c r="BK7" s="80"/>
      <c r="BL7" s="78">
        <v>1</v>
      </c>
      <c r="BM7" s="80">
        <v>2</v>
      </c>
      <c r="BN7" s="78"/>
      <c r="BO7" s="80"/>
      <c r="BP7" s="78"/>
      <c r="BQ7" s="80"/>
      <c r="BR7" s="78">
        <v>1</v>
      </c>
      <c r="BS7" s="28">
        <f t="shared" si="15"/>
        <v>2</v>
      </c>
      <c r="BT7" s="28">
        <f t="shared" si="16"/>
        <v>2</v>
      </c>
      <c r="BU7" s="28">
        <f t="shared" si="17"/>
        <v>4</v>
      </c>
      <c r="BV7" s="80">
        <v>1</v>
      </c>
      <c r="BW7" s="78"/>
      <c r="BX7" s="80"/>
      <c r="BY7" s="78"/>
      <c r="BZ7" s="80"/>
      <c r="CA7" s="78">
        <v>1</v>
      </c>
      <c r="CB7" s="80"/>
      <c r="CC7" s="78">
        <v>3</v>
      </c>
      <c r="CD7" s="80"/>
      <c r="CE7" s="78">
        <v>2</v>
      </c>
      <c r="CF7" s="28">
        <f t="shared" si="18"/>
        <v>1</v>
      </c>
      <c r="CG7" s="28">
        <f t="shared" si="19"/>
        <v>6</v>
      </c>
      <c r="CH7" s="28">
        <f t="shared" si="20"/>
        <v>7</v>
      </c>
    </row>
    <row r="8" spans="1:86" s="8" customFormat="1">
      <c r="B8" s="39" t="s">
        <v>16</v>
      </c>
      <c r="C8" s="8" t="s">
        <v>17</v>
      </c>
      <c r="D8" s="15"/>
      <c r="F8" s="15"/>
      <c r="H8" s="15"/>
      <c r="J8" s="15"/>
      <c r="L8" s="15"/>
      <c r="N8" s="28">
        <f t="shared" si="0"/>
        <v>0</v>
      </c>
      <c r="O8" s="28">
        <f t="shared" si="1"/>
        <v>0</v>
      </c>
      <c r="P8" s="28">
        <f t="shared" si="2"/>
        <v>0</v>
      </c>
      <c r="Q8" s="15"/>
      <c r="S8" s="15"/>
      <c r="U8" s="15"/>
      <c r="W8" s="15"/>
      <c r="X8" s="8">
        <v>1</v>
      </c>
      <c r="Y8" s="28">
        <f t="shared" si="3"/>
        <v>0</v>
      </c>
      <c r="Z8" s="28">
        <f t="shared" si="4"/>
        <v>1</v>
      </c>
      <c r="AA8" s="28">
        <f t="shared" si="5"/>
        <v>1</v>
      </c>
      <c r="AB8" s="80"/>
      <c r="AC8" s="78">
        <v>1</v>
      </c>
      <c r="AD8" s="80"/>
      <c r="AE8" s="78"/>
      <c r="AF8" s="80"/>
      <c r="AG8" s="78"/>
      <c r="AH8" s="80"/>
      <c r="AI8" s="78"/>
      <c r="AJ8" s="28">
        <f t="shared" si="6"/>
        <v>0</v>
      </c>
      <c r="AK8" s="28">
        <f t="shared" si="7"/>
        <v>1</v>
      </c>
      <c r="AL8" s="28">
        <f t="shared" si="8"/>
        <v>1</v>
      </c>
      <c r="AM8" s="80"/>
      <c r="AN8" s="78"/>
      <c r="AO8" s="80"/>
      <c r="AP8" s="78"/>
      <c r="AQ8" s="80"/>
      <c r="AR8" s="78"/>
      <c r="AS8" s="80"/>
      <c r="AT8" s="78"/>
      <c r="AU8" s="80"/>
      <c r="AV8" s="78">
        <v>1</v>
      </c>
      <c r="AW8" s="28">
        <f t="shared" si="9"/>
        <v>0</v>
      </c>
      <c r="AX8" s="28">
        <f t="shared" si="10"/>
        <v>1</v>
      </c>
      <c r="AY8" s="28">
        <f t="shared" si="11"/>
        <v>1</v>
      </c>
      <c r="AZ8" s="80"/>
      <c r="BA8" s="78">
        <v>1</v>
      </c>
      <c r="BB8" s="80"/>
      <c r="BC8" s="78"/>
      <c r="BD8" s="80"/>
      <c r="BE8" s="78"/>
      <c r="BF8" s="80"/>
      <c r="BG8" s="78"/>
      <c r="BH8" s="28">
        <f t="shared" si="12"/>
        <v>0</v>
      </c>
      <c r="BI8" s="28">
        <f t="shared" si="13"/>
        <v>1</v>
      </c>
      <c r="BJ8" s="28">
        <f t="shared" si="14"/>
        <v>1</v>
      </c>
      <c r="BK8" s="80"/>
      <c r="BL8" s="78"/>
      <c r="BM8" s="80"/>
      <c r="BN8" s="78"/>
      <c r="BO8" s="80"/>
      <c r="BP8" s="78"/>
      <c r="BQ8" s="80"/>
      <c r="BR8" s="78">
        <v>1</v>
      </c>
      <c r="BS8" s="28">
        <f t="shared" si="15"/>
        <v>0</v>
      </c>
      <c r="BT8" s="28">
        <f t="shared" si="16"/>
        <v>1</v>
      </c>
      <c r="BU8" s="28">
        <f t="shared" si="17"/>
        <v>1</v>
      </c>
      <c r="BV8" s="80"/>
      <c r="BW8" s="78"/>
      <c r="BX8" s="80"/>
      <c r="BY8" s="78"/>
      <c r="BZ8" s="80"/>
      <c r="CA8" s="78"/>
      <c r="CB8" s="80"/>
      <c r="CC8" s="78"/>
      <c r="CD8" s="80"/>
      <c r="CE8" s="78"/>
      <c r="CF8" s="28">
        <f t="shared" si="18"/>
        <v>0</v>
      </c>
      <c r="CG8" s="28">
        <f t="shared" si="19"/>
        <v>0</v>
      </c>
      <c r="CH8" s="28">
        <f t="shared" si="20"/>
        <v>0</v>
      </c>
    </row>
    <row r="9" spans="1:86" s="8" customFormat="1">
      <c r="B9" s="39" t="s">
        <v>18</v>
      </c>
      <c r="C9" s="8" t="s">
        <v>19</v>
      </c>
      <c r="D9" s="15"/>
      <c r="F9" s="15"/>
      <c r="H9" s="15"/>
      <c r="J9" s="15"/>
      <c r="L9" s="15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8">
        <v>2</v>
      </c>
      <c r="S9" s="15"/>
      <c r="U9" s="15"/>
      <c r="W9" s="15"/>
      <c r="Y9" s="28">
        <f t="shared" si="3"/>
        <v>0</v>
      </c>
      <c r="Z9" s="28">
        <f t="shared" si="4"/>
        <v>2</v>
      </c>
      <c r="AA9" s="28">
        <f t="shared" si="5"/>
        <v>2</v>
      </c>
      <c r="AB9" s="80"/>
      <c r="AC9" s="78"/>
      <c r="AD9" s="80"/>
      <c r="AE9" s="78"/>
      <c r="AF9" s="80"/>
      <c r="AG9" s="78"/>
      <c r="AH9" s="80"/>
      <c r="AI9" s="78"/>
      <c r="AJ9" s="28">
        <f t="shared" si="6"/>
        <v>0</v>
      </c>
      <c r="AK9" s="28">
        <f t="shared" si="7"/>
        <v>0</v>
      </c>
      <c r="AL9" s="28">
        <f t="shared" si="8"/>
        <v>0</v>
      </c>
      <c r="AM9" s="80"/>
      <c r="AN9" s="78"/>
      <c r="AO9" s="80"/>
      <c r="AP9" s="78"/>
      <c r="AQ9" s="80"/>
      <c r="AR9" s="78"/>
      <c r="AS9" s="80"/>
      <c r="AT9" s="78"/>
      <c r="AU9" s="80"/>
      <c r="AV9" s="78"/>
      <c r="AW9" s="28">
        <f t="shared" si="9"/>
        <v>0</v>
      </c>
      <c r="AX9" s="28">
        <f t="shared" si="10"/>
        <v>0</v>
      </c>
      <c r="AY9" s="28">
        <f t="shared" si="11"/>
        <v>0</v>
      </c>
      <c r="AZ9" s="80"/>
      <c r="BA9" s="78"/>
      <c r="BB9" s="80"/>
      <c r="BC9" s="78"/>
      <c r="BD9" s="80"/>
      <c r="BE9" s="78"/>
      <c r="BF9" s="80"/>
      <c r="BG9" s="78"/>
      <c r="BH9" s="28">
        <f t="shared" si="12"/>
        <v>0</v>
      </c>
      <c r="BI9" s="28">
        <f t="shared" si="13"/>
        <v>0</v>
      </c>
      <c r="BJ9" s="28">
        <f t="shared" si="14"/>
        <v>0</v>
      </c>
      <c r="BK9" s="80"/>
      <c r="BL9" s="78"/>
      <c r="BM9" s="80"/>
      <c r="BN9" s="78">
        <v>1</v>
      </c>
      <c r="BO9" s="80"/>
      <c r="BP9" s="78"/>
      <c r="BQ9" s="80"/>
      <c r="BR9" s="78"/>
      <c r="BS9" s="28">
        <f t="shared" si="15"/>
        <v>0</v>
      </c>
      <c r="BT9" s="28">
        <f t="shared" si="16"/>
        <v>1</v>
      </c>
      <c r="BU9" s="28">
        <f t="shared" si="17"/>
        <v>1</v>
      </c>
      <c r="BV9" s="80"/>
      <c r="BW9" s="78"/>
      <c r="BX9" s="80"/>
      <c r="BY9" s="78"/>
      <c r="BZ9" s="80"/>
      <c r="CA9" s="78"/>
      <c r="CB9" s="80"/>
      <c r="CC9" s="78"/>
      <c r="CD9" s="80"/>
      <c r="CE9" s="78"/>
      <c r="CF9" s="28">
        <f t="shared" si="18"/>
        <v>0</v>
      </c>
      <c r="CG9" s="28">
        <f t="shared" si="19"/>
        <v>0</v>
      </c>
      <c r="CH9" s="28">
        <f t="shared" si="20"/>
        <v>0</v>
      </c>
    </row>
    <row r="10" spans="1:86" s="8" customFormat="1">
      <c r="B10" s="39" t="s">
        <v>20</v>
      </c>
      <c r="C10" s="8" t="s">
        <v>21</v>
      </c>
      <c r="D10" s="15"/>
      <c r="F10" s="15"/>
      <c r="H10" s="15"/>
      <c r="J10" s="15">
        <v>1</v>
      </c>
      <c r="L10" s="15"/>
      <c r="N10" s="28">
        <f t="shared" si="0"/>
        <v>1</v>
      </c>
      <c r="O10" s="28">
        <f t="shared" si="1"/>
        <v>0</v>
      </c>
      <c r="P10" s="28">
        <f t="shared" si="2"/>
        <v>1</v>
      </c>
      <c r="Q10" s="15"/>
      <c r="S10" s="15"/>
      <c r="U10" s="15"/>
      <c r="W10" s="15"/>
      <c r="Y10" s="28">
        <f t="shared" si="3"/>
        <v>0</v>
      </c>
      <c r="Z10" s="28">
        <f t="shared" si="4"/>
        <v>0</v>
      </c>
      <c r="AA10" s="28">
        <f t="shared" si="5"/>
        <v>0</v>
      </c>
      <c r="AB10" s="80"/>
      <c r="AC10" s="78"/>
      <c r="AD10" s="80"/>
      <c r="AE10" s="78"/>
      <c r="AF10" s="80"/>
      <c r="AG10" s="78"/>
      <c r="AH10" s="80"/>
      <c r="AI10" s="78"/>
      <c r="AJ10" s="28">
        <f t="shared" si="6"/>
        <v>0</v>
      </c>
      <c r="AK10" s="28">
        <f t="shared" si="7"/>
        <v>0</v>
      </c>
      <c r="AL10" s="28">
        <f t="shared" si="8"/>
        <v>0</v>
      </c>
      <c r="AM10" s="80"/>
      <c r="AN10" s="78"/>
      <c r="AO10" s="80">
        <v>1</v>
      </c>
      <c r="AP10" s="78"/>
      <c r="AQ10" s="80"/>
      <c r="AR10" s="78"/>
      <c r="AS10" s="80"/>
      <c r="AT10" s="78"/>
      <c r="AU10" s="80"/>
      <c r="AV10" s="78"/>
      <c r="AW10" s="28">
        <f t="shared" si="9"/>
        <v>1</v>
      </c>
      <c r="AX10" s="28">
        <f t="shared" si="10"/>
        <v>0</v>
      </c>
      <c r="AY10" s="28">
        <f t="shared" si="11"/>
        <v>1</v>
      </c>
      <c r="AZ10" s="80"/>
      <c r="BA10" s="78"/>
      <c r="BB10" s="80"/>
      <c r="BC10" s="78"/>
      <c r="BD10" s="80"/>
      <c r="BE10" s="78"/>
      <c r="BF10" s="80"/>
      <c r="BG10" s="78"/>
      <c r="BH10" s="28">
        <f t="shared" si="12"/>
        <v>0</v>
      </c>
      <c r="BI10" s="28">
        <f t="shared" si="13"/>
        <v>0</v>
      </c>
      <c r="BJ10" s="28">
        <f t="shared" si="14"/>
        <v>0</v>
      </c>
      <c r="BK10" s="80"/>
      <c r="BL10" s="78"/>
      <c r="BM10" s="80">
        <v>1</v>
      </c>
      <c r="BN10" s="78"/>
      <c r="BO10" s="80"/>
      <c r="BP10" s="78"/>
      <c r="BQ10" s="80"/>
      <c r="BR10" s="78"/>
      <c r="BS10" s="28">
        <f t="shared" si="15"/>
        <v>1</v>
      </c>
      <c r="BT10" s="28">
        <f t="shared" si="16"/>
        <v>0</v>
      </c>
      <c r="BU10" s="28">
        <f t="shared" si="17"/>
        <v>1</v>
      </c>
      <c r="BV10" s="80"/>
      <c r="BW10" s="78"/>
      <c r="BX10" s="80"/>
      <c r="BY10" s="78"/>
      <c r="BZ10" s="80"/>
      <c r="CA10" s="78"/>
      <c r="CB10" s="80"/>
      <c r="CC10" s="78"/>
      <c r="CD10" s="80"/>
      <c r="CE10" s="78"/>
      <c r="CF10" s="28">
        <f t="shared" si="18"/>
        <v>0</v>
      </c>
      <c r="CG10" s="28">
        <f t="shared" si="19"/>
        <v>0</v>
      </c>
      <c r="CH10" s="28">
        <f t="shared" si="20"/>
        <v>0</v>
      </c>
    </row>
    <row r="11" spans="1:86" s="8" customFormat="1">
      <c r="B11" s="39" t="s">
        <v>22</v>
      </c>
      <c r="C11" s="8" t="s">
        <v>23</v>
      </c>
      <c r="D11" s="15">
        <v>3</v>
      </c>
      <c r="F11" s="15"/>
      <c r="H11" s="15"/>
      <c r="J11" s="15"/>
      <c r="L11" s="15">
        <v>1</v>
      </c>
      <c r="N11" s="28">
        <f t="shared" si="0"/>
        <v>4</v>
      </c>
      <c r="O11" s="28">
        <f t="shared" si="1"/>
        <v>0</v>
      </c>
      <c r="P11" s="28">
        <f t="shared" si="2"/>
        <v>4</v>
      </c>
      <c r="Q11" s="15">
        <v>1</v>
      </c>
      <c r="R11" s="8">
        <v>3</v>
      </c>
      <c r="S11" s="15"/>
      <c r="U11" s="15"/>
      <c r="W11" s="15"/>
      <c r="Y11" s="28">
        <f t="shared" si="3"/>
        <v>1</v>
      </c>
      <c r="Z11" s="28">
        <f t="shared" si="4"/>
        <v>3</v>
      </c>
      <c r="AA11" s="28">
        <f t="shared" si="5"/>
        <v>4</v>
      </c>
      <c r="AB11" s="80">
        <v>1</v>
      </c>
      <c r="AC11" s="78"/>
      <c r="AD11" s="80">
        <v>1</v>
      </c>
      <c r="AE11" s="78">
        <v>1</v>
      </c>
      <c r="AF11" s="80"/>
      <c r="AG11" s="78"/>
      <c r="AH11" s="80"/>
      <c r="AI11" s="78"/>
      <c r="AJ11" s="28">
        <f t="shared" si="6"/>
        <v>2</v>
      </c>
      <c r="AK11" s="28">
        <f t="shared" si="7"/>
        <v>1</v>
      </c>
      <c r="AL11" s="28">
        <f t="shared" si="8"/>
        <v>3</v>
      </c>
      <c r="AM11" s="80"/>
      <c r="AN11" s="78"/>
      <c r="AO11" s="80"/>
      <c r="AP11" s="78"/>
      <c r="AQ11" s="80"/>
      <c r="AR11" s="78">
        <v>1</v>
      </c>
      <c r="AS11" s="80"/>
      <c r="AT11" s="78">
        <v>1</v>
      </c>
      <c r="AU11" s="80">
        <v>1</v>
      </c>
      <c r="AV11" s="78"/>
      <c r="AW11" s="28">
        <f t="shared" si="9"/>
        <v>1</v>
      </c>
      <c r="AX11" s="28">
        <f t="shared" si="10"/>
        <v>2</v>
      </c>
      <c r="AY11" s="28">
        <f t="shared" si="11"/>
        <v>3</v>
      </c>
      <c r="AZ11" s="80">
        <v>1</v>
      </c>
      <c r="BA11" s="78"/>
      <c r="BB11" s="80">
        <v>4</v>
      </c>
      <c r="BC11" s="78"/>
      <c r="BD11" s="80"/>
      <c r="BE11" s="78">
        <v>2</v>
      </c>
      <c r="BF11" s="80">
        <v>1</v>
      </c>
      <c r="BG11" s="78"/>
      <c r="BH11" s="28">
        <f t="shared" si="12"/>
        <v>6</v>
      </c>
      <c r="BI11" s="28">
        <f t="shared" si="13"/>
        <v>2</v>
      </c>
      <c r="BJ11" s="28">
        <f t="shared" si="14"/>
        <v>8</v>
      </c>
      <c r="BK11" s="80">
        <v>1</v>
      </c>
      <c r="BL11" s="78"/>
      <c r="BM11" s="80">
        <v>1</v>
      </c>
      <c r="BN11" s="78">
        <v>1</v>
      </c>
      <c r="BO11" s="80"/>
      <c r="BP11" s="78"/>
      <c r="BQ11" s="80">
        <v>1</v>
      </c>
      <c r="BR11" s="78"/>
      <c r="BS11" s="28">
        <f t="shared" si="15"/>
        <v>3</v>
      </c>
      <c r="BT11" s="28">
        <f t="shared" si="16"/>
        <v>1</v>
      </c>
      <c r="BU11" s="28">
        <f t="shared" si="17"/>
        <v>4</v>
      </c>
      <c r="BV11" s="80"/>
      <c r="BW11" s="78">
        <v>2</v>
      </c>
      <c r="BX11" s="80">
        <v>1</v>
      </c>
      <c r="BY11" s="78"/>
      <c r="BZ11" s="80">
        <v>1</v>
      </c>
      <c r="CA11" s="78"/>
      <c r="CB11" s="80"/>
      <c r="CC11" s="78">
        <v>1</v>
      </c>
      <c r="CD11" s="80"/>
      <c r="CE11" s="78"/>
      <c r="CF11" s="28">
        <f t="shared" si="18"/>
        <v>2</v>
      </c>
      <c r="CG11" s="28">
        <f t="shared" si="19"/>
        <v>3</v>
      </c>
      <c r="CH11" s="28">
        <f t="shared" si="20"/>
        <v>5</v>
      </c>
    </row>
    <row r="12" spans="1:86" s="8" customFormat="1">
      <c r="B12" s="39" t="s">
        <v>24</v>
      </c>
      <c r="C12" s="8" t="s">
        <v>25</v>
      </c>
      <c r="D12" s="15">
        <v>1</v>
      </c>
      <c r="F12" s="15"/>
      <c r="H12" s="15"/>
      <c r="J12" s="15"/>
      <c r="L12" s="15"/>
      <c r="N12" s="28">
        <f t="shared" si="0"/>
        <v>1</v>
      </c>
      <c r="O12" s="28">
        <f t="shared" si="1"/>
        <v>0</v>
      </c>
      <c r="P12" s="28">
        <f t="shared" si="2"/>
        <v>1</v>
      </c>
      <c r="Q12" s="15">
        <v>1</v>
      </c>
      <c r="S12" s="15"/>
      <c r="U12" s="15"/>
      <c r="W12" s="15"/>
      <c r="Y12" s="28">
        <f t="shared" si="3"/>
        <v>1</v>
      </c>
      <c r="Z12" s="28">
        <f t="shared" si="4"/>
        <v>0</v>
      </c>
      <c r="AA12" s="28">
        <f t="shared" si="5"/>
        <v>1</v>
      </c>
      <c r="AB12" s="80"/>
      <c r="AC12" s="78"/>
      <c r="AD12" s="80">
        <v>2</v>
      </c>
      <c r="AE12" s="78"/>
      <c r="AF12" s="80"/>
      <c r="AG12" s="78"/>
      <c r="AH12" s="80">
        <v>1</v>
      </c>
      <c r="AI12" s="78"/>
      <c r="AJ12" s="28">
        <f t="shared" si="6"/>
        <v>3</v>
      </c>
      <c r="AK12" s="28">
        <f t="shared" si="7"/>
        <v>0</v>
      </c>
      <c r="AL12" s="28">
        <f t="shared" si="8"/>
        <v>3</v>
      </c>
      <c r="AM12" s="80"/>
      <c r="AN12" s="78">
        <v>1</v>
      </c>
      <c r="AO12" s="80"/>
      <c r="AP12" s="78">
        <v>2</v>
      </c>
      <c r="AQ12" s="80">
        <v>2</v>
      </c>
      <c r="AR12" s="78"/>
      <c r="AS12" s="80">
        <v>2</v>
      </c>
      <c r="AT12" s="78"/>
      <c r="AU12" s="80"/>
      <c r="AV12" s="78"/>
      <c r="AW12" s="28">
        <f t="shared" si="9"/>
        <v>4</v>
      </c>
      <c r="AX12" s="28">
        <f t="shared" si="10"/>
        <v>3</v>
      </c>
      <c r="AY12" s="28">
        <f t="shared" si="11"/>
        <v>7</v>
      </c>
      <c r="AZ12" s="80"/>
      <c r="BA12" s="78"/>
      <c r="BB12" s="80"/>
      <c r="BC12" s="78"/>
      <c r="BD12" s="80">
        <v>1</v>
      </c>
      <c r="BE12" s="78">
        <v>1</v>
      </c>
      <c r="BF12" s="80">
        <v>1</v>
      </c>
      <c r="BG12" s="78"/>
      <c r="BH12" s="28">
        <f t="shared" si="12"/>
        <v>2</v>
      </c>
      <c r="BI12" s="28">
        <f t="shared" si="13"/>
        <v>1</v>
      </c>
      <c r="BJ12" s="28">
        <f t="shared" si="14"/>
        <v>3</v>
      </c>
      <c r="BK12" s="80">
        <v>1</v>
      </c>
      <c r="BL12" s="78">
        <v>1</v>
      </c>
      <c r="BM12" s="80">
        <v>3</v>
      </c>
      <c r="BN12" s="78"/>
      <c r="BO12" s="80">
        <v>1</v>
      </c>
      <c r="BP12" s="78"/>
      <c r="BQ12" s="80">
        <v>2</v>
      </c>
      <c r="BR12" s="78">
        <v>1</v>
      </c>
      <c r="BS12" s="28">
        <f t="shared" si="15"/>
        <v>7</v>
      </c>
      <c r="BT12" s="28">
        <f t="shared" si="16"/>
        <v>2</v>
      </c>
      <c r="BU12" s="28">
        <f t="shared" si="17"/>
        <v>9</v>
      </c>
      <c r="BV12" s="80">
        <v>1</v>
      </c>
      <c r="BW12" s="78"/>
      <c r="BX12" s="80"/>
      <c r="BY12" s="78">
        <v>3</v>
      </c>
      <c r="BZ12" s="80">
        <v>1</v>
      </c>
      <c r="CA12" s="78">
        <v>1</v>
      </c>
      <c r="CB12" s="80"/>
      <c r="CC12" s="78">
        <v>2</v>
      </c>
      <c r="CD12" s="80"/>
      <c r="CE12" s="78"/>
      <c r="CF12" s="28">
        <f t="shared" si="18"/>
        <v>2</v>
      </c>
      <c r="CG12" s="28">
        <f t="shared" si="19"/>
        <v>6</v>
      </c>
      <c r="CH12" s="28">
        <f t="shared" si="20"/>
        <v>8</v>
      </c>
    </row>
    <row r="13" spans="1:86" s="8" customFormat="1">
      <c r="B13" s="39" t="s">
        <v>26</v>
      </c>
      <c r="C13" s="8" t="s">
        <v>27</v>
      </c>
      <c r="D13" s="15"/>
      <c r="F13" s="15"/>
      <c r="H13" s="15"/>
      <c r="J13" s="15"/>
      <c r="L13" s="15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S13" s="15"/>
      <c r="U13" s="15"/>
      <c r="W13" s="15"/>
      <c r="Y13" s="28">
        <f t="shared" si="3"/>
        <v>0</v>
      </c>
      <c r="Z13" s="28">
        <f t="shared" si="4"/>
        <v>0</v>
      </c>
      <c r="AA13" s="28">
        <f t="shared" si="5"/>
        <v>0</v>
      </c>
      <c r="AB13" s="80"/>
      <c r="AC13" s="78"/>
      <c r="AD13" s="80"/>
      <c r="AE13" s="78"/>
      <c r="AF13" s="80">
        <v>1</v>
      </c>
      <c r="AG13" s="78">
        <v>1</v>
      </c>
      <c r="AH13" s="80"/>
      <c r="AI13" s="78"/>
      <c r="AJ13" s="28">
        <f t="shared" si="6"/>
        <v>1</v>
      </c>
      <c r="AK13" s="28">
        <f t="shared" si="7"/>
        <v>1</v>
      </c>
      <c r="AL13" s="28">
        <f t="shared" si="8"/>
        <v>2</v>
      </c>
      <c r="AM13" s="80"/>
      <c r="AN13" s="78"/>
      <c r="AO13" s="80"/>
      <c r="AP13" s="78">
        <v>1</v>
      </c>
      <c r="AQ13" s="80"/>
      <c r="AR13" s="78"/>
      <c r="AS13" s="80"/>
      <c r="AT13" s="78"/>
      <c r="AU13" s="80"/>
      <c r="AV13" s="78">
        <v>1</v>
      </c>
      <c r="AW13" s="28">
        <f t="shared" si="9"/>
        <v>0</v>
      </c>
      <c r="AX13" s="28">
        <f t="shared" si="10"/>
        <v>2</v>
      </c>
      <c r="AY13" s="28">
        <f t="shared" si="11"/>
        <v>2</v>
      </c>
      <c r="AZ13" s="80"/>
      <c r="BA13" s="78"/>
      <c r="BB13" s="80"/>
      <c r="BC13" s="78"/>
      <c r="BD13" s="80"/>
      <c r="BE13" s="78"/>
      <c r="BF13" s="80"/>
      <c r="BG13" s="78"/>
      <c r="BH13" s="28">
        <f t="shared" si="12"/>
        <v>0</v>
      </c>
      <c r="BI13" s="28">
        <f t="shared" si="13"/>
        <v>0</v>
      </c>
      <c r="BJ13" s="28">
        <f t="shared" si="14"/>
        <v>0</v>
      </c>
      <c r="BK13" s="80"/>
      <c r="BL13" s="78"/>
      <c r="BM13" s="80"/>
      <c r="BN13" s="78"/>
      <c r="BO13" s="80"/>
      <c r="BP13" s="78"/>
      <c r="BQ13" s="80"/>
      <c r="BR13" s="78"/>
      <c r="BS13" s="28">
        <f t="shared" si="15"/>
        <v>0</v>
      </c>
      <c r="BT13" s="28">
        <f t="shared" si="16"/>
        <v>0</v>
      </c>
      <c r="BU13" s="28">
        <f t="shared" si="17"/>
        <v>0</v>
      </c>
      <c r="BV13" s="80"/>
      <c r="BW13" s="78"/>
      <c r="BX13" s="80"/>
      <c r="BY13" s="78"/>
      <c r="BZ13" s="80"/>
      <c r="CA13" s="78"/>
      <c r="CB13" s="80"/>
      <c r="CC13" s="78"/>
      <c r="CD13" s="80"/>
      <c r="CE13" s="78"/>
      <c r="CF13" s="28">
        <f t="shared" si="18"/>
        <v>0</v>
      </c>
      <c r="CG13" s="28">
        <f t="shared" si="19"/>
        <v>0</v>
      </c>
      <c r="CH13" s="28">
        <f t="shared" si="20"/>
        <v>0</v>
      </c>
    </row>
    <row r="14" spans="1:86" s="8" customFormat="1">
      <c r="B14" s="39" t="s">
        <v>28</v>
      </c>
      <c r="C14" s="8" t="s">
        <v>29</v>
      </c>
      <c r="D14" s="15"/>
      <c r="F14" s="15"/>
      <c r="H14" s="15"/>
      <c r="J14" s="15"/>
      <c r="K14" s="8">
        <v>2</v>
      </c>
      <c r="L14" s="15"/>
      <c r="N14" s="28">
        <f t="shared" si="0"/>
        <v>0</v>
      </c>
      <c r="O14" s="28">
        <f t="shared" si="1"/>
        <v>2</v>
      </c>
      <c r="P14" s="28">
        <f t="shared" si="2"/>
        <v>2</v>
      </c>
      <c r="Q14" s="15"/>
      <c r="S14" s="15"/>
      <c r="U14" s="15"/>
      <c r="W14" s="15"/>
      <c r="Y14" s="28">
        <f t="shared" si="3"/>
        <v>0</v>
      </c>
      <c r="Z14" s="28">
        <f t="shared" si="4"/>
        <v>0</v>
      </c>
      <c r="AA14" s="28">
        <f t="shared" si="5"/>
        <v>0</v>
      </c>
      <c r="AB14" s="80"/>
      <c r="AC14" s="78"/>
      <c r="AD14" s="80"/>
      <c r="AE14" s="78"/>
      <c r="AF14" s="80">
        <v>1</v>
      </c>
      <c r="AG14" s="78"/>
      <c r="AH14" s="80"/>
      <c r="AI14" s="78"/>
      <c r="AJ14" s="28">
        <f t="shared" si="6"/>
        <v>1</v>
      </c>
      <c r="AK14" s="28">
        <f t="shared" si="7"/>
        <v>0</v>
      </c>
      <c r="AL14" s="28">
        <f t="shared" si="8"/>
        <v>1</v>
      </c>
      <c r="AM14" s="80"/>
      <c r="AN14" s="78"/>
      <c r="AO14" s="80"/>
      <c r="AP14" s="78"/>
      <c r="AQ14" s="80"/>
      <c r="AR14" s="78"/>
      <c r="AS14" s="80"/>
      <c r="AT14" s="78"/>
      <c r="AU14" s="80"/>
      <c r="AV14" s="78"/>
      <c r="AW14" s="28">
        <f t="shared" si="9"/>
        <v>0</v>
      </c>
      <c r="AX14" s="28">
        <f t="shared" si="10"/>
        <v>0</v>
      </c>
      <c r="AY14" s="28">
        <f t="shared" si="11"/>
        <v>0</v>
      </c>
      <c r="AZ14" s="80"/>
      <c r="BA14" s="78"/>
      <c r="BB14" s="80"/>
      <c r="BC14" s="78"/>
      <c r="BD14" s="80"/>
      <c r="BE14" s="78"/>
      <c r="BF14" s="80"/>
      <c r="BG14" s="78"/>
      <c r="BH14" s="28">
        <f t="shared" si="12"/>
        <v>0</v>
      </c>
      <c r="BI14" s="28">
        <f t="shared" si="13"/>
        <v>0</v>
      </c>
      <c r="BJ14" s="28">
        <f t="shared" si="14"/>
        <v>0</v>
      </c>
      <c r="BK14" s="80"/>
      <c r="BL14" s="78"/>
      <c r="BM14" s="80"/>
      <c r="BN14" s="78"/>
      <c r="BO14" s="80"/>
      <c r="BP14" s="78"/>
      <c r="BQ14" s="80">
        <v>2</v>
      </c>
      <c r="BR14" s="78">
        <v>1</v>
      </c>
      <c r="BS14" s="28">
        <f t="shared" si="15"/>
        <v>2</v>
      </c>
      <c r="BT14" s="28">
        <f t="shared" si="16"/>
        <v>1</v>
      </c>
      <c r="BU14" s="28">
        <f t="shared" si="17"/>
        <v>3</v>
      </c>
      <c r="BV14" s="80">
        <v>1</v>
      </c>
      <c r="BW14" s="78"/>
      <c r="BX14" s="80"/>
      <c r="BY14" s="78"/>
      <c r="BZ14" s="80"/>
      <c r="CA14" s="78"/>
      <c r="CB14" s="80"/>
      <c r="CC14" s="78"/>
      <c r="CD14" s="80"/>
      <c r="CE14" s="78"/>
      <c r="CF14" s="28">
        <f t="shared" si="18"/>
        <v>1</v>
      </c>
      <c r="CG14" s="28">
        <f t="shared" si="19"/>
        <v>0</v>
      </c>
      <c r="CH14" s="28">
        <f t="shared" si="20"/>
        <v>1</v>
      </c>
    </row>
    <row r="15" spans="1:86" s="8" customFormat="1">
      <c r="B15" s="39" t="s">
        <v>30</v>
      </c>
      <c r="C15" s="8" t="s">
        <v>31</v>
      </c>
      <c r="D15" s="15"/>
      <c r="E15" s="8">
        <v>3</v>
      </c>
      <c r="F15" s="15"/>
      <c r="G15" s="8">
        <v>2</v>
      </c>
      <c r="H15" s="15">
        <v>1</v>
      </c>
      <c r="I15" s="8">
        <v>3</v>
      </c>
      <c r="J15" s="15"/>
      <c r="K15" s="8">
        <v>1</v>
      </c>
      <c r="L15" s="15"/>
      <c r="N15" s="28">
        <f t="shared" si="0"/>
        <v>1</v>
      </c>
      <c r="O15" s="28">
        <f t="shared" si="1"/>
        <v>9</v>
      </c>
      <c r="P15" s="28">
        <f t="shared" si="2"/>
        <v>10</v>
      </c>
      <c r="Q15" s="15"/>
      <c r="S15" s="15"/>
      <c r="U15" s="15"/>
      <c r="W15" s="15"/>
      <c r="X15" s="8">
        <v>3</v>
      </c>
      <c r="Y15" s="28">
        <f t="shared" si="3"/>
        <v>0</v>
      </c>
      <c r="Z15" s="28">
        <f t="shared" si="4"/>
        <v>3</v>
      </c>
      <c r="AA15" s="28">
        <f t="shared" si="5"/>
        <v>3</v>
      </c>
      <c r="AB15" s="80">
        <v>1</v>
      </c>
      <c r="AC15" s="78">
        <v>2</v>
      </c>
      <c r="AD15" s="80"/>
      <c r="AE15" s="78"/>
      <c r="AF15" s="80">
        <v>2</v>
      </c>
      <c r="AG15" s="78"/>
      <c r="AH15" s="80">
        <v>2</v>
      </c>
      <c r="AI15" s="78"/>
      <c r="AJ15" s="28">
        <f t="shared" si="6"/>
        <v>5</v>
      </c>
      <c r="AK15" s="28">
        <f t="shared" si="7"/>
        <v>2</v>
      </c>
      <c r="AL15" s="28">
        <f t="shared" si="8"/>
        <v>7</v>
      </c>
      <c r="AM15" s="80"/>
      <c r="AN15" s="78"/>
      <c r="AO15" s="80"/>
      <c r="AP15" s="78"/>
      <c r="AQ15" s="80"/>
      <c r="AR15" s="78"/>
      <c r="AS15" s="80"/>
      <c r="AT15" s="78"/>
      <c r="AU15" s="80"/>
      <c r="AV15" s="78"/>
      <c r="AW15" s="28">
        <f t="shared" si="9"/>
        <v>0</v>
      </c>
      <c r="AX15" s="28">
        <f t="shared" si="10"/>
        <v>0</v>
      </c>
      <c r="AY15" s="28">
        <f t="shared" si="11"/>
        <v>0</v>
      </c>
      <c r="AZ15" s="80">
        <v>1</v>
      </c>
      <c r="BA15" s="78"/>
      <c r="BB15" s="80"/>
      <c r="BC15" s="78">
        <v>1</v>
      </c>
      <c r="BD15" s="80">
        <v>1</v>
      </c>
      <c r="BE15" s="78">
        <v>1</v>
      </c>
      <c r="BF15" s="80"/>
      <c r="BG15" s="78"/>
      <c r="BH15" s="28">
        <f t="shared" si="12"/>
        <v>2</v>
      </c>
      <c r="BI15" s="28">
        <f t="shared" si="13"/>
        <v>2</v>
      </c>
      <c r="BJ15" s="28">
        <f t="shared" si="14"/>
        <v>4</v>
      </c>
      <c r="BK15" s="80"/>
      <c r="BL15" s="78"/>
      <c r="BM15" s="80"/>
      <c r="BN15" s="78"/>
      <c r="BO15" s="80"/>
      <c r="BP15" s="78"/>
      <c r="BQ15" s="80"/>
      <c r="BR15" s="78"/>
      <c r="BS15" s="28">
        <f t="shared" si="15"/>
        <v>0</v>
      </c>
      <c r="BT15" s="28">
        <f t="shared" si="16"/>
        <v>0</v>
      </c>
      <c r="BU15" s="28">
        <f t="shared" si="17"/>
        <v>0</v>
      </c>
      <c r="BV15" s="80">
        <v>1</v>
      </c>
      <c r="BW15" s="78"/>
      <c r="BX15" s="80"/>
      <c r="BY15" s="78"/>
      <c r="BZ15" s="80">
        <v>2</v>
      </c>
      <c r="CA15" s="78"/>
      <c r="CB15" s="80"/>
      <c r="CC15" s="78"/>
      <c r="CD15" s="80"/>
      <c r="CE15" s="78"/>
      <c r="CF15" s="28">
        <f t="shared" si="18"/>
        <v>3</v>
      </c>
      <c r="CG15" s="28">
        <f t="shared" si="19"/>
        <v>0</v>
      </c>
      <c r="CH15" s="28">
        <f t="shared" si="20"/>
        <v>3</v>
      </c>
    </row>
    <row r="16" spans="1:86" s="8" customFormat="1">
      <c r="B16" s="39" t="s">
        <v>32</v>
      </c>
      <c r="C16" s="8" t="s">
        <v>33</v>
      </c>
      <c r="D16" s="15"/>
      <c r="E16" s="8">
        <v>2</v>
      </c>
      <c r="F16" s="15"/>
      <c r="G16" s="8">
        <v>2</v>
      </c>
      <c r="H16" s="15"/>
      <c r="J16" s="15"/>
      <c r="K16" s="8">
        <v>1</v>
      </c>
      <c r="L16" s="15"/>
      <c r="N16" s="28">
        <f t="shared" si="0"/>
        <v>0</v>
      </c>
      <c r="O16" s="28">
        <f t="shared" si="1"/>
        <v>5</v>
      </c>
      <c r="P16" s="28">
        <f t="shared" si="2"/>
        <v>5</v>
      </c>
      <c r="Q16" s="15">
        <v>1</v>
      </c>
      <c r="S16" s="15"/>
      <c r="U16" s="15"/>
      <c r="V16" s="8">
        <v>1</v>
      </c>
      <c r="W16" s="15"/>
      <c r="Y16" s="28">
        <f t="shared" si="3"/>
        <v>1</v>
      </c>
      <c r="Z16" s="28">
        <f t="shared" si="4"/>
        <v>1</v>
      </c>
      <c r="AA16" s="28">
        <f t="shared" si="5"/>
        <v>2</v>
      </c>
      <c r="AB16" s="80"/>
      <c r="AC16" s="78"/>
      <c r="AD16" s="80"/>
      <c r="AE16" s="78"/>
      <c r="AF16" s="80"/>
      <c r="AG16" s="78"/>
      <c r="AH16" s="80"/>
      <c r="AI16" s="78"/>
      <c r="AJ16" s="28">
        <f t="shared" si="6"/>
        <v>0</v>
      </c>
      <c r="AK16" s="28">
        <f t="shared" si="7"/>
        <v>0</v>
      </c>
      <c r="AL16" s="28">
        <f t="shared" si="8"/>
        <v>0</v>
      </c>
      <c r="AM16" s="80"/>
      <c r="AN16" s="78"/>
      <c r="AO16" s="80"/>
      <c r="AP16" s="78"/>
      <c r="AQ16" s="80"/>
      <c r="AR16" s="78"/>
      <c r="AS16" s="80"/>
      <c r="AT16" s="78"/>
      <c r="AU16" s="80"/>
      <c r="AV16" s="78"/>
      <c r="AW16" s="28">
        <f t="shared" si="9"/>
        <v>0</v>
      </c>
      <c r="AX16" s="28">
        <f t="shared" si="10"/>
        <v>0</v>
      </c>
      <c r="AY16" s="28">
        <f t="shared" si="11"/>
        <v>0</v>
      </c>
      <c r="AZ16" s="80">
        <v>8</v>
      </c>
      <c r="BA16" s="78"/>
      <c r="BB16" s="80"/>
      <c r="BC16" s="78"/>
      <c r="BD16" s="80"/>
      <c r="BE16" s="78">
        <v>1</v>
      </c>
      <c r="BF16" s="80"/>
      <c r="BG16" s="78"/>
      <c r="BH16" s="28">
        <f t="shared" si="12"/>
        <v>8</v>
      </c>
      <c r="BI16" s="28">
        <f t="shared" si="13"/>
        <v>1</v>
      </c>
      <c r="BJ16" s="28">
        <f t="shared" si="14"/>
        <v>9</v>
      </c>
      <c r="BK16" s="80"/>
      <c r="BL16" s="78"/>
      <c r="BM16" s="80"/>
      <c r="BN16" s="78"/>
      <c r="BO16" s="80">
        <v>1</v>
      </c>
      <c r="BP16" s="78"/>
      <c r="BQ16" s="80">
        <v>1</v>
      </c>
      <c r="BR16" s="78">
        <v>1</v>
      </c>
      <c r="BS16" s="28">
        <f t="shared" si="15"/>
        <v>2</v>
      </c>
      <c r="BT16" s="28">
        <f t="shared" si="16"/>
        <v>1</v>
      </c>
      <c r="BU16" s="28">
        <f t="shared" si="17"/>
        <v>3</v>
      </c>
      <c r="BV16" s="80"/>
      <c r="BW16" s="78"/>
      <c r="BX16" s="80">
        <v>1</v>
      </c>
      <c r="BY16" s="78"/>
      <c r="BZ16" s="80">
        <v>1</v>
      </c>
      <c r="CA16" s="78"/>
      <c r="CB16" s="80"/>
      <c r="CC16" s="78"/>
      <c r="CD16" s="80"/>
      <c r="CE16" s="78"/>
      <c r="CF16" s="28">
        <f t="shared" si="18"/>
        <v>2</v>
      </c>
      <c r="CG16" s="28">
        <f t="shared" si="19"/>
        <v>0</v>
      </c>
      <c r="CH16" s="28">
        <f t="shared" si="20"/>
        <v>2</v>
      </c>
    </row>
    <row r="17" spans="1:86" s="8" customFormat="1">
      <c r="B17" s="39" t="s">
        <v>34</v>
      </c>
      <c r="C17" s="8" t="s">
        <v>35</v>
      </c>
      <c r="D17" s="15"/>
      <c r="F17" s="15"/>
      <c r="G17" s="8">
        <v>1</v>
      </c>
      <c r="H17" s="15"/>
      <c r="I17" s="8">
        <v>1</v>
      </c>
      <c r="J17" s="15"/>
      <c r="L17" s="15"/>
      <c r="N17" s="28">
        <f t="shared" si="0"/>
        <v>0</v>
      </c>
      <c r="O17" s="28">
        <f t="shared" si="1"/>
        <v>2</v>
      </c>
      <c r="P17" s="28">
        <f t="shared" si="2"/>
        <v>2</v>
      </c>
      <c r="Q17" s="15"/>
      <c r="R17" s="8">
        <v>1</v>
      </c>
      <c r="S17" s="15"/>
      <c r="U17" s="15"/>
      <c r="W17" s="15"/>
      <c r="Y17" s="28">
        <f t="shared" si="3"/>
        <v>0</v>
      </c>
      <c r="Z17" s="28">
        <f t="shared" si="4"/>
        <v>1</v>
      </c>
      <c r="AA17" s="28">
        <f t="shared" si="5"/>
        <v>1</v>
      </c>
      <c r="AB17" s="80"/>
      <c r="AC17" s="78"/>
      <c r="AD17" s="80"/>
      <c r="AE17" s="78">
        <v>1</v>
      </c>
      <c r="AF17" s="80"/>
      <c r="AG17" s="78"/>
      <c r="AH17" s="80"/>
      <c r="AI17" s="78">
        <v>1</v>
      </c>
      <c r="AJ17" s="28">
        <f t="shared" si="6"/>
        <v>0</v>
      </c>
      <c r="AK17" s="28">
        <f t="shared" si="7"/>
        <v>2</v>
      </c>
      <c r="AL17" s="28">
        <f t="shared" si="8"/>
        <v>2</v>
      </c>
      <c r="AM17" s="80"/>
      <c r="AN17" s="78"/>
      <c r="AO17" s="80"/>
      <c r="AP17" s="78">
        <v>2</v>
      </c>
      <c r="AQ17" s="80"/>
      <c r="AR17" s="78"/>
      <c r="AS17" s="80"/>
      <c r="AT17" s="78"/>
      <c r="AU17" s="80"/>
      <c r="AV17" s="78">
        <v>1</v>
      </c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80"/>
      <c r="BA17" s="78"/>
      <c r="BB17" s="80"/>
      <c r="BC17" s="78"/>
      <c r="BD17" s="80"/>
      <c r="BE17" s="78"/>
      <c r="BF17" s="80"/>
      <c r="BG17" s="78"/>
      <c r="BH17" s="28">
        <f t="shared" si="12"/>
        <v>0</v>
      </c>
      <c r="BI17" s="28">
        <f t="shared" si="13"/>
        <v>0</v>
      </c>
      <c r="BJ17" s="28">
        <f t="shared" si="14"/>
        <v>0</v>
      </c>
      <c r="BK17" s="80"/>
      <c r="BL17" s="78"/>
      <c r="BM17" s="80"/>
      <c r="BN17" s="78">
        <v>2</v>
      </c>
      <c r="BO17" s="80"/>
      <c r="BP17" s="78">
        <v>4</v>
      </c>
      <c r="BQ17" s="80"/>
      <c r="BR17" s="78">
        <v>3</v>
      </c>
      <c r="BS17" s="28">
        <f t="shared" si="15"/>
        <v>0</v>
      </c>
      <c r="BT17" s="28">
        <f t="shared" si="16"/>
        <v>9</v>
      </c>
      <c r="BU17" s="28">
        <f t="shared" si="17"/>
        <v>9</v>
      </c>
      <c r="BV17" s="80"/>
      <c r="BW17" s="78"/>
      <c r="BX17" s="80"/>
      <c r="BY17" s="78"/>
      <c r="BZ17" s="80"/>
      <c r="CA17" s="78">
        <v>3</v>
      </c>
      <c r="CB17" s="80"/>
      <c r="CC17" s="78">
        <v>3</v>
      </c>
      <c r="CD17" s="80"/>
      <c r="CE17" s="78">
        <v>2</v>
      </c>
      <c r="CF17" s="28">
        <f t="shared" si="18"/>
        <v>0</v>
      </c>
      <c r="CG17" s="28">
        <f t="shared" si="19"/>
        <v>8</v>
      </c>
      <c r="CH17" s="28">
        <f t="shared" si="20"/>
        <v>8</v>
      </c>
    </row>
    <row r="18" spans="1:86" s="8" customFormat="1">
      <c r="B18" s="39" t="s">
        <v>499</v>
      </c>
      <c r="C18" s="8" t="s">
        <v>537</v>
      </c>
      <c r="D18" s="15"/>
      <c r="F18" s="15">
        <v>1</v>
      </c>
      <c r="H18" s="15">
        <v>1</v>
      </c>
      <c r="J18" s="15">
        <v>4</v>
      </c>
      <c r="L18" s="15">
        <v>2</v>
      </c>
      <c r="N18" s="28">
        <f t="shared" si="0"/>
        <v>8</v>
      </c>
      <c r="O18" s="28">
        <f t="shared" si="1"/>
        <v>0</v>
      </c>
      <c r="P18" s="28">
        <f t="shared" si="2"/>
        <v>8</v>
      </c>
      <c r="Q18" s="15">
        <v>1</v>
      </c>
      <c r="R18" s="8">
        <v>3</v>
      </c>
      <c r="S18" s="15"/>
      <c r="T18" s="8">
        <v>1</v>
      </c>
      <c r="U18" s="15"/>
      <c r="V18" s="8">
        <v>1</v>
      </c>
      <c r="W18" s="15"/>
      <c r="Y18" s="28">
        <f t="shared" si="3"/>
        <v>1</v>
      </c>
      <c r="Z18" s="28">
        <f t="shared" si="4"/>
        <v>5</v>
      </c>
      <c r="AA18" s="28">
        <f t="shared" si="5"/>
        <v>6</v>
      </c>
      <c r="AB18" s="80"/>
      <c r="AC18" s="78"/>
      <c r="AD18" s="80">
        <v>1</v>
      </c>
      <c r="AE18" s="78"/>
      <c r="AF18" s="80"/>
      <c r="AG18" s="78"/>
      <c r="AH18" s="80">
        <v>1</v>
      </c>
      <c r="AI18" s="78"/>
      <c r="AJ18" s="28">
        <f t="shared" si="6"/>
        <v>2</v>
      </c>
      <c r="AK18" s="28">
        <f t="shared" si="7"/>
        <v>0</v>
      </c>
      <c r="AL18" s="28">
        <f t="shared" si="8"/>
        <v>2</v>
      </c>
      <c r="AM18" s="80">
        <v>1</v>
      </c>
      <c r="AN18" s="78"/>
      <c r="AO18" s="80"/>
      <c r="AP18" s="78"/>
      <c r="AQ18" s="80">
        <v>3</v>
      </c>
      <c r="AR18" s="78"/>
      <c r="AS18" s="80"/>
      <c r="AT18" s="78"/>
      <c r="AU18" s="80"/>
      <c r="AV18" s="78"/>
      <c r="AW18" s="28">
        <f t="shared" si="9"/>
        <v>4</v>
      </c>
      <c r="AX18" s="28">
        <f t="shared" si="10"/>
        <v>0</v>
      </c>
      <c r="AY18" s="28">
        <f t="shared" si="11"/>
        <v>4</v>
      </c>
      <c r="AZ18" s="80"/>
      <c r="BA18" s="78"/>
      <c r="BB18" s="80">
        <v>1</v>
      </c>
      <c r="BC18" s="78"/>
      <c r="BD18" s="80">
        <v>1</v>
      </c>
      <c r="BE18" s="78"/>
      <c r="BF18" s="80"/>
      <c r="BG18" s="78"/>
      <c r="BH18" s="28">
        <f t="shared" si="12"/>
        <v>2</v>
      </c>
      <c r="BI18" s="28">
        <f t="shared" si="13"/>
        <v>0</v>
      </c>
      <c r="BJ18" s="28">
        <f t="shared" si="14"/>
        <v>2</v>
      </c>
      <c r="BK18" s="80"/>
      <c r="BL18" s="78"/>
      <c r="BM18" s="80"/>
      <c r="BN18" s="78"/>
      <c r="BO18" s="80"/>
      <c r="BP18" s="78"/>
      <c r="BQ18" s="80">
        <v>2</v>
      </c>
      <c r="BR18" s="78"/>
      <c r="BS18" s="28">
        <f t="shared" si="15"/>
        <v>2</v>
      </c>
      <c r="BT18" s="28">
        <f t="shared" si="16"/>
        <v>0</v>
      </c>
      <c r="BU18" s="28">
        <f t="shared" si="17"/>
        <v>2</v>
      </c>
      <c r="BV18" s="80"/>
      <c r="BW18" s="78"/>
      <c r="BX18" s="80">
        <v>2</v>
      </c>
      <c r="BY18" s="78"/>
      <c r="BZ18" s="80">
        <v>1</v>
      </c>
      <c r="CA18" s="78"/>
      <c r="CB18" s="80">
        <v>1</v>
      </c>
      <c r="CC18" s="78"/>
      <c r="CD18" s="80">
        <v>3</v>
      </c>
      <c r="CE18" s="78"/>
      <c r="CF18" s="28">
        <f t="shared" si="18"/>
        <v>7</v>
      </c>
      <c r="CG18" s="28">
        <f t="shared" si="19"/>
        <v>0</v>
      </c>
      <c r="CH18" s="28">
        <f t="shared" si="20"/>
        <v>7</v>
      </c>
    </row>
    <row r="19" spans="1:86" s="8" customFormat="1">
      <c r="B19" s="39" t="s">
        <v>500</v>
      </c>
      <c r="C19" s="8" t="s">
        <v>564</v>
      </c>
      <c r="D19" s="15"/>
      <c r="F19" s="15"/>
      <c r="H19" s="15"/>
      <c r="J19" s="15"/>
      <c r="L19" s="15"/>
      <c r="N19" s="28">
        <f t="shared" si="0"/>
        <v>0</v>
      </c>
      <c r="O19" s="28">
        <f t="shared" si="1"/>
        <v>0</v>
      </c>
      <c r="P19" s="28">
        <f t="shared" si="2"/>
        <v>0</v>
      </c>
      <c r="Q19" s="15"/>
      <c r="S19" s="15"/>
      <c r="U19" s="15"/>
      <c r="W19" s="15"/>
      <c r="Y19" s="28">
        <f t="shared" si="3"/>
        <v>0</v>
      </c>
      <c r="Z19" s="28">
        <f t="shared" si="4"/>
        <v>0</v>
      </c>
      <c r="AA19" s="28">
        <f t="shared" si="5"/>
        <v>0</v>
      </c>
      <c r="AB19" s="80">
        <v>12</v>
      </c>
      <c r="AC19" s="78"/>
      <c r="AD19" s="80">
        <v>1</v>
      </c>
      <c r="AE19" s="78"/>
      <c r="AF19" s="80"/>
      <c r="AG19" s="78"/>
      <c r="AH19" s="80"/>
      <c r="AI19" s="78"/>
      <c r="AJ19" s="28">
        <f t="shared" si="6"/>
        <v>13</v>
      </c>
      <c r="AK19" s="28">
        <f t="shared" si="7"/>
        <v>0</v>
      </c>
      <c r="AL19" s="28">
        <f t="shared" si="8"/>
        <v>13</v>
      </c>
      <c r="AM19" s="80"/>
      <c r="AN19" s="78"/>
      <c r="AO19" s="80"/>
      <c r="AP19" s="78"/>
      <c r="AQ19" s="80"/>
      <c r="AR19" s="78"/>
      <c r="AS19" s="80"/>
      <c r="AT19" s="78"/>
      <c r="AU19" s="80"/>
      <c r="AV19" s="78"/>
      <c r="AW19" s="28">
        <f t="shared" si="9"/>
        <v>0</v>
      </c>
      <c r="AX19" s="28">
        <f t="shared" si="10"/>
        <v>0</v>
      </c>
      <c r="AY19" s="28">
        <f t="shared" si="11"/>
        <v>0</v>
      </c>
      <c r="AZ19" s="80"/>
      <c r="BA19" s="78"/>
      <c r="BB19" s="80"/>
      <c r="BC19" s="78"/>
      <c r="BD19" s="80"/>
      <c r="BE19" s="78"/>
      <c r="BF19" s="80"/>
      <c r="BG19" s="78"/>
      <c r="BH19" s="28">
        <f t="shared" si="12"/>
        <v>0</v>
      </c>
      <c r="BI19" s="28">
        <f t="shared" si="13"/>
        <v>0</v>
      </c>
      <c r="BJ19" s="28">
        <f t="shared" si="14"/>
        <v>0</v>
      </c>
      <c r="BK19" s="80"/>
      <c r="BL19" s="78"/>
      <c r="BM19" s="80"/>
      <c r="BN19" s="78"/>
      <c r="BO19" s="80"/>
      <c r="BP19" s="78"/>
      <c r="BQ19" s="80"/>
      <c r="BR19" s="78"/>
      <c r="BS19" s="28">
        <f t="shared" si="15"/>
        <v>0</v>
      </c>
      <c r="BT19" s="28">
        <f t="shared" si="16"/>
        <v>0</v>
      </c>
      <c r="BU19" s="28">
        <f t="shared" si="17"/>
        <v>0</v>
      </c>
      <c r="BV19" s="80"/>
      <c r="BW19" s="78"/>
      <c r="BX19" s="80"/>
      <c r="BY19" s="78"/>
      <c r="BZ19" s="80"/>
      <c r="CA19" s="78"/>
      <c r="CB19" s="80"/>
      <c r="CC19" s="78"/>
      <c r="CD19" s="80"/>
      <c r="CE19" s="78"/>
      <c r="CF19" s="28">
        <f t="shared" si="18"/>
        <v>0</v>
      </c>
      <c r="CG19" s="28">
        <f t="shared" si="19"/>
        <v>0</v>
      </c>
      <c r="CH19" s="28">
        <f t="shared" si="20"/>
        <v>0</v>
      </c>
    </row>
    <row r="20" spans="1:86" s="8" customFormat="1">
      <c r="B20" s="39" t="s">
        <v>598</v>
      </c>
      <c r="C20" s="8" t="s">
        <v>599</v>
      </c>
      <c r="D20" s="15"/>
      <c r="F20" s="15"/>
      <c r="H20" s="15"/>
      <c r="J20" s="15">
        <v>1</v>
      </c>
      <c r="L20" s="15"/>
      <c r="N20" s="28">
        <f t="shared" si="0"/>
        <v>1</v>
      </c>
      <c r="O20" s="28">
        <f t="shared" si="1"/>
        <v>0</v>
      </c>
      <c r="P20" s="28">
        <f t="shared" si="2"/>
        <v>1</v>
      </c>
      <c r="Q20" s="15"/>
      <c r="S20" s="15"/>
      <c r="U20" s="15"/>
      <c r="W20" s="15"/>
      <c r="Y20" s="28">
        <f t="shared" si="3"/>
        <v>0</v>
      </c>
      <c r="Z20" s="28">
        <f t="shared" si="4"/>
        <v>0</v>
      </c>
      <c r="AA20" s="28">
        <f t="shared" si="5"/>
        <v>0</v>
      </c>
      <c r="AB20" s="80"/>
      <c r="AC20" s="78"/>
      <c r="AD20" s="80"/>
      <c r="AE20" s="78"/>
      <c r="AF20" s="80"/>
      <c r="AG20" s="78"/>
      <c r="AH20" s="80"/>
      <c r="AI20" s="78"/>
      <c r="AJ20" s="28">
        <f t="shared" si="6"/>
        <v>0</v>
      </c>
      <c r="AK20" s="28">
        <f t="shared" si="7"/>
        <v>0</v>
      </c>
      <c r="AL20" s="28">
        <f t="shared" si="8"/>
        <v>0</v>
      </c>
      <c r="AM20" s="80"/>
      <c r="AN20" s="78"/>
      <c r="AO20" s="80"/>
      <c r="AP20" s="78"/>
      <c r="AQ20" s="80">
        <v>1</v>
      </c>
      <c r="AR20" s="78"/>
      <c r="AS20" s="80"/>
      <c r="AT20" s="78"/>
      <c r="AU20" s="80"/>
      <c r="AV20" s="78"/>
      <c r="AW20" s="28">
        <f t="shared" si="9"/>
        <v>1</v>
      </c>
      <c r="AX20" s="28">
        <f t="shared" si="10"/>
        <v>0</v>
      </c>
      <c r="AY20" s="28">
        <f t="shared" si="11"/>
        <v>1</v>
      </c>
      <c r="AZ20" s="80"/>
      <c r="BA20" s="78"/>
      <c r="BB20" s="80"/>
      <c r="BC20" s="78"/>
      <c r="BD20" s="80"/>
      <c r="BE20" s="78"/>
      <c r="BF20" s="80"/>
      <c r="BG20" s="78"/>
      <c r="BH20" s="28">
        <f t="shared" si="12"/>
        <v>0</v>
      </c>
      <c r="BI20" s="28">
        <f t="shared" si="13"/>
        <v>0</v>
      </c>
      <c r="BJ20" s="28">
        <f t="shared" si="14"/>
        <v>0</v>
      </c>
      <c r="BK20" s="80"/>
      <c r="BL20" s="78"/>
      <c r="BM20" s="80"/>
      <c r="BN20" s="78"/>
      <c r="BO20" s="80"/>
      <c r="BP20" s="78"/>
      <c r="BQ20" s="80"/>
      <c r="BR20" s="78"/>
      <c r="BS20" s="28">
        <f t="shared" si="15"/>
        <v>0</v>
      </c>
      <c r="BT20" s="28">
        <f t="shared" si="16"/>
        <v>0</v>
      </c>
      <c r="BU20" s="28">
        <f t="shared" si="17"/>
        <v>0</v>
      </c>
      <c r="BV20" s="80"/>
      <c r="BW20" s="78"/>
      <c r="BX20" s="80"/>
      <c r="BY20" s="78"/>
      <c r="BZ20" s="80"/>
      <c r="CA20" s="78"/>
      <c r="CB20" s="80"/>
      <c r="CC20" s="78"/>
      <c r="CD20" s="80"/>
      <c r="CE20" s="78"/>
      <c r="CF20" s="28">
        <f t="shared" si="18"/>
        <v>0</v>
      </c>
      <c r="CG20" s="28">
        <f t="shared" si="19"/>
        <v>0</v>
      </c>
      <c r="CH20" s="28">
        <f t="shared" si="20"/>
        <v>0</v>
      </c>
    </row>
    <row r="21" spans="1:86" s="8" customFormat="1">
      <c r="A21" s="22">
        <v>2</v>
      </c>
      <c r="B21" s="38"/>
      <c r="C21" s="22" t="s">
        <v>36</v>
      </c>
      <c r="D21" s="15"/>
      <c r="F21" s="15"/>
      <c r="H21" s="15"/>
      <c r="J21" s="15"/>
      <c r="L21" s="15"/>
      <c r="N21" s="28">
        <f t="shared" si="0"/>
        <v>0</v>
      </c>
      <c r="O21" s="28">
        <f t="shared" si="1"/>
        <v>0</v>
      </c>
      <c r="P21" s="28">
        <f t="shared" si="2"/>
        <v>0</v>
      </c>
      <c r="Q21" s="15"/>
      <c r="S21" s="15"/>
      <c r="U21" s="15"/>
      <c r="W21" s="15"/>
      <c r="Y21" s="28">
        <f t="shared" si="3"/>
        <v>0</v>
      </c>
      <c r="Z21" s="28">
        <f t="shared" si="4"/>
        <v>0</v>
      </c>
      <c r="AA21" s="28">
        <f t="shared" si="5"/>
        <v>0</v>
      </c>
      <c r="AB21" s="80"/>
      <c r="AC21" s="78"/>
      <c r="AD21" s="80"/>
      <c r="AE21" s="78"/>
      <c r="AF21" s="80"/>
      <c r="AG21" s="78"/>
      <c r="AH21" s="80"/>
      <c r="AI21" s="78"/>
      <c r="AJ21" s="28">
        <f t="shared" si="6"/>
        <v>0</v>
      </c>
      <c r="AK21" s="28">
        <f t="shared" si="7"/>
        <v>0</v>
      </c>
      <c r="AL21" s="28">
        <f t="shared" si="8"/>
        <v>0</v>
      </c>
      <c r="AM21" s="80"/>
      <c r="AN21" s="94"/>
      <c r="AO21" s="80"/>
      <c r="AP21" s="94"/>
      <c r="AQ21" s="80"/>
      <c r="AR21" s="94"/>
      <c r="AS21" s="80"/>
      <c r="AT21" s="94"/>
      <c r="AU21" s="80"/>
      <c r="AV21" s="94"/>
      <c r="AW21" s="28">
        <f t="shared" si="9"/>
        <v>0</v>
      </c>
      <c r="AX21" s="28">
        <f t="shared" si="10"/>
        <v>0</v>
      </c>
      <c r="AY21" s="28">
        <f t="shared" si="11"/>
        <v>0</v>
      </c>
      <c r="AZ21" s="80"/>
      <c r="BA21" s="94"/>
      <c r="BB21" s="80"/>
      <c r="BC21" s="94"/>
      <c r="BD21" s="80"/>
      <c r="BE21" s="94"/>
      <c r="BF21" s="80"/>
      <c r="BG21" s="94"/>
      <c r="BH21" s="28">
        <f t="shared" si="12"/>
        <v>0</v>
      </c>
      <c r="BI21" s="28">
        <f t="shared" si="13"/>
        <v>0</v>
      </c>
      <c r="BJ21" s="28">
        <f t="shared" si="14"/>
        <v>0</v>
      </c>
      <c r="BK21" s="80"/>
      <c r="BL21" s="94"/>
      <c r="BM21" s="80"/>
      <c r="BN21" s="94"/>
      <c r="BO21" s="80"/>
      <c r="BP21" s="94"/>
      <c r="BQ21" s="80"/>
      <c r="BR21" s="94"/>
      <c r="BS21" s="28">
        <f t="shared" si="15"/>
        <v>0</v>
      </c>
      <c r="BT21" s="28">
        <f t="shared" si="16"/>
        <v>0</v>
      </c>
      <c r="BU21" s="28">
        <f t="shared" si="17"/>
        <v>0</v>
      </c>
      <c r="BV21" s="80"/>
      <c r="BW21" s="94"/>
      <c r="BX21" s="80"/>
      <c r="BY21" s="94"/>
      <c r="BZ21" s="80"/>
      <c r="CA21" s="94"/>
      <c r="CB21" s="80"/>
      <c r="CC21" s="94"/>
      <c r="CD21" s="80"/>
      <c r="CE21" s="94"/>
      <c r="CF21" s="28">
        <f t="shared" si="18"/>
        <v>0</v>
      </c>
      <c r="CG21" s="28">
        <f t="shared" si="19"/>
        <v>0</v>
      </c>
      <c r="CH21" s="28">
        <f t="shared" si="20"/>
        <v>0</v>
      </c>
    </row>
    <row r="22" spans="1:86" s="8" customFormat="1">
      <c r="A22" s="22"/>
      <c r="B22" s="39" t="s">
        <v>37</v>
      </c>
      <c r="C22" s="8" t="s">
        <v>38</v>
      </c>
      <c r="D22" s="15">
        <v>3</v>
      </c>
      <c r="E22" s="8">
        <v>8</v>
      </c>
      <c r="F22" s="15">
        <v>10</v>
      </c>
      <c r="G22" s="8">
        <v>3</v>
      </c>
      <c r="H22" s="15">
        <v>15</v>
      </c>
      <c r="I22" s="8">
        <v>3</v>
      </c>
      <c r="J22" s="15">
        <v>12</v>
      </c>
      <c r="K22" s="8">
        <v>8</v>
      </c>
      <c r="L22" s="15">
        <v>16</v>
      </c>
      <c r="N22" s="28">
        <f t="shared" si="0"/>
        <v>56</v>
      </c>
      <c r="O22" s="28">
        <f t="shared" si="1"/>
        <v>22</v>
      </c>
      <c r="P22" s="28">
        <f t="shared" si="2"/>
        <v>78</v>
      </c>
      <c r="Q22" s="15">
        <v>4</v>
      </c>
      <c r="R22" s="8">
        <v>13</v>
      </c>
      <c r="S22" s="15">
        <v>11</v>
      </c>
      <c r="T22" s="8">
        <v>11</v>
      </c>
      <c r="U22" s="15">
        <v>14</v>
      </c>
      <c r="V22" s="8">
        <v>9</v>
      </c>
      <c r="W22" s="15">
        <v>14</v>
      </c>
      <c r="X22" s="8">
        <v>10</v>
      </c>
      <c r="Y22" s="28">
        <f t="shared" si="3"/>
        <v>43</v>
      </c>
      <c r="Z22" s="28">
        <f t="shared" si="4"/>
        <v>43</v>
      </c>
      <c r="AA22" s="28">
        <f t="shared" si="5"/>
        <v>86</v>
      </c>
      <c r="AB22" s="80">
        <v>10</v>
      </c>
      <c r="AC22" s="78">
        <v>7</v>
      </c>
      <c r="AD22" s="80">
        <v>13</v>
      </c>
      <c r="AE22" s="78">
        <v>11</v>
      </c>
      <c r="AF22" s="80">
        <v>17</v>
      </c>
      <c r="AG22" s="78">
        <v>18</v>
      </c>
      <c r="AH22" s="80">
        <v>21</v>
      </c>
      <c r="AI22" s="78">
        <v>5</v>
      </c>
      <c r="AJ22" s="28">
        <f t="shared" si="6"/>
        <v>61</v>
      </c>
      <c r="AK22" s="28">
        <f t="shared" si="7"/>
        <v>41</v>
      </c>
      <c r="AL22" s="28">
        <f t="shared" si="8"/>
        <v>102</v>
      </c>
      <c r="AM22" s="80">
        <v>25</v>
      </c>
      <c r="AN22" s="78"/>
      <c r="AO22" s="80">
        <v>28</v>
      </c>
      <c r="AP22" s="78">
        <v>16</v>
      </c>
      <c r="AQ22" s="80">
        <v>27</v>
      </c>
      <c r="AR22" s="78">
        <v>14</v>
      </c>
      <c r="AS22" s="80">
        <v>22</v>
      </c>
      <c r="AT22" s="78">
        <v>10</v>
      </c>
      <c r="AU22" s="80">
        <v>22</v>
      </c>
      <c r="AV22" s="78">
        <v>6</v>
      </c>
      <c r="AW22" s="28">
        <f t="shared" si="9"/>
        <v>124</v>
      </c>
      <c r="AX22" s="28">
        <f t="shared" si="10"/>
        <v>46</v>
      </c>
      <c r="AY22" s="28">
        <f t="shared" si="11"/>
        <v>170</v>
      </c>
      <c r="AZ22" s="80">
        <v>37</v>
      </c>
      <c r="BA22" s="78">
        <v>8</v>
      </c>
      <c r="BB22" s="80">
        <v>50</v>
      </c>
      <c r="BC22" s="78">
        <v>5</v>
      </c>
      <c r="BD22" s="80">
        <v>38</v>
      </c>
      <c r="BE22" s="78">
        <v>14</v>
      </c>
      <c r="BF22" s="80">
        <v>23</v>
      </c>
      <c r="BG22" s="78">
        <v>4</v>
      </c>
      <c r="BH22" s="28">
        <f t="shared" si="12"/>
        <v>148</v>
      </c>
      <c r="BI22" s="28">
        <f t="shared" si="13"/>
        <v>31</v>
      </c>
      <c r="BJ22" s="28">
        <f t="shared" si="14"/>
        <v>179</v>
      </c>
      <c r="BK22" s="80">
        <v>26</v>
      </c>
      <c r="BL22" s="78">
        <v>7</v>
      </c>
      <c r="BM22" s="80">
        <v>48</v>
      </c>
      <c r="BN22" s="78">
        <v>9</v>
      </c>
      <c r="BO22" s="80">
        <v>27</v>
      </c>
      <c r="BP22" s="78">
        <v>13</v>
      </c>
      <c r="BQ22" s="80">
        <v>9</v>
      </c>
      <c r="BR22" s="78">
        <v>6</v>
      </c>
      <c r="BS22" s="28">
        <f t="shared" si="15"/>
        <v>110</v>
      </c>
      <c r="BT22" s="28">
        <f t="shared" si="16"/>
        <v>35</v>
      </c>
      <c r="BU22" s="28">
        <f t="shared" si="17"/>
        <v>145</v>
      </c>
      <c r="BV22" s="80">
        <v>23</v>
      </c>
      <c r="BW22" s="78">
        <v>12</v>
      </c>
      <c r="BX22" s="80">
        <v>14</v>
      </c>
      <c r="BY22" s="78">
        <v>16</v>
      </c>
      <c r="BZ22" s="80">
        <v>34</v>
      </c>
      <c r="CA22" s="78">
        <v>4</v>
      </c>
      <c r="CB22" s="80">
        <v>14</v>
      </c>
      <c r="CC22" s="78">
        <v>12</v>
      </c>
      <c r="CD22" s="80">
        <v>23</v>
      </c>
      <c r="CE22" s="78">
        <v>14</v>
      </c>
      <c r="CF22" s="28">
        <f t="shared" si="18"/>
        <v>108</v>
      </c>
      <c r="CG22" s="28">
        <f t="shared" si="19"/>
        <v>58</v>
      </c>
      <c r="CH22" s="28">
        <f t="shared" si="20"/>
        <v>166</v>
      </c>
    </row>
    <row r="23" spans="1:86" s="8" customFormat="1">
      <c r="A23" s="22"/>
      <c r="B23" s="39" t="s">
        <v>39</v>
      </c>
      <c r="C23" s="8" t="s">
        <v>40</v>
      </c>
      <c r="D23" s="15"/>
      <c r="E23" s="8">
        <v>1</v>
      </c>
      <c r="F23" s="15">
        <v>1</v>
      </c>
      <c r="H23" s="15"/>
      <c r="J23" s="15"/>
      <c r="L23" s="15">
        <v>3</v>
      </c>
      <c r="N23" s="28">
        <f t="shared" si="0"/>
        <v>4</v>
      </c>
      <c r="O23" s="28">
        <f t="shared" si="1"/>
        <v>1</v>
      </c>
      <c r="P23" s="28">
        <f t="shared" si="2"/>
        <v>5</v>
      </c>
      <c r="Q23" s="15"/>
      <c r="S23" s="15"/>
      <c r="T23" s="8">
        <v>2</v>
      </c>
      <c r="U23" s="15"/>
      <c r="V23" s="8">
        <v>1</v>
      </c>
      <c r="W23" s="15">
        <v>1</v>
      </c>
      <c r="X23" s="8">
        <v>3</v>
      </c>
      <c r="Y23" s="28">
        <f t="shared" si="3"/>
        <v>1</v>
      </c>
      <c r="Z23" s="28">
        <f t="shared" si="4"/>
        <v>6</v>
      </c>
      <c r="AA23" s="28">
        <f t="shared" si="5"/>
        <v>7</v>
      </c>
      <c r="AB23" s="80"/>
      <c r="AC23" s="78"/>
      <c r="AD23" s="80">
        <v>4</v>
      </c>
      <c r="AE23" s="78"/>
      <c r="AF23" s="80">
        <v>1</v>
      </c>
      <c r="AG23" s="78"/>
      <c r="AH23" s="80">
        <v>1</v>
      </c>
      <c r="AI23" s="78"/>
      <c r="AJ23" s="28">
        <f t="shared" si="6"/>
        <v>6</v>
      </c>
      <c r="AK23" s="28">
        <f t="shared" si="7"/>
        <v>0</v>
      </c>
      <c r="AL23" s="28">
        <f t="shared" si="8"/>
        <v>6</v>
      </c>
      <c r="AM23" s="80">
        <v>1</v>
      </c>
      <c r="AN23" s="78">
        <v>1</v>
      </c>
      <c r="AO23" s="80">
        <v>5</v>
      </c>
      <c r="AP23" s="78">
        <v>2</v>
      </c>
      <c r="AQ23" s="80">
        <v>3</v>
      </c>
      <c r="AR23" s="78">
        <v>1</v>
      </c>
      <c r="AS23" s="80">
        <v>3</v>
      </c>
      <c r="AT23" s="78"/>
      <c r="AU23" s="80">
        <v>3</v>
      </c>
      <c r="AV23" s="78"/>
      <c r="AW23" s="28">
        <f t="shared" si="9"/>
        <v>15</v>
      </c>
      <c r="AX23" s="28">
        <f t="shared" si="10"/>
        <v>4</v>
      </c>
      <c r="AY23" s="28">
        <f t="shared" si="11"/>
        <v>19</v>
      </c>
      <c r="AZ23" s="80"/>
      <c r="BA23" s="78"/>
      <c r="BB23" s="80">
        <v>5</v>
      </c>
      <c r="BC23" s="78"/>
      <c r="BD23" s="80">
        <v>5</v>
      </c>
      <c r="BE23" s="78">
        <v>1</v>
      </c>
      <c r="BF23" s="80"/>
      <c r="BG23" s="78"/>
      <c r="BH23" s="28">
        <f t="shared" si="12"/>
        <v>10</v>
      </c>
      <c r="BI23" s="28">
        <f t="shared" si="13"/>
        <v>1</v>
      </c>
      <c r="BJ23" s="28">
        <f t="shared" si="14"/>
        <v>11</v>
      </c>
      <c r="BK23" s="80">
        <v>9</v>
      </c>
      <c r="BL23" s="78">
        <v>1</v>
      </c>
      <c r="BM23" s="80">
        <v>7</v>
      </c>
      <c r="BN23" s="78">
        <v>4</v>
      </c>
      <c r="BO23" s="80">
        <v>4</v>
      </c>
      <c r="BP23" s="78"/>
      <c r="BQ23" s="80"/>
      <c r="BR23" s="78"/>
      <c r="BS23" s="28">
        <f t="shared" si="15"/>
        <v>20</v>
      </c>
      <c r="BT23" s="28">
        <f t="shared" si="16"/>
        <v>5</v>
      </c>
      <c r="BU23" s="28">
        <f t="shared" si="17"/>
        <v>25</v>
      </c>
      <c r="BV23" s="80">
        <v>1</v>
      </c>
      <c r="BW23" s="78">
        <v>4</v>
      </c>
      <c r="BX23" s="80">
        <v>3</v>
      </c>
      <c r="BY23" s="78"/>
      <c r="BZ23" s="80">
        <v>8</v>
      </c>
      <c r="CA23" s="78"/>
      <c r="CB23" s="80">
        <v>6</v>
      </c>
      <c r="CC23" s="78">
        <v>2</v>
      </c>
      <c r="CD23" s="80">
        <v>6</v>
      </c>
      <c r="CE23" s="78">
        <v>3</v>
      </c>
      <c r="CF23" s="28">
        <f t="shared" si="18"/>
        <v>24</v>
      </c>
      <c r="CG23" s="28">
        <f t="shared" si="19"/>
        <v>9</v>
      </c>
      <c r="CH23" s="28">
        <f t="shared" si="20"/>
        <v>33</v>
      </c>
    </row>
    <row r="24" spans="1:86" s="8" customFormat="1">
      <c r="A24" s="22"/>
      <c r="B24" s="39" t="s">
        <v>41</v>
      </c>
      <c r="C24" s="8" t="s">
        <v>476</v>
      </c>
      <c r="D24" s="15"/>
      <c r="F24" s="15"/>
      <c r="H24" s="15"/>
      <c r="J24" s="15"/>
      <c r="L24" s="15">
        <v>15</v>
      </c>
      <c r="N24" s="28">
        <f t="shared" si="0"/>
        <v>15</v>
      </c>
      <c r="O24" s="28">
        <f t="shared" si="1"/>
        <v>0</v>
      </c>
      <c r="P24" s="28">
        <f t="shared" si="2"/>
        <v>15</v>
      </c>
      <c r="Q24" s="15"/>
      <c r="S24" s="15"/>
      <c r="U24" s="15"/>
      <c r="W24" s="15"/>
      <c r="Y24" s="28">
        <f t="shared" si="3"/>
        <v>0</v>
      </c>
      <c r="Z24" s="28">
        <f t="shared" si="4"/>
        <v>0</v>
      </c>
      <c r="AA24" s="28">
        <f t="shared" si="5"/>
        <v>0</v>
      </c>
      <c r="AB24" s="80"/>
      <c r="AC24" s="78"/>
      <c r="AD24" s="80"/>
      <c r="AE24" s="78"/>
      <c r="AF24" s="80"/>
      <c r="AG24" s="78"/>
      <c r="AH24" s="80">
        <v>1</v>
      </c>
      <c r="AI24" s="78"/>
      <c r="AJ24" s="28">
        <f t="shared" si="6"/>
        <v>1</v>
      </c>
      <c r="AK24" s="28">
        <f t="shared" si="7"/>
        <v>0</v>
      </c>
      <c r="AL24" s="28">
        <f t="shared" si="8"/>
        <v>1</v>
      </c>
      <c r="AM24" s="80"/>
      <c r="AN24" s="78"/>
      <c r="AO24" s="80"/>
      <c r="AP24" s="78"/>
      <c r="AQ24" s="80"/>
      <c r="AR24" s="78"/>
      <c r="AS24" s="80"/>
      <c r="AT24" s="78"/>
      <c r="AU24" s="80"/>
      <c r="AV24" s="78"/>
      <c r="AW24" s="28">
        <f t="shared" si="9"/>
        <v>0</v>
      </c>
      <c r="AX24" s="28">
        <f t="shared" si="10"/>
        <v>0</v>
      </c>
      <c r="AY24" s="28">
        <f t="shared" si="11"/>
        <v>0</v>
      </c>
      <c r="AZ24" s="80">
        <v>3</v>
      </c>
      <c r="BA24" s="78"/>
      <c r="BB24" s="80"/>
      <c r="BC24" s="78"/>
      <c r="BD24" s="80"/>
      <c r="BE24" s="78"/>
      <c r="BF24" s="80"/>
      <c r="BG24" s="78"/>
      <c r="BH24" s="28">
        <f t="shared" si="12"/>
        <v>3</v>
      </c>
      <c r="BI24" s="28">
        <f t="shared" si="13"/>
        <v>0</v>
      </c>
      <c r="BJ24" s="28">
        <f t="shared" si="14"/>
        <v>3</v>
      </c>
      <c r="BK24" s="80"/>
      <c r="BL24" s="78"/>
      <c r="BM24" s="80"/>
      <c r="BN24" s="78"/>
      <c r="BO24" s="80"/>
      <c r="BP24" s="78"/>
      <c r="BQ24" s="80"/>
      <c r="BR24" s="78"/>
      <c r="BS24" s="28">
        <f t="shared" si="15"/>
        <v>0</v>
      </c>
      <c r="BT24" s="28">
        <f t="shared" si="16"/>
        <v>0</v>
      </c>
      <c r="BU24" s="28">
        <f t="shared" si="17"/>
        <v>0</v>
      </c>
      <c r="BV24" s="80"/>
      <c r="BW24" s="78"/>
      <c r="BX24" s="80"/>
      <c r="BY24" s="78"/>
      <c r="BZ24" s="80"/>
      <c r="CA24" s="78"/>
      <c r="CB24" s="80"/>
      <c r="CC24" s="78"/>
      <c r="CD24" s="80"/>
      <c r="CE24" s="78"/>
      <c r="CF24" s="28">
        <f t="shared" si="18"/>
        <v>0</v>
      </c>
      <c r="CG24" s="28">
        <f t="shared" si="19"/>
        <v>0</v>
      </c>
      <c r="CH24" s="28">
        <f t="shared" si="20"/>
        <v>0</v>
      </c>
    </row>
    <row r="25" spans="1:86" s="8" customFormat="1">
      <c r="A25" s="22"/>
      <c r="B25" s="39" t="s">
        <v>43</v>
      </c>
      <c r="C25" s="8" t="s">
        <v>42</v>
      </c>
      <c r="D25" s="15"/>
      <c r="F25" s="15"/>
      <c r="H25" s="15"/>
      <c r="J25" s="15"/>
      <c r="L25" s="15"/>
      <c r="N25" s="28">
        <f t="shared" si="0"/>
        <v>0</v>
      </c>
      <c r="O25" s="28">
        <f t="shared" si="1"/>
        <v>0</v>
      </c>
      <c r="P25" s="28">
        <f t="shared" si="2"/>
        <v>0</v>
      </c>
      <c r="Q25" s="15">
        <v>1</v>
      </c>
      <c r="S25" s="15"/>
      <c r="U25" s="15"/>
      <c r="W25" s="15"/>
      <c r="Y25" s="28">
        <f t="shared" si="3"/>
        <v>1</v>
      </c>
      <c r="Z25" s="28">
        <f t="shared" si="4"/>
        <v>0</v>
      </c>
      <c r="AA25" s="28">
        <f t="shared" si="5"/>
        <v>1</v>
      </c>
      <c r="AB25" s="80"/>
      <c r="AC25" s="78"/>
      <c r="AD25" s="80"/>
      <c r="AE25" s="78"/>
      <c r="AF25" s="80"/>
      <c r="AG25" s="78"/>
      <c r="AH25" s="80"/>
      <c r="AI25" s="78"/>
      <c r="AJ25" s="28">
        <f t="shared" si="6"/>
        <v>0</v>
      </c>
      <c r="AK25" s="28">
        <f t="shared" si="7"/>
        <v>0</v>
      </c>
      <c r="AL25" s="28">
        <f t="shared" si="8"/>
        <v>0</v>
      </c>
      <c r="AM25" s="80"/>
      <c r="AN25" s="78"/>
      <c r="AO25" s="80"/>
      <c r="AP25" s="78">
        <v>1</v>
      </c>
      <c r="AQ25" s="80"/>
      <c r="AR25" s="78"/>
      <c r="AS25" s="80"/>
      <c r="AT25" s="78"/>
      <c r="AU25" s="80"/>
      <c r="AV25" s="78"/>
      <c r="AW25" s="28">
        <f t="shared" si="9"/>
        <v>0</v>
      </c>
      <c r="AX25" s="28">
        <f t="shared" si="10"/>
        <v>1</v>
      </c>
      <c r="AY25" s="28">
        <f t="shared" si="11"/>
        <v>1</v>
      </c>
      <c r="AZ25" s="80"/>
      <c r="BA25" s="78"/>
      <c r="BB25" s="80"/>
      <c r="BC25" s="78"/>
      <c r="BD25" s="80">
        <v>2</v>
      </c>
      <c r="BE25" s="78"/>
      <c r="BF25" s="80"/>
      <c r="BG25" s="78"/>
      <c r="BH25" s="28">
        <f t="shared" si="12"/>
        <v>2</v>
      </c>
      <c r="BI25" s="28">
        <f t="shared" si="13"/>
        <v>0</v>
      </c>
      <c r="BJ25" s="28">
        <f t="shared" si="14"/>
        <v>2</v>
      </c>
      <c r="BK25" s="80"/>
      <c r="BL25" s="78"/>
      <c r="BM25" s="80"/>
      <c r="BN25" s="78">
        <v>1</v>
      </c>
      <c r="BO25" s="80">
        <v>1</v>
      </c>
      <c r="BP25" s="78"/>
      <c r="BQ25" s="80"/>
      <c r="BR25" s="78"/>
      <c r="BS25" s="28">
        <f t="shared" si="15"/>
        <v>1</v>
      </c>
      <c r="BT25" s="28">
        <f t="shared" si="16"/>
        <v>1</v>
      </c>
      <c r="BU25" s="28">
        <f t="shared" si="17"/>
        <v>2</v>
      </c>
      <c r="BV25" s="80"/>
      <c r="BW25" s="78"/>
      <c r="BX25" s="80"/>
      <c r="BY25" s="78"/>
      <c r="BZ25" s="80">
        <v>1</v>
      </c>
      <c r="CA25" s="78"/>
      <c r="CB25" s="80"/>
      <c r="CC25" s="78">
        <v>1</v>
      </c>
      <c r="CD25" s="80"/>
      <c r="CE25" s="78">
        <v>2</v>
      </c>
      <c r="CF25" s="28">
        <f t="shared" si="18"/>
        <v>1</v>
      </c>
      <c r="CG25" s="28">
        <f t="shared" si="19"/>
        <v>3</v>
      </c>
      <c r="CH25" s="28">
        <f t="shared" si="20"/>
        <v>4</v>
      </c>
    </row>
    <row r="26" spans="1:86" s="8" customFormat="1">
      <c r="A26" s="22"/>
      <c r="B26" s="39" t="s">
        <v>45</v>
      </c>
      <c r="C26" s="8" t="s">
        <v>44</v>
      </c>
      <c r="D26" s="15">
        <v>1</v>
      </c>
      <c r="F26" s="15"/>
      <c r="H26" s="15"/>
      <c r="J26" s="15">
        <v>1</v>
      </c>
      <c r="L26" s="15">
        <v>2</v>
      </c>
      <c r="N26" s="28">
        <f t="shared" si="0"/>
        <v>4</v>
      </c>
      <c r="O26" s="28">
        <f t="shared" si="1"/>
        <v>0</v>
      </c>
      <c r="P26" s="28">
        <f t="shared" si="2"/>
        <v>4</v>
      </c>
      <c r="Q26" s="15"/>
      <c r="S26" s="15">
        <v>7</v>
      </c>
      <c r="T26" s="8">
        <v>2</v>
      </c>
      <c r="U26" s="15">
        <v>5</v>
      </c>
      <c r="W26" s="15">
        <v>2</v>
      </c>
      <c r="Y26" s="28">
        <f t="shared" si="3"/>
        <v>14</v>
      </c>
      <c r="Z26" s="28">
        <f t="shared" si="4"/>
        <v>2</v>
      </c>
      <c r="AA26" s="28">
        <f t="shared" si="5"/>
        <v>16</v>
      </c>
      <c r="AB26" s="80">
        <v>4</v>
      </c>
      <c r="AC26" s="78">
        <v>1</v>
      </c>
      <c r="AD26" s="80"/>
      <c r="AE26" s="78">
        <v>1</v>
      </c>
      <c r="AF26" s="80"/>
      <c r="AG26" s="78">
        <v>1</v>
      </c>
      <c r="AH26" s="80">
        <v>1</v>
      </c>
      <c r="AI26" s="78"/>
      <c r="AJ26" s="28">
        <f t="shared" si="6"/>
        <v>5</v>
      </c>
      <c r="AK26" s="28">
        <f t="shared" si="7"/>
        <v>3</v>
      </c>
      <c r="AL26" s="28">
        <f t="shared" si="8"/>
        <v>8</v>
      </c>
      <c r="AM26" s="80"/>
      <c r="AN26" s="78"/>
      <c r="AO26" s="80">
        <v>5</v>
      </c>
      <c r="AP26" s="78">
        <v>1</v>
      </c>
      <c r="AQ26" s="80">
        <v>4</v>
      </c>
      <c r="AR26" s="78">
        <v>1</v>
      </c>
      <c r="AS26" s="80">
        <v>2</v>
      </c>
      <c r="AT26" s="78"/>
      <c r="AU26" s="80">
        <v>2</v>
      </c>
      <c r="AV26" s="78"/>
      <c r="AW26" s="28">
        <f t="shared" si="9"/>
        <v>13</v>
      </c>
      <c r="AX26" s="28">
        <f t="shared" si="10"/>
        <v>2</v>
      </c>
      <c r="AY26" s="28">
        <f t="shared" si="11"/>
        <v>15</v>
      </c>
      <c r="AZ26" s="80"/>
      <c r="BA26" s="78"/>
      <c r="BB26" s="80"/>
      <c r="BC26" s="78"/>
      <c r="BD26" s="80">
        <v>1</v>
      </c>
      <c r="BE26" s="78"/>
      <c r="BF26" s="80"/>
      <c r="BG26" s="78"/>
      <c r="BH26" s="28">
        <f t="shared" si="12"/>
        <v>1</v>
      </c>
      <c r="BI26" s="28">
        <f t="shared" si="13"/>
        <v>0</v>
      </c>
      <c r="BJ26" s="28">
        <f t="shared" si="14"/>
        <v>1</v>
      </c>
      <c r="BK26" s="80"/>
      <c r="BL26" s="78"/>
      <c r="BM26" s="80"/>
      <c r="BN26" s="78"/>
      <c r="BO26" s="80"/>
      <c r="BP26" s="78"/>
      <c r="BQ26" s="80"/>
      <c r="BR26" s="78"/>
      <c r="BS26" s="28">
        <f t="shared" si="15"/>
        <v>0</v>
      </c>
      <c r="BT26" s="28">
        <f t="shared" si="16"/>
        <v>0</v>
      </c>
      <c r="BU26" s="28">
        <f t="shared" si="17"/>
        <v>0</v>
      </c>
      <c r="BV26" s="80">
        <v>5</v>
      </c>
      <c r="BW26" s="78"/>
      <c r="BX26" s="80"/>
      <c r="BY26" s="78"/>
      <c r="BZ26" s="80">
        <v>4</v>
      </c>
      <c r="CA26" s="78"/>
      <c r="CB26" s="80">
        <v>2</v>
      </c>
      <c r="CC26" s="78"/>
      <c r="CD26" s="80">
        <v>1</v>
      </c>
      <c r="CE26" s="78"/>
      <c r="CF26" s="28">
        <f t="shared" si="18"/>
        <v>12</v>
      </c>
      <c r="CG26" s="28">
        <f t="shared" si="19"/>
        <v>0</v>
      </c>
      <c r="CH26" s="28">
        <f t="shared" si="20"/>
        <v>12</v>
      </c>
    </row>
    <row r="27" spans="1:86" s="8" customFormat="1">
      <c r="A27" s="22"/>
      <c r="B27" s="39" t="s">
        <v>47</v>
      </c>
      <c r="C27" s="8" t="s">
        <v>46</v>
      </c>
      <c r="D27" s="15"/>
      <c r="F27" s="15"/>
      <c r="H27" s="15"/>
      <c r="J27" s="15"/>
      <c r="L27" s="15"/>
      <c r="N27" s="28">
        <f t="shared" si="0"/>
        <v>0</v>
      </c>
      <c r="O27" s="28">
        <f t="shared" si="1"/>
        <v>0</v>
      </c>
      <c r="P27" s="28">
        <f t="shared" si="2"/>
        <v>0</v>
      </c>
      <c r="Q27" s="15"/>
      <c r="S27" s="15"/>
      <c r="U27" s="15"/>
      <c r="W27" s="15"/>
      <c r="Y27" s="28">
        <f t="shared" si="3"/>
        <v>0</v>
      </c>
      <c r="Z27" s="28">
        <f t="shared" si="4"/>
        <v>0</v>
      </c>
      <c r="AA27" s="28">
        <f t="shared" si="5"/>
        <v>0</v>
      </c>
      <c r="AB27" s="80"/>
      <c r="AC27" s="78"/>
      <c r="AD27" s="80"/>
      <c r="AE27" s="78"/>
      <c r="AF27" s="80"/>
      <c r="AG27" s="78"/>
      <c r="AH27" s="80"/>
      <c r="AI27" s="78"/>
      <c r="AJ27" s="28">
        <f t="shared" si="6"/>
        <v>0</v>
      </c>
      <c r="AK27" s="28">
        <f t="shared" si="7"/>
        <v>0</v>
      </c>
      <c r="AL27" s="28">
        <f t="shared" si="8"/>
        <v>0</v>
      </c>
      <c r="AM27" s="80"/>
      <c r="AN27" s="78"/>
      <c r="AO27" s="80"/>
      <c r="AP27" s="78"/>
      <c r="AQ27" s="80"/>
      <c r="AR27" s="78"/>
      <c r="AS27" s="80"/>
      <c r="AT27" s="78"/>
      <c r="AU27" s="80"/>
      <c r="AV27" s="78"/>
      <c r="AW27" s="28">
        <f t="shared" si="9"/>
        <v>0</v>
      </c>
      <c r="AX27" s="28">
        <f t="shared" si="10"/>
        <v>0</v>
      </c>
      <c r="AY27" s="28">
        <f t="shared" si="11"/>
        <v>0</v>
      </c>
      <c r="AZ27" s="80"/>
      <c r="BA27" s="78"/>
      <c r="BB27" s="80"/>
      <c r="BC27" s="78"/>
      <c r="BD27" s="80"/>
      <c r="BE27" s="78"/>
      <c r="BF27" s="80"/>
      <c r="BG27" s="78"/>
      <c r="BH27" s="28">
        <f t="shared" si="12"/>
        <v>0</v>
      </c>
      <c r="BI27" s="28">
        <f t="shared" si="13"/>
        <v>0</v>
      </c>
      <c r="BJ27" s="28">
        <f t="shared" si="14"/>
        <v>0</v>
      </c>
      <c r="BK27" s="80"/>
      <c r="BL27" s="78"/>
      <c r="BM27" s="80"/>
      <c r="BN27" s="78">
        <v>4</v>
      </c>
      <c r="BO27" s="80"/>
      <c r="BP27" s="78"/>
      <c r="BQ27" s="80"/>
      <c r="BR27" s="78"/>
      <c r="BS27" s="28">
        <f t="shared" si="15"/>
        <v>0</v>
      </c>
      <c r="BT27" s="28">
        <f t="shared" si="16"/>
        <v>4</v>
      </c>
      <c r="BU27" s="28">
        <f t="shared" si="17"/>
        <v>4</v>
      </c>
      <c r="BV27" s="80"/>
      <c r="BW27" s="78"/>
      <c r="BX27" s="80"/>
      <c r="BY27" s="78"/>
      <c r="BZ27" s="80"/>
      <c r="CA27" s="78"/>
      <c r="CB27" s="80"/>
      <c r="CC27" s="78"/>
      <c r="CD27" s="80"/>
      <c r="CE27" s="78"/>
      <c r="CF27" s="28">
        <f t="shared" si="18"/>
        <v>0</v>
      </c>
      <c r="CG27" s="28">
        <f t="shared" si="19"/>
        <v>0</v>
      </c>
      <c r="CH27" s="28">
        <f t="shared" si="20"/>
        <v>0</v>
      </c>
    </row>
    <row r="28" spans="1:86" s="8" customFormat="1">
      <c r="A28" s="22"/>
      <c r="B28" s="39" t="s">
        <v>49</v>
      </c>
      <c r="C28" s="36" t="s">
        <v>477</v>
      </c>
      <c r="D28" s="15">
        <v>1</v>
      </c>
      <c r="F28" s="15"/>
      <c r="H28" s="15"/>
      <c r="J28" s="15"/>
      <c r="L28" s="15"/>
      <c r="N28" s="28">
        <f t="shared" si="0"/>
        <v>1</v>
      </c>
      <c r="O28" s="28">
        <f t="shared" si="1"/>
        <v>0</v>
      </c>
      <c r="P28" s="28">
        <f t="shared" si="2"/>
        <v>1</v>
      </c>
      <c r="Q28" s="15"/>
      <c r="S28" s="15"/>
      <c r="U28" s="15">
        <v>3</v>
      </c>
      <c r="W28" s="15">
        <v>2</v>
      </c>
      <c r="Y28" s="28">
        <f t="shared" si="3"/>
        <v>5</v>
      </c>
      <c r="Z28" s="28">
        <f t="shared" si="4"/>
        <v>0</v>
      </c>
      <c r="AA28" s="28">
        <f t="shared" si="5"/>
        <v>5</v>
      </c>
      <c r="AB28" s="80"/>
      <c r="AC28" s="78"/>
      <c r="AD28" s="80"/>
      <c r="AE28" s="78"/>
      <c r="AF28" s="80"/>
      <c r="AG28" s="78"/>
      <c r="AH28" s="80"/>
      <c r="AI28" s="78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80"/>
      <c r="AN28" s="78"/>
      <c r="AO28" s="80"/>
      <c r="AP28" s="78"/>
      <c r="AQ28" s="80"/>
      <c r="AR28" s="78"/>
      <c r="AS28" s="80"/>
      <c r="AT28" s="78"/>
      <c r="AU28" s="80"/>
      <c r="AV28" s="78"/>
      <c r="AW28" s="28">
        <f t="shared" si="9"/>
        <v>0</v>
      </c>
      <c r="AX28" s="28">
        <f t="shared" si="10"/>
        <v>0</v>
      </c>
      <c r="AY28" s="28">
        <f t="shared" si="11"/>
        <v>0</v>
      </c>
      <c r="AZ28" s="80"/>
      <c r="BA28" s="78"/>
      <c r="BB28" s="80"/>
      <c r="BC28" s="78"/>
      <c r="BD28" s="80"/>
      <c r="BE28" s="78"/>
      <c r="BF28" s="80"/>
      <c r="BG28" s="78"/>
      <c r="BH28" s="28">
        <f t="shared" si="12"/>
        <v>0</v>
      </c>
      <c r="BI28" s="28">
        <f t="shared" si="13"/>
        <v>0</v>
      </c>
      <c r="BJ28" s="28">
        <f t="shared" si="14"/>
        <v>0</v>
      </c>
      <c r="BK28" s="80">
        <v>1</v>
      </c>
      <c r="BL28" s="78"/>
      <c r="BM28" s="80"/>
      <c r="BN28" s="78"/>
      <c r="BO28" s="80"/>
      <c r="BP28" s="78"/>
      <c r="BQ28" s="80"/>
      <c r="BR28" s="78"/>
      <c r="BS28" s="28">
        <f t="shared" si="15"/>
        <v>1</v>
      </c>
      <c r="BT28" s="28">
        <f t="shared" si="16"/>
        <v>0</v>
      </c>
      <c r="BU28" s="28">
        <f t="shared" si="17"/>
        <v>1</v>
      </c>
      <c r="BV28" s="80"/>
      <c r="BW28" s="78"/>
      <c r="BX28" s="80"/>
      <c r="BY28" s="78"/>
      <c r="BZ28" s="80"/>
      <c r="CA28" s="78"/>
      <c r="CB28" s="80"/>
      <c r="CC28" s="78"/>
      <c r="CD28" s="80"/>
      <c r="CE28" s="78"/>
      <c r="CF28" s="28">
        <f t="shared" si="18"/>
        <v>0</v>
      </c>
      <c r="CG28" s="28">
        <f t="shared" si="19"/>
        <v>0</v>
      </c>
      <c r="CH28" s="28">
        <f t="shared" si="20"/>
        <v>0</v>
      </c>
    </row>
    <row r="29" spans="1:86" s="8" customFormat="1">
      <c r="A29" s="22"/>
      <c r="B29" s="39" t="s">
        <v>50</v>
      </c>
      <c r="C29" s="8" t="s">
        <v>48</v>
      </c>
      <c r="D29" s="15"/>
      <c r="F29" s="15"/>
      <c r="H29" s="15"/>
      <c r="J29" s="15"/>
      <c r="L29" s="15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S29" s="15"/>
      <c r="U29" s="15"/>
      <c r="W29" s="15"/>
      <c r="Y29" s="28">
        <f t="shared" si="3"/>
        <v>0</v>
      </c>
      <c r="Z29" s="28">
        <f t="shared" si="4"/>
        <v>0</v>
      </c>
      <c r="AA29" s="28">
        <f t="shared" si="5"/>
        <v>0</v>
      </c>
      <c r="AB29" s="80"/>
      <c r="AC29" s="78"/>
      <c r="AD29" s="80"/>
      <c r="AE29" s="78"/>
      <c r="AF29" s="80"/>
      <c r="AG29" s="78"/>
      <c r="AH29" s="80"/>
      <c r="AI29" s="78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80"/>
      <c r="AN29" s="78"/>
      <c r="AO29" s="80"/>
      <c r="AP29" s="78"/>
      <c r="AQ29" s="80"/>
      <c r="AR29" s="78"/>
      <c r="AS29" s="80"/>
      <c r="AT29" s="78"/>
      <c r="AU29" s="80"/>
      <c r="AV29" s="78"/>
      <c r="AW29" s="28">
        <f t="shared" si="9"/>
        <v>0</v>
      </c>
      <c r="AX29" s="28">
        <f t="shared" si="10"/>
        <v>0</v>
      </c>
      <c r="AY29" s="28">
        <f t="shared" si="11"/>
        <v>0</v>
      </c>
      <c r="AZ29" s="80"/>
      <c r="BA29" s="78"/>
      <c r="BB29" s="80"/>
      <c r="BC29" s="78"/>
      <c r="BD29" s="80"/>
      <c r="BE29" s="78"/>
      <c r="BF29" s="80"/>
      <c r="BG29" s="78"/>
      <c r="BH29" s="28">
        <f t="shared" si="12"/>
        <v>0</v>
      </c>
      <c r="BI29" s="28">
        <f t="shared" si="13"/>
        <v>0</v>
      </c>
      <c r="BJ29" s="28">
        <f t="shared" si="14"/>
        <v>0</v>
      </c>
      <c r="BK29" s="80"/>
      <c r="BL29" s="78"/>
      <c r="BM29" s="80"/>
      <c r="BN29" s="78"/>
      <c r="BO29" s="80">
        <v>1</v>
      </c>
      <c r="BP29" s="78"/>
      <c r="BQ29" s="80">
        <v>1</v>
      </c>
      <c r="BR29" s="78"/>
      <c r="BS29" s="28">
        <f t="shared" si="15"/>
        <v>2</v>
      </c>
      <c r="BT29" s="28">
        <f t="shared" si="16"/>
        <v>0</v>
      </c>
      <c r="BU29" s="28">
        <f t="shared" si="17"/>
        <v>2</v>
      </c>
      <c r="BV29" s="80"/>
      <c r="BW29" s="78"/>
      <c r="BX29" s="80"/>
      <c r="BY29" s="78"/>
      <c r="BZ29" s="80">
        <v>1</v>
      </c>
      <c r="CA29" s="78"/>
      <c r="CB29" s="80"/>
      <c r="CC29" s="78"/>
      <c r="CD29" s="80"/>
      <c r="CE29" s="78"/>
      <c r="CF29" s="28">
        <f t="shared" si="18"/>
        <v>1</v>
      </c>
      <c r="CG29" s="28">
        <f t="shared" si="19"/>
        <v>0</v>
      </c>
      <c r="CH29" s="28">
        <f t="shared" si="20"/>
        <v>1</v>
      </c>
    </row>
    <row r="30" spans="1:86" s="8" customFormat="1">
      <c r="A30" s="22"/>
      <c r="B30" s="39" t="s">
        <v>52</v>
      </c>
      <c r="C30" s="8" t="s">
        <v>15</v>
      </c>
      <c r="D30" s="15"/>
      <c r="F30" s="15"/>
      <c r="H30" s="15"/>
      <c r="J30" s="15">
        <v>1</v>
      </c>
      <c r="K30" s="8">
        <v>1</v>
      </c>
      <c r="L30" s="15"/>
      <c r="N30" s="28">
        <f t="shared" si="0"/>
        <v>1</v>
      </c>
      <c r="O30" s="28">
        <f t="shared" si="1"/>
        <v>1</v>
      </c>
      <c r="P30" s="28">
        <f t="shared" si="2"/>
        <v>2</v>
      </c>
      <c r="Q30" s="15"/>
      <c r="R30" s="8">
        <v>3</v>
      </c>
      <c r="S30" s="15"/>
      <c r="U30" s="15"/>
      <c r="V30" s="8">
        <v>1</v>
      </c>
      <c r="W30" s="15"/>
      <c r="Y30" s="28">
        <f t="shared" si="3"/>
        <v>0</v>
      </c>
      <c r="Z30" s="28">
        <f t="shared" si="4"/>
        <v>4</v>
      </c>
      <c r="AA30" s="28">
        <f t="shared" si="5"/>
        <v>4</v>
      </c>
      <c r="AB30" s="80">
        <v>1</v>
      </c>
      <c r="AC30" s="78"/>
      <c r="AD30" s="80"/>
      <c r="AE30" s="78">
        <v>1</v>
      </c>
      <c r="AF30" s="80"/>
      <c r="AG30" s="78">
        <v>2</v>
      </c>
      <c r="AH30" s="80"/>
      <c r="AI30" s="78"/>
      <c r="AJ30" s="28">
        <f t="shared" si="6"/>
        <v>1</v>
      </c>
      <c r="AK30" s="28">
        <f t="shared" si="7"/>
        <v>3</v>
      </c>
      <c r="AL30" s="28">
        <f t="shared" si="8"/>
        <v>4</v>
      </c>
      <c r="AM30" s="80"/>
      <c r="AN30" s="78"/>
      <c r="AO30" s="80"/>
      <c r="AP30" s="78"/>
      <c r="AQ30" s="80"/>
      <c r="AR30" s="78"/>
      <c r="AS30" s="80"/>
      <c r="AT30" s="78">
        <v>1</v>
      </c>
      <c r="AU30" s="80"/>
      <c r="AV30" s="78"/>
      <c r="AW30" s="28">
        <f t="shared" si="9"/>
        <v>0</v>
      </c>
      <c r="AX30" s="28">
        <f t="shared" si="10"/>
        <v>1</v>
      </c>
      <c r="AY30" s="28">
        <f t="shared" si="11"/>
        <v>1</v>
      </c>
      <c r="AZ30" s="80"/>
      <c r="BA30" s="78">
        <v>2</v>
      </c>
      <c r="BB30" s="80"/>
      <c r="BC30" s="78"/>
      <c r="BD30" s="80"/>
      <c r="BE30" s="78">
        <v>1</v>
      </c>
      <c r="BF30" s="80"/>
      <c r="BG30" s="78"/>
      <c r="BH30" s="28">
        <f t="shared" si="12"/>
        <v>0</v>
      </c>
      <c r="BI30" s="28">
        <f t="shared" si="13"/>
        <v>3</v>
      </c>
      <c r="BJ30" s="28">
        <f t="shared" si="14"/>
        <v>3</v>
      </c>
      <c r="BK30" s="80"/>
      <c r="BL30" s="78"/>
      <c r="BM30" s="80">
        <v>1</v>
      </c>
      <c r="BN30" s="78"/>
      <c r="BO30" s="80"/>
      <c r="BP30" s="78"/>
      <c r="BQ30" s="80">
        <v>2</v>
      </c>
      <c r="BR30" s="78"/>
      <c r="BS30" s="28">
        <f t="shared" si="15"/>
        <v>3</v>
      </c>
      <c r="BT30" s="28">
        <f t="shared" si="16"/>
        <v>0</v>
      </c>
      <c r="BU30" s="28">
        <f t="shared" si="17"/>
        <v>3</v>
      </c>
      <c r="BV30" s="80"/>
      <c r="BW30" s="78"/>
      <c r="BX30" s="80"/>
      <c r="BY30" s="78">
        <v>1</v>
      </c>
      <c r="BZ30" s="80"/>
      <c r="CA30" s="78"/>
      <c r="CB30" s="80"/>
      <c r="CC30" s="78"/>
      <c r="CD30" s="80"/>
      <c r="CE30" s="78">
        <v>1</v>
      </c>
      <c r="CF30" s="28">
        <f t="shared" si="18"/>
        <v>0</v>
      </c>
      <c r="CG30" s="28">
        <f t="shared" si="19"/>
        <v>2</v>
      </c>
      <c r="CH30" s="28">
        <f t="shared" si="20"/>
        <v>2</v>
      </c>
    </row>
    <row r="31" spans="1:86" s="8" customFormat="1">
      <c r="A31" s="22"/>
      <c r="B31" s="39" t="s">
        <v>54</v>
      </c>
      <c r="C31" s="8" t="s">
        <v>51</v>
      </c>
      <c r="D31" s="15"/>
      <c r="E31" s="8">
        <v>15</v>
      </c>
      <c r="F31" s="15">
        <v>3</v>
      </c>
      <c r="G31" s="8">
        <v>2</v>
      </c>
      <c r="H31" s="15"/>
      <c r="J31" s="15">
        <v>4</v>
      </c>
      <c r="L31" s="15">
        <v>5</v>
      </c>
      <c r="N31" s="28">
        <f t="shared" si="0"/>
        <v>12</v>
      </c>
      <c r="O31" s="28">
        <f t="shared" si="1"/>
        <v>17</v>
      </c>
      <c r="P31" s="28">
        <f t="shared" si="2"/>
        <v>29</v>
      </c>
      <c r="Q31" s="15"/>
      <c r="R31" s="8">
        <v>1</v>
      </c>
      <c r="S31" s="15"/>
      <c r="T31" s="8">
        <v>2</v>
      </c>
      <c r="U31" s="15">
        <v>1</v>
      </c>
      <c r="V31" s="8">
        <v>1</v>
      </c>
      <c r="W31" s="15">
        <v>2</v>
      </c>
      <c r="X31" s="8">
        <v>2</v>
      </c>
      <c r="Y31" s="28">
        <f t="shared" si="3"/>
        <v>3</v>
      </c>
      <c r="Z31" s="28">
        <f t="shared" si="4"/>
        <v>6</v>
      </c>
      <c r="AA31" s="28">
        <f t="shared" si="5"/>
        <v>9</v>
      </c>
      <c r="AB31" s="80">
        <v>1</v>
      </c>
      <c r="AC31" s="78">
        <v>1</v>
      </c>
      <c r="AD31" s="80">
        <v>1</v>
      </c>
      <c r="AE31" s="78">
        <v>2</v>
      </c>
      <c r="AF31" s="80">
        <v>4</v>
      </c>
      <c r="AG31" s="78"/>
      <c r="AH31" s="80">
        <v>9</v>
      </c>
      <c r="AI31" s="78">
        <v>4</v>
      </c>
      <c r="AJ31" s="28">
        <f t="shared" si="6"/>
        <v>15</v>
      </c>
      <c r="AK31" s="28">
        <f t="shared" si="7"/>
        <v>7</v>
      </c>
      <c r="AL31" s="28">
        <f t="shared" si="8"/>
        <v>22</v>
      </c>
      <c r="AM31" s="80">
        <v>1</v>
      </c>
      <c r="AN31" s="78"/>
      <c r="AO31" s="80">
        <v>6</v>
      </c>
      <c r="AP31" s="78"/>
      <c r="AQ31" s="80">
        <v>2</v>
      </c>
      <c r="AR31" s="78">
        <v>1</v>
      </c>
      <c r="AS31" s="80">
        <v>7</v>
      </c>
      <c r="AT31" s="78">
        <v>2</v>
      </c>
      <c r="AU31" s="80">
        <v>3</v>
      </c>
      <c r="AV31" s="78">
        <v>1</v>
      </c>
      <c r="AW31" s="28">
        <f t="shared" si="9"/>
        <v>19</v>
      </c>
      <c r="AX31" s="28">
        <f t="shared" si="10"/>
        <v>4</v>
      </c>
      <c r="AY31" s="28">
        <f t="shared" si="11"/>
        <v>23</v>
      </c>
      <c r="AZ31" s="80"/>
      <c r="BA31" s="78"/>
      <c r="BB31" s="80">
        <v>1</v>
      </c>
      <c r="BC31" s="78">
        <v>1</v>
      </c>
      <c r="BD31" s="80">
        <v>2</v>
      </c>
      <c r="BE31" s="78">
        <v>2</v>
      </c>
      <c r="BF31" s="80">
        <v>5</v>
      </c>
      <c r="BG31" s="78">
        <v>1</v>
      </c>
      <c r="BH31" s="28">
        <f t="shared" si="12"/>
        <v>8</v>
      </c>
      <c r="BI31" s="28">
        <f t="shared" si="13"/>
        <v>4</v>
      </c>
      <c r="BJ31" s="28">
        <f t="shared" si="14"/>
        <v>12</v>
      </c>
      <c r="BK31" s="80">
        <v>6</v>
      </c>
      <c r="BL31" s="78"/>
      <c r="BM31" s="80">
        <v>3</v>
      </c>
      <c r="BN31" s="78"/>
      <c r="BO31" s="80">
        <v>6</v>
      </c>
      <c r="BP31" s="78">
        <v>1</v>
      </c>
      <c r="BQ31" s="80">
        <v>1</v>
      </c>
      <c r="BR31" s="78">
        <v>2</v>
      </c>
      <c r="BS31" s="28">
        <f t="shared" si="15"/>
        <v>16</v>
      </c>
      <c r="BT31" s="28">
        <f t="shared" si="16"/>
        <v>3</v>
      </c>
      <c r="BU31" s="28">
        <f t="shared" si="17"/>
        <v>19</v>
      </c>
      <c r="BV31" s="80"/>
      <c r="BW31" s="78"/>
      <c r="BX31" s="80"/>
      <c r="BY31" s="78">
        <v>4</v>
      </c>
      <c r="BZ31" s="80">
        <v>8</v>
      </c>
      <c r="CA31" s="78"/>
      <c r="CB31" s="80">
        <v>2</v>
      </c>
      <c r="CC31" s="78">
        <v>5</v>
      </c>
      <c r="CD31" s="80">
        <v>3</v>
      </c>
      <c r="CE31" s="78"/>
      <c r="CF31" s="28">
        <f t="shared" si="18"/>
        <v>13</v>
      </c>
      <c r="CG31" s="28">
        <f t="shared" si="19"/>
        <v>9</v>
      </c>
      <c r="CH31" s="28">
        <f t="shared" si="20"/>
        <v>22</v>
      </c>
    </row>
    <row r="32" spans="1:86" s="8" customFormat="1">
      <c r="A32" s="22"/>
      <c r="B32" s="39" t="s">
        <v>56</v>
      </c>
      <c r="C32" s="8" t="s">
        <v>53</v>
      </c>
      <c r="D32" s="15"/>
      <c r="F32" s="15">
        <v>1</v>
      </c>
      <c r="H32" s="15"/>
      <c r="J32" s="15"/>
      <c r="L32" s="15"/>
      <c r="N32" s="28">
        <f t="shared" si="0"/>
        <v>1</v>
      </c>
      <c r="O32" s="28">
        <f t="shared" si="1"/>
        <v>0</v>
      </c>
      <c r="P32" s="28">
        <f t="shared" si="2"/>
        <v>1</v>
      </c>
      <c r="Q32" s="15">
        <v>1</v>
      </c>
      <c r="S32" s="15"/>
      <c r="U32" s="15"/>
      <c r="W32" s="15"/>
      <c r="Y32" s="28">
        <f t="shared" si="3"/>
        <v>1</v>
      </c>
      <c r="Z32" s="28">
        <f t="shared" si="4"/>
        <v>0</v>
      </c>
      <c r="AA32" s="28">
        <f t="shared" si="5"/>
        <v>1</v>
      </c>
      <c r="AB32" s="80"/>
      <c r="AC32" s="78"/>
      <c r="AD32" s="80"/>
      <c r="AE32" s="78"/>
      <c r="AF32" s="80"/>
      <c r="AG32" s="78"/>
      <c r="AH32" s="80"/>
      <c r="AI32" s="78"/>
      <c r="AJ32" s="28">
        <f t="shared" si="6"/>
        <v>0</v>
      </c>
      <c r="AK32" s="28">
        <f t="shared" si="7"/>
        <v>0</v>
      </c>
      <c r="AL32" s="28">
        <f t="shared" si="8"/>
        <v>0</v>
      </c>
      <c r="AM32" s="80"/>
      <c r="AN32" s="78"/>
      <c r="AO32" s="80"/>
      <c r="AP32" s="78"/>
      <c r="AQ32" s="80"/>
      <c r="AR32" s="78"/>
      <c r="AS32" s="80"/>
      <c r="AT32" s="78">
        <v>1</v>
      </c>
      <c r="AU32" s="80"/>
      <c r="AV32" s="78"/>
      <c r="AW32" s="28">
        <f t="shared" si="9"/>
        <v>0</v>
      </c>
      <c r="AX32" s="28">
        <f t="shared" si="10"/>
        <v>1</v>
      </c>
      <c r="AY32" s="28">
        <f t="shared" si="11"/>
        <v>1</v>
      </c>
      <c r="AZ32" s="80"/>
      <c r="BA32" s="78"/>
      <c r="BB32" s="80"/>
      <c r="BC32" s="78"/>
      <c r="BD32" s="80">
        <v>2</v>
      </c>
      <c r="BE32" s="78"/>
      <c r="BF32" s="80"/>
      <c r="BG32" s="78"/>
      <c r="BH32" s="28">
        <f t="shared" si="12"/>
        <v>2</v>
      </c>
      <c r="BI32" s="28">
        <f t="shared" si="13"/>
        <v>0</v>
      </c>
      <c r="BJ32" s="28">
        <f t="shared" si="14"/>
        <v>2</v>
      </c>
      <c r="BK32" s="80"/>
      <c r="BL32" s="78"/>
      <c r="BM32" s="80"/>
      <c r="BN32" s="78"/>
      <c r="BO32" s="80"/>
      <c r="BP32" s="78"/>
      <c r="BQ32" s="80">
        <v>1</v>
      </c>
      <c r="BR32" s="78"/>
      <c r="BS32" s="28">
        <f t="shared" si="15"/>
        <v>1</v>
      </c>
      <c r="BT32" s="28">
        <f t="shared" si="16"/>
        <v>0</v>
      </c>
      <c r="BU32" s="28">
        <f t="shared" si="17"/>
        <v>1</v>
      </c>
      <c r="BV32" s="80"/>
      <c r="BW32" s="78"/>
      <c r="BX32" s="80"/>
      <c r="BY32" s="78"/>
      <c r="BZ32" s="80"/>
      <c r="CA32" s="78"/>
      <c r="CB32" s="80"/>
      <c r="CC32" s="78"/>
      <c r="CD32" s="80"/>
      <c r="CE32" s="78"/>
      <c r="CF32" s="28">
        <f t="shared" si="18"/>
        <v>0</v>
      </c>
      <c r="CG32" s="28">
        <f t="shared" si="19"/>
        <v>0</v>
      </c>
      <c r="CH32" s="28">
        <f t="shared" si="20"/>
        <v>0</v>
      </c>
    </row>
    <row r="33" spans="1:86" s="8" customFormat="1">
      <c r="A33" s="22"/>
      <c r="B33" s="39" t="s">
        <v>58</v>
      </c>
      <c r="C33" s="8" t="s">
        <v>55</v>
      </c>
      <c r="D33" s="15"/>
      <c r="F33" s="15"/>
      <c r="H33" s="15"/>
      <c r="J33" s="15"/>
      <c r="L33" s="15"/>
      <c r="N33" s="28">
        <f t="shared" si="0"/>
        <v>0</v>
      </c>
      <c r="O33" s="28">
        <f t="shared" si="1"/>
        <v>0</v>
      </c>
      <c r="P33" s="28">
        <f t="shared" si="2"/>
        <v>0</v>
      </c>
      <c r="Q33" s="15"/>
      <c r="S33" s="15"/>
      <c r="U33" s="15"/>
      <c r="W33" s="15"/>
      <c r="Y33" s="28">
        <f t="shared" si="3"/>
        <v>0</v>
      </c>
      <c r="Z33" s="28">
        <f t="shared" si="4"/>
        <v>0</v>
      </c>
      <c r="AA33" s="28">
        <f t="shared" si="5"/>
        <v>0</v>
      </c>
      <c r="AB33" s="80"/>
      <c r="AC33" s="78"/>
      <c r="AD33" s="80"/>
      <c r="AE33" s="78"/>
      <c r="AF33" s="80"/>
      <c r="AG33" s="78"/>
      <c r="AH33" s="80"/>
      <c r="AI33" s="78"/>
      <c r="AJ33" s="28">
        <f t="shared" si="6"/>
        <v>0</v>
      </c>
      <c r="AK33" s="28">
        <f t="shared" si="7"/>
        <v>0</v>
      </c>
      <c r="AL33" s="28">
        <f t="shared" si="8"/>
        <v>0</v>
      </c>
      <c r="AM33" s="80"/>
      <c r="AN33" s="78"/>
      <c r="AO33" s="80"/>
      <c r="AP33" s="78"/>
      <c r="AQ33" s="80"/>
      <c r="AR33" s="78"/>
      <c r="AS33" s="80"/>
      <c r="AT33" s="78"/>
      <c r="AU33" s="80"/>
      <c r="AV33" s="78"/>
      <c r="AW33" s="28">
        <f t="shared" si="9"/>
        <v>0</v>
      </c>
      <c r="AX33" s="28">
        <f t="shared" si="10"/>
        <v>0</v>
      </c>
      <c r="AY33" s="28">
        <f t="shared" si="11"/>
        <v>0</v>
      </c>
      <c r="AZ33" s="80"/>
      <c r="BA33" s="78"/>
      <c r="BB33" s="80"/>
      <c r="BC33" s="78"/>
      <c r="BD33" s="80"/>
      <c r="BE33" s="78"/>
      <c r="BF33" s="80"/>
      <c r="BG33" s="78"/>
      <c r="BH33" s="28">
        <f t="shared" si="12"/>
        <v>0</v>
      </c>
      <c r="BI33" s="28">
        <f t="shared" si="13"/>
        <v>0</v>
      </c>
      <c r="BJ33" s="28">
        <f t="shared" si="14"/>
        <v>0</v>
      </c>
      <c r="BK33" s="80"/>
      <c r="BL33" s="78"/>
      <c r="BM33" s="80"/>
      <c r="BN33" s="78"/>
      <c r="BO33" s="80"/>
      <c r="BP33" s="78"/>
      <c r="BQ33" s="80"/>
      <c r="BR33" s="78"/>
      <c r="BS33" s="28">
        <f t="shared" si="15"/>
        <v>0</v>
      </c>
      <c r="BT33" s="28">
        <f t="shared" si="16"/>
        <v>0</v>
      </c>
      <c r="BU33" s="28">
        <f t="shared" si="17"/>
        <v>0</v>
      </c>
      <c r="BV33" s="80"/>
      <c r="BW33" s="78"/>
      <c r="BX33" s="80"/>
      <c r="BY33" s="78"/>
      <c r="BZ33" s="80"/>
      <c r="CA33" s="78"/>
      <c r="CB33" s="80"/>
      <c r="CC33" s="78"/>
      <c r="CD33" s="80"/>
      <c r="CE33" s="78"/>
      <c r="CF33" s="28">
        <f t="shared" si="18"/>
        <v>0</v>
      </c>
      <c r="CG33" s="28">
        <f t="shared" si="19"/>
        <v>0</v>
      </c>
      <c r="CH33" s="28">
        <f t="shared" si="20"/>
        <v>0</v>
      </c>
    </row>
    <row r="34" spans="1:86" s="8" customFormat="1">
      <c r="A34" s="22"/>
      <c r="B34" s="39" t="s">
        <v>60</v>
      </c>
      <c r="C34" s="8" t="s">
        <v>57</v>
      </c>
      <c r="D34" s="15"/>
      <c r="F34" s="15"/>
      <c r="H34" s="15"/>
      <c r="J34" s="15"/>
      <c r="L34" s="15"/>
      <c r="N34" s="28">
        <f t="shared" si="0"/>
        <v>0</v>
      </c>
      <c r="O34" s="28">
        <f t="shared" si="1"/>
        <v>0</v>
      </c>
      <c r="P34" s="28">
        <f t="shared" si="2"/>
        <v>0</v>
      </c>
      <c r="Q34" s="15"/>
      <c r="S34" s="15"/>
      <c r="U34" s="15">
        <v>1</v>
      </c>
      <c r="W34" s="15"/>
      <c r="Y34" s="28">
        <f t="shared" si="3"/>
        <v>1</v>
      </c>
      <c r="Z34" s="28">
        <f t="shared" si="4"/>
        <v>0</v>
      </c>
      <c r="AA34" s="28">
        <f t="shared" si="5"/>
        <v>1</v>
      </c>
      <c r="AB34" s="80"/>
      <c r="AC34" s="78"/>
      <c r="AD34" s="80"/>
      <c r="AE34" s="78"/>
      <c r="AF34" s="80"/>
      <c r="AG34" s="78"/>
      <c r="AH34" s="80"/>
      <c r="AI34" s="78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80"/>
      <c r="AN34" s="78"/>
      <c r="AO34" s="80"/>
      <c r="AP34" s="78"/>
      <c r="AQ34" s="80"/>
      <c r="AR34" s="78"/>
      <c r="AS34" s="80"/>
      <c r="AT34" s="78"/>
      <c r="AU34" s="80"/>
      <c r="AV34" s="78"/>
      <c r="AW34" s="28">
        <f t="shared" si="9"/>
        <v>0</v>
      </c>
      <c r="AX34" s="28">
        <f t="shared" si="10"/>
        <v>0</v>
      </c>
      <c r="AY34" s="28">
        <f t="shared" si="11"/>
        <v>0</v>
      </c>
      <c r="AZ34" s="80"/>
      <c r="BA34" s="78"/>
      <c r="BB34" s="80"/>
      <c r="BC34" s="78"/>
      <c r="BD34" s="80"/>
      <c r="BE34" s="78"/>
      <c r="BF34" s="80"/>
      <c r="BG34" s="78"/>
      <c r="BH34" s="28">
        <f t="shared" si="12"/>
        <v>0</v>
      </c>
      <c r="BI34" s="28">
        <f t="shared" si="13"/>
        <v>0</v>
      </c>
      <c r="BJ34" s="28">
        <f t="shared" si="14"/>
        <v>0</v>
      </c>
      <c r="BK34" s="80"/>
      <c r="BL34" s="78"/>
      <c r="BM34" s="80"/>
      <c r="BN34" s="78"/>
      <c r="BO34" s="80"/>
      <c r="BP34" s="78"/>
      <c r="BQ34" s="80"/>
      <c r="BR34" s="78"/>
      <c r="BS34" s="28">
        <f t="shared" si="15"/>
        <v>0</v>
      </c>
      <c r="BT34" s="28">
        <f t="shared" si="16"/>
        <v>0</v>
      </c>
      <c r="BU34" s="28">
        <f t="shared" si="17"/>
        <v>0</v>
      </c>
      <c r="BV34" s="80"/>
      <c r="BW34" s="78"/>
      <c r="BX34" s="80"/>
      <c r="BY34" s="78"/>
      <c r="BZ34" s="80"/>
      <c r="CA34" s="78"/>
      <c r="CB34" s="80"/>
      <c r="CC34" s="78">
        <v>5</v>
      </c>
      <c r="CD34" s="80"/>
      <c r="CE34" s="78"/>
      <c r="CF34" s="28">
        <f t="shared" si="18"/>
        <v>0</v>
      </c>
      <c r="CG34" s="28">
        <f t="shared" si="19"/>
        <v>5</v>
      </c>
      <c r="CH34" s="28">
        <f t="shared" si="20"/>
        <v>5</v>
      </c>
    </row>
    <row r="35" spans="1:86" s="8" customFormat="1">
      <c r="A35" s="22"/>
      <c r="B35" s="39" t="s">
        <v>505</v>
      </c>
      <c r="C35" s="8" t="s">
        <v>59</v>
      </c>
      <c r="D35" s="15"/>
      <c r="F35" s="15"/>
      <c r="H35" s="15"/>
      <c r="J35" s="15"/>
      <c r="L35" s="15"/>
      <c r="N35" s="28">
        <f t="shared" si="0"/>
        <v>0</v>
      </c>
      <c r="O35" s="28">
        <f t="shared" si="1"/>
        <v>0</v>
      </c>
      <c r="P35" s="28">
        <f t="shared" si="2"/>
        <v>0</v>
      </c>
      <c r="Q35" s="15"/>
      <c r="S35" s="15">
        <v>1</v>
      </c>
      <c r="U35" s="15">
        <v>1</v>
      </c>
      <c r="V35" s="8">
        <v>1</v>
      </c>
      <c r="W35" s="15"/>
      <c r="Y35" s="28">
        <f t="shared" si="3"/>
        <v>2</v>
      </c>
      <c r="Z35" s="28">
        <f t="shared" si="4"/>
        <v>1</v>
      </c>
      <c r="AA35" s="28">
        <f t="shared" si="5"/>
        <v>3</v>
      </c>
      <c r="AB35" s="80"/>
      <c r="AC35" s="78"/>
      <c r="AD35" s="80"/>
      <c r="AE35" s="78"/>
      <c r="AF35" s="80"/>
      <c r="AG35" s="78"/>
      <c r="AH35" s="80">
        <v>1</v>
      </c>
      <c r="AI35" s="78">
        <v>1</v>
      </c>
      <c r="AJ35" s="28">
        <f t="shared" si="6"/>
        <v>1</v>
      </c>
      <c r="AK35" s="28">
        <f t="shared" si="7"/>
        <v>1</v>
      </c>
      <c r="AL35" s="28">
        <f t="shared" si="8"/>
        <v>2</v>
      </c>
      <c r="AM35" s="80"/>
      <c r="AN35" s="78"/>
      <c r="AO35" s="80"/>
      <c r="AP35" s="78"/>
      <c r="AQ35" s="80"/>
      <c r="AR35" s="78"/>
      <c r="AS35" s="80"/>
      <c r="AT35" s="78"/>
      <c r="AU35" s="80"/>
      <c r="AV35" s="78"/>
      <c r="AW35" s="28">
        <f t="shared" si="9"/>
        <v>0</v>
      </c>
      <c r="AX35" s="28">
        <f t="shared" si="10"/>
        <v>0</v>
      </c>
      <c r="AY35" s="28">
        <f t="shared" si="11"/>
        <v>0</v>
      </c>
      <c r="AZ35" s="80"/>
      <c r="BA35" s="78"/>
      <c r="BB35" s="80"/>
      <c r="BC35" s="78"/>
      <c r="BD35" s="80">
        <v>1</v>
      </c>
      <c r="BE35" s="78"/>
      <c r="BF35" s="80"/>
      <c r="BG35" s="78">
        <v>1</v>
      </c>
      <c r="BH35" s="28">
        <f t="shared" si="12"/>
        <v>1</v>
      </c>
      <c r="BI35" s="28">
        <f t="shared" si="13"/>
        <v>1</v>
      </c>
      <c r="BJ35" s="28">
        <f t="shared" si="14"/>
        <v>2</v>
      </c>
      <c r="BK35" s="80"/>
      <c r="BL35" s="78"/>
      <c r="BM35" s="80"/>
      <c r="BN35" s="78"/>
      <c r="BO35" s="80"/>
      <c r="BP35" s="78"/>
      <c r="BQ35" s="80"/>
      <c r="BR35" s="78"/>
      <c r="BS35" s="28">
        <f t="shared" si="15"/>
        <v>0</v>
      </c>
      <c r="BT35" s="28">
        <f t="shared" si="16"/>
        <v>0</v>
      </c>
      <c r="BU35" s="28">
        <f t="shared" si="17"/>
        <v>0</v>
      </c>
      <c r="BV35" s="80"/>
      <c r="BW35" s="78">
        <v>2</v>
      </c>
      <c r="BX35" s="80">
        <v>1</v>
      </c>
      <c r="BY35" s="78"/>
      <c r="BZ35" s="80">
        <v>1</v>
      </c>
      <c r="CA35" s="78"/>
      <c r="CB35" s="80">
        <v>1</v>
      </c>
      <c r="CC35" s="78"/>
      <c r="CD35" s="80"/>
      <c r="CE35" s="78"/>
      <c r="CF35" s="28">
        <f t="shared" si="18"/>
        <v>3</v>
      </c>
      <c r="CG35" s="28">
        <f t="shared" si="19"/>
        <v>2</v>
      </c>
      <c r="CH35" s="28">
        <f t="shared" si="20"/>
        <v>5</v>
      </c>
    </row>
    <row r="36" spans="1:86" s="8" customFormat="1">
      <c r="A36" s="22"/>
      <c r="B36" s="39" t="s">
        <v>506</v>
      </c>
      <c r="C36" s="8" t="s">
        <v>61</v>
      </c>
      <c r="D36" s="15"/>
      <c r="F36" s="15"/>
      <c r="H36" s="15"/>
      <c r="I36" s="8">
        <v>1</v>
      </c>
      <c r="J36" s="15"/>
      <c r="L36" s="15"/>
      <c r="N36" s="28">
        <f t="shared" si="0"/>
        <v>0</v>
      </c>
      <c r="O36" s="28">
        <f t="shared" si="1"/>
        <v>1</v>
      </c>
      <c r="P36" s="28">
        <f t="shared" si="2"/>
        <v>1</v>
      </c>
      <c r="Q36" s="15"/>
      <c r="R36" s="8">
        <v>2</v>
      </c>
      <c r="S36" s="15"/>
      <c r="U36" s="15"/>
      <c r="W36" s="15"/>
      <c r="Y36" s="28">
        <f t="shared" si="3"/>
        <v>0</v>
      </c>
      <c r="Z36" s="28">
        <f t="shared" si="4"/>
        <v>2</v>
      </c>
      <c r="AA36" s="28">
        <f t="shared" si="5"/>
        <v>2</v>
      </c>
      <c r="AB36" s="80"/>
      <c r="AC36" s="78"/>
      <c r="AD36" s="80"/>
      <c r="AE36" s="78">
        <v>1</v>
      </c>
      <c r="AF36" s="80"/>
      <c r="AG36" s="78"/>
      <c r="AH36" s="80"/>
      <c r="AI36" s="78">
        <v>2</v>
      </c>
      <c r="AJ36" s="28">
        <f t="shared" si="6"/>
        <v>0</v>
      </c>
      <c r="AK36" s="28">
        <f t="shared" si="7"/>
        <v>3</v>
      </c>
      <c r="AL36" s="28">
        <f t="shared" si="8"/>
        <v>3</v>
      </c>
      <c r="AM36" s="80"/>
      <c r="AN36" s="78"/>
      <c r="AO36" s="80"/>
      <c r="AP36" s="78"/>
      <c r="AQ36" s="80"/>
      <c r="AR36" s="78"/>
      <c r="AS36" s="80"/>
      <c r="AT36" s="78"/>
      <c r="AU36" s="80"/>
      <c r="AV36" s="78"/>
      <c r="AW36" s="28">
        <f t="shared" si="9"/>
        <v>0</v>
      </c>
      <c r="AX36" s="28">
        <f t="shared" si="10"/>
        <v>0</v>
      </c>
      <c r="AY36" s="28">
        <f t="shared" si="11"/>
        <v>0</v>
      </c>
      <c r="AZ36" s="80"/>
      <c r="BA36" s="78">
        <v>1</v>
      </c>
      <c r="BB36" s="80"/>
      <c r="BC36" s="78"/>
      <c r="BD36" s="80"/>
      <c r="BE36" s="78"/>
      <c r="BF36" s="80"/>
      <c r="BG36" s="78"/>
      <c r="BH36" s="28">
        <f t="shared" si="12"/>
        <v>0</v>
      </c>
      <c r="BI36" s="28">
        <f t="shared" si="13"/>
        <v>1</v>
      </c>
      <c r="BJ36" s="28">
        <f t="shared" si="14"/>
        <v>1</v>
      </c>
      <c r="BK36" s="80"/>
      <c r="BL36" s="78"/>
      <c r="BM36" s="80"/>
      <c r="BN36" s="78"/>
      <c r="BO36" s="80"/>
      <c r="BP36" s="78"/>
      <c r="BQ36" s="80"/>
      <c r="BR36" s="78"/>
      <c r="BS36" s="28">
        <f t="shared" si="15"/>
        <v>0</v>
      </c>
      <c r="BT36" s="28">
        <f t="shared" si="16"/>
        <v>0</v>
      </c>
      <c r="BU36" s="28">
        <f t="shared" si="17"/>
        <v>0</v>
      </c>
      <c r="BV36" s="80">
        <v>5</v>
      </c>
      <c r="BW36" s="78">
        <v>2</v>
      </c>
      <c r="BX36" s="80"/>
      <c r="BY36" s="78"/>
      <c r="BZ36" s="80">
        <v>1</v>
      </c>
      <c r="CA36" s="78"/>
      <c r="CB36" s="80">
        <v>13</v>
      </c>
      <c r="CC36" s="78"/>
      <c r="CD36" s="80">
        <v>1</v>
      </c>
      <c r="CE36" s="78"/>
      <c r="CF36" s="28">
        <f t="shared" si="18"/>
        <v>20</v>
      </c>
      <c r="CG36" s="28">
        <f t="shared" si="19"/>
        <v>2</v>
      </c>
      <c r="CH36" s="28">
        <f t="shared" si="20"/>
        <v>22</v>
      </c>
    </row>
    <row r="37" spans="1:86" s="8" customFormat="1">
      <c r="A37" s="22">
        <v>3</v>
      </c>
      <c r="B37" s="38"/>
      <c r="C37" s="22" t="s">
        <v>62</v>
      </c>
      <c r="D37" s="15"/>
      <c r="F37" s="15"/>
      <c r="H37" s="15"/>
      <c r="J37" s="15"/>
      <c r="L37" s="15"/>
      <c r="N37" s="28">
        <f t="shared" si="0"/>
        <v>0</v>
      </c>
      <c r="O37" s="28">
        <f t="shared" si="1"/>
        <v>0</v>
      </c>
      <c r="P37" s="28">
        <f t="shared" si="2"/>
        <v>0</v>
      </c>
      <c r="Q37" s="15"/>
      <c r="S37" s="15"/>
      <c r="U37" s="15"/>
      <c r="W37" s="15"/>
      <c r="Y37" s="28">
        <f t="shared" si="3"/>
        <v>0</v>
      </c>
      <c r="Z37" s="28">
        <f t="shared" si="4"/>
        <v>0</v>
      </c>
      <c r="AA37" s="28">
        <f t="shared" si="5"/>
        <v>0</v>
      </c>
      <c r="AB37" s="80"/>
      <c r="AC37" s="78"/>
      <c r="AD37" s="80"/>
      <c r="AE37" s="78"/>
      <c r="AF37" s="80"/>
      <c r="AG37" s="78"/>
      <c r="AH37" s="80"/>
      <c r="AI37" s="78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80"/>
      <c r="AN37" s="94"/>
      <c r="AO37" s="80"/>
      <c r="AP37" s="94"/>
      <c r="AQ37" s="80"/>
      <c r="AR37" s="94"/>
      <c r="AS37" s="80"/>
      <c r="AT37" s="94"/>
      <c r="AU37" s="80"/>
      <c r="AV37" s="94"/>
      <c r="AW37" s="28">
        <f t="shared" si="9"/>
        <v>0</v>
      </c>
      <c r="AX37" s="28">
        <f t="shared" si="10"/>
        <v>0</v>
      </c>
      <c r="AY37" s="28">
        <f t="shared" si="11"/>
        <v>0</v>
      </c>
      <c r="AZ37" s="80"/>
      <c r="BA37" s="94"/>
      <c r="BB37" s="80"/>
      <c r="BC37" s="94"/>
      <c r="BD37" s="80"/>
      <c r="BE37" s="94"/>
      <c r="BF37" s="80"/>
      <c r="BG37" s="94"/>
      <c r="BH37" s="28">
        <f t="shared" si="12"/>
        <v>0</v>
      </c>
      <c r="BI37" s="28">
        <f t="shared" si="13"/>
        <v>0</v>
      </c>
      <c r="BJ37" s="28">
        <f t="shared" si="14"/>
        <v>0</v>
      </c>
      <c r="BK37" s="80"/>
      <c r="BL37" s="94"/>
      <c r="BM37" s="80"/>
      <c r="BN37" s="94"/>
      <c r="BO37" s="80"/>
      <c r="BP37" s="94"/>
      <c r="BQ37" s="80"/>
      <c r="BR37" s="94"/>
      <c r="BS37" s="28">
        <f t="shared" si="15"/>
        <v>0</v>
      </c>
      <c r="BT37" s="28">
        <f t="shared" si="16"/>
        <v>0</v>
      </c>
      <c r="BU37" s="28">
        <f t="shared" si="17"/>
        <v>0</v>
      </c>
      <c r="BV37" s="80"/>
      <c r="BW37" s="94"/>
      <c r="BX37" s="80"/>
      <c r="BY37" s="94"/>
      <c r="BZ37" s="80"/>
      <c r="CA37" s="94"/>
      <c r="CB37" s="80"/>
      <c r="CC37" s="94"/>
      <c r="CD37" s="80"/>
      <c r="CE37" s="94"/>
      <c r="CF37" s="28">
        <f t="shared" si="18"/>
        <v>0</v>
      </c>
      <c r="CG37" s="28">
        <f t="shared" si="19"/>
        <v>0</v>
      </c>
      <c r="CH37" s="28">
        <f t="shared" si="20"/>
        <v>0</v>
      </c>
    </row>
    <row r="38" spans="1:86" s="8" customFormat="1">
      <c r="B38" s="39" t="s">
        <v>63</v>
      </c>
      <c r="C38" s="8" t="s">
        <v>64</v>
      </c>
      <c r="D38" s="15"/>
      <c r="F38" s="15"/>
      <c r="H38" s="15"/>
      <c r="J38" s="15">
        <v>1</v>
      </c>
      <c r="K38" s="8">
        <v>1</v>
      </c>
      <c r="L38" s="15"/>
      <c r="M38" s="37"/>
      <c r="N38" s="28">
        <f t="shared" si="0"/>
        <v>1</v>
      </c>
      <c r="O38" s="28">
        <f t="shared" si="1"/>
        <v>1</v>
      </c>
      <c r="P38" s="28">
        <f t="shared" si="2"/>
        <v>2</v>
      </c>
      <c r="Q38" s="15"/>
      <c r="S38" s="15"/>
      <c r="U38" s="15"/>
      <c r="W38" s="15"/>
      <c r="Y38" s="28">
        <f t="shared" si="3"/>
        <v>0</v>
      </c>
      <c r="Z38" s="28">
        <f t="shared" si="4"/>
        <v>0</v>
      </c>
      <c r="AA38" s="28">
        <f t="shared" si="5"/>
        <v>0</v>
      </c>
      <c r="AB38" s="80"/>
      <c r="AC38" s="78"/>
      <c r="AD38" s="80"/>
      <c r="AE38" s="78"/>
      <c r="AF38" s="80"/>
      <c r="AG38" s="78"/>
      <c r="AH38" s="80"/>
      <c r="AI38" s="78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80"/>
      <c r="AN38" s="78"/>
      <c r="AO38" s="80"/>
      <c r="AP38" s="78"/>
      <c r="AQ38" s="80"/>
      <c r="AR38" s="78">
        <v>1</v>
      </c>
      <c r="AS38" s="80"/>
      <c r="AT38" s="78"/>
      <c r="AU38" s="80"/>
      <c r="AV38" s="78">
        <v>2</v>
      </c>
      <c r="AW38" s="28">
        <f t="shared" si="9"/>
        <v>0</v>
      </c>
      <c r="AX38" s="28">
        <f t="shared" si="10"/>
        <v>3</v>
      </c>
      <c r="AY38" s="28">
        <f t="shared" si="11"/>
        <v>3</v>
      </c>
      <c r="AZ38" s="80">
        <v>3</v>
      </c>
      <c r="BA38" s="78">
        <v>1</v>
      </c>
      <c r="BB38" s="80">
        <v>1</v>
      </c>
      <c r="BC38" s="78">
        <v>4</v>
      </c>
      <c r="BD38" s="80"/>
      <c r="BE38" s="78"/>
      <c r="BF38" s="80">
        <v>6</v>
      </c>
      <c r="BG38" s="78">
        <v>1</v>
      </c>
      <c r="BH38" s="28">
        <f t="shared" si="12"/>
        <v>10</v>
      </c>
      <c r="BI38" s="28">
        <f t="shared" si="13"/>
        <v>6</v>
      </c>
      <c r="BJ38" s="28">
        <f t="shared" si="14"/>
        <v>16</v>
      </c>
      <c r="BK38" s="80"/>
      <c r="BL38" s="78">
        <v>7</v>
      </c>
      <c r="BM38" s="80"/>
      <c r="BN38" s="78">
        <v>2</v>
      </c>
      <c r="BO38" s="80">
        <v>3</v>
      </c>
      <c r="BP38" s="78">
        <v>8</v>
      </c>
      <c r="BQ38" s="80">
        <v>1</v>
      </c>
      <c r="BR38" s="78"/>
      <c r="BS38" s="28">
        <f t="shared" si="15"/>
        <v>4</v>
      </c>
      <c r="BT38" s="28">
        <f t="shared" si="16"/>
        <v>17</v>
      </c>
      <c r="BU38" s="28">
        <f t="shared" si="17"/>
        <v>21</v>
      </c>
      <c r="BV38" s="80">
        <v>1</v>
      </c>
      <c r="BW38" s="78">
        <v>2</v>
      </c>
      <c r="BX38" s="80">
        <v>1</v>
      </c>
      <c r="BY38" s="78">
        <v>1</v>
      </c>
      <c r="BZ38" s="80"/>
      <c r="CA38" s="78"/>
      <c r="CB38" s="80">
        <v>1</v>
      </c>
      <c r="CC38" s="78"/>
      <c r="CD38" s="80"/>
      <c r="CE38" s="78"/>
      <c r="CF38" s="28">
        <f t="shared" si="18"/>
        <v>3</v>
      </c>
      <c r="CG38" s="28">
        <f t="shared" si="19"/>
        <v>3</v>
      </c>
      <c r="CH38" s="28">
        <f t="shared" si="20"/>
        <v>6</v>
      </c>
    </row>
    <row r="39" spans="1:86" s="8" customFormat="1" ht="14.25">
      <c r="B39" s="39" t="s">
        <v>65</v>
      </c>
      <c r="C39" s="8" t="s">
        <v>66</v>
      </c>
      <c r="D39" s="52"/>
      <c r="F39" s="52">
        <v>2</v>
      </c>
      <c r="H39" s="52"/>
      <c r="J39" s="52"/>
      <c r="K39" s="37"/>
      <c r="L39" s="52"/>
      <c r="M39" s="37"/>
      <c r="N39" s="28">
        <f t="shared" si="0"/>
        <v>2</v>
      </c>
      <c r="O39" s="28">
        <f t="shared" si="1"/>
        <v>0</v>
      </c>
      <c r="P39" s="28">
        <f t="shared" si="2"/>
        <v>2</v>
      </c>
      <c r="Q39" s="15"/>
      <c r="R39" s="37"/>
      <c r="S39" s="15"/>
      <c r="T39" s="37"/>
      <c r="U39" s="15"/>
      <c r="V39" s="37"/>
      <c r="W39" s="15"/>
      <c r="X39" s="37"/>
      <c r="Y39" s="28">
        <f t="shared" si="3"/>
        <v>0</v>
      </c>
      <c r="Z39" s="28">
        <f t="shared" si="4"/>
        <v>0</v>
      </c>
      <c r="AA39" s="28">
        <f t="shared" si="5"/>
        <v>0</v>
      </c>
      <c r="AB39" s="80"/>
      <c r="AC39" s="79"/>
      <c r="AD39" s="80"/>
      <c r="AE39" s="79"/>
      <c r="AF39" s="80"/>
      <c r="AG39" s="79"/>
      <c r="AH39" s="80"/>
      <c r="AI39" s="79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93"/>
      <c r="AN39" s="79"/>
      <c r="AO39" s="93"/>
      <c r="AP39" s="79"/>
      <c r="AQ39" s="93"/>
      <c r="AR39" s="79"/>
      <c r="AS39" s="93">
        <v>1</v>
      </c>
      <c r="AT39" s="79"/>
      <c r="AU39" s="93"/>
      <c r="AV39" s="79"/>
      <c r="AW39" s="28">
        <f t="shared" si="9"/>
        <v>1</v>
      </c>
      <c r="AX39" s="28">
        <f t="shared" si="10"/>
        <v>0</v>
      </c>
      <c r="AY39" s="28">
        <f t="shared" si="11"/>
        <v>1</v>
      </c>
      <c r="AZ39" s="80"/>
      <c r="BA39" s="79"/>
      <c r="BB39" s="80"/>
      <c r="BC39" s="79"/>
      <c r="BD39" s="80"/>
      <c r="BE39" s="79"/>
      <c r="BF39" s="80">
        <v>1</v>
      </c>
      <c r="BG39" s="79"/>
      <c r="BH39" s="28">
        <f t="shared" si="12"/>
        <v>1</v>
      </c>
      <c r="BI39" s="28">
        <f t="shared" si="13"/>
        <v>0</v>
      </c>
      <c r="BJ39" s="28">
        <f t="shared" si="14"/>
        <v>1</v>
      </c>
      <c r="BK39" s="80"/>
      <c r="BL39" s="79"/>
      <c r="BM39" s="80"/>
      <c r="BN39" s="79"/>
      <c r="BO39" s="80"/>
      <c r="BP39" s="79"/>
      <c r="BQ39" s="80">
        <v>1</v>
      </c>
      <c r="BR39" s="79"/>
      <c r="BS39" s="28">
        <f t="shared" si="15"/>
        <v>1</v>
      </c>
      <c r="BT39" s="28">
        <f t="shared" si="16"/>
        <v>0</v>
      </c>
      <c r="BU39" s="28">
        <f t="shared" si="17"/>
        <v>1</v>
      </c>
      <c r="BV39" s="93"/>
      <c r="BW39" s="79">
        <v>1</v>
      </c>
      <c r="BX39" s="93"/>
      <c r="BY39" s="79"/>
      <c r="BZ39" s="93"/>
      <c r="CA39" s="79"/>
      <c r="CB39" s="93"/>
      <c r="CC39" s="79"/>
      <c r="CD39" s="93"/>
      <c r="CE39" s="79"/>
      <c r="CF39" s="28">
        <f t="shared" si="18"/>
        <v>0</v>
      </c>
      <c r="CG39" s="28">
        <f t="shared" si="19"/>
        <v>1</v>
      </c>
      <c r="CH39" s="28">
        <f t="shared" si="20"/>
        <v>1</v>
      </c>
    </row>
    <row r="40" spans="1:86" s="8" customFormat="1" ht="13.5">
      <c r="B40" s="39" t="s">
        <v>67</v>
      </c>
      <c r="C40" s="8" t="s">
        <v>68</v>
      </c>
      <c r="D40" s="15"/>
      <c r="F40" s="15"/>
      <c r="H40" s="52"/>
      <c r="J40" s="52"/>
      <c r="K40" s="37"/>
      <c r="L40" s="52"/>
      <c r="N40" s="28">
        <f t="shared" si="0"/>
        <v>0</v>
      </c>
      <c r="O40" s="28">
        <f t="shared" si="1"/>
        <v>0</v>
      </c>
      <c r="P40" s="28">
        <f t="shared" si="2"/>
        <v>0</v>
      </c>
      <c r="Q40" s="15">
        <v>1</v>
      </c>
      <c r="R40" s="37"/>
      <c r="S40" s="15"/>
      <c r="T40" s="37"/>
      <c r="U40" s="15"/>
      <c r="V40" s="37"/>
      <c r="W40" s="15"/>
      <c r="X40" s="37"/>
      <c r="Y40" s="28">
        <f t="shared" si="3"/>
        <v>1</v>
      </c>
      <c r="Z40" s="28">
        <f t="shared" si="4"/>
        <v>0</v>
      </c>
      <c r="AA40" s="28">
        <f t="shared" si="5"/>
        <v>1</v>
      </c>
      <c r="AB40" s="80"/>
      <c r="AC40" s="79"/>
      <c r="AD40" s="80"/>
      <c r="AE40" s="79"/>
      <c r="AF40" s="80"/>
      <c r="AG40" s="79"/>
      <c r="AH40" s="80"/>
      <c r="AI40" s="79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80"/>
      <c r="AN40" s="79"/>
      <c r="AO40" s="80"/>
      <c r="AP40" s="79"/>
      <c r="AQ40" s="93"/>
      <c r="AR40" s="79"/>
      <c r="AS40" s="93"/>
      <c r="AT40" s="79"/>
      <c r="AU40" s="93"/>
      <c r="AV40" s="79"/>
      <c r="AW40" s="28">
        <f t="shared" si="9"/>
        <v>0</v>
      </c>
      <c r="AX40" s="28">
        <f t="shared" si="10"/>
        <v>0</v>
      </c>
      <c r="AY40" s="28">
        <f t="shared" si="11"/>
        <v>0</v>
      </c>
      <c r="AZ40" s="80"/>
      <c r="BA40" s="79"/>
      <c r="BB40" s="80"/>
      <c r="BC40" s="79"/>
      <c r="BD40" s="80"/>
      <c r="BE40" s="79"/>
      <c r="BF40" s="80"/>
      <c r="BG40" s="79"/>
      <c r="BH40" s="28">
        <f t="shared" si="12"/>
        <v>0</v>
      </c>
      <c r="BI40" s="28">
        <f t="shared" si="13"/>
        <v>0</v>
      </c>
      <c r="BJ40" s="28">
        <f t="shared" si="14"/>
        <v>0</v>
      </c>
      <c r="BK40" s="80"/>
      <c r="BL40" s="79"/>
      <c r="BM40" s="80">
        <v>1</v>
      </c>
      <c r="BN40" s="79"/>
      <c r="BO40" s="80"/>
      <c r="BP40" s="79"/>
      <c r="BQ40" s="80"/>
      <c r="BR40" s="79"/>
      <c r="BS40" s="28">
        <f t="shared" si="15"/>
        <v>1</v>
      </c>
      <c r="BT40" s="28">
        <f t="shared" si="16"/>
        <v>0</v>
      </c>
      <c r="BU40" s="28">
        <f t="shared" si="17"/>
        <v>1</v>
      </c>
      <c r="BV40" s="80"/>
      <c r="BW40" s="79"/>
      <c r="BX40" s="80"/>
      <c r="BY40" s="79">
        <v>1</v>
      </c>
      <c r="BZ40" s="93"/>
      <c r="CA40" s="79"/>
      <c r="CB40" s="93"/>
      <c r="CC40" s="79"/>
      <c r="CD40" s="93"/>
      <c r="CE40" s="79"/>
      <c r="CF40" s="28">
        <f t="shared" si="18"/>
        <v>0</v>
      </c>
      <c r="CG40" s="28">
        <f t="shared" si="19"/>
        <v>1</v>
      </c>
      <c r="CH40" s="28">
        <f t="shared" si="20"/>
        <v>1</v>
      </c>
    </row>
    <row r="41" spans="1:86" s="8" customFormat="1">
      <c r="B41" s="39" t="s">
        <v>69</v>
      </c>
      <c r="C41" s="8" t="s">
        <v>70</v>
      </c>
      <c r="D41" s="15"/>
      <c r="F41" s="52"/>
      <c r="H41" s="15">
        <v>1</v>
      </c>
      <c r="J41" s="15"/>
      <c r="L41" s="15"/>
      <c r="N41" s="28">
        <f t="shared" si="0"/>
        <v>1</v>
      </c>
      <c r="O41" s="28">
        <f t="shared" si="1"/>
        <v>0</v>
      </c>
      <c r="P41" s="28">
        <f t="shared" si="2"/>
        <v>1</v>
      </c>
      <c r="Q41" s="15"/>
      <c r="S41" s="15"/>
      <c r="U41" s="15"/>
      <c r="W41" s="15"/>
      <c r="Y41" s="28">
        <f t="shared" si="3"/>
        <v>0</v>
      </c>
      <c r="Z41" s="28">
        <f t="shared" si="4"/>
        <v>0</v>
      </c>
      <c r="AA41" s="28">
        <f t="shared" si="5"/>
        <v>0</v>
      </c>
      <c r="AB41" s="80"/>
      <c r="AC41" s="78"/>
      <c r="AD41" s="80"/>
      <c r="AE41" s="78"/>
      <c r="AF41" s="80"/>
      <c r="AG41" s="78"/>
      <c r="AH41" s="80"/>
      <c r="AI41" s="78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80"/>
      <c r="AN41" s="78"/>
      <c r="AO41" s="93"/>
      <c r="AP41" s="78"/>
      <c r="AQ41" s="80"/>
      <c r="AR41" s="78"/>
      <c r="AS41" s="80"/>
      <c r="AT41" s="78"/>
      <c r="AU41" s="80"/>
      <c r="AV41" s="78"/>
      <c r="AW41" s="28">
        <f t="shared" si="9"/>
        <v>0</v>
      </c>
      <c r="AX41" s="28">
        <f t="shared" si="10"/>
        <v>0</v>
      </c>
      <c r="AY41" s="28">
        <f t="shared" si="11"/>
        <v>0</v>
      </c>
      <c r="AZ41" s="80"/>
      <c r="BA41" s="78"/>
      <c r="BB41" s="80"/>
      <c r="BC41" s="78"/>
      <c r="BD41" s="80"/>
      <c r="BE41" s="78"/>
      <c r="BF41" s="80"/>
      <c r="BG41" s="78"/>
      <c r="BH41" s="28">
        <f t="shared" si="12"/>
        <v>0</v>
      </c>
      <c r="BI41" s="28">
        <f t="shared" si="13"/>
        <v>0</v>
      </c>
      <c r="BJ41" s="28">
        <f t="shared" si="14"/>
        <v>0</v>
      </c>
      <c r="BK41" s="80"/>
      <c r="BL41" s="78"/>
      <c r="BM41" s="80"/>
      <c r="BN41" s="78"/>
      <c r="BO41" s="80"/>
      <c r="BP41" s="78"/>
      <c r="BQ41" s="80"/>
      <c r="BR41" s="78"/>
      <c r="BS41" s="28">
        <f t="shared" si="15"/>
        <v>0</v>
      </c>
      <c r="BT41" s="28">
        <f t="shared" si="16"/>
        <v>0</v>
      </c>
      <c r="BU41" s="28">
        <f t="shared" si="17"/>
        <v>0</v>
      </c>
      <c r="BV41" s="80"/>
      <c r="BW41" s="78"/>
      <c r="BX41" s="93"/>
      <c r="BY41" s="78"/>
      <c r="BZ41" s="80"/>
      <c r="CA41" s="78"/>
      <c r="CB41" s="80"/>
      <c r="CC41" s="78"/>
      <c r="CD41" s="80"/>
      <c r="CE41" s="78"/>
      <c r="CF41" s="28">
        <f t="shared" si="18"/>
        <v>0</v>
      </c>
      <c r="CG41" s="28">
        <f t="shared" si="19"/>
        <v>0</v>
      </c>
      <c r="CH41" s="28">
        <f t="shared" si="20"/>
        <v>0</v>
      </c>
    </row>
    <row r="42" spans="1:86" s="8" customFormat="1">
      <c r="B42" s="39" t="s">
        <v>654</v>
      </c>
      <c r="C42" s="8" t="s">
        <v>655</v>
      </c>
      <c r="D42" s="15"/>
      <c r="F42" s="52"/>
      <c r="H42" s="15"/>
      <c r="J42" s="15"/>
      <c r="L42" s="15"/>
      <c r="N42" s="28"/>
      <c r="O42" s="28"/>
      <c r="P42" s="28"/>
      <c r="Q42" s="15"/>
      <c r="S42" s="15"/>
      <c r="U42" s="15"/>
      <c r="W42" s="15"/>
      <c r="Y42" s="28"/>
      <c r="Z42" s="28"/>
      <c r="AA42" s="28"/>
      <c r="AB42" s="80"/>
      <c r="AC42" s="78"/>
      <c r="AD42" s="80"/>
      <c r="AE42" s="78">
        <v>1</v>
      </c>
      <c r="AF42" s="80"/>
      <c r="AG42" s="78"/>
      <c r="AH42" s="80"/>
      <c r="AI42" s="78"/>
      <c r="AJ42" s="28"/>
      <c r="AK42" s="28"/>
      <c r="AL42" s="28"/>
      <c r="AM42" s="80"/>
      <c r="AN42" s="78"/>
      <c r="AO42" s="93"/>
      <c r="AP42" s="78"/>
      <c r="AQ42" s="80"/>
      <c r="AR42" s="78"/>
      <c r="AS42" s="80"/>
      <c r="AT42" s="78"/>
      <c r="AU42" s="80"/>
      <c r="AV42" s="78"/>
      <c r="AW42" s="28">
        <f t="shared" si="9"/>
        <v>0</v>
      </c>
      <c r="AX42" s="28">
        <f t="shared" si="10"/>
        <v>0</v>
      </c>
      <c r="AY42" s="28">
        <f t="shared" si="11"/>
        <v>0</v>
      </c>
      <c r="AZ42" s="80"/>
      <c r="BA42" s="78"/>
      <c r="BB42" s="80"/>
      <c r="BC42" s="78"/>
      <c r="BD42" s="80"/>
      <c r="BE42" s="78"/>
      <c r="BF42" s="80"/>
      <c r="BG42" s="78"/>
      <c r="BH42" s="28">
        <f t="shared" si="12"/>
        <v>0</v>
      </c>
      <c r="BI42" s="28">
        <f t="shared" si="13"/>
        <v>0</v>
      </c>
      <c r="BJ42" s="28">
        <f t="shared" si="14"/>
        <v>0</v>
      </c>
      <c r="BK42" s="80"/>
      <c r="BL42" s="78"/>
      <c r="BM42" s="80"/>
      <c r="BN42" s="78"/>
      <c r="BO42" s="80"/>
      <c r="BP42" s="78"/>
      <c r="BQ42" s="80"/>
      <c r="BR42" s="78"/>
      <c r="BS42" s="28">
        <f t="shared" si="15"/>
        <v>0</v>
      </c>
      <c r="BT42" s="28">
        <f t="shared" si="16"/>
        <v>0</v>
      </c>
      <c r="BU42" s="28">
        <f t="shared" si="17"/>
        <v>0</v>
      </c>
      <c r="BV42" s="80"/>
      <c r="BW42" s="78"/>
      <c r="BX42" s="93"/>
      <c r="BY42" s="78"/>
      <c r="BZ42" s="80"/>
      <c r="CA42" s="78"/>
      <c r="CB42" s="80"/>
      <c r="CC42" s="78"/>
      <c r="CD42" s="80"/>
      <c r="CE42" s="78"/>
      <c r="CF42" s="28">
        <f t="shared" si="18"/>
        <v>0</v>
      </c>
      <c r="CG42" s="28">
        <f t="shared" si="19"/>
        <v>0</v>
      </c>
      <c r="CH42" s="28">
        <f t="shared" si="20"/>
        <v>0</v>
      </c>
    </row>
    <row r="43" spans="1:86" s="8" customFormat="1" ht="15">
      <c r="B43" s="97" t="s">
        <v>304</v>
      </c>
      <c r="C43" s="98" t="s">
        <v>676</v>
      </c>
      <c r="D43" s="15"/>
      <c r="F43" s="52"/>
      <c r="H43" s="15"/>
      <c r="J43" s="15"/>
      <c r="L43" s="15"/>
      <c r="N43" s="28"/>
      <c r="O43" s="28"/>
      <c r="P43" s="28"/>
      <c r="Q43" s="15"/>
      <c r="S43" s="15"/>
      <c r="U43" s="15"/>
      <c r="W43" s="15"/>
      <c r="Y43" s="28"/>
      <c r="Z43" s="28"/>
      <c r="AA43" s="28"/>
      <c r="AB43" s="80"/>
      <c r="AC43" s="78"/>
      <c r="AD43" s="80"/>
      <c r="AE43" s="78"/>
      <c r="AF43" s="80"/>
      <c r="AG43" s="78"/>
      <c r="AH43" s="80"/>
      <c r="AI43" s="78"/>
      <c r="AJ43" s="28"/>
      <c r="AK43" s="28"/>
      <c r="AL43" s="28"/>
      <c r="AM43" s="80"/>
      <c r="AN43" s="78"/>
      <c r="AO43" s="93"/>
      <c r="AP43" s="78"/>
      <c r="AQ43" s="80"/>
      <c r="AR43" s="78"/>
      <c r="AS43" s="80"/>
      <c r="AT43" s="78"/>
      <c r="AU43" s="80"/>
      <c r="AV43" s="78"/>
      <c r="AW43" s="28"/>
      <c r="AX43" s="28"/>
      <c r="AY43" s="28"/>
      <c r="AZ43" s="80"/>
      <c r="BA43" s="78"/>
      <c r="BB43" s="80">
        <v>2</v>
      </c>
      <c r="BC43" s="78"/>
      <c r="BD43" s="80"/>
      <c r="BE43" s="78"/>
      <c r="BF43" s="80"/>
      <c r="BG43" s="78"/>
      <c r="BH43" s="28">
        <f t="shared" si="12"/>
        <v>2</v>
      </c>
      <c r="BI43" s="28">
        <f t="shared" si="13"/>
        <v>0</v>
      </c>
      <c r="BJ43" s="28">
        <f t="shared" si="14"/>
        <v>2</v>
      </c>
      <c r="BK43" s="80"/>
      <c r="BL43" s="78"/>
      <c r="BM43" s="80"/>
      <c r="BN43" s="78"/>
      <c r="BO43" s="80"/>
      <c r="BP43" s="78"/>
      <c r="BQ43" s="80"/>
      <c r="BR43" s="78"/>
      <c r="BS43" s="28">
        <f t="shared" si="15"/>
        <v>0</v>
      </c>
      <c r="BT43" s="28">
        <f t="shared" si="16"/>
        <v>0</v>
      </c>
      <c r="BU43" s="28">
        <f t="shared" si="17"/>
        <v>0</v>
      </c>
      <c r="BV43" s="80"/>
      <c r="BW43" s="78"/>
      <c r="BX43" s="93"/>
      <c r="BY43" s="78"/>
      <c r="BZ43" s="80"/>
      <c r="CA43" s="78"/>
      <c r="CB43" s="80"/>
      <c r="CC43" s="78"/>
      <c r="CD43" s="80"/>
      <c r="CE43" s="78"/>
      <c r="CF43" s="28">
        <f t="shared" si="18"/>
        <v>0</v>
      </c>
      <c r="CG43" s="28">
        <f t="shared" si="19"/>
        <v>0</v>
      </c>
      <c r="CH43" s="28">
        <f t="shared" si="20"/>
        <v>0</v>
      </c>
    </row>
    <row r="44" spans="1:86" s="8" customFormat="1" ht="15">
      <c r="B44" s="97" t="s">
        <v>305</v>
      </c>
      <c r="C44" s="98" t="s">
        <v>677</v>
      </c>
      <c r="D44" s="15"/>
      <c r="F44" s="52"/>
      <c r="H44" s="15"/>
      <c r="J44" s="15"/>
      <c r="L44" s="15"/>
      <c r="N44" s="28"/>
      <c r="O44" s="28"/>
      <c r="P44" s="28"/>
      <c r="Q44" s="15"/>
      <c r="S44" s="15"/>
      <c r="U44" s="15"/>
      <c r="W44" s="15"/>
      <c r="Y44" s="28"/>
      <c r="Z44" s="28"/>
      <c r="AA44" s="28"/>
      <c r="AB44" s="80"/>
      <c r="AC44" s="78"/>
      <c r="AD44" s="80"/>
      <c r="AE44" s="78"/>
      <c r="AF44" s="80"/>
      <c r="AG44" s="78"/>
      <c r="AH44" s="80"/>
      <c r="AI44" s="78"/>
      <c r="AJ44" s="28"/>
      <c r="AK44" s="28"/>
      <c r="AL44" s="28"/>
      <c r="AM44" s="80"/>
      <c r="AN44" s="78"/>
      <c r="AO44" s="93"/>
      <c r="AP44" s="78"/>
      <c r="AQ44" s="80"/>
      <c r="AR44" s="78"/>
      <c r="AS44" s="80"/>
      <c r="AT44" s="78"/>
      <c r="AU44" s="80"/>
      <c r="AV44" s="78"/>
      <c r="AW44" s="28"/>
      <c r="AX44" s="28"/>
      <c r="AY44" s="28"/>
      <c r="AZ44" s="80"/>
      <c r="BA44" s="78"/>
      <c r="BB44" s="80"/>
      <c r="BC44" s="78"/>
      <c r="BD44" s="80"/>
      <c r="BE44" s="78"/>
      <c r="BF44" s="80"/>
      <c r="BG44" s="78"/>
      <c r="BH44" s="28">
        <f t="shared" si="12"/>
        <v>0</v>
      </c>
      <c r="BI44" s="28">
        <f t="shared" si="13"/>
        <v>0</v>
      </c>
      <c r="BJ44" s="28">
        <f t="shared" si="14"/>
        <v>0</v>
      </c>
      <c r="BK44" s="80"/>
      <c r="BL44" s="78"/>
      <c r="BM44" s="80"/>
      <c r="BN44" s="78"/>
      <c r="BO44" s="80"/>
      <c r="BP44" s="78"/>
      <c r="BQ44" s="80"/>
      <c r="BR44" s="78"/>
      <c r="BS44" s="28">
        <f t="shared" si="15"/>
        <v>0</v>
      </c>
      <c r="BT44" s="28">
        <f t="shared" si="16"/>
        <v>0</v>
      </c>
      <c r="BU44" s="28">
        <f t="shared" si="17"/>
        <v>0</v>
      </c>
      <c r="BV44" s="80"/>
      <c r="BW44" s="78"/>
      <c r="BX44" s="93"/>
      <c r="BY44" s="78"/>
      <c r="BZ44" s="80"/>
      <c r="CA44" s="78"/>
      <c r="CB44" s="80"/>
      <c r="CC44" s="78"/>
      <c r="CD44" s="80"/>
      <c r="CE44" s="78"/>
      <c r="CF44" s="28">
        <f t="shared" si="18"/>
        <v>0</v>
      </c>
      <c r="CG44" s="28">
        <f t="shared" si="19"/>
        <v>0</v>
      </c>
      <c r="CH44" s="28">
        <f t="shared" si="20"/>
        <v>0</v>
      </c>
    </row>
    <row r="45" spans="1:86" s="8" customFormat="1">
      <c r="A45" s="22">
        <v>4</v>
      </c>
      <c r="B45" s="38"/>
      <c r="C45" s="22" t="s">
        <v>71</v>
      </c>
      <c r="D45" s="15"/>
      <c r="F45" s="15"/>
      <c r="H45" s="15"/>
      <c r="J45" s="15"/>
      <c r="L45" s="15"/>
      <c r="N45" s="28">
        <f t="shared" si="0"/>
        <v>0</v>
      </c>
      <c r="O45" s="28">
        <f t="shared" si="1"/>
        <v>0</v>
      </c>
      <c r="P45" s="28">
        <f t="shared" si="2"/>
        <v>0</v>
      </c>
      <c r="Q45" s="15"/>
      <c r="S45" s="15"/>
      <c r="U45" s="15"/>
      <c r="W45" s="15"/>
      <c r="Y45" s="28">
        <f t="shared" si="3"/>
        <v>0</v>
      </c>
      <c r="Z45" s="28">
        <f t="shared" si="4"/>
        <v>0</v>
      </c>
      <c r="AA45" s="28">
        <f t="shared" si="5"/>
        <v>0</v>
      </c>
      <c r="AB45" s="80"/>
      <c r="AC45" s="78"/>
      <c r="AD45" s="80"/>
      <c r="AE45" s="78"/>
      <c r="AF45" s="80"/>
      <c r="AG45" s="78"/>
      <c r="AH45" s="80"/>
      <c r="AI45" s="78"/>
      <c r="AJ45" s="28">
        <f t="shared" si="6"/>
        <v>0</v>
      </c>
      <c r="AK45" s="28">
        <f t="shared" si="7"/>
        <v>0</v>
      </c>
      <c r="AL45" s="28">
        <f t="shared" si="8"/>
        <v>0</v>
      </c>
      <c r="AM45" s="80"/>
      <c r="AN45" s="78">
        <v>1</v>
      </c>
      <c r="AO45" s="80"/>
      <c r="AP45" s="94"/>
      <c r="AQ45" s="80"/>
      <c r="AR45" s="94"/>
      <c r="AS45" s="80"/>
      <c r="AT45" s="94"/>
      <c r="AU45" s="80"/>
      <c r="AV45" s="94"/>
      <c r="AW45" s="28">
        <f t="shared" si="9"/>
        <v>0</v>
      </c>
      <c r="AX45" s="28">
        <f t="shared" si="10"/>
        <v>1</v>
      </c>
      <c r="AY45" s="28">
        <f t="shared" si="11"/>
        <v>1</v>
      </c>
      <c r="AZ45" s="80"/>
      <c r="BA45" s="94"/>
      <c r="BB45" s="80"/>
      <c r="BC45" s="94"/>
      <c r="BD45" s="80"/>
      <c r="BE45" s="94"/>
      <c r="BF45" s="80"/>
      <c r="BG45" s="94"/>
      <c r="BH45" s="28">
        <f t="shared" si="12"/>
        <v>0</v>
      </c>
      <c r="BI45" s="28">
        <f t="shared" si="13"/>
        <v>0</v>
      </c>
      <c r="BJ45" s="28">
        <f t="shared" si="14"/>
        <v>0</v>
      </c>
      <c r="BK45" s="80"/>
      <c r="BL45" s="94"/>
      <c r="BM45" s="80"/>
      <c r="BN45" s="94"/>
      <c r="BO45" s="80"/>
      <c r="BP45" s="94"/>
      <c r="BQ45" s="80"/>
      <c r="BR45" s="94"/>
      <c r="BS45" s="28">
        <f t="shared" si="15"/>
        <v>0</v>
      </c>
      <c r="BT45" s="28">
        <f t="shared" si="16"/>
        <v>0</v>
      </c>
      <c r="BU45" s="28">
        <f t="shared" si="17"/>
        <v>0</v>
      </c>
      <c r="BV45" s="80"/>
      <c r="BW45" s="94"/>
      <c r="BX45" s="80"/>
      <c r="BY45" s="94"/>
      <c r="BZ45" s="80"/>
      <c r="CA45" s="94"/>
      <c r="CB45" s="80"/>
      <c r="CC45" s="94"/>
      <c r="CD45" s="80"/>
      <c r="CE45" s="94"/>
      <c r="CF45" s="28">
        <f t="shared" si="18"/>
        <v>0</v>
      </c>
      <c r="CG45" s="28">
        <f t="shared" si="19"/>
        <v>0</v>
      </c>
      <c r="CH45" s="28">
        <f t="shared" si="20"/>
        <v>0</v>
      </c>
    </row>
    <row r="46" spans="1:86" s="8" customFormat="1">
      <c r="B46" s="39" t="s">
        <v>72</v>
      </c>
      <c r="C46" s="8" t="s">
        <v>73</v>
      </c>
      <c r="D46" s="15"/>
      <c r="E46" s="8">
        <v>1</v>
      </c>
      <c r="F46" s="15">
        <v>1</v>
      </c>
      <c r="G46" s="8">
        <v>2</v>
      </c>
      <c r="H46" s="15"/>
      <c r="I46" s="8">
        <v>1</v>
      </c>
      <c r="J46" s="15"/>
      <c r="L46" s="15"/>
      <c r="N46" s="28">
        <f t="shared" si="0"/>
        <v>1</v>
      </c>
      <c r="O46" s="28">
        <f t="shared" si="1"/>
        <v>4</v>
      </c>
      <c r="P46" s="28">
        <f t="shared" si="2"/>
        <v>5</v>
      </c>
      <c r="Q46" s="15"/>
      <c r="R46" s="8">
        <v>2</v>
      </c>
      <c r="S46" s="15"/>
      <c r="U46" s="15"/>
      <c r="W46" s="15">
        <v>1</v>
      </c>
      <c r="X46" s="8">
        <v>2</v>
      </c>
      <c r="Y46" s="28">
        <f t="shared" si="3"/>
        <v>1</v>
      </c>
      <c r="Z46" s="28">
        <f t="shared" si="4"/>
        <v>4</v>
      </c>
      <c r="AA46" s="28">
        <f t="shared" si="5"/>
        <v>5</v>
      </c>
      <c r="AB46" s="80"/>
      <c r="AC46" s="78"/>
      <c r="AD46" s="80"/>
      <c r="AE46" s="78">
        <v>1</v>
      </c>
      <c r="AF46" s="80"/>
      <c r="AG46" s="78"/>
      <c r="AH46" s="80"/>
      <c r="AI46" s="78"/>
      <c r="AJ46" s="28">
        <f t="shared" si="6"/>
        <v>0</v>
      </c>
      <c r="AK46" s="28">
        <f t="shared" si="7"/>
        <v>1</v>
      </c>
      <c r="AL46" s="28">
        <f t="shared" si="8"/>
        <v>1</v>
      </c>
      <c r="AM46" s="80"/>
      <c r="AN46" s="94"/>
      <c r="AO46" s="80"/>
      <c r="AP46" s="78"/>
      <c r="AQ46" s="80"/>
      <c r="AR46" s="78"/>
      <c r="AS46" s="80"/>
      <c r="AT46" s="78"/>
      <c r="AU46" s="80"/>
      <c r="AV46" s="78"/>
      <c r="AW46" s="28">
        <f t="shared" si="9"/>
        <v>0</v>
      </c>
      <c r="AX46" s="28">
        <f t="shared" si="10"/>
        <v>0</v>
      </c>
      <c r="AY46" s="28">
        <f t="shared" si="11"/>
        <v>0</v>
      </c>
      <c r="AZ46" s="80"/>
      <c r="BA46" s="78"/>
      <c r="BB46" s="80"/>
      <c r="BC46" s="78"/>
      <c r="BD46" s="80"/>
      <c r="BE46" s="78"/>
      <c r="BF46" s="80"/>
      <c r="BG46" s="78"/>
      <c r="BH46" s="28">
        <f t="shared" si="12"/>
        <v>0</v>
      </c>
      <c r="BI46" s="28">
        <f t="shared" si="13"/>
        <v>0</v>
      </c>
      <c r="BJ46" s="28">
        <f t="shared" si="14"/>
        <v>0</v>
      </c>
      <c r="BK46" s="80"/>
      <c r="BL46" s="78">
        <v>1</v>
      </c>
      <c r="BM46" s="80"/>
      <c r="BN46" s="78"/>
      <c r="BO46" s="80">
        <v>1</v>
      </c>
      <c r="BP46" s="78"/>
      <c r="BQ46" s="80"/>
      <c r="BR46" s="78"/>
      <c r="BS46" s="28">
        <f t="shared" si="15"/>
        <v>1</v>
      </c>
      <c r="BT46" s="28">
        <f t="shared" si="16"/>
        <v>1</v>
      </c>
      <c r="BU46" s="28">
        <f t="shared" si="17"/>
        <v>2</v>
      </c>
      <c r="BV46" s="80">
        <v>1</v>
      </c>
      <c r="BW46" s="78"/>
      <c r="BX46" s="80"/>
      <c r="BY46" s="78"/>
      <c r="BZ46" s="80"/>
      <c r="CA46" s="78"/>
      <c r="CB46" s="80"/>
      <c r="CC46" s="78"/>
      <c r="CD46" s="80"/>
      <c r="CE46" s="78">
        <v>1</v>
      </c>
      <c r="CF46" s="28">
        <f t="shared" si="18"/>
        <v>1</v>
      </c>
      <c r="CG46" s="28">
        <f t="shared" si="19"/>
        <v>1</v>
      </c>
      <c r="CH46" s="28">
        <f t="shared" si="20"/>
        <v>2</v>
      </c>
    </row>
    <row r="47" spans="1:86" s="8" customFormat="1">
      <c r="B47" s="39" t="s">
        <v>74</v>
      </c>
      <c r="C47" s="8" t="s">
        <v>75</v>
      </c>
      <c r="D47" s="15"/>
      <c r="E47" s="8">
        <v>7</v>
      </c>
      <c r="F47" s="15"/>
      <c r="G47" s="8">
        <v>2</v>
      </c>
      <c r="H47" s="15"/>
      <c r="I47" s="8">
        <v>1</v>
      </c>
      <c r="J47" s="15"/>
      <c r="K47" s="8">
        <v>2</v>
      </c>
      <c r="L47" s="15"/>
      <c r="N47" s="28">
        <f t="shared" si="0"/>
        <v>0</v>
      </c>
      <c r="O47" s="28">
        <f t="shared" si="1"/>
        <v>12</v>
      </c>
      <c r="P47" s="28">
        <f t="shared" si="2"/>
        <v>12</v>
      </c>
      <c r="Q47" s="15"/>
      <c r="R47" s="8">
        <v>19</v>
      </c>
      <c r="S47" s="15"/>
      <c r="T47" s="8">
        <v>1</v>
      </c>
      <c r="U47" s="15"/>
      <c r="W47" s="15"/>
      <c r="X47" s="8">
        <v>1</v>
      </c>
      <c r="Y47" s="28">
        <f t="shared" si="3"/>
        <v>0</v>
      </c>
      <c r="Z47" s="28">
        <f t="shared" si="4"/>
        <v>21</v>
      </c>
      <c r="AA47" s="28">
        <f t="shared" si="5"/>
        <v>21</v>
      </c>
      <c r="AB47" s="80"/>
      <c r="AC47" s="78">
        <v>2</v>
      </c>
      <c r="AD47" s="80"/>
      <c r="AE47" s="78">
        <v>1</v>
      </c>
      <c r="AF47" s="80"/>
      <c r="AG47" s="78"/>
      <c r="AH47" s="80"/>
      <c r="AI47" s="78"/>
      <c r="AJ47" s="28">
        <f t="shared" si="6"/>
        <v>0</v>
      </c>
      <c r="AK47" s="28">
        <f t="shared" si="7"/>
        <v>3</v>
      </c>
      <c r="AL47" s="28">
        <f t="shared" si="8"/>
        <v>3</v>
      </c>
      <c r="AM47" s="80"/>
      <c r="AN47" s="78"/>
      <c r="AO47" s="80"/>
      <c r="AP47" s="78"/>
      <c r="AQ47" s="80"/>
      <c r="AR47" s="78">
        <v>3</v>
      </c>
      <c r="AS47" s="80"/>
      <c r="AT47" s="78">
        <v>1</v>
      </c>
      <c r="AU47" s="80"/>
      <c r="AV47" s="78">
        <v>1</v>
      </c>
      <c r="AW47" s="28">
        <f t="shared" si="9"/>
        <v>0</v>
      </c>
      <c r="AX47" s="28">
        <f t="shared" si="10"/>
        <v>5</v>
      </c>
      <c r="AY47" s="28">
        <f t="shared" si="11"/>
        <v>5</v>
      </c>
      <c r="AZ47" s="80"/>
      <c r="BA47" s="78"/>
      <c r="BB47" s="80"/>
      <c r="BC47" s="78"/>
      <c r="BD47" s="80"/>
      <c r="BE47" s="78"/>
      <c r="BF47" s="80"/>
      <c r="BG47" s="78"/>
      <c r="BH47" s="28">
        <f t="shared" si="12"/>
        <v>0</v>
      </c>
      <c r="BI47" s="28">
        <f t="shared" si="13"/>
        <v>0</v>
      </c>
      <c r="BJ47" s="28">
        <f t="shared" si="14"/>
        <v>0</v>
      </c>
      <c r="BK47" s="80"/>
      <c r="BL47" s="78">
        <v>1</v>
      </c>
      <c r="BM47" s="80"/>
      <c r="BN47" s="78">
        <v>11</v>
      </c>
      <c r="BO47" s="80"/>
      <c r="BP47" s="78"/>
      <c r="BQ47" s="80"/>
      <c r="BR47" s="78"/>
      <c r="BS47" s="28">
        <f t="shared" si="15"/>
        <v>0</v>
      </c>
      <c r="BT47" s="28">
        <f t="shared" si="16"/>
        <v>12</v>
      </c>
      <c r="BU47" s="28">
        <f t="shared" si="17"/>
        <v>12</v>
      </c>
      <c r="BV47" s="80"/>
      <c r="BW47" s="78">
        <v>1</v>
      </c>
      <c r="BX47" s="80"/>
      <c r="BY47" s="78"/>
      <c r="BZ47" s="80">
        <v>1</v>
      </c>
      <c r="CA47" s="78"/>
      <c r="CB47" s="80"/>
      <c r="CC47" s="78"/>
      <c r="CD47" s="80"/>
      <c r="CE47" s="78">
        <v>1</v>
      </c>
      <c r="CF47" s="28">
        <f t="shared" si="18"/>
        <v>1</v>
      </c>
      <c r="CG47" s="28">
        <f t="shared" si="19"/>
        <v>2</v>
      </c>
      <c r="CH47" s="28">
        <f t="shared" si="20"/>
        <v>3</v>
      </c>
    </row>
    <row r="48" spans="1:86" s="8" customFormat="1">
      <c r="B48" s="39" t="s">
        <v>76</v>
      </c>
      <c r="C48" s="8" t="s">
        <v>64</v>
      </c>
      <c r="D48" s="15"/>
      <c r="E48" s="8">
        <v>8</v>
      </c>
      <c r="F48" s="15"/>
      <c r="G48" s="8">
        <v>1</v>
      </c>
      <c r="H48" s="15"/>
      <c r="I48" s="8">
        <v>1</v>
      </c>
      <c r="J48" s="15">
        <v>1</v>
      </c>
      <c r="K48" s="8">
        <v>1</v>
      </c>
      <c r="L48" s="15"/>
      <c r="N48" s="28">
        <f t="shared" si="0"/>
        <v>1</v>
      </c>
      <c r="O48" s="28">
        <f t="shared" si="1"/>
        <v>11</v>
      </c>
      <c r="P48" s="28">
        <f t="shared" si="2"/>
        <v>12</v>
      </c>
      <c r="Q48" s="15">
        <v>1</v>
      </c>
      <c r="R48" s="8">
        <v>5</v>
      </c>
      <c r="S48" s="15"/>
      <c r="T48" s="8">
        <v>1</v>
      </c>
      <c r="U48" s="15"/>
      <c r="V48" s="8">
        <v>2</v>
      </c>
      <c r="W48" s="15">
        <v>2</v>
      </c>
      <c r="Y48" s="28">
        <f t="shared" si="3"/>
        <v>3</v>
      </c>
      <c r="Z48" s="28">
        <f t="shared" si="4"/>
        <v>8</v>
      </c>
      <c r="AA48" s="28">
        <f t="shared" si="5"/>
        <v>11</v>
      </c>
      <c r="AB48" s="80"/>
      <c r="AC48" s="78">
        <v>3</v>
      </c>
      <c r="AD48" s="80"/>
      <c r="AE48" s="78">
        <v>1</v>
      </c>
      <c r="AF48" s="80"/>
      <c r="AG48" s="78">
        <v>3</v>
      </c>
      <c r="AH48" s="80"/>
      <c r="AI48" s="78"/>
      <c r="AJ48" s="28">
        <f t="shared" si="6"/>
        <v>0</v>
      </c>
      <c r="AK48" s="28">
        <f t="shared" si="7"/>
        <v>7</v>
      </c>
      <c r="AL48" s="28">
        <f t="shared" si="8"/>
        <v>7</v>
      </c>
      <c r="AM48" s="80"/>
      <c r="AN48" s="78"/>
      <c r="AO48" s="80"/>
      <c r="AP48" s="78">
        <v>4</v>
      </c>
      <c r="AQ48" s="80"/>
      <c r="AR48" s="78">
        <v>2</v>
      </c>
      <c r="AS48" s="80"/>
      <c r="AT48" s="78"/>
      <c r="AU48" s="80"/>
      <c r="AV48" s="78">
        <v>2</v>
      </c>
      <c r="AW48" s="28">
        <f t="shared" si="9"/>
        <v>0</v>
      </c>
      <c r="AX48" s="28">
        <f t="shared" si="10"/>
        <v>8</v>
      </c>
      <c r="AY48" s="28">
        <f t="shared" si="11"/>
        <v>8</v>
      </c>
      <c r="AZ48" s="80"/>
      <c r="BA48" s="78"/>
      <c r="BB48" s="80"/>
      <c r="BC48" s="78"/>
      <c r="BD48" s="80"/>
      <c r="BE48" s="78">
        <v>1</v>
      </c>
      <c r="BF48" s="80"/>
      <c r="BG48" s="78"/>
      <c r="BH48" s="28">
        <f t="shared" si="12"/>
        <v>0</v>
      </c>
      <c r="BI48" s="28">
        <f t="shared" si="13"/>
        <v>1</v>
      </c>
      <c r="BJ48" s="28">
        <f t="shared" si="14"/>
        <v>1</v>
      </c>
      <c r="BK48" s="80"/>
      <c r="BL48" s="78">
        <v>1</v>
      </c>
      <c r="BM48" s="80"/>
      <c r="BN48" s="78">
        <v>1</v>
      </c>
      <c r="BO48" s="80"/>
      <c r="BP48" s="78">
        <v>4</v>
      </c>
      <c r="BQ48" s="80"/>
      <c r="BR48" s="78">
        <v>1</v>
      </c>
      <c r="BS48" s="28">
        <f t="shared" si="15"/>
        <v>0</v>
      </c>
      <c r="BT48" s="28">
        <f t="shared" si="16"/>
        <v>7</v>
      </c>
      <c r="BU48" s="28">
        <f t="shared" si="17"/>
        <v>7</v>
      </c>
      <c r="BV48" s="80"/>
      <c r="BW48" s="78">
        <v>7</v>
      </c>
      <c r="BX48" s="80"/>
      <c r="BY48" s="78"/>
      <c r="BZ48" s="80">
        <v>2</v>
      </c>
      <c r="CA48" s="78"/>
      <c r="CB48" s="80"/>
      <c r="CC48" s="78">
        <v>2</v>
      </c>
      <c r="CD48" s="80"/>
      <c r="CE48" s="78">
        <v>1</v>
      </c>
      <c r="CF48" s="28">
        <f t="shared" si="18"/>
        <v>2</v>
      </c>
      <c r="CG48" s="28">
        <f t="shared" si="19"/>
        <v>10</v>
      </c>
      <c r="CH48" s="28">
        <f t="shared" si="20"/>
        <v>12</v>
      </c>
    </row>
    <row r="49" spans="2:86" s="8" customFormat="1">
      <c r="B49" s="39" t="s">
        <v>77</v>
      </c>
      <c r="C49" s="8" t="s">
        <v>78</v>
      </c>
      <c r="D49" s="15"/>
      <c r="E49" s="8">
        <v>2</v>
      </c>
      <c r="F49" s="15"/>
      <c r="G49" s="8">
        <v>2</v>
      </c>
      <c r="H49" s="15"/>
      <c r="I49" s="8">
        <v>1</v>
      </c>
      <c r="J49" s="15"/>
      <c r="L49" s="15"/>
      <c r="N49" s="28">
        <f t="shared" si="0"/>
        <v>0</v>
      </c>
      <c r="O49" s="28">
        <f t="shared" si="1"/>
        <v>5</v>
      </c>
      <c r="P49" s="28">
        <f t="shared" si="2"/>
        <v>5</v>
      </c>
      <c r="Q49" s="15">
        <v>1</v>
      </c>
      <c r="R49" s="8">
        <v>5</v>
      </c>
      <c r="S49" s="15"/>
      <c r="T49" s="8">
        <v>1</v>
      </c>
      <c r="U49" s="15"/>
      <c r="V49" s="8">
        <v>2</v>
      </c>
      <c r="W49" s="15">
        <v>2</v>
      </c>
      <c r="Y49" s="28">
        <f t="shared" si="3"/>
        <v>3</v>
      </c>
      <c r="Z49" s="28">
        <f t="shared" si="4"/>
        <v>8</v>
      </c>
      <c r="AA49" s="28">
        <f t="shared" si="5"/>
        <v>11</v>
      </c>
      <c r="AB49" s="80"/>
      <c r="AC49" s="78">
        <v>2</v>
      </c>
      <c r="AD49" s="80"/>
      <c r="AE49" s="78">
        <v>2</v>
      </c>
      <c r="AF49" s="80"/>
      <c r="AG49" s="78">
        <v>3</v>
      </c>
      <c r="AH49" s="80"/>
      <c r="AI49" s="78"/>
      <c r="AJ49" s="28">
        <f t="shared" si="6"/>
        <v>0</v>
      </c>
      <c r="AK49" s="28">
        <f t="shared" si="7"/>
        <v>7</v>
      </c>
      <c r="AL49" s="28">
        <f t="shared" si="8"/>
        <v>7</v>
      </c>
      <c r="AM49" s="80"/>
      <c r="AN49" s="78"/>
      <c r="AO49" s="80"/>
      <c r="AP49" s="78">
        <v>4</v>
      </c>
      <c r="AQ49" s="80"/>
      <c r="AR49" s="78"/>
      <c r="AS49" s="80"/>
      <c r="AT49" s="78"/>
      <c r="AU49" s="80"/>
      <c r="AV49" s="78">
        <v>1</v>
      </c>
      <c r="AW49" s="28">
        <f t="shared" si="9"/>
        <v>0</v>
      </c>
      <c r="AX49" s="28">
        <f t="shared" si="10"/>
        <v>5</v>
      </c>
      <c r="AY49" s="28">
        <f t="shared" si="11"/>
        <v>5</v>
      </c>
      <c r="AZ49" s="80"/>
      <c r="BA49" s="78"/>
      <c r="BB49" s="80"/>
      <c r="BC49" s="78"/>
      <c r="BD49" s="80"/>
      <c r="BE49" s="78">
        <v>1</v>
      </c>
      <c r="BF49" s="80"/>
      <c r="BG49" s="78"/>
      <c r="BH49" s="28">
        <f t="shared" si="12"/>
        <v>0</v>
      </c>
      <c r="BI49" s="28">
        <f t="shared" si="13"/>
        <v>1</v>
      </c>
      <c r="BJ49" s="28">
        <f t="shared" si="14"/>
        <v>1</v>
      </c>
      <c r="BK49" s="80"/>
      <c r="BL49" s="78">
        <v>1</v>
      </c>
      <c r="BM49" s="80"/>
      <c r="BN49" s="78">
        <v>1</v>
      </c>
      <c r="BO49" s="80"/>
      <c r="BP49" s="78">
        <v>4</v>
      </c>
      <c r="BQ49" s="80"/>
      <c r="BR49" s="78">
        <v>1</v>
      </c>
      <c r="BS49" s="28">
        <f t="shared" si="15"/>
        <v>0</v>
      </c>
      <c r="BT49" s="28">
        <f t="shared" si="16"/>
        <v>7</v>
      </c>
      <c r="BU49" s="28">
        <f t="shared" si="17"/>
        <v>7</v>
      </c>
      <c r="BV49" s="80"/>
      <c r="BW49" s="78">
        <v>5</v>
      </c>
      <c r="BX49" s="80"/>
      <c r="BY49" s="78"/>
      <c r="BZ49" s="80"/>
      <c r="CA49" s="78"/>
      <c r="CB49" s="80"/>
      <c r="CC49" s="78">
        <v>1</v>
      </c>
      <c r="CD49" s="80"/>
      <c r="CE49" s="78">
        <v>1</v>
      </c>
      <c r="CF49" s="28">
        <f t="shared" si="18"/>
        <v>0</v>
      </c>
      <c r="CG49" s="28">
        <f t="shared" si="19"/>
        <v>7</v>
      </c>
      <c r="CH49" s="28">
        <f t="shared" si="20"/>
        <v>7</v>
      </c>
    </row>
    <row r="50" spans="2:86" s="8" customFormat="1">
      <c r="B50" s="39" t="s">
        <v>79</v>
      </c>
      <c r="C50" s="8" t="s">
        <v>80</v>
      </c>
      <c r="D50" s="15"/>
      <c r="F50" s="15"/>
      <c r="H50" s="15"/>
      <c r="J50" s="15"/>
      <c r="L50" s="15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S50" s="15"/>
      <c r="U50" s="15"/>
      <c r="W50" s="15"/>
      <c r="Y50" s="28">
        <f t="shared" si="3"/>
        <v>0</v>
      </c>
      <c r="Z50" s="28">
        <f t="shared" si="4"/>
        <v>0</v>
      </c>
      <c r="AA50" s="28">
        <f t="shared" si="5"/>
        <v>0</v>
      </c>
      <c r="AB50" s="80"/>
      <c r="AC50" s="78"/>
      <c r="AD50" s="80"/>
      <c r="AE50" s="78"/>
      <c r="AF50" s="80"/>
      <c r="AG50" s="78"/>
      <c r="AH50" s="80">
        <v>1</v>
      </c>
      <c r="AI50" s="78"/>
      <c r="AJ50" s="28">
        <f t="shared" si="6"/>
        <v>1</v>
      </c>
      <c r="AK50" s="28">
        <f t="shared" si="7"/>
        <v>0</v>
      </c>
      <c r="AL50" s="28">
        <f t="shared" si="8"/>
        <v>1</v>
      </c>
      <c r="AM50" s="80"/>
      <c r="AN50" s="78"/>
      <c r="AO50" s="80">
        <v>1</v>
      </c>
      <c r="AP50" s="78"/>
      <c r="AQ50" s="80"/>
      <c r="AR50" s="78"/>
      <c r="AS50" s="80"/>
      <c r="AT50" s="78">
        <v>1</v>
      </c>
      <c r="AU50" s="80"/>
      <c r="AV50" s="78"/>
      <c r="AW50" s="28">
        <f t="shared" si="9"/>
        <v>1</v>
      </c>
      <c r="AX50" s="28">
        <f t="shared" si="10"/>
        <v>1</v>
      </c>
      <c r="AY50" s="28">
        <f t="shared" si="11"/>
        <v>2</v>
      </c>
      <c r="AZ50" s="80"/>
      <c r="BA50" s="78"/>
      <c r="BB50" s="80"/>
      <c r="BC50" s="78"/>
      <c r="BD50" s="80"/>
      <c r="BE50" s="78"/>
      <c r="BF50" s="80"/>
      <c r="BG50" s="78"/>
      <c r="BH50" s="28">
        <f t="shared" si="12"/>
        <v>0</v>
      </c>
      <c r="BI50" s="28">
        <f t="shared" si="13"/>
        <v>0</v>
      </c>
      <c r="BJ50" s="28">
        <f t="shared" si="14"/>
        <v>0</v>
      </c>
      <c r="BK50" s="80"/>
      <c r="BL50" s="78"/>
      <c r="BM50" s="80"/>
      <c r="BN50" s="78"/>
      <c r="BO50" s="80"/>
      <c r="BP50" s="78"/>
      <c r="BQ50" s="80"/>
      <c r="BR50" s="78"/>
      <c r="BS50" s="28">
        <f t="shared" si="15"/>
        <v>0</v>
      </c>
      <c r="BT50" s="28">
        <f t="shared" si="16"/>
        <v>0</v>
      </c>
      <c r="BU50" s="28">
        <f t="shared" si="17"/>
        <v>0</v>
      </c>
      <c r="BV50" s="80"/>
      <c r="BW50" s="78"/>
      <c r="BX50" s="80">
        <v>3</v>
      </c>
      <c r="BY50" s="78"/>
      <c r="BZ50" s="80">
        <v>2</v>
      </c>
      <c r="CA50" s="78"/>
      <c r="CB50" s="80"/>
      <c r="CC50" s="78"/>
      <c r="CD50" s="80"/>
      <c r="CE50" s="78">
        <v>1</v>
      </c>
      <c r="CF50" s="28">
        <f t="shared" si="18"/>
        <v>5</v>
      </c>
      <c r="CG50" s="28">
        <f t="shared" si="19"/>
        <v>1</v>
      </c>
      <c r="CH50" s="28">
        <f t="shared" si="20"/>
        <v>6</v>
      </c>
    </row>
    <row r="51" spans="2:86" s="8" customFormat="1">
      <c r="B51" s="39" t="s">
        <v>81</v>
      </c>
      <c r="C51" s="8" t="s">
        <v>82</v>
      </c>
      <c r="D51" s="15">
        <v>4</v>
      </c>
      <c r="F51" s="15">
        <v>1</v>
      </c>
      <c r="G51" s="8">
        <v>2</v>
      </c>
      <c r="H51" s="15">
        <v>2</v>
      </c>
      <c r="J51" s="15">
        <v>14</v>
      </c>
      <c r="L51" s="15">
        <v>6</v>
      </c>
      <c r="N51" s="28">
        <f t="shared" si="0"/>
        <v>27</v>
      </c>
      <c r="O51" s="28">
        <f t="shared" si="1"/>
        <v>2</v>
      </c>
      <c r="P51" s="28">
        <f t="shared" si="2"/>
        <v>29</v>
      </c>
      <c r="Q51" s="15">
        <v>6</v>
      </c>
      <c r="S51" s="15">
        <v>2</v>
      </c>
      <c r="U51" s="15">
        <v>5</v>
      </c>
      <c r="W51" s="15">
        <v>1</v>
      </c>
      <c r="Y51" s="28">
        <f t="shared" si="3"/>
        <v>14</v>
      </c>
      <c r="Z51" s="28">
        <f t="shared" si="4"/>
        <v>0</v>
      </c>
      <c r="AA51" s="28">
        <f t="shared" si="5"/>
        <v>14</v>
      </c>
      <c r="AB51" s="80">
        <v>2</v>
      </c>
      <c r="AC51" s="78"/>
      <c r="AD51" s="80"/>
      <c r="AE51" s="78"/>
      <c r="AF51" s="80">
        <v>1</v>
      </c>
      <c r="AG51" s="78"/>
      <c r="AH51" s="80">
        <v>1</v>
      </c>
      <c r="AI51" s="78">
        <v>1</v>
      </c>
      <c r="AJ51" s="28">
        <f t="shared" si="6"/>
        <v>4</v>
      </c>
      <c r="AK51" s="28">
        <f t="shared" si="7"/>
        <v>1</v>
      </c>
      <c r="AL51" s="28">
        <f t="shared" si="8"/>
        <v>5</v>
      </c>
      <c r="AM51" s="80">
        <v>1</v>
      </c>
      <c r="AN51" s="78"/>
      <c r="AO51" s="80"/>
      <c r="AP51" s="78"/>
      <c r="AQ51" s="80">
        <v>1</v>
      </c>
      <c r="AR51" s="78">
        <v>1</v>
      </c>
      <c r="AS51" s="80">
        <v>3</v>
      </c>
      <c r="AT51" s="78">
        <v>1</v>
      </c>
      <c r="AU51" s="80"/>
      <c r="AV51" s="78"/>
      <c r="AW51" s="28">
        <f t="shared" si="9"/>
        <v>5</v>
      </c>
      <c r="AX51" s="28">
        <f t="shared" si="10"/>
        <v>2</v>
      </c>
      <c r="AY51" s="28">
        <f t="shared" si="11"/>
        <v>7</v>
      </c>
      <c r="AZ51" s="80"/>
      <c r="BA51" s="78"/>
      <c r="BB51" s="80">
        <v>8</v>
      </c>
      <c r="BC51" s="78">
        <v>1</v>
      </c>
      <c r="BD51" s="80">
        <v>1</v>
      </c>
      <c r="BE51" s="78">
        <v>4</v>
      </c>
      <c r="BF51" s="80">
        <v>3</v>
      </c>
      <c r="BG51" s="78"/>
      <c r="BH51" s="28">
        <f t="shared" si="12"/>
        <v>12</v>
      </c>
      <c r="BI51" s="28">
        <f t="shared" si="13"/>
        <v>5</v>
      </c>
      <c r="BJ51" s="28">
        <f t="shared" si="14"/>
        <v>17</v>
      </c>
      <c r="BK51" s="80">
        <v>1</v>
      </c>
      <c r="BL51" s="78">
        <v>2</v>
      </c>
      <c r="BM51" s="80">
        <v>1</v>
      </c>
      <c r="BN51" s="78"/>
      <c r="BO51" s="80"/>
      <c r="BP51" s="78"/>
      <c r="BQ51" s="80">
        <v>2</v>
      </c>
      <c r="BR51" s="78"/>
      <c r="BS51" s="28">
        <f t="shared" si="15"/>
        <v>4</v>
      </c>
      <c r="BT51" s="28">
        <f t="shared" si="16"/>
        <v>2</v>
      </c>
      <c r="BU51" s="28">
        <f t="shared" si="17"/>
        <v>6</v>
      </c>
      <c r="BV51" s="80">
        <v>2</v>
      </c>
      <c r="BW51" s="78">
        <v>1</v>
      </c>
      <c r="BX51" s="80"/>
      <c r="BY51" s="78">
        <v>1</v>
      </c>
      <c r="BZ51" s="80">
        <v>1</v>
      </c>
      <c r="CA51" s="78"/>
      <c r="CB51" s="80"/>
      <c r="CC51" s="78"/>
      <c r="CD51" s="80"/>
      <c r="CE51" s="78"/>
      <c r="CF51" s="28">
        <f t="shared" si="18"/>
        <v>3</v>
      </c>
      <c r="CG51" s="28">
        <f t="shared" si="19"/>
        <v>2</v>
      </c>
      <c r="CH51" s="28">
        <f t="shared" si="20"/>
        <v>5</v>
      </c>
    </row>
    <row r="52" spans="2:86" s="8" customFormat="1">
      <c r="B52" s="39" t="s">
        <v>83</v>
      </c>
      <c r="C52" s="8" t="s">
        <v>84</v>
      </c>
      <c r="D52" s="15">
        <v>4</v>
      </c>
      <c r="F52" s="15">
        <v>1</v>
      </c>
      <c r="G52" s="8">
        <v>2</v>
      </c>
      <c r="H52" s="15">
        <v>4</v>
      </c>
      <c r="J52" s="15">
        <v>14</v>
      </c>
      <c r="L52" s="15">
        <v>6</v>
      </c>
      <c r="N52" s="28">
        <f t="shared" si="0"/>
        <v>29</v>
      </c>
      <c r="O52" s="28">
        <f t="shared" si="1"/>
        <v>2</v>
      </c>
      <c r="P52" s="28">
        <f t="shared" si="2"/>
        <v>31</v>
      </c>
      <c r="Q52" s="15">
        <v>6</v>
      </c>
      <c r="S52" s="15">
        <v>2</v>
      </c>
      <c r="U52" s="15">
        <v>5</v>
      </c>
      <c r="W52" s="15">
        <v>1</v>
      </c>
      <c r="X52" s="8">
        <v>1</v>
      </c>
      <c r="Y52" s="28">
        <f t="shared" si="3"/>
        <v>14</v>
      </c>
      <c r="Z52" s="28">
        <f t="shared" si="4"/>
        <v>1</v>
      </c>
      <c r="AA52" s="28">
        <f t="shared" si="5"/>
        <v>15</v>
      </c>
      <c r="AB52" s="80">
        <v>2</v>
      </c>
      <c r="AC52" s="78"/>
      <c r="AD52" s="80"/>
      <c r="AE52" s="78"/>
      <c r="AF52" s="80">
        <v>1</v>
      </c>
      <c r="AG52" s="78"/>
      <c r="AH52" s="80">
        <v>1</v>
      </c>
      <c r="AI52" s="78">
        <v>1</v>
      </c>
      <c r="AJ52" s="28">
        <f t="shared" si="6"/>
        <v>4</v>
      </c>
      <c r="AK52" s="28">
        <f t="shared" si="7"/>
        <v>1</v>
      </c>
      <c r="AL52" s="28">
        <f t="shared" si="8"/>
        <v>5</v>
      </c>
      <c r="AM52" s="80">
        <v>1</v>
      </c>
      <c r="AN52" s="78">
        <v>1</v>
      </c>
      <c r="AO52" s="80"/>
      <c r="AP52" s="78"/>
      <c r="AQ52" s="80">
        <v>1</v>
      </c>
      <c r="AR52" s="78">
        <v>1</v>
      </c>
      <c r="AS52" s="80">
        <v>3</v>
      </c>
      <c r="AT52" s="78"/>
      <c r="AU52" s="80"/>
      <c r="AV52" s="78"/>
      <c r="AW52" s="28">
        <f t="shared" si="9"/>
        <v>5</v>
      </c>
      <c r="AX52" s="28">
        <f t="shared" si="10"/>
        <v>2</v>
      </c>
      <c r="AY52" s="28">
        <f t="shared" si="11"/>
        <v>7</v>
      </c>
      <c r="AZ52" s="80">
        <v>1</v>
      </c>
      <c r="BA52" s="78"/>
      <c r="BB52" s="80">
        <v>8</v>
      </c>
      <c r="BC52" s="78">
        <v>1</v>
      </c>
      <c r="BD52" s="80">
        <v>1</v>
      </c>
      <c r="BE52" s="78">
        <v>4</v>
      </c>
      <c r="BF52" s="80">
        <v>3</v>
      </c>
      <c r="BG52" s="78"/>
      <c r="BH52" s="28">
        <f t="shared" si="12"/>
        <v>13</v>
      </c>
      <c r="BI52" s="28">
        <f t="shared" si="13"/>
        <v>5</v>
      </c>
      <c r="BJ52" s="28">
        <f t="shared" si="14"/>
        <v>18</v>
      </c>
      <c r="BK52" s="80">
        <v>1</v>
      </c>
      <c r="BL52" s="78">
        <v>2</v>
      </c>
      <c r="BM52" s="80">
        <v>1</v>
      </c>
      <c r="BN52" s="78"/>
      <c r="BO52" s="80"/>
      <c r="BP52" s="78"/>
      <c r="BQ52" s="80">
        <v>2</v>
      </c>
      <c r="BR52" s="78"/>
      <c r="BS52" s="28">
        <f t="shared" si="15"/>
        <v>4</v>
      </c>
      <c r="BT52" s="28">
        <f t="shared" si="16"/>
        <v>2</v>
      </c>
      <c r="BU52" s="28">
        <f t="shared" si="17"/>
        <v>6</v>
      </c>
      <c r="BV52" s="80"/>
      <c r="BW52" s="78">
        <v>1</v>
      </c>
      <c r="BX52" s="80"/>
      <c r="BY52" s="78">
        <v>1</v>
      </c>
      <c r="BZ52" s="80"/>
      <c r="CA52" s="78"/>
      <c r="CB52" s="80"/>
      <c r="CC52" s="78"/>
      <c r="CD52" s="80"/>
      <c r="CE52" s="78">
        <v>1</v>
      </c>
      <c r="CF52" s="28">
        <f t="shared" si="18"/>
        <v>0</v>
      </c>
      <c r="CG52" s="28">
        <f t="shared" si="19"/>
        <v>3</v>
      </c>
      <c r="CH52" s="28">
        <f t="shared" si="20"/>
        <v>3</v>
      </c>
    </row>
    <row r="53" spans="2:86" s="8" customFormat="1">
      <c r="B53" s="39" t="s">
        <v>85</v>
      </c>
      <c r="C53" s="8" t="s">
        <v>86</v>
      </c>
      <c r="D53" s="15"/>
      <c r="F53" s="15"/>
      <c r="H53" s="15"/>
      <c r="J53" s="15"/>
      <c r="L53" s="15"/>
      <c r="N53" s="28">
        <f t="shared" si="0"/>
        <v>0</v>
      </c>
      <c r="O53" s="28">
        <f t="shared" si="1"/>
        <v>0</v>
      </c>
      <c r="P53" s="28">
        <f t="shared" si="2"/>
        <v>0</v>
      </c>
      <c r="Q53" s="15"/>
      <c r="S53" s="15"/>
      <c r="U53" s="15"/>
      <c r="W53" s="15"/>
      <c r="Y53" s="28">
        <f t="shared" si="3"/>
        <v>0</v>
      </c>
      <c r="Z53" s="28">
        <f t="shared" si="4"/>
        <v>0</v>
      </c>
      <c r="AA53" s="28">
        <f t="shared" si="5"/>
        <v>0</v>
      </c>
      <c r="AB53" s="80"/>
      <c r="AC53" s="78"/>
      <c r="AD53" s="80"/>
      <c r="AE53" s="78"/>
      <c r="AF53" s="80"/>
      <c r="AG53" s="78"/>
      <c r="AH53" s="80"/>
      <c r="AI53" s="78"/>
      <c r="AJ53" s="28">
        <f t="shared" si="6"/>
        <v>0</v>
      </c>
      <c r="AK53" s="28">
        <f t="shared" si="7"/>
        <v>0</v>
      </c>
      <c r="AL53" s="28">
        <f t="shared" si="8"/>
        <v>0</v>
      </c>
      <c r="AM53" s="80"/>
      <c r="AN53" s="78">
        <v>1</v>
      </c>
      <c r="AO53" s="80"/>
      <c r="AP53" s="78"/>
      <c r="AQ53" s="80"/>
      <c r="AR53" s="78"/>
      <c r="AS53" s="80"/>
      <c r="AT53" s="78"/>
      <c r="AU53" s="80"/>
      <c r="AV53" s="78"/>
      <c r="AW53" s="28">
        <f t="shared" si="9"/>
        <v>0</v>
      </c>
      <c r="AX53" s="28">
        <f t="shared" si="10"/>
        <v>1</v>
      </c>
      <c r="AY53" s="28">
        <f t="shared" si="11"/>
        <v>1</v>
      </c>
      <c r="AZ53" s="80"/>
      <c r="BA53" s="78"/>
      <c r="BB53" s="80"/>
      <c r="BC53" s="78"/>
      <c r="BD53" s="80"/>
      <c r="BE53" s="78"/>
      <c r="BF53" s="80"/>
      <c r="BG53" s="78"/>
      <c r="BH53" s="28">
        <f t="shared" si="12"/>
        <v>0</v>
      </c>
      <c r="BI53" s="28">
        <f t="shared" si="13"/>
        <v>0</v>
      </c>
      <c r="BJ53" s="28">
        <f t="shared" si="14"/>
        <v>0</v>
      </c>
      <c r="BK53" s="80"/>
      <c r="BL53" s="78"/>
      <c r="BM53" s="80"/>
      <c r="BN53" s="78"/>
      <c r="BO53" s="80"/>
      <c r="BP53" s="78"/>
      <c r="BQ53" s="80"/>
      <c r="BR53" s="78"/>
      <c r="BS53" s="28">
        <f t="shared" si="15"/>
        <v>0</v>
      </c>
      <c r="BT53" s="28">
        <f t="shared" si="16"/>
        <v>0</v>
      </c>
      <c r="BU53" s="28">
        <f t="shared" si="17"/>
        <v>0</v>
      </c>
      <c r="BV53" s="80"/>
      <c r="BW53" s="78"/>
      <c r="BX53" s="80"/>
      <c r="BY53" s="78"/>
      <c r="BZ53" s="80"/>
      <c r="CA53" s="78"/>
      <c r="CB53" s="80"/>
      <c r="CC53" s="78"/>
      <c r="CD53" s="80"/>
      <c r="CE53" s="78"/>
      <c r="CF53" s="28">
        <f t="shared" si="18"/>
        <v>0</v>
      </c>
      <c r="CG53" s="28">
        <f t="shared" si="19"/>
        <v>0</v>
      </c>
      <c r="CH53" s="28">
        <f t="shared" si="20"/>
        <v>0</v>
      </c>
    </row>
    <row r="54" spans="2:86" s="8" customFormat="1">
      <c r="B54" s="39" t="s">
        <v>87</v>
      </c>
      <c r="C54" s="8" t="s">
        <v>88</v>
      </c>
      <c r="D54" s="15"/>
      <c r="F54" s="15"/>
      <c r="H54" s="15"/>
      <c r="J54" s="15"/>
      <c r="L54" s="15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S54" s="15"/>
      <c r="U54" s="15"/>
      <c r="W54" s="15"/>
      <c r="Y54" s="28">
        <f t="shared" si="3"/>
        <v>0</v>
      </c>
      <c r="Z54" s="28">
        <f t="shared" si="4"/>
        <v>0</v>
      </c>
      <c r="AA54" s="28">
        <f t="shared" si="5"/>
        <v>0</v>
      </c>
      <c r="AB54" s="80"/>
      <c r="AC54" s="78"/>
      <c r="AD54" s="80"/>
      <c r="AE54" s="78"/>
      <c r="AF54" s="80"/>
      <c r="AG54" s="78"/>
      <c r="AH54" s="80"/>
      <c r="AI54" s="78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80"/>
      <c r="AN54" s="78"/>
      <c r="AO54" s="80"/>
      <c r="AP54" s="78"/>
      <c r="AQ54" s="80"/>
      <c r="AR54" s="78"/>
      <c r="AS54" s="80"/>
      <c r="AT54" s="78"/>
      <c r="AU54" s="80"/>
      <c r="AV54" s="78"/>
      <c r="AW54" s="28">
        <f t="shared" si="9"/>
        <v>0</v>
      </c>
      <c r="AX54" s="28">
        <f t="shared" si="10"/>
        <v>0</v>
      </c>
      <c r="AY54" s="28">
        <f t="shared" si="11"/>
        <v>0</v>
      </c>
      <c r="AZ54" s="80"/>
      <c r="BA54" s="78"/>
      <c r="BB54" s="80"/>
      <c r="BC54" s="78">
        <v>1</v>
      </c>
      <c r="BD54" s="80"/>
      <c r="BE54" s="78"/>
      <c r="BF54" s="80"/>
      <c r="BG54" s="78"/>
      <c r="BH54" s="28">
        <f t="shared" si="12"/>
        <v>0</v>
      </c>
      <c r="BI54" s="28">
        <f t="shared" si="13"/>
        <v>1</v>
      </c>
      <c r="BJ54" s="28">
        <f t="shared" si="14"/>
        <v>1</v>
      </c>
      <c r="BK54" s="80"/>
      <c r="BL54" s="78"/>
      <c r="BM54" s="80"/>
      <c r="BN54" s="78"/>
      <c r="BO54" s="80"/>
      <c r="BP54" s="78"/>
      <c r="BQ54" s="80"/>
      <c r="BR54" s="78"/>
      <c r="BS54" s="28">
        <f t="shared" si="15"/>
        <v>0</v>
      </c>
      <c r="BT54" s="28">
        <f t="shared" si="16"/>
        <v>0</v>
      </c>
      <c r="BU54" s="28">
        <f t="shared" si="17"/>
        <v>0</v>
      </c>
      <c r="BV54" s="80"/>
      <c r="BW54" s="78"/>
      <c r="BX54" s="80"/>
      <c r="BY54" s="78"/>
      <c r="BZ54" s="80"/>
      <c r="CA54" s="78"/>
      <c r="CB54" s="80"/>
      <c r="CC54" s="78"/>
      <c r="CD54" s="80"/>
      <c r="CE54" s="78"/>
      <c r="CF54" s="28">
        <f t="shared" si="18"/>
        <v>0</v>
      </c>
      <c r="CG54" s="28">
        <f t="shared" si="19"/>
        <v>0</v>
      </c>
      <c r="CH54" s="28">
        <f t="shared" si="20"/>
        <v>0</v>
      </c>
    </row>
    <row r="55" spans="2:86" s="8" customFormat="1">
      <c r="B55" s="39" t="s">
        <v>89</v>
      </c>
      <c r="C55" s="8" t="s">
        <v>90</v>
      </c>
      <c r="D55" s="15"/>
      <c r="F55" s="15"/>
      <c r="H55" s="15"/>
      <c r="J55" s="15"/>
      <c r="L55" s="15"/>
      <c r="N55" s="28">
        <f t="shared" si="0"/>
        <v>0</v>
      </c>
      <c r="O55" s="28">
        <f t="shared" si="1"/>
        <v>0</v>
      </c>
      <c r="P55" s="28">
        <f t="shared" si="2"/>
        <v>0</v>
      </c>
      <c r="Q55" s="15"/>
      <c r="S55" s="15"/>
      <c r="U55" s="15"/>
      <c r="W55" s="15"/>
      <c r="Y55" s="28">
        <f t="shared" si="3"/>
        <v>0</v>
      </c>
      <c r="Z55" s="28">
        <f t="shared" si="4"/>
        <v>0</v>
      </c>
      <c r="AA55" s="28">
        <f t="shared" si="5"/>
        <v>0</v>
      </c>
      <c r="AB55" s="80"/>
      <c r="AC55" s="78">
        <v>1</v>
      </c>
      <c r="AD55" s="80"/>
      <c r="AE55" s="78"/>
      <c r="AF55" s="80"/>
      <c r="AG55" s="78"/>
      <c r="AH55" s="80"/>
      <c r="AI55" s="78"/>
      <c r="AJ55" s="28">
        <f t="shared" si="6"/>
        <v>0</v>
      </c>
      <c r="AK55" s="28">
        <f t="shared" si="7"/>
        <v>1</v>
      </c>
      <c r="AL55" s="28">
        <f t="shared" si="8"/>
        <v>1</v>
      </c>
      <c r="AM55" s="80"/>
      <c r="AN55" s="78"/>
      <c r="AO55" s="80"/>
      <c r="AP55" s="78"/>
      <c r="AQ55" s="80"/>
      <c r="AR55" s="78"/>
      <c r="AS55" s="80"/>
      <c r="AT55" s="78"/>
      <c r="AU55" s="80"/>
      <c r="AV55" s="78"/>
      <c r="AW55" s="28">
        <f t="shared" si="9"/>
        <v>0</v>
      </c>
      <c r="AX55" s="28">
        <f t="shared" si="10"/>
        <v>0</v>
      </c>
      <c r="AY55" s="28">
        <f t="shared" si="11"/>
        <v>0</v>
      </c>
      <c r="AZ55" s="80"/>
      <c r="BA55" s="78"/>
      <c r="BB55" s="80">
        <v>1</v>
      </c>
      <c r="BC55" s="78"/>
      <c r="BD55" s="80"/>
      <c r="BE55" s="78"/>
      <c r="BF55" s="80">
        <v>2</v>
      </c>
      <c r="BG55" s="78"/>
      <c r="BH55" s="28">
        <f t="shared" si="12"/>
        <v>3</v>
      </c>
      <c r="BI55" s="28">
        <f t="shared" si="13"/>
        <v>0</v>
      </c>
      <c r="BJ55" s="28">
        <f t="shared" si="14"/>
        <v>3</v>
      </c>
      <c r="BK55" s="80">
        <v>1</v>
      </c>
      <c r="BL55" s="78"/>
      <c r="BM55" s="80"/>
      <c r="BN55" s="78"/>
      <c r="BO55" s="80"/>
      <c r="BP55" s="78">
        <v>2</v>
      </c>
      <c r="BQ55" s="80">
        <v>1</v>
      </c>
      <c r="BR55" s="78"/>
      <c r="BS55" s="28">
        <f t="shared" si="15"/>
        <v>2</v>
      </c>
      <c r="BT55" s="28">
        <f t="shared" si="16"/>
        <v>2</v>
      </c>
      <c r="BU55" s="28">
        <f t="shared" si="17"/>
        <v>4</v>
      </c>
      <c r="BV55" s="80">
        <v>2</v>
      </c>
      <c r="BW55" s="78">
        <v>1</v>
      </c>
      <c r="BX55" s="80"/>
      <c r="BY55" s="78"/>
      <c r="BZ55" s="80">
        <v>1</v>
      </c>
      <c r="CA55" s="78"/>
      <c r="CB55" s="80"/>
      <c r="CC55" s="78"/>
      <c r="CD55" s="80"/>
      <c r="CE55" s="78"/>
      <c r="CF55" s="28">
        <f t="shared" si="18"/>
        <v>3</v>
      </c>
      <c r="CG55" s="28">
        <f t="shared" si="19"/>
        <v>1</v>
      </c>
      <c r="CH55" s="28">
        <f t="shared" si="20"/>
        <v>4</v>
      </c>
    </row>
    <row r="56" spans="2:86" s="8" customFormat="1">
      <c r="B56" s="39" t="s">
        <v>91</v>
      </c>
      <c r="C56" s="8" t="s">
        <v>92</v>
      </c>
      <c r="D56" s="15"/>
      <c r="F56" s="15"/>
      <c r="H56" s="15"/>
      <c r="J56" s="15"/>
      <c r="L56" s="15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S56" s="15"/>
      <c r="U56" s="15"/>
      <c r="W56" s="15"/>
      <c r="Y56" s="28">
        <f t="shared" si="3"/>
        <v>0</v>
      </c>
      <c r="Z56" s="28">
        <f t="shared" si="4"/>
        <v>0</v>
      </c>
      <c r="AA56" s="28">
        <f t="shared" si="5"/>
        <v>0</v>
      </c>
      <c r="AB56" s="80"/>
      <c r="AC56" s="78">
        <v>1</v>
      </c>
      <c r="AD56" s="80"/>
      <c r="AE56" s="78"/>
      <c r="AF56" s="80"/>
      <c r="AG56" s="78"/>
      <c r="AH56" s="80"/>
      <c r="AI56" s="78"/>
      <c r="AJ56" s="28">
        <f t="shared" si="6"/>
        <v>0</v>
      </c>
      <c r="AK56" s="28">
        <f t="shared" si="7"/>
        <v>1</v>
      </c>
      <c r="AL56" s="28">
        <f t="shared" si="8"/>
        <v>1</v>
      </c>
      <c r="AM56" s="80"/>
      <c r="AN56" s="78"/>
      <c r="AO56" s="80"/>
      <c r="AP56" s="78"/>
      <c r="AQ56" s="80"/>
      <c r="AR56" s="78"/>
      <c r="AS56" s="80"/>
      <c r="AT56" s="78"/>
      <c r="AU56" s="80"/>
      <c r="AV56" s="78"/>
      <c r="AW56" s="28">
        <f t="shared" si="9"/>
        <v>0</v>
      </c>
      <c r="AX56" s="28">
        <f t="shared" si="10"/>
        <v>0</v>
      </c>
      <c r="AY56" s="28">
        <f t="shared" si="11"/>
        <v>0</v>
      </c>
      <c r="AZ56" s="80"/>
      <c r="BA56" s="78"/>
      <c r="BB56" s="80"/>
      <c r="BC56" s="78"/>
      <c r="BD56" s="80"/>
      <c r="BE56" s="78"/>
      <c r="BF56" s="80"/>
      <c r="BG56" s="78"/>
      <c r="BH56" s="28">
        <f t="shared" si="12"/>
        <v>0</v>
      </c>
      <c r="BI56" s="28">
        <f t="shared" si="13"/>
        <v>0</v>
      </c>
      <c r="BJ56" s="28">
        <f t="shared" si="14"/>
        <v>0</v>
      </c>
      <c r="BK56" s="80"/>
      <c r="BL56" s="78"/>
      <c r="BM56" s="80"/>
      <c r="BN56" s="78"/>
      <c r="BO56" s="80"/>
      <c r="BP56" s="78"/>
      <c r="BQ56" s="80"/>
      <c r="BR56" s="78"/>
      <c r="BS56" s="28">
        <f t="shared" si="15"/>
        <v>0</v>
      </c>
      <c r="BT56" s="28">
        <f t="shared" si="16"/>
        <v>0</v>
      </c>
      <c r="BU56" s="28">
        <f t="shared" si="17"/>
        <v>0</v>
      </c>
      <c r="BV56" s="80"/>
      <c r="BW56" s="78"/>
      <c r="BX56" s="80"/>
      <c r="BY56" s="78"/>
      <c r="BZ56" s="80"/>
      <c r="CA56" s="78"/>
      <c r="CB56" s="80"/>
      <c r="CC56" s="78"/>
      <c r="CD56" s="80"/>
      <c r="CE56" s="78"/>
      <c r="CF56" s="28">
        <f t="shared" si="18"/>
        <v>0</v>
      </c>
      <c r="CG56" s="28">
        <f t="shared" si="19"/>
        <v>0</v>
      </c>
      <c r="CH56" s="28">
        <f t="shared" si="20"/>
        <v>0</v>
      </c>
    </row>
    <row r="57" spans="2:86" s="8" customFormat="1">
      <c r="B57" s="39" t="s">
        <v>93</v>
      </c>
      <c r="C57" s="8" t="s">
        <v>94</v>
      </c>
      <c r="D57" s="15"/>
      <c r="F57" s="15"/>
      <c r="H57" s="15"/>
      <c r="J57" s="15"/>
      <c r="L57" s="15"/>
      <c r="N57" s="28">
        <f t="shared" si="0"/>
        <v>0</v>
      </c>
      <c r="O57" s="28">
        <f t="shared" si="1"/>
        <v>0</v>
      </c>
      <c r="P57" s="28">
        <f t="shared" si="2"/>
        <v>0</v>
      </c>
      <c r="Q57" s="15"/>
      <c r="S57" s="15"/>
      <c r="U57" s="15"/>
      <c r="W57" s="15"/>
      <c r="Y57" s="28">
        <f t="shared" si="3"/>
        <v>0</v>
      </c>
      <c r="Z57" s="28">
        <f t="shared" si="4"/>
        <v>0</v>
      </c>
      <c r="AA57" s="28">
        <f t="shared" si="5"/>
        <v>0</v>
      </c>
      <c r="AB57" s="80"/>
      <c r="AC57" s="78"/>
      <c r="AD57" s="80"/>
      <c r="AE57" s="78"/>
      <c r="AF57" s="80"/>
      <c r="AG57" s="78"/>
      <c r="AH57" s="80"/>
      <c r="AI57" s="78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80"/>
      <c r="AN57" s="78"/>
      <c r="AO57" s="80"/>
      <c r="AP57" s="78"/>
      <c r="AQ57" s="80"/>
      <c r="AR57" s="78"/>
      <c r="AS57" s="80"/>
      <c r="AT57" s="78"/>
      <c r="AU57" s="80"/>
      <c r="AV57" s="78"/>
      <c r="AW57" s="28">
        <f t="shared" si="9"/>
        <v>0</v>
      </c>
      <c r="AX57" s="28">
        <f t="shared" si="10"/>
        <v>0</v>
      </c>
      <c r="AY57" s="28">
        <f t="shared" si="11"/>
        <v>0</v>
      </c>
      <c r="AZ57" s="80"/>
      <c r="BA57" s="78"/>
      <c r="BB57" s="80"/>
      <c r="BC57" s="78"/>
      <c r="BD57" s="80"/>
      <c r="BE57" s="78"/>
      <c r="BF57" s="80"/>
      <c r="BG57" s="78"/>
      <c r="BH57" s="28">
        <f t="shared" si="12"/>
        <v>0</v>
      </c>
      <c r="BI57" s="28">
        <f t="shared" si="13"/>
        <v>0</v>
      </c>
      <c r="BJ57" s="28">
        <f t="shared" si="14"/>
        <v>0</v>
      </c>
      <c r="BK57" s="80"/>
      <c r="BL57" s="78"/>
      <c r="BM57" s="80"/>
      <c r="BN57" s="78"/>
      <c r="BO57" s="80"/>
      <c r="BP57" s="78"/>
      <c r="BQ57" s="80"/>
      <c r="BR57" s="78"/>
      <c r="BS57" s="28">
        <f t="shared" si="15"/>
        <v>0</v>
      </c>
      <c r="BT57" s="28">
        <f t="shared" si="16"/>
        <v>0</v>
      </c>
      <c r="BU57" s="28">
        <f t="shared" si="17"/>
        <v>0</v>
      </c>
      <c r="BV57" s="80"/>
      <c r="BW57" s="78"/>
      <c r="BX57" s="80"/>
      <c r="BY57" s="78"/>
      <c r="BZ57" s="80"/>
      <c r="CA57" s="78"/>
      <c r="CB57" s="80"/>
      <c r="CC57" s="78"/>
      <c r="CD57" s="80"/>
      <c r="CE57" s="78"/>
      <c r="CF57" s="28">
        <f t="shared" si="18"/>
        <v>0</v>
      </c>
      <c r="CG57" s="28">
        <f t="shared" si="19"/>
        <v>0</v>
      </c>
      <c r="CH57" s="28">
        <f t="shared" si="20"/>
        <v>0</v>
      </c>
    </row>
    <row r="58" spans="2:86" s="8" customFormat="1">
      <c r="B58" s="39" t="s">
        <v>95</v>
      </c>
      <c r="C58" s="8" t="s">
        <v>96</v>
      </c>
      <c r="D58" s="15"/>
      <c r="F58" s="15"/>
      <c r="H58" s="15"/>
      <c r="J58" s="15"/>
      <c r="L58" s="15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S58" s="15"/>
      <c r="U58" s="15"/>
      <c r="W58" s="15"/>
      <c r="Y58" s="28">
        <f t="shared" si="3"/>
        <v>0</v>
      </c>
      <c r="Z58" s="28">
        <f t="shared" si="4"/>
        <v>0</v>
      </c>
      <c r="AA58" s="28">
        <f t="shared" si="5"/>
        <v>0</v>
      </c>
      <c r="AB58" s="80"/>
      <c r="AC58" s="78"/>
      <c r="AD58" s="80"/>
      <c r="AE58" s="78"/>
      <c r="AF58" s="80"/>
      <c r="AG58" s="78"/>
      <c r="AH58" s="80"/>
      <c r="AI58" s="78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80"/>
      <c r="AN58" s="78"/>
      <c r="AO58" s="80"/>
      <c r="AP58" s="78"/>
      <c r="AQ58" s="80"/>
      <c r="AR58" s="78"/>
      <c r="AS58" s="80"/>
      <c r="AT58" s="78"/>
      <c r="AU58" s="80"/>
      <c r="AV58" s="78"/>
      <c r="AW58" s="28">
        <f t="shared" si="9"/>
        <v>0</v>
      </c>
      <c r="AX58" s="28">
        <f t="shared" si="10"/>
        <v>0</v>
      </c>
      <c r="AY58" s="28">
        <f t="shared" si="11"/>
        <v>0</v>
      </c>
      <c r="AZ58" s="80"/>
      <c r="BA58" s="78"/>
      <c r="BB58" s="80"/>
      <c r="BC58" s="78"/>
      <c r="BD58" s="80"/>
      <c r="BE58" s="78"/>
      <c r="BF58" s="80"/>
      <c r="BG58" s="78"/>
      <c r="BH58" s="28">
        <f t="shared" si="12"/>
        <v>0</v>
      </c>
      <c r="BI58" s="28">
        <f t="shared" si="13"/>
        <v>0</v>
      </c>
      <c r="BJ58" s="28">
        <f t="shared" si="14"/>
        <v>0</v>
      </c>
      <c r="BK58" s="80"/>
      <c r="BL58" s="78"/>
      <c r="BM58" s="80"/>
      <c r="BN58" s="78"/>
      <c r="BO58" s="80"/>
      <c r="BP58" s="78"/>
      <c r="BQ58" s="80"/>
      <c r="BR58" s="78"/>
      <c r="BS58" s="28">
        <f t="shared" si="15"/>
        <v>0</v>
      </c>
      <c r="BT58" s="28">
        <f t="shared" si="16"/>
        <v>0</v>
      </c>
      <c r="BU58" s="28">
        <f t="shared" si="17"/>
        <v>0</v>
      </c>
      <c r="BV58" s="80"/>
      <c r="BW58" s="78"/>
      <c r="BX58" s="80"/>
      <c r="BY58" s="78"/>
      <c r="BZ58" s="80"/>
      <c r="CA58" s="78"/>
      <c r="CB58" s="80"/>
      <c r="CC58" s="78"/>
      <c r="CD58" s="80"/>
      <c r="CE58" s="78"/>
      <c r="CF58" s="28">
        <f t="shared" si="18"/>
        <v>0</v>
      </c>
      <c r="CG58" s="28">
        <f t="shared" si="19"/>
        <v>0</v>
      </c>
      <c r="CH58" s="28">
        <f t="shared" si="20"/>
        <v>0</v>
      </c>
    </row>
    <row r="59" spans="2:86" s="8" customFormat="1">
      <c r="B59" s="39" t="s">
        <v>97</v>
      </c>
      <c r="C59" s="8" t="s">
        <v>70</v>
      </c>
      <c r="D59" s="15"/>
      <c r="F59" s="15"/>
      <c r="H59" s="15"/>
      <c r="J59" s="15"/>
      <c r="L59" s="15"/>
      <c r="N59" s="28">
        <f t="shared" si="0"/>
        <v>0</v>
      </c>
      <c r="O59" s="28">
        <f t="shared" si="1"/>
        <v>0</v>
      </c>
      <c r="P59" s="28">
        <f t="shared" si="2"/>
        <v>0</v>
      </c>
      <c r="Q59" s="15"/>
      <c r="S59" s="15"/>
      <c r="U59" s="15"/>
      <c r="W59" s="15"/>
      <c r="Y59" s="28">
        <f t="shared" si="3"/>
        <v>0</v>
      </c>
      <c r="Z59" s="28">
        <f t="shared" si="4"/>
        <v>0</v>
      </c>
      <c r="AA59" s="28">
        <f t="shared" si="5"/>
        <v>0</v>
      </c>
      <c r="AB59" s="80"/>
      <c r="AC59" s="78"/>
      <c r="AD59" s="80"/>
      <c r="AE59" s="78"/>
      <c r="AF59" s="80"/>
      <c r="AG59" s="78"/>
      <c r="AH59" s="80"/>
      <c r="AI59" s="78"/>
      <c r="AJ59" s="28">
        <f t="shared" si="6"/>
        <v>0</v>
      </c>
      <c r="AK59" s="28">
        <f t="shared" si="7"/>
        <v>0</v>
      </c>
      <c r="AL59" s="28">
        <f t="shared" si="8"/>
        <v>0</v>
      </c>
      <c r="AM59" s="80"/>
      <c r="AN59" s="78"/>
      <c r="AO59" s="80"/>
      <c r="AP59" s="78"/>
      <c r="AQ59" s="80"/>
      <c r="AR59" s="78"/>
      <c r="AS59" s="80"/>
      <c r="AT59" s="78"/>
      <c r="AU59" s="80"/>
      <c r="AV59" s="78"/>
      <c r="AW59" s="28">
        <f t="shared" si="9"/>
        <v>0</v>
      </c>
      <c r="AX59" s="28">
        <f t="shared" si="10"/>
        <v>0</v>
      </c>
      <c r="AY59" s="28">
        <f t="shared" si="11"/>
        <v>0</v>
      </c>
      <c r="AZ59" s="80"/>
      <c r="BA59" s="78"/>
      <c r="BB59" s="80"/>
      <c r="BC59" s="78"/>
      <c r="BD59" s="80"/>
      <c r="BE59" s="78"/>
      <c r="BF59" s="80"/>
      <c r="BG59" s="78"/>
      <c r="BH59" s="28">
        <f t="shared" si="12"/>
        <v>0</v>
      </c>
      <c r="BI59" s="28">
        <f t="shared" si="13"/>
        <v>0</v>
      </c>
      <c r="BJ59" s="28">
        <f t="shared" si="14"/>
        <v>0</v>
      </c>
      <c r="BK59" s="80"/>
      <c r="BL59" s="78"/>
      <c r="BM59" s="80">
        <v>1</v>
      </c>
      <c r="BN59" s="78"/>
      <c r="BO59" s="80"/>
      <c r="BP59" s="78"/>
      <c r="BQ59" s="80"/>
      <c r="BR59" s="78"/>
      <c r="BS59" s="28">
        <f t="shared" si="15"/>
        <v>1</v>
      </c>
      <c r="BT59" s="28">
        <f t="shared" si="16"/>
        <v>0</v>
      </c>
      <c r="BU59" s="28">
        <f t="shared" si="17"/>
        <v>1</v>
      </c>
      <c r="BV59" s="80"/>
      <c r="BW59" s="78"/>
      <c r="BX59" s="80"/>
      <c r="BY59" s="78"/>
      <c r="BZ59" s="80"/>
      <c r="CA59" s="78"/>
      <c r="CB59" s="80"/>
      <c r="CC59" s="78"/>
      <c r="CD59" s="80"/>
      <c r="CE59" s="78"/>
      <c r="CF59" s="28">
        <f t="shared" si="18"/>
        <v>0</v>
      </c>
      <c r="CG59" s="28">
        <f t="shared" si="19"/>
        <v>0</v>
      </c>
      <c r="CH59" s="28">
        <f t="shared" si="20"/>
        <v>0</v>
      </c>
    </row>
    <row r="60" spans="2:86" s="8" customFormat="1">
      <c r="B60" s="39" t="s">
        <v>98</v>
      </c>
      <c r="C60" s="8" t="s">
        <v>99</v>
      </c>
      <c r="D60" s="15"/>
      <c r="F60" s="15"/>
      <c r="H60" s="15"/>
      <c r="J60" s="15"/>
      <c r="L60" s="15"/>
      <c r="N60" s="28">
        <f t="shared" si="0"/>
        <v>0</v>
      </c>
      <c r="O60" s="28">
        <f t="shared" si="1"/>
        <v>0</v>
      </c>
      <c r="P60" s="28">
        <f t="shared" si="2"/>
        <v>0</v>
      </c>
      <c r="Q60" s="15"/>
      <c r="S60" s="15"/>
      <c r="U60" s="15"/>
      <c r="W60" s="15"/>
      <c r="Y60" s="28">
        <f t="shared" si="3"/>
        <v>0</v>
      </c>
      <c r="Z60" s="28">
        <f t="shared" si="4"/>
        <v>0</v>
      </c>
      <c r="AA60" s="28">
        <f t="shared" si="5"/>
        <v>0</v>
      </c>
      <c r="AB60" s="80"/>
      <c r="AC60" s="78"/>
      <c r="AD60" s="80"/>
      <c r="AE60" s="78"/>
      <c r="AF60" s="80"/>
      <c r="AG60" s="78"/>
      <c r="AH60" s="80"/>
      <c r="AI60" s="78"/>
      <c r="AJ60" s="28">
        <f t="shared" si="6"/>
        <v>0</v>
      </c>
      <c r="AK60" s="28">
        <f t="shared" si="7"/>
        <v>0</v>
      </c>
      <c r="AL60" s="28">
        <f t="shared" si="8"/>
        <v>0</v>
      </c>
      <c r="AM60" s="80"/>
      <c r="AN60" s="78"/>
      <c r="AO60" s="80"/>
      <c r="AP60" s="78"/>
      <c r="AQ60" s="80"/>
      <c r="AR60" s="78"/>
      <c r="AS60" s="80"/>
      <c r="AT60" s="78"/>
      <c r="AU60" s="80"/>
      <c r="AV60" s="78"/>
      <c r="AW60" s="28">
        <f t="shared" si="9"/>
        <v>0</v>
      </c>
      <c r="AX60" s="28">
        <f t="shared" si="10"/>
        <v>0</v>
      </c>
      <c r="AY60" s="28">
        <f t="shared" si="11"/>
        <v>0</v>
      </c>
      <c r="AZ60" s="80"/>
      <c r="BA60" s="78"/>
      <c r="BB60" s="80"/>
      <c r="BC60" s="78"/>
      <c r="BD60" s="80"/>
      <c r="BE60" s="78"/>
      <c r="BF60" s="80"/>
      <c r="BG60" s="78"/>
      <c r="BH60" s="28">
        <f t="shared" si="12"/>
        <v>0</v>
      </c>
      <c r="BI60" s="28">
        <f t="shared" si="13"/>
        <v>0</v>
      </c>
      <c r="BJ60" s="28">
        <f t="shared" si="14"/>
        <v>0</v>
      </c>
      <c r="BK60" s="80"/>
      <c r="BL60" s="78"/>
      <c r="BM60" s="80">
        <v>1</v>
      </c>
      <c r="BN60" s="78"/>
      <c r="BO60" s="80"/>
      <c r="BP60" s="78"/>
      <c r="BQ60" s="80"/>
      <c r="BR60" s="78"/>
      <c r="BS60" s="28">
        <f t="shared" si="15"/>
        <v>1</v>
      </c>
      <c r="BT60" s="28">
        <f t="shared" si="16"/>
        <v>0</v>
      </c>
      <c r="BU60" s="28">
        <f t="shared" si="17"/>
        <v>1</v>
      </c>
      <c r="BV60" s="80"/>
      <c r="BW60" s="78"/>
      <c r="BX60" s="80"/>
      <c r="BY60" s="78"/>
      <c r="BZ60" s="80"/>
      <c r="CA60" s="78"/>
      <c r="CB60" s="80"/>
      <c r="CC60" s="78"/>
      <c r="CD60" s="80"/>
      <c r="CE60" s="78"/>
      <c r="CF60" s="28">
        <f t="shared" si="18"/>
        <v>0</v>
      </c>
      <c r="CG60" s="28">
        <f t="shared" si="19"/>
        <v>0</v>
      </c>
      <c r="CH60" s="28">
        <f t="shared" si="20"/>
        <v>0</v>
      </c>
    </row>
    <row r="61" spans="2:86" s="8" customFormat="1">
      <c r="B61" s="39" t="s">
        <v>100</v>
      </c>
      <c r="C61" s="8" t="s">
        <v>101</v>
      </c>
      <c r="D61" s="15"/>
      <c r="F61" s="15"/>
      <c r="H61" s="15"/>
      <c r="J61" s="15"/>
      <c r="L61" s="15"/>
      <c r="N61" s="28">
        <f t="shared" si="0"/>
        <v>0</v>
      </c>
      <c r="O61" s="28">
        <f t="shared" si="1"/>
        <v>0</v>
      </c>
      <c r="P61" s="28">
        <f t="shared" si="2"/>
        <v>0</v>
      </c>
      <c r="Q61" s="15"/>
      <c r="S61" s="15"/>
      <c r="U61" s="15"/>
      <c r="W61" s="15"/>
      <c r="Y61" s="28">
        <f t="shared" si="3"/>
        <v>0</v>
      </c>
      <c r="Z61" s="28">
        <f t="shared" si="4"/>
        <v>0</v>
      </c>
      <c r="AA61" s="28">
        <f t="shared" si="5"/>
        <v>0</v>
      </c>
      <c r="AB61" s="80"/>
      <c r="AC61" s="78"/>
      <c r="AD61" s="80"/>
      <c r="AE61" s="78"/>
      <c r="AF61" s="80"/>
      <c r="AG61" s="78"/>
      <c r="AH61" s="80"/>
      <c r="AI61" s="78"/>
      <c r="AJ61" s="28">
        <f t="shared" si="6"/>
        <v>0</v>
      </c>
      <c r="AK61" s="28">
        <f t="shared" si="7"/>
        <v>0</v>
      </c>
      <c r="AL61" s="28">
        <f t="shared" si="8"/>
        <v>0</v>
      </c>
      <c r="AM61" s="80"/>
      <c r="AN61" s="78"/>
      <c r="AO61" s="80"/>
      <c r="AP61" s="78"/>
      <c r="AQ61" s="80"/>
      <c r="AR61" s="78"/>
      <c r="AS61" s="80"/>
      <c r="AT61" s="78"/>
      <c r="AU61" s="80"/>
      <c r="AV61" s="78"/>
      <c r="AW61" s="28">
        <f t="shared" si="9"/>
        <v>0</v>
      </c>
      <c r="AX61" s="28">
        <f t="shared" si="10"/>
        <v>0</v>
      </c>
      <c r="AY61" s="28">
        <f t="shared" si="11"/>
        <v>0</v>
      </c>
      <c r="AZ61" s="80"/>
      <c r="BA61" s="78"/>
      <c r="BB61" s="80"/>
      <c r="BC61" s="78"/>
      <c r="BD61" s="80"/>
      <c r="BE61" s="78"/>
      <c r="BF61" s="80"/>
      <c r="BG61" s="78"/>
      <c r="BH61" s="28">
        <f t="shared" si="12"/>
        <v>0</v>
      </c>
      <c r="BI61" s="28">
        <f t="shared" si="13"/>
        <v>0</v>
      </c>
      <c r="BJ61" s="28">
        <f t="shared" si="14"/>
        <v>0</v>
      </c>
      <c r="BK61" s="80"/>
      <c r="BL61" s="78"/>
      <c r="BM61" s="80"/>
      <c r="BN61" s="78"/>
      <c r="BO61" s="80"/>
      <c r="BP61" s="78"/>
      <c r="BQ61" s="80"/>
      <c r="BR61" s="78"/>
      <c r="BS61" s="28">
        <f t="shared" si="15"/>
        <v>0</v>
      </c>
      <c r="BT61" s="28">
        <f t="shared" si="16"/>
        <v>0</v>
      </c>
      <c r="BU61" s="28">
        <f t="shared" si="17"/>
        <v>0</v>
      </c>
      <c r="BV61" s="80"/>
      <c r="BW61" s="78"/>
      <c r="BX61" s="80"/>
      <c r="BY61" s="78"/>
      <c r="BZ61" s="80"/>
      <c r="CA61" s="78"/>
      <c r="CB61" s="80"/>
      <c r="CC61" s="78"/>
      <c r="CD61" s="80"/>
      <c r="CE61" s="78"/>
      <c r="CF61" s="28">
        <f t="shared" si="18"/>
        <v>0</v>
      </c>
      <c r="CG61" s="28">
        <f t="shared" si="19"/>
        <v>0</v>
      </c>
      <c r="CH61" s="28">
        <f t="shared" si="20"/>
        <v>0</v>
      </c>
    </row>
    <row r="62" spans="2:86" s="8" customFormat="1">
      <c r="B62" s="39" t="s">
        <v>102</v>
      </c>
      <c r="C62" s="8" t="s">
        <v>103</v>
      </c>
      <c r="D62" s="15"/>
      <c r="F62" s="15"/>
      <c r="H62" s="15"/>
      <c r="J62" s="15"/>
      <c r="L62" s="15"/>
      <c r="N62" s="28">
        <f t="shared" si="0"/>
        <v>0</v>
      </c>
      <c r="O62" s="28">
        <f t="shared" si="1"/>
        <v>0</v>
      </c>
      <c r="P62" s="28">
        <f t="shared" si="2"/>
        <v>0</v>
      </c>
      <c r="Q62" s="15"/>
      <c r="S62" s="15"/>
      <c r="U62" s="15"/>
      <c r="W62" s="15"/>
      <c r="Y62" s="28">
        <f t="shared" si="3"/>
        <v>0</v>
      </c>
      <c r="Z62" s="28">
        <f t="shared" si="4"/>
        <v>0</v>
      </c>
      <c r="AA62" s="28">
        <f t="shared" si="5"/>
        <v>0</v>
      </c>
      <c r="AB62" s="80"/>
      <c r="AC62" s="78"/>
      <c r="AD62" s="80"/>
      <c r="AE62" s="78"/>
      <c r="AF62" s="80"/>
      <c r="AG62" s="78"/>
      <c r="AH62" s="80"/>
      <c r="AI62" s="78"/>
      <c r="AJ62" s="28">
        <f t="shared" si="6"/>
        <v>0</v>
      </c>
      <c r="AK62" s="28">
        <f t="shared" si="7"/>
        <v>0</v>
      </c>
      <c r="AL62" s="28">
        <f t="shared" si="8"/>
        <v>0</v>
      </c>
      <c r="AM62" s="80"/>
      <c r="AN62" s="78"/>
      <c r="AO62" s="80"/>
      <c r="AP62" s="78"/>
      <c r="AQ62" s="80"/>
      <c r="AR62" s="78"/>
      <c r="AS62" s="80"/>
      <c r="AT62" s="78">
        <v>1</v>
      </c>
      <c r="AU62" s="80"/>
      <c r="AV62" s="78"/>
      <c r="AW62" s="28">
        <f t="shared" si="9"/>
        <v>0</v>
      </c>
      <c r="AX62" s="28">
        <f t="shared" si="10"/>
        <v>1</v>
      </c>
      <c r="AY62" s="28">
        <f t="shared" si="11"/>
        <v>1</v>
      </c>
      <c r="AZ62" s="80"/>
      <c r="BA62" s="78"/>
      <c r="BB62" s="80"/>
      <c r="BC62" s="78"/>
      <c r="BD62" s="80"/>
      <c r="BE62" s="78"/>
      <c r="BF62" s="80"/>
      <c r="BG62" s="78"/>
      <c r="BH62" s="28">
        <f t="shared" si="12"/>
        <v>0</v>
      </c>
      <c r="BI62" s="28">
        <f t="shared" si="13"/>
        <v>0</v>
      </c>
      <c r="BJ62" s="28">
        <f t="shared" si="14"/>
        <v>0</v>
      </c>
      <c r="BK62" s="80"/>
      <c r="BL62" s="78"/>
      <c r="BM62" s="80"/>
      <c r="BN62" s="78"/>
      <c r="BO62" s="80"/>
      <c r="BP62" s="78"/>
      <c r="BQ62" s="80"/>
      <c r="BR62" s="78"/>
      <c r="BS62" s="28">
        <f t="shared" si="15"/>
        <v>0</v>
      </c>
      <c r="BT62" s="28">
        <f t="shared" si="16"/>
        <v>0</v>
      </c>
      <c r="BU62" s="28">
        <f t="shared" si="17"/>
        <v>0</v>
      </c>
      <c r="BV62" s="80"/>
      <c r="BW62" s="78"/>
      <c r="BX62" s="80"/>
      <c r="BY62" s="78"/>
      <c r="BZ62" s="80"/>
      <c r="CA62" s="78"/>
      <c r="CB62" s="80"/>
      <c r="CC62" s="78"/>
      <c r="CD62" s="80"/>
      <c r="CE62" s="78"/>
      <c r="CF62" s="28">
        <f t="shared" si="18"/>
        <v>0</v>
      </c>
      <c r="CG62" s="28">
        <f t="shared" si="19"/>
        <v>0</v>
      </c>
      <c r="CH62" s="28">
        <f t="shared" si="20"/>
        <v>0</v>
      </c>
    </row>
    <row r="63" spans="2:86" s="8" customFormat="1">
      <c r="B63" s="39" t="s">
        <v>104</v>
      </c>
      <c r="C63" s="8" t="s">
        <v>68</v>
      </c>
      <c r="D63" s="15"/>
      <c r="F63" s="15"/>
      <c r="H63" s="15"/>
      <c r="J63" s="15"/>
      <c r="L63" s="15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S63" s="15"/>
      <c r="U63" s="15"/>
      <c r="W63" s="15"/>
      <c r="Y63" s="28">
        <f t="shared" si="3"/>
        <v>0</v>
      </c>
      <c r="Z63" s="28">
        <f t="shared" si="4"/>
        <v>0</v>
      </c>
      <c r="AA63" s="28">
        <f t="shared" si="5"/>
        <v>0</v>
      </c>
      <c r="AB63" s="80"/>
      <c r="AC63" s="78"/>
      <c r="AD63" s="80"/>
      <c r="AE63" s="78"/>
      <c r="AF63" s="80"/>
      <c r="AG63" s="78"/>
      <c r="AH63" s="80"/>
      <c r="AI63" s="78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80"/>
      <c r="AN63" s="78"/>
      <c r="AO63" s="80"/>
      <c r="AP63" s="78"/>
      <c r="AQ63" s="80"/>
      <c r="AR63" s="78">
        <v>1</v>
      </c>
      <c r="AS63" s="80"/>
      <c r="AT63" s="78"/>
      <c r="AU63" s="80"/>
      <c r="AV63" s="78"/>
      <c r="AW63" s="28">
        <f t="shared" si="9"/>
        <v>0</v>
      </c>
      <c r="AX63" s="28">
        <f t="shared" si="10"/>
        <v>1</v>
      </c>
      <c r="AY63" s="28">
        <f t="shared" si="11"/>
        <v>1</v>
      </c>
      <c r="AZ63" s="80"/>
      <c r="BA63" s="78"/>
      <c r="BB63" s="80"/>
      <c r="BC63" s="78"/>
      <c r="BD63" s="80"/>
      <c r="BE63" s="78"/>
      <c r="BF63" s="80"/>
      <c r="BG63" s="78"/>
      <c r="BH63" s="28">
        <f t="shared" si="12"/>
        <v>0</v>
      </c>
      <c r="BI63" s="28">
        <f t="shared" si="13"/>
        <v>0</v>
      </c>
      <c r="BJ63" s="28">
        <f t="shared" si="14"/>
        <v>0</v>
      </c>
      <c r="BK63" s="80"/>
      <c r="BL63" s="78"/>
      <c r="BM63" s="80"/>
      <c r="BN63" s="78"/>
      <c r="BO63" s="80"/>
      <c r="BP63" s="78">
        <v>1</v>
      </c>
      <c r="BQ63" s="80"/>
      <c r="BR63" s="78"/>
      <c r="BS63" s="28">
        <f t="shared" si="15"/>
        <v>0</v>
      </c>
      <c r="BT63" s="28">
        <f t="shared" si="16"/>
        <v>1</v>
      </c>
      <c r="BU63" s="28">
        <f t="shared" si="17"/>
        <v>1</v>
      </c>
      <c r="BV63" s="80"/>
      <c r="BW63" s="78"/>
      <c r="BX63" s="80"/>
      <c r="BY63" s="78"/>
      <c r="BZ63" s="80"/>
      <c r="CA63" s="78"/>
      <c r="CB63" s="80"/>
      <c r="CC63" s="78"/>
      <c r="CD63" s="80"/>
      <c r="CE63" s="78"/>
      <c r="CF63" s="28">
        <f t="shared" si="18"/>
        <v>0</v>
      </c>
      <c r="CG63" s="28">
        <f t="shared" si="19"/>
        <v>0</v>
      </c>
      <c r="CH63" s="28">
        <f t="shared" si="20"/>
        <v>0</v>
      </c>
    </row>
    <row r="64" spans="2:86" s="8" customFormat="1">
      <c r="B64" s="39" t="s">
        <v>105</v>
      </c>
      <c r="C64" s="8" t="s">
        <v>106</v>
      </c>
      <c r="D64" s="15"/>
      <c r="F64" s="15"/>
      <c r="H64" s="15"/>
      <c r="J64" s="15"/>
      <c r="L64" s="15"/>
      <c r="M64" s="37"/>
      <c r="N64" s="28">
        <f t="shared" si="0"/>
        <v>0</v>
      </c>
      <c r="O64" s="28">
        <f t="shared" si="1"/>
        <v>0</v>
      </c>
      <c r="P64" s="28">
        <f t="shared" si="2"/>
        <v>0</v>
      </c>
      <c r="Q64" s="15"/>
      <c r="S64" s="15"/>
      <c r="U64" s="15"/>
      <c r="W64" s="15"/>
      <c r="Y64" s="28">
        <f t="shared" si="3"/>
        <v>0</v>
      </c>
      <c r="Z64" s="28">
        <f t="shared" si="4"/>
        <v>0</v>
      </c>
      <c r="AA64" s="28">
        <f t="shared" si="5"/>
        <v>0</v>
      </c>
      <c r="AB64" s="80"/>
      <c r="AC64" s="78"/>
      <c r="AD64" s="80"/>
      <c r="AE64" s="78"/>
      <c r="AF64" s="80"/>
      <c r="AG64" s="78"/>
      <c r="AH64" s="80"/>
      <c r="AI64" s="78"/>
      <c r="AJ64" s="28">
        <f t="shared" si="6"/>
        <v>0</v>
      </c>
      <c r="AK64" s="28">
        <f t="shared" si="7"/>
        <v>0</v>
      </c>
      <c r="AL64" s="28">
        <f t="shared" si="8"/>
        <v>0</v>
      </c>
      <c r="AM64" s="80"/>
      <c r="AN64" s="78">
        <v>1</v>
      </c>
      <c r="AO64" s="80"/>
      <c r="AP64" s="78"/>
      <c r="AQ64" s="80"/>
      <c r="AR64" s="78">
        <v>1</v>
      </c>
      <c r="AS64" s="80"/>
      <c r="AT64" s="78"/>
      <c r="AU64" s="80"/>
      <c r="AV64" s="78"/>
      <c r="AW64" s="28">
        <f t="shared" si="9"/>
        <v>0</v>
      </c>
      <c r="AX64" s="28">
        <f t="shared" si="10"/>
        <v>2</v>
      </c>
      <c r="AY64" s="28">
        <f t="shared" si="11"/>
        <v>2</v>
      </c>
      <c r="AZ64" s="80"/>
      <c r="BA64" s="78"/>
      <c r="BB64" s="80"/>
      <c r="BC64" s="78"/>
      <c r="BD64" s="80"/>
      <c r="BE64" s="78"/>
      <c r="BF64" s="80"/>
      <c r="BG64" s="78"/>
      <c r="BH64" s="28">
        <f t="shared" si="12"/>
        <v>0</v>
      </c>
      <c r="BI64" s="28">
        <f t="shared" si="13"/>
        <v>0</v>
      </c>
      <c r="BJ64" s="28">
        <f t="shared" si="14"/>
        <v>0</v>
      </c>
      <c r="BK64" s="80"/>
      <c r="BL64" s="78"/>
      <c r="BM64" s="80"/>
      <c r="BN64" s="78"/>
      <c r="BO64" s="80"/>
      <c r="BP64" s="78">
        <v>1</v>
      </c>
      <c r="BQ64" s="80"/>
      <c r="BR64" s="78"/>
      <c r="BS64" s="28">
        <f t="shared" si="15"/>
        <v>0</v>
      </c>
      <c r="BT64" s="28">
        <f t="shared" si="16"/>
        <v>1</v>
      </c>
      <c r="BU64" s="28">
        <f t="shared" si="17"/>
        <v>1</v>
      </c>
      <c r="BV64" s="80"/>
      <c r="BW64" s="78"/>
      <c r="BX64" s="80"/>
      <c r="BY64" s="78"/>
      <c r="BZ64" s="80"/>
      <c r="CA64" s="78"/>
      <c r="CB64" s="80"/>
      <c r="CC64" s="78"/>
      <c r="CD64" s="80"/>
      <c r="CE64" s="78"/>
      <c r="CF64" s="28">
        <f t="shared" si="18"/>
        <v>0</v>
      </c>
      <c r="CG64" s="28">
        <f t="shared" si="19"/>
        <v>0</v>
      </c>
      <c r="CH64" s="28">
        <f t="shared" si="20"/>
        <v>0</v>
      </c>
    </row>
    <row r="65" spans="1:86" s="8" customFormat="1">
      <c r="B65" s="39" t="s">
        <v>107</v>
      </c>
      <c r="C65" s="8" t="s">
        <v>108</v>
      </c>
      <c r="D65" s="52"/>
      <c r="F65" s="52"/>
      <c r="H65" s="52"/>
      <c r="J65" s="52"/>
      <c r="K65" s="37"/>
      <c r="L65" s="52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37"/>
      <c r="S65" s="15">
        <v>1</v>
      </c>
      <c r="T65" s="37"/>
      <c r="U65" s="15"/>
      <c r="V65" s="37"/>
      <c r="W65" s="15"/>
      <c r="X65" s="37"/>
      <c r="Y65" s="28">
        <f t="shared" si="3"/>
        <v>1</v>
      </c>
      <c r="Z65" s="28">
        <f t="shared" si="4"/>
        <v>0</v>
      </c>
      <c r="AA65" s="28">
        <f t="shared" si="5"/>
        <v>1</v>
      </c>
      <c r="AB65" s="80"/>
      <c r="AC65" s="79"/>
      <c r="AD65" s="80">
        <v>1</v>
      </c>
      <c r="AE65" s="79"/>
      <c r="AF65" s="80"/>
      <c r="AG65" s="79"/>
      <c r="AH65" s="80"/>
      <c r="AI65" s="79"/>
      <c r="AJ65" s="28">
        <f t="shared" si="6"/>
        <v>1</v>
      </c>
      <c r="AK65" s="28">
        <f t="shared" si="7"/>
        <v>0</v>
      </c>
      <c r="AL65" s="28">
        <f t="shared" si="8"/>
        <v>1</v>
      </c>
      <c r="AM65" s="93"/>
      <c r="AN65" s="78"/>
      <c r="AO65" s="93"/>
      <c r="AP65" s="79"/>
      <c r="AQ65" s="93"/>
      <c r="AR65" s="79"/>
      <c r="AS65" s="93"/>
      <c r="AT65" s="79"/>
      <c r="AU65" s="93"/>
      <c r="AV65" s="79"/>
      <c r="AW65" s="28">
        <f t="shared" si="9"/>
        <v>0</v>
      </c>
      <c r="AX65" s="28">
        <f t="shared" si="10"/>
        <v>0</v>
      </c>
      <c r="AY65" s="28">
        <f t="shared" si="11"/>
        <v>0</v>
      </c>
      <c r="AZ65" s="80"/>
      <c r="BA65" s="79"/>
      <c r="BB65" s="80"/>
      <c r="BC65" s="79"/>
      <c r="BD65" s="80"/>
      <c r="BE65" s="79"/>
      <c r="BF65" s="80"/>
      <c r="BG65" s="79"/>
      <c r="BH65" s="28">
        <f t="shared" si="12"/>
        <v>0</v>
      </c>
      <c r="BI65" s="28">
        <f t="shared" si="13"/>
        <v>0</v>
      </c>
      <c r="BJ65" s="28">
        <f t="shared" si="14"/>
        <v>0</v>
      </c>
      <c r="BK65" s="80"/>
      <c r="BL65" s="79"/>
      <c r="BM65" s="80"/>
      <c r="BN65" s="79"/>
      <c r="BO65" s="80"/>
      <c r="BP65" s="79"/>
      <c r="BQ65" s="80"/>
      <c r="BR65" s="79"/>
      <c r="BS65" s="28">
        <f t="shared" si="15"/>
        <v>0</v>
      </c>
      <c r="BT65" s="28">
        <f t="shared" si="16"/>
        <v>0</v>
      </c>
      <c r="BU65" s="28">
        <f t="shared" si="17"/>
        <v>0</v>
      </c>
      <c r="BV65" s="93"/>
      <c r="BW65" s="79"/>
      <c r="BX65" s="93"/>
      <c r="BY65" s="79"/>
      <c r="BZ65" s="93"/>
      <c r="CA65" s="79"/>
      <c r="CB65" s="93"/>
      <c r="CC65" s="79"/>
      <c r="CD65" s="93"/>
      <c r="CE65" s="79"/>
      <c r="CF65" s="28">
        <f t="shared" si="18"/>
        <v>0</v>
      </c>
      <c r="CG65" s="28">
        <f t="shared" si="19"/>
        <v>0</v>
      </c>
      <c r="CH65" s="28">
        <f t="shared" si="20"/>
        <v>0</v>
      </c>
    </row>
    <row r="66" spans="1:86" s="8" customFormat="1">
      <c r="B66" s="39" t="s">
        <v>109</v>
      </c>
      <c r="C66" s="8" t="s">
        <v>110</v>
      </c>
      <c r="D66" s="15"/>
      <c r="E66" s="8">
        <v>1</v>
      </c>
      <c r="F66" s="15"/>
      <c r="G66" s="8">
        <v>3</v>
      </c>
      <c r="H66" s="15"/>
      <c r="J66" s="15"/>
      <c r="L66" s="15"/>
      <c r="N66" s="28">
        <f t="shared" si="0"/>
        <v>0</v>
      </c>
      <c r="O66" s="28">
        <f t="shared" si="1"/>
        <v>4</v>
      </c>
      <c r="P66" s="28">
        <f t="shared" si="2"/>
        <v>4</v>
      </c>
      <c r="Q66" s="15">
        <v>1</v>
      </c>
      <c r="S66" s="15">
        <v>1</v>
      </c>
      <c r="U66" s="15"/>
      <c r="W66" s="15"/>
      <c r="X66" s="8">
        <v>1</v>
      </c>
      <c r="Y66" s="28">
        <f t="shared" si="3"/>
        <v>2</v>
      </c>
      <c r="Z66" s="28">
        <f t="shared" si="4"/>
        <v>1</v>
      </c>
      <c r="AA66" s="28">
        <f t="shared" si="5"/>
        <v>3</v>
      </c>
      <c r="AB66" s="80"/>
      <c r="AC66" s="78"/>
      <c r="AD66" s="80">
        <v>1</v>
      </c>
      <c r="AE66" s="78"/>
      <c r="AF66" s="80"/>
      <c r="AG66" s="78"/>
      <c r="AH66" s="80"/>
      <c r="AI66" s="78"/>
      <c r="AJ66" s="28">
        <f t="shared" si="6"/>
        <v>1</v>
      </c>
      <c r="AK66" s="28">
        <f t="shared" si="7"/>
        <v>0</v>
      </c>
      <c r="AL66" s="28">
        <f t="shared" si="8"/>
        <v>1</v>
      </c>
      <c r="AM66" s="80"/>
      <c r="AN66" s="79"/>
      <c r="AO66" s="80"/>
      <c r="AP66" s="78"/>
      <c r="AQ66" s="80"/>
      <c r="AR66" s="78"/>
      <c r="AS66" s="80"/>
      <c r="AT66" s="78">
        <v>3</v>
      </c>
      <c r="AU66" s="80"/>
      <c r="AV66" s="78"/>
      <c r="AW66" s="28">
        <f t="shared" si="9"/>
        <v>0</v>
      </c>
      <c r="AX66" s="28">
        <f t="shared" si="10"/>
        <v>3</v>
      </c>
      <c r="AY66" s="28">
        <f t="shared" si="11"/>
        <v>3</v>
      </c>
      <c r="AZ66" s="80"/>
      <c r="BA66" s="78"/>
      <c r="BB66" s="80"/>
      <c r="BC66" s="78">
        <v>1</v>
      </c>
      <c r="BD66" s="80"/>
      <c r="BE66" s="78"/>
      <c r="BF66" s="80"/>
      <c r="BG66" s="78"/>
      <c r="BH66" s="28">
        <f t="shared" si="12"/>
        <v>0</v>
      </c>
      <c r="BI66" s="28">
        <f t="shared" si="13"/>
        <v>1</v>
      </c>
      <c r="BJ66" s="28">
        <f t="shared" si="14"/>
        <v>1</v>
      </c>
      <c r="BK66" s="80"/>
      <c r="BL66" s="78"/>
      <c r="BM66" s="80"/>
      <c r="BN66" s="78"/>
      <c r="BO66" s="80"/>
      <c r="BP66" s="78"/>
      <c r="BQ66" s="80"/>
      <c r="BR66" s="78"/>
      <c r="BS66" s="28">
        <f t="shared" si="15"/>
        <v>0</v>
      </c>
      <c r="BT66" s="28">
        <f t="shared" si="16"/>
        <v>0</v>
      </c>
      <c r="BU66" s="28">
        <f t="shared" si="17"/>
        <v>0</v>
      </c>
      <c r="BV66" s="80"/>
      <c r="BW66" s="78"/>
      <c r="BX66" s="80"/>
      <c r="BY66" s="78"/>
      <c r="BZ66" s="80"/>
      <c r="CA66" s="78"/>
      <c r="CB66" s="80"/>
      <c r="CC66" s="78"/>
      <c r="CD66" s="80"/>
      <c r="CE66" s="78"/>
      <c r="CF66" s="28">
        <f t="shared" si="18"/>
        <v>0</v>
      </c>
      <c r="CG66" s="28">
        <f t="shared" si="19"/>
        <v>0</v>
      </c>
      <c r="CH66" s="28">
        <f t="shared" si="20"/>
        <v>0</v>
      </c>
    </row>
    <row r="67" spans="1:86" s="8" customFormat="1">
      <c r="B67" s="39" t="s">
        <v>111</v>
      </c>
      <c r="C67" s="8" t="s">
        <v>112</v>
      </c>
      <c r="D67" s="15">
        <v>1</v>
      </c>
      <c r="F67" s="15"/>
      <c r="H67" s="15">
        <v>1</v>
      </c>
      <c r="I67" s="8">
        <v>1</v>
      </c>
      <c r="J67" s="15">
        <v>2</v>
      </c>
      <c r="K67" s="8">
        <v>2</v>
      </c>
      <c r="L67" s="15">
        <v>2</v>
      </c>
      <c r="N67" s="28">
        <f t="shared" si="0"/>
        <v>6</v>
      </c>
      <c r="O67" s="28">
        <f t="shared" si="1"/>
        <v>3</v>
      </c>
      <c r="P67" s="28">
        <f t="shared" si="2"/>
        <v>9</v>
      </c>
      <c r="Q67" s="15">
        <v>1</v>
      </c>
      <c r="R67" s="8">
        <v>2</v>
      </c>
      <c r="S67" s="15">
        <v>1</v>
      </c>
      <c r="T67" s="8">
        <v>2</v>
      </c>
      <c r="U67" s="15">
        <v>5</v>
      </c>
      <c r="W67" s="15">
        <v>7</v>
      </c>
      <c r="X67" s="8">
        <v>1</v>
      </c>
      <c r="Y67" s="28">
        <f t="shared" si="3"/>
        <v>14</v>
      </c>
      <c r="Z67" s="28">
        <f t="shared" si="4"/>
        <v>5</v>
      </c>
      <c r="AA67" s="28">
        <f t="shared" si="5"/>
        <v>19</v>
      </c>
      <c r="AB67" s="80">
        <v>2</v>
      </c>
      <c r="AC67" s="78">
        <v>1</v>
      </c>
      <c r="AD67" s="80">
        <v>3</v>
      </c>
      <c r="AE67" s="78"/>
      <c r="AF67" s="80"/>
      <c r="AG67" s="78">
        <v>2</v>
      </c>
      <c r="AH67" s="80">
        <v>1</v>
      </c>
      <c r="AI67" s="78"/>
      <c r="AJ67" s="28">
        <f t="shared" si="6"/>
        <v>6</v>
      </c>
      <c r="AK67" s="28">
        <f t="shared" si="7"/>
        <v>3</v>
      </c>
      <c r="AL67" s="28">
        <f t="shared" si="8"/>
        <v>9</v>
      </c>
      <c r="AM67" s="80"/>
      <c r="AN67" s="78"/>
      <c r="AO67" s="80"/>
      <c r="AP67" s="78">
        <v>5</v>
      </c>
      <c r="AQ67" s="80"/>
      <c r="AR67" s="78">
        <v>3</v>
      </c>
      <c r="AS67" s="80">
        <v>1</v>
      </c>
      <c r="AT67" s="78">
        <v>1</v>
      </c>
      <c r="AU67" s="80">
        <v>1</v>
      </c>
      <c r="AV67" s="78"/>
      <c r="AW67" s="28">
        <f t="shared" si="9"/>
        <v>2</v>
      </c>
      <c r="AX67" s="28">
        <f t="shared" si="10"/>
        <v>9</v>
      </c>
      <c r="AY67" s="28">
        <f t="shared" si="11"/>
        <v>11</v>
      </c>
      <c r="AZ67" s="80"/>
      <c r="BA67" s="78"/>
      <c r="BB67" s="80">
        <v>1</v>
      </c>
      <c r="BC67" s="78"/>
      <c r="BD67" s="80"/>
      <c r="BE67" s="78">
        <v>1</v>
      </c>
      <c r="BF67" s="80"/>
      <c r="BG67" s="78"/>
      <c r="BH67" s="28">
        <f t="shared" si="12"/>
        <v>1</v>
      </c>
      <c r="BI67" s="28">
        <f t="shared" si="13"/>
        <v>1</v>
      </c>
      <c r="BJ67" s="28">
        <f t="shared" si="14"/>
        <v>2</v>
      </c>
      <c r="BK67" s="80"/>
      <c r="BL67" s="78"/>
      <c r="BM67" s="80"/>
      <c r="BN67" s="78"/>
      <c r="BO67" s="80"/>
      <c r="BP67" s="78">
        <v>1</v>
      </c>
      <c r="BQ67" s="80"/>
      <c r="BR67" s="78"/>
      <c r="BS67" s="28">
        <f t="shared" si="15"/>
        <v>0</v>
      </c>
      <c r="BT67" s="28">
        <f t="shared" si="16"/>
        <v>1</v>
      </c>
      <c r="BU67" s="28">
        <f t="shared" si="17"/>
        <v>1</v>
      </c>
      <c r="BV67" s="80"/>
      <c r="BW67" s="78"/>
      <c r="BX67" s="80"/>
      <c r="BY67" s="78"/>
      <c r="BZ67" s="80"/>
      <c r="CA67" s="78"/>
      <c r="CB67" s="80">
        <v>3</v>
      </c>
      <c r="CC67" s="78">
        <v>1</v>
      </c>
      <c r="CD67" s="80">
        <v>3</v>
      </c>
      <c r="CE67" s="78">
        <v>1</v>
      </c>
      <c r="CF67" s="28">
        <f t="shared" si="18"/>
        <v>6</v>
      </c>
      <c r="CG67" s="28">
        <f t="shared" si="19"/>
        <v>2</v>
      </c>
      <c r="CH67" s="28">
        <f t="shared" si="20"/>
        <v>8</v>
      </c>
    </row>
    <row r="68" spans="1:86" s="8" customFormat="1">
      <c r="B68" s="39" t="s">
        <v>113</v>
      </c>
      <c r="C68" s="8" t="s">
        <v>114</v>
      </c>
      <c r="D68" s="15"/>
      <c r="F68" s="15"/>
      <c r="H68" s="15">
        <v>1</v>
      </c>
      <c r="J68" s="15"/>
      <c r="K68" s="8">
        <v>1</v>
      </c>
      <c r="L68" s="15"/>
      <c r="N68" s="28">
        <f t="shared" si="0"/>
        <v>1</v>
      </c>
      <c r="O68" s="28">
        <f t="shared" si="1"/>
        <v>1</v>
      </c>
      <c r="P68" s="28">
        <f t="shared" si="2"/>
        <v>2</v>
      </c>
      <c r="Q68" s="15"/>
      <c r="R68" s="8">
        <v>2</v>
      </c>
      <c r="S68" s="15"/>
      <c r="U68" s="15"/>
      <c r="W68" s="15"/>
      <c r="Y68" s="28">
        <f t="shared" si="3"/>
        <v>0</v>
      </c>
      <c r="Z68" s="28">
        <f t="shared" si="4"/>
        <v>2</v>
      </c>
      <c r="AA68" s="28">
        <f t="shared" si="5"/>
        <v>2</v>
      </c>
      <c r="AB68" s="80"/>
      <c r="AC68" s="78"/>
      <c r="AD68" s="80"/>
      <c r="AE68" s="78"/>
      <c r="AF68" s="80"/>
      <c r="AG68" s="78"/>
      <c r="AH68" s="80">
        <v>1</v>
      </c>
      <c r="AI68" s="78"/>
      <c r="AJ68" s="28">
        <f t="shared" si="6"/>
        <v>1</v>
      </c>
      <c r="AK68" s="28">
        <f t="shared" si="7"/>
        <v>0</v>
      </c>
      <c r="AL68" s="28">
        <f t="shared" si="8"/>
        <v>1</v>
      </c>
      <c r="AM68" s="80"/>
      <c r="AN68" s="78">
        <v>3</v>
      </c>
      <c r="AO68" s="80"/>
      <c r="AP68" s="78">
        <v>3</v>
      </c>
      <c r="AQ68" s="80"/>
      <c r="AR68" s="78">
        <v>2</v>
      </c>
      <c r="AS68" s="80">
        <v>1</v>
      </c>
      <c r="AT68" s="78"/>
      <c r="AU68" s="80">
        <v>1</v>
      </c>
      <c r="AV68" s="78"/>
      <c r="AW68" s="28">
        <f t="shared" si="9"/>
        <v>2</v>
      </c>
      <c r="AX68" s="28">
        <f t="shared" si="10"/>
        <v>8</v>
      </c>
      <c r="AY68" s="28">
        <f t="shared" si="11"/>
        <v>10</v>
      </c>
      <c r="AZ68" s="80"/>
      <c r="BA68" s="78"/>
      <c r="BB68" s="80"/>
      <c r="BC68" s="78"/>
      <c r="BD68" s="80"/>
      <c r="BE68" s="78">
        <v>1</v>
      </c>
      <c r="BF68" s="80"/>
      <c r="BG68" s="78"/>
      <c r="BH68" s="28">
        <f t="shared" si="12"/>
        <v>0</v>
      </c>
      <c r="BI68" s="28">
        <f t="shared" si="13"/>
        <v>1</v>
      </c>
      <c r="BJ68" s="28">
        <f t="shared" si="14"/>
        <v>1</v>
      </c>
      <c r="BK68" s="80"/>
      <c r="BL68" s="78"/>
      <c r="BM68" s="80"/>
      <c r="BN68" s="78"/>
      <c r="BO68" s="80"/>
      <c r="BP68" s="78">
        <v>1</v>
      </c>
      <c r="BQ68" s="80"/>
      <c r="BR68" s="78"/>
      <c r="BS68" s="28">
        <f t="shared" si="15"/>
        <v>0</v>
      </c>
      <c r="BT68" s="28">
        <f t="shared" si="16"/>
        <v>1</v>
      </c>
      <c r="BU68" s="28">
        <f t="shared" si="17"/>
        <v>1</v>
      </c>
      <c r="BV68" s="80"/>
      <c r="BW68" s="78"/>
      <c r="BX68" s="80"/>
      <c r="BY68" s="78"/>
      <c r="BZ68" s="80"/>
      <c r="CA68" s="78"/>
      <c r="CB68" s="80"/>
      <c r="CC68" s="78"/>
      <c r="CD68" s="80"/>
      <c r="CE68" s="78"/>
      <c r="CF68" s="28">
        <f t="shared" si="18"/>
        <v>0</v>
      </c>
      <c r="CG68" s="28">
        <f t="shared" si="19"/>
        <v>0</v>
      </c>
      <c r="CH68" s="28">
        <f t="shared" si="20"/>
        <v>0</v>
      </c>
    </row>
    <row r="69" spans="1:86" s="8" customFormat="1">
      <c r="B69" s="39" t="s">
        <v>115</v>
      </c>
      <c r="C69" s="8" t="s">
        <v>116</v>
      </c>
      <c r="D69" s="15"/>
      <c r="F69" s="15"/>
      <c r="H69" s="15"/>
      <c r="J69" s="15"/>
      <c r="L69" s="15"/>
      <c r="N69" s="28">
        <f t="shared" si="0"/>
        <v>0</v>
      </c>
      <c r="O69" s="28">
        <f t="shared" si="1"/>
        <v>0</v>
      </c>
      <c r="P69" s="28">
        <f t="shared" si="2"/>
        <v>0</v>
      </c>
      <c r="Q69" s="15"/>
      <c r="S69" s="15"/>
      <c r="U69" s="15"/>
      <c r="W69" s="15"/>
      <c r="Y69" s="28">
        <f t="shared" si="3"/>
        <v>0</v>
      </c>
      <c r="Z69" s="28">
        <f t="shared" si="4"/>
        <v>0</v>
      </c>
      <c r="AA69" s="28">
        <f t="shared" si="5"/>
        <v>0</v>
      </c>
      <c r="AB69" s="80"/>
      <c r="AC69" s="78"/>
      <c r="AD69" s="80"/>
      <c r="AE69" s="78"/>
      <c r="AF69" s="80"/>
      <c r="AG69" s="78"/>
      <c r="AH69" s="80"/>
      <c r="AI69" s="78"/>
      <c r="AJ69" s="28">
        <f t="shared" si="6"/>
        <v>0</v>
      </c>
      <c r="AK69" s="28">
        <f t="shared" si="7"/>
        <v>0</v>
      </c>
      <c r="AL69" s="28">
        <f t="shared" si="8"/>
        <v>0</v>
      </c>
      <c r="AM69" s="80"/>
      <c r="AN69" s="78"/>
      <c r="AO69" s="80"/>
      <c r="AP69" s="78"/>
      <c r="AQ69" s="80"/>
      <c r="AR69" s="78"/>
      <c r="AS69" s="80"/>
      <c r="AT69" s="78"/>
      <c r="AU69" s="80"/>
      <c r="AV69" s="78"/>
      <c r="AW69" s="28">
        <f t="shared" si="9"/>
        <v>0</v>
      </c>
      <c r="AX69" s="28">
        <f t="shared" si="10"/>
        <v>0</v>
      </c>
      <c r="AY69" s="28">
        <f t="shared" si="11"/>
        <v>0</v>
      </c>
      <c r="AZ69" s="80"/>
      <c r="BA69" s="78"/>
      <c r="BB69" s="80"/>
      <c r="BC69" s="78"/>
      <c r="BD69" s="80"/>
      <c r="BE69" s="78"/>
      <c r="BF69" s="80"/>
      <c r="BG69" s="78"/>
      <c r="BH69" s="28">
        <f t="shared" si="12"/>
        <v>0</v>
      </c>
      <c r="BI69" s="28">
        <f t="shared" si="13"/>
        <v>0</v>
      </c>
      <c r="BJ69" s="28">
        <f t="shared" si="14"/>
        <v>0</v>
      </c>
      <c r="BK69" s="80"/>
      <c r="BL69" s="78"/>
      <c r="BM69" s="80"/>
      <c r="BN69" s="78"/>
      <c r="BO69" s="80"/>
      <c r="BP69" s="78"/>
      <c r="BQ69" s="80"/>
      <c r="BR69" s="78"/>
      <c r="BS69" s="28">
        <f t="shared" si="15"/>
        <v>0</v>
      </c>
      <c r="BT69" s="28">
        <f t="shared" si="16"/>
        <v>0</v>
      </c>
      <c r="BU69" s="28">
        <f t="shared" si="17"/>
        <v>0</v>
      </c>
      <c r="BV69" s="80"/>
      <c r="BW69" s="78"/>
      <c r="BX69" s="80"/>
      <c r="BY69" s="78"/>
      <c r="BZ69" s="80"/>
      <c r="CA69" s="78"/>
      <c r="CB69" s="80"/>
      <c r="CC69" s="78"/>
      <c r="CD69" s="80"/>
      <c r="CE69" s="78"/>
      <c r="CF69" s="28">
        <f t="shared" si="18"/>
        <v>0</v>
      </c>
      <c r="CG69" s="28">
        <f t="shared" si="19"/>
        <v>0</v>
      </c>
      <c r="CH69" s="28">
        <f t="shared" si="20"/>
        <v>0</v>
      </c>
    </row>
    <row r="70" spans="1:86" s="8" customFormat="1">
      <c r="B70" s="39" t="s">
        <v>117</v>
      </c>
      <c r="C70" s="8" t="s">
        <v>118</v>
      </c>
      <c r="D70" s="15"/>
      <c r="F70" s="15"/>
      <c r="H70" s="15"/>
      <c r="J70" s="15"/>
      <c r="L70" s="15"/>
      <c r="N70" s="28">
        <f t="shared" si="0"/>
        <v>0</v>
      </c>
      <c r="O70" s="28">
        <f t="shared" si="1"/>
        <v>0</v>
      </c>
      <c r="P70" s="28">
        <f t="shared" si="2"/>
        <v>0</v>
      </c>
      <c r="Q70" s="15"/>
      <c r="S70" s="15"/>
      <c r="U70" s="15"/>
      <c r="W70" s="15"/>
      <c r="Y70" s="28">
        <f t="shared" si="3"/>
        <v>0</v>
      </c>
      <c r="Z70" s="28">
        <f t="shared" si="4"/>
        <v>0</v>
      </c>
      <c r="AA70" s="28">
        <f t="shared" si="5"/>
        <v>0</v>
      </c>
      <c r="AB70" s="80"/>
      <c r="AC70" s="78"/>
      <c r="AD70" s="80"/>
      <c r="AE70" s="78"/>
      <c r="AF70" s="80"/>
      <c r="AG70" s="78">
        <v>2</v>
      </c>
      <c r="AH70" s="80"/>
      <c r="AI70" s="78">
        <v>1</v>
      </c>
      <c r="AJ70" s="28">
        <f t="shared" si="6"/>
        <v>0</v>
      </c>
      <c r="AK70" s="28">
        <f t="shared" si="7"/>
        <v>3</v>
      </c>
      <c r="AL70" s="28">
        <f t="shared" si="8"/>
        <v>3</v>
      </c>
      <c r="AM70" s="80"/>
      <c r="AN70" s="78"/>
      <c r="AO70" s="80"/>
      <c r="AP70" s="78"/>
      <c r="AQ70" s="80"/>
      <c r="AR70" s="78"/>
      <c r="AS70" s="80"/>
      <c r="AT70" s="78"/>
      <c r="AU70" s="80"/>
      <c r="AV70" s="78"/>
      <c r="AW70" s="28">
        <f t="shared" si="9"/>
        <v>0</v>
      </c>
      <c r="AX70" s="28">
        <f t="shared" si="10"/>
        <v>0</v>
      </c>
      <c r="AY70" s="28">
        <f t="shared" si="11"/>
        <v>0</v>
      </c>
      <c r="AZ70" s="80"/>
      <c r="BA70" s="78"/>
      <c r="BB70" s="80"/>
      <c r="BC70" s="78"/>
      <c r="BD70" s="80"/>
      <c r="BE70" s="78"/>
      <c r="BF70" s="80"/>
      <c r="BG70" s="78"/>
      <c r="BH70" s="28">
        <f t="shared" ref="BH70:BH134" si="21">AZ70+BB70+BD70+BF70</f>
        <v>0</v>
      </c>
      <c r="BI70" s="28">
        <f t="shared" ref="BI70:BI134" si="22">BA70+BC70+BE70+BG70</f>
        <v>0</v>
      </c>
      <c r="BJ70" s="28">
        <f t="shared" ref="BJ70:BJ134" si="23">BH70+BI70</f>
        <v>0</v>
      </c>
      <c r="BK70" s="80"/>
      <c r="BL70" s="78"/>
      <c r="BM70" s="80"/>
      <c r="BN70" s="78"/>
      <c r="BO70" s="80"/>
      <c r="BP70" s="78">
        <v>1</v>
      </c>
      <c r="BQ70" s="80"/>
      <c r="BR70" s="78"/>
      <c r="BS70" s="28">
        <f t="shared" ref="BS70:BS133" si="24">BK70+BM70+BO70+BQ70</f>
        <v>0</v>
      </c>
      <c r="BT70" s="28">
        <f t="shared" ref="BT70:BT133" si="25">BL70+BN70+BP70+BR70</f>
        <v>1</v>
      </c>
      <c r="BU70" s="28">
        <f t="shared" ref="BU70:BU133" si="26">BS70+BT70</f>
        <v>1</v>
      </c>
      <c r="BV70" s="80"/>
      <c r="BW70" s="78"/>
      <c r="BX70" s="80"/>
      <c r="BY70" s="78"/>
      <c r="BZ70" s="80"/>
      <c r="CA70" s="78"/>
      <c r="CB70" s="80"/>
      <c r="CC70" s="78"/>
      <c r="CD70" s="80"/>
      <c r="CE70" s="78"/>
      <c r="CF70" s="28">
        <f t="shared" ref="CF70:CF133" si="27">BV70+BX70+BZ70+CB70+CD70</f>
        <v>0</v>
      </c>
      <c r="CG70" s="28">
        <f t="shared" ref="CG70:CG133" si="28">BW70+BY70+CA70+CC70+CE70</f>
        <v>0</v>
      </c>
      <c r="CH70" s="28">
        <f t="shared" ref="CH70:CH133" si="29">CF70+CG70</f>
        <v>0</v>
      </c>
    </row>
    <row r="71" spans="1:86" s="8" customFormat="1">
      <c r="B71" s="39" t="s">
        <v>119</v>
      </c>
      <c r="C71" s="8" t="s">
        <v>120</v>
      </c>
      <c r="D71" s="15"/>
      <c r="F71" s="15"/>
      <c r="G71" s="8">
        <v>1</v>
      </c>
      <c r="H71" s="15"/>
      <c r="J71" s="15">
        <v>2</v>
      </c>
      <c r="L71" s="15"/>
      <c r="N71" s="28">
        <f t="shared" si="0"/>
        <v>2</v>
      </c>
      <c r="O71" s="28">
        <f t="shared" si="1"/>
        <v>1</v>
      </c>
      <c r="P71" s="28">
        <f t="shared" si="2"/>
        <v>3</v>
      </c>
      <c r="Q71" s="15"/>
      <c r="S71" s="15"/>
      <c r="U71" s="15"/>
      <c r="W71" s="15">
        <v>1</v>
      </c>
      <c r="X71" s="8">
        <v>4</v>
      </c>
      <c r="Y71" s="28">
        <f t="shared" si="3"/>
        <v>1</v>
      </c>
      <c r="Z71" s="28">
        <f t="shared" si="4"/>
        <v>4</v>
      </c>
      <c r="AA71" s="28">
        <f t="shared" si="5"/>
        <v>5</v>
      </c>
      <c r="AB71" s="80"/>
      <c r="AC71" s="78">
        <v>7</v>
      </c>
      <c r="AD71" s="80">
        <v>2</v>
      </c>
      <c r="AE71" s="78">
        <v>4</v>
      </c>
      <c r="AF71" s="80">
        <v>2</v>
      </c>
      <c r="AG71" s="78">
        <v>1</v>
      </c>
      <c r="AH71" s="80">
        <v>1</v>
      </c>
      <c r="AI71" s="78">
        <v>1</v>
      </c>
      <c r="AJ71" s="28">
        <f t="shared" si="6"/>
        <v>5</v>
      </c>
      <c r="AK71" s="28">
        <f t="shared" si="7"/>
        <v>13</v>
      </c>
      <c r="AL71" s="28">
        <f t="shared" si="8"/>
        <v>18</v>
      </c>
      <c r="AM71" s="80">
        <v>4</v>
      </c>
      <c r="AN71" s="78"/>
      <c r="AO71" s="80">
        <v>3</v>
      </c>
      <c r="AP71" s="78"/>
      <c r="AQ71" s="80"/>
      <c r="AR71" s="78">
        <v>1</v>
      </c>
      <c r="AS71" s="80"/>
      <c r="AT71" s="78"/>
      <c r="AU71" s="80"/>
      <c r="AV71" s="78"/>
      <c r="AW71" s="28">
        <f t="shared" si="9"/>
        <v>7</v>
      </c>
      <c r="AX71" s="28">
        <f t="shared" si="10"/>
        <v>1</v>
      </c>
      <c r="AY71" s="28">
        <f t="shared" si="11"/>
        <v>8</v>
      </c>
      <c r="AZ71" s="80"/>
      <c r="BA71" s="78"/>
      <c r="BB71" s="80"/>
      <c r="BC71" s="78"/>
      <c r="BD71" s="80"/>
      <c r="BE71" s="78"/>
      <c r="BF71" s="80"/>
      <c r="BG71" s="78"/>
      <c r="BH71" s="28">
        <f t="shared" si="21"/>
        <v>0</v>
      </c>
      <c r="BI71" s="28">
        <f t="shared" si="22"/>
        <v>0</v>
      </c>
      <c r="BJ71" s="28">
        <f t="shared" si="23"/>
        <v>0</v>
      </c>
      <c r="BK71" s="80"/>
      <c r="BL71" s="78"/>
      <c r="BM71" s="80"/>
      <c r="BN71" s="78"/>
      <c r="BO71" s="80"/>
      <c r="BP71" s="78"/>
      <c r="BQ71" s="80"/>
      <c r="BR71" s="78"/>
      <c r="BS71" s="28">
        <f t="shared" si="24"/>
        <v>0</v>
      </c>
      <c r="BT71" s="28">
        <f t="shared" si="25"/>
        <v>0</v>
      </c>
      <c r="BU71" s="28">
        <f t="shared" si="26"/>
        <v>0</v>
      </c>
      <c r="BV71" s="80">
        <v>1</v>
      </c>
      <c r="BW71" s="78"/>
      <c r="BX71" s="80"/>
      <c r="BY71" s="78"/>
      <c r="BZ71" s="80"/>
      <c r="CA71" s="78"/>
      <c r="CB71" s="80"/>
      <c r="CC71" s="78"/>
      <c r="CD71" s="80"/>
      <c r="CE71" s="78">
        <v>1</v>
      </c>
      <c r="CF71" s="28">
        <f t="shared" si="27"/>
        <v>1</v>
      </c>
      <c r="CG71" s="28">
        <f t="shared" si="28"/>
        <v>1</v>
      </c>
      <c r="CH71" s="28">
        <f t="shared" si="29"/>
        <v>2</v>
      </c>
    </row>
    <row r="72" spans="1:86" s="8" customFormat="1">
      <c r="B72" s="39" t="s">
        <v>121</v>
      </c>
      <c r="C72" s="8" t="s">
        <v>122</v>
      </c>
      <c r="D72" s="15"/>
      <c r="F72" s="15"/>
      <c r="G72" s="8">
        <v>1</v>
      </c>
      <c r="H72" s="15"/>
      <c r="J72" s="15"/>
      <c r="L72" s="15"/>
      <c r="N72" s="28">
        <f t="shared" si="0"/>
        <v>0</v>
      </c>
      <c r="O72" s="28">
        <f t="shared" si="1"/>
        <v>1</v>
      </c>
      <c r="P72" s="28">
        <f t="shared" si="2"/>
        <v>1</v>
      </c>
      <c r="Q72" s="15"/>
      <c r="S72" s="15"/>
      <c r="U72" s="15"/>
      <c r="W72" s="15"/>
      <c r="Y72" s="28">
        <f t="shared" si="3"/>
        <v>0</v>
      </c>
      <c r="Z72" s="28">
        <f t="shared" si="4"/>
        <v>0</v>
      </c>
      <c r="AA72" s="28">
        <f t="shared" si="5"/>
        <v>0</v>
      </c>
      <c r="AB72" s="80"/>
      <c r="AC72" s="78">
        <v>1</v>
      </c>
      <c r="AD72" s="80"/>
      <c r="AE72" s="78"/>
      <c r="AF72" s="80"/>
      <c r="AG72" s="78"/>
      <c r="AH72" s="80"/>
      <c r="AI72" s="78">
        <v>1</v>
      </c>
      <c r="AJ72" s="28">
        <f t="shared" si="6"/>
        <v>0</v>
      </c>
      <c r="AK72" s="28">
        <f t="shared" si="7"/>
        <v>2</v>
      </c>
      <c r="AL72" s="28">
        <f t="shared" si="8"/>
        <v>2</v>
      </c>
      <c r="AM72" s="80"/>
      <c r="AN72" s="78">
        <v>1</v>
      </c>
      <c r="AO72" s="80"/>
      <c r="AP72" s="78"/>
      <c r="AQ72" s="80"/>
      <c r="AR72" s="78"/>
      <c r="AS72" s="80"/>
      <c r="AT72" s="78"/>
      <c r="AU72" s="80"/>
      <c r="AV72" s="78"/>
      <c r="AW72" s="28">
        <f t="shared" ref="AW72:AW136" si="30">AM72+AO72+AQ72+AS72+AU72</f>
        <v>0</v>
      </c>
      <c r="AX72" s="28">
        <f t="shared" ref="AX72:AX136" si="31">AN72+AP72+AR72+AT72+AV72</f>
        <v>1</v>
      </c>
      <c r="AY72" s="28">
        <f t="shared" ref="AY72:AY136" si="32">AW72+AX72</f>
        <v>1</v>
      </c>
      <c r="AZ72" s="80"/>
      <c r="BA72" s="78"/>
      <c r="BB72" s="80"/>
      <c r="BC72" s="78"/>
      <c r="BD72" s="80"/>
      <c r="BE72" s="78"/>
      <c r="BF72" s="80"/>
      <c r="BG72" s="78"/>
      <c r="BH72" s="28">
        <f t="shared" si="21"/>
        <v>0</v>
      </c>
      <c r="BI72" s="28">
        <f t="shared" si="22"/>
        <v>0</v>
      </c>
      <c r="BJ72" s="28">
        <f t="shared" si="23"/>
        <v>0</v>
      </c>
      <c r="BK72" s="80"/>
      <c r="BL72" s="78"/>
      <c r="BM72" s="80"/>
      <c r="BN72" s="78"/>
      <c r="BO72" s="80"/>
      <c r="BP72" s="78"/>
      <c r="BQ72" s="80"/>
      <c r="BR72" s="78"/>
      <c r="BS72" s="28">
        <f t="shared" si="24"/>
        <v>0</v>
      </c>
      <c r="BT72" s="28">
        <f t="shared" si="25"/>
        <v>0</v>
      </c>
      <c r="BU72" s="28">
        <f t="shared" si="26"/>
        <v>0</v>
      </c>
      <c r="BV72" s="80"/>
      <c r="BW72" s="78"/>
      <c r="BX72" s="80"/>
      <c r="BY72" s="78"/>
      <c r="BZ72" s="80"/>
      <c r="CA72" s="78"/>
      <c r="CB72" s="80"/>
      <c r="CC72" s="78"/>
      <c r="CD72" s="80"/>
      <c r="CE72" s="78">
        <v>1</v>
      </c>
      <c r="CF72" s="28">
        <f t="shared" si="27"/>
        <v>0</v>
      </c>
      <c r="CG72" s="28">
        <f t="shared" si="28"/>
        <v>1</v>
      </c>
      <c r="CH72" s="28">
        <f t="shared" si="29"/>
        <v>1</v>
      </c>
    </row>
    <row r="73" spans="1:86" s="8" customFormat="1">
      <c r="B73" s="39" t="s">
        <v>123</v>
      </c>
      <c r="C73" s="8" t="s">
        <v>124</v>
      </c>
      <c r="D73" s="15"/>
      <c r="F73" s="15"/>
      <c r="H73" s="15"/>
      <c r="J73" s="15"/>
      <c r="L73" s="15"/>
      <c r="N73" s="28">
        <f t="shared" ref="N73:N137" si="33">D73+F73+H73+J73+L73</f>
        <v>0</v>
      </c>
      <c r="O73" s="28">
        <f t="shared" ref="O73:O137" si="34">E73+G73+I73+K73+M73</f>
        <v>0</v>
      </c>
      <c r="P73" s="28">
        <f t="shared" ref="P73:P137" si="35">N73+O73</f>
        <v>0</v>
      </c>
      <c r="Q73" s="15"/>
      <c r="S73" s="15"/>
      <c r="U73" s="15"/>
      <c r="W73" s="15"/>
      <c r="Y73" s="28">
        <f t="shared" ref="Y73:Y137" si="36">Q73+S73+U73+W73</f>
        <v>0</v>
      </c>
      <c r="Z73" s="28">
        <f t="shared" ref="Z73:Z137" si="37">R73+T73+V73+X73</f>
        <v>0</v>
      </c>
      <c r="AA73" s="28">
        <f t="shared" ref="AA73:AA137" si="38">Y73+Z73</f>
        <v>0</v>
      </c>
      <c r="AB73" s="80"/>
      <c r="AC73" s="78"/>
      <c r="AD73" s="80"/>
      <c r="AE73" s="78"/>
      <c r="AF73" s="80"/>
      <c r="AG73" s="78"/>
      <c r="AH73" s="80"/>
      <c r="AI73" s="78"/>
      <c r="AJ73" s="28">
        <f t="shared" ref="AJ73:AJ137" si="39">AB73+AD73+AF73+AH73</f>
        <v>0</v>
      </c>
      <c r="AK73" s="28">
        <f t="shared" ref="AK73:AK137" si="40">AC73+AE73+AG73+AI73</f>
        <v>0</v>
      </c>
      <c r="AL73" s="28">
        <f t="shared" ref="AL73:AL137" si="41">AJ73+AK73</f>
        <v>0</v>
      </c>
      <c r="AM73" s="80"/>
      <c r="AN73" s="78"/>
      <c r="AO73" s="80">
        <v>1</v>
      </c>
      <c r="AP73" s="78"/>
      <c r="AQ73" s="80"/>
      <c r="AR73" s="78"/>
      <c r="AS73" s="80"/>
      <c r="AT73" s="78"/>
      <c r="AU73" s="80"/>
      <c r="AV73" s="78"/>
      <c r="AW73" s="28">
        <f t="shared" si="30"/>
        <v>1</v>
      </c>
      <c r="AX73" s="28">
        <f t="shared" si="31"/>
        <v>0</v>
      </c>
      <c r="AY73" s="28">
        <f t="shared" si="32"/>
        <v>1</v>
      </c>
      <c r="AZ73" s="80"/>
      <c r="BA73" s="78"/>
      <c r="BB73" s="80"/>
      <c r="BC73" s="78"/>
      <c r="BD73" s="80"/>
      <c r="BE73" s="78"/>
      <c r="BF73" s="80"/>
      <c r="BG73" s="78"/>
      <c r="BH73" s="28">
        <f t="shared" si="21"/>
        <v>0</v>
      </c>
      <c r="BI73" s="28">
        <f t="shared" si="22"/>
        <v>0</v>
      </c>
      <c r="BJ73" s="28">
        <f t="shared" si="23"/>
        <v>0</v>
      </c>
      <c r="BK73" s="80"/>
      <c r="BL73" s="78"/>
      <c r="BM73" s="80"/>
      <c r="BN73" s="78"/>
      <c r="BO73" s="80"/>
      <c r="BP73" s="78"/>
      <c r="BQ73" s="80"/>
      <c r="BR73" s="78"/>
      <c r="BS73" s="28">
        <f t="shared" si="24"/>
        <v>0</v>
      </c>
      <c r="BT73" s="28">
        <f t="shared" si="25"/>
        <v>0</v>
      </c>
      <c r="BU73" s="28">
        <f t="shared" si="26"/>
        <v>0</v>
      </c>
      <c r="BV73" s="80"/>
      <c r="BW73" s="78"/>
      <c r="BX73" s="80"/>
      <c r="BY73" s="78"/>
      <c r="BZ73" s="80"/>
      <c r="CA73" s="78"/>
      <c r="CB73" s="80"/>
      <c r="CC73" s="78"/>
      <c r="CD73" s="80"/>
      <c r="CE73" s="78"/>
      <c r="CF73" s="28">
        <f t="shared" si="27"/>
        <v>0</v>
      </c>
      <c r="CG73" s="28">
        <f t="shared" si="28"/>
        <v>0</v>
      </c>
      <c r="CH73" s="28">
        <f t="shared" si="29"/>
        <v>0</v>
      </c>
    </row>
    <row r="74" spans="1:86" s="8" customFormat="1">
      <c r="B74" s="39" t="s">
        <v>125</v>
      </c>
      <c r="C74" s="8" t="s">
        <v>126</v>
      </c>
      <c r="D74" s="15"/>
      <c r="F74" s="15"/>
      <c r="H74" s="15"/>
      <c r="J74" s="15"/>
      <c r="K74" s="8">
        <v>1</v>
      </c>
      <c r="L74" s="15"/>
      <c r="N74" s="28">
        <f t="shared" si="33"/>
        <v>0</v>
      </c>
      <c r="O74" s="28">
        <f t="shared" si="34"/>
        <v>1</v>
      </c>
      <c r="P74" s="28">
        <f t="shared" si="35"/>
        <v>1</v>
      </c>
      <c r="Q74" s="15"/>
      <c r="S74" s="15"/>
      <c r="U74" s="15"/>
      <c r="W74" s="15"/>
      <c r="Y74" s="28">
        <f t="shared" si="36"/>
        <v>0</v>
      </c>
      <c r="Z74" s="28">
        <f t="shared" si="37"/>
        <v>0</v>
      </c>
      <c r="AA74" s="28">
        <f t="shared" si="38"/>
        <v>0</v>
      </c>
      <c r="AB74" s="80"/>
      <c r="AC74" s="78"/>
      <c r="AD74" s="80"/>
      <c r="AE74" s="78">
        <v>1</v>
      </c>
      <c r="AF74" s="80"/>
      <c r="AG74" s="78"/>
      <c r="AH74" s="80">
        <v>1</v>
      </c>
      <c r="AI74" s="78">
        <v>1</v>
      </c>
      <c r="AJ74" s="28">
        <f t="shared" si="39"/>
        <v>1</v>
      </c>
      <c r="AK74" s="28">
        <f t="shared" si="40"/>
        <v>2</v>
      </c>
      <c r="AL74" s="28">
        <f t="shared" si="41"/>
        <v>3</v>
      </c>
      <c r="AM74" s="80"/>
      <c r="AN74" s="78"/>
      <c r="AO74" s="80"/>
      <c r="AP74" s="78"/>
      <c r="AQ74" s="80"/>
      <c r="AR74" s="78"/>
      <c r="AS74" s="80"/>
      <c r="AT74" s="78"/>
      <c r="AU74" s="80"/>
      <c r="AV74" s="78"/>
      <c r="AW74" s="28">
        <f t="shared" si="30"/>
        <v>0</v>
      </c>
      <c r="AX74" s="28">
        <f t="shared" si="31"/>
        <v>0</v>
      </c>
      <c r="AY74" s="28">
        <f t="shared" si="32"/>
        <v>0</v>
      </c>
      <c r="AZ74" s="80"/>
      <c r="BA74" s="78"/>
      <c r="BB74" s="80"/>
      <c r="BC74" s="78"/>
      <c r="BD74" s="80"/>
      <c r="BE74" s="78"/>
      <c r="BF74" s="80"/>
      <c r="BG74" s="78"/>
      <c r="BH74" s="28">
        <f t="shared" si="21"/>
        <v>0</v>
      </c>
      <c r="BI74" s="28">
        <f t="shared" si="22"/>
        <v>0</v>
      </c>
      <c r="BJ74" s="28">
        <f t="shared" si="23"/>
        <v>0</v>
      </c>
      <c r="BK74" s="80"/>
      <c r="BL74" s="78"/>
      <c r="BM74" s="80"/>
      <c r="BN74" s="78"/>
      <c r="BO74" s="80"/>
      <c r="BP74" s="78"/>
      <c r="BQ74" s="80"/>
      <c r="BR74" s="78"/>
      <c r="BS74" s="28">
        <f t="shared" si="24"/>
        <v>0</v>
      </c>
      <c r="BT74" s="28">
        <f t="shared" si="25"/>
        <v>0</v>
      </c>
      <c r="BU74" s="28">
        <f t="shared" si="26"/>
        <v>0</v>
      </c>
      <c r="BV74" s="80"/>
      <c r="BW74" s="78"/>
      <c r="BX74" s="80"/>
      <c r="BY74" s="78"/>
      <c r="BZ74" s="80"/>
      <c r="CA74" s="78"/>
      <c r="CB74" s="80"/>
      <c r="CC74" s="78"/>
      <c r="CD74" s="80"/>
      <c r="CE74" s="78"/>
      <c r="CF74" s="28">
        <f t="shared" si="27"/>
        <v>0</v>
      </c>
      <c r="CG74" s="28">
        <f t="shared" si="28"/>
        <v>0</v>
      </c>
      <c r="CH74" s="28">
        <f t="shared" si="29"/>
        <v>0</v>
      </c>
    </row>
    <row r="75" spans="1:86" s="8" customFormat="1">
      <c r="B75" s="39" t="s">
        <v>127</v>
      </c>
      <c r="C75" s="8" t="s">
        <v>128</v>
      </c>
      <c r="D75" s="15"/>
      <c r="F75" s="15">
        <v>2</v>
      </c>
      <c r="H75" s="15"/>
      <c r="J75" s="15"/>
      <c r="L75" s="15"/>
      <c r="N75" s="28">
        <f t="shared" si="33"/>
        <v>2</v>
      </c>
      <c r="O75" s="28">
        <f t="shared" si="34"/>
        <v>0</v>
      </c>
      <c r="P75" s="28">
        <f t="shared" si="35"/>
        <v>2</v>
      </c>
      <c r="Q75" s="15"/>
      <c r="R75" s="8">
        <v>1</v>
      </c>
      <c r="S75" s="15"/>
      <c r="U75" s="15"/>
      <c r="W75" s="15"/>
      <c r="X75" s="8">
        <v>3</v>
      </c>
      <c r="Y75" s="28">
        <f t="shared" si="36"/>
        <v>0</v>
      </c>
      <c r="Z75" s="28">
        <f t="shared" si="37"/>
        <v>4</v>
      </c>
      <c r="AA75" s="28">
        <f t="shared" si="38"/>
        <v>4</v>
      </c>
      <c r="AB75" s="80"/>
      <c r="AC75" s="78">
        <v>3</v>
      </c>
      <c r="AD75" s="80"/>
      <c r="AE75" s="78">
        <v>2</v>
      </c>
      <c r="AF75" s="80"/>
      <c r="AG75" s="78">
        <v>1</v>
      </c>
      <c r="AH75" s="80">
        <v>2</v>
      </c>
      <c r="AI75" s="78">
        <v>2</v>
      </c>
      <c r="AJ75" s="28">
        <f t="shared" si="39"/>
        <v>2</v>
      </c>
      <c r="AK75" s="28">
        <f t="shared" si="40"/>
        <v>8</v>
      </c>
      <c r="AL75" s="28">
        <f t="shared" si="41"/>
        <v>10</v>
      </c>
      <c r="AM75" s="80">
        <v>2</v>
      </c>
      <c r="AN75" s="78"/>
      <c r="AO75" s="80">
        <v>3</v>
      </c>
      <c r="AP75" s="78"/>
      <c r="AQ75" s="80">
        <v>2</v>
      </c>
      <c r="AR75" s="78">
        <v>2</v>
      </c>
      <c r="AS75" s="80">
        <v>1</v>
      </c>
      <c r="AT75" s="78">
        <v>1</v>
      </c>
      <c r="AU75" s="80">
        <v>1</v>
      </c>
      <c r="AV75" s="78"/>
      <c r="AW75" s="28">
        <f t="shared" si="30"/>
        <v>9</v>
      </c>
      <c r="AX75" s="28">
        <f t="shared" si="31"/>
        <v>3</v>
      </c>
      <c r="AY75" s="28">
        <f t="shared" si="32"/>
        <v>12</v>
      </c>
      <c r="AZ75" s="80">
        <v>2</v>
      </c>
      <c r="BA75" s="78"/>
      <c r="BB75" s="80"/>
      <c r="BC75" s="78"/>
      <c r="BD75" s="80"/>
      <c r="BE75" s="78">
        <v>1</v>
      </c>
      <c r="BF75" s="80">
        <v>1</v>
      </c>
      <c r="BG75" s="78"/>
      <c r="BH75" s="28">
        <f t="shared" si="21"/>
        <v>3</v>
      </c>
      <c r="BI75" s="28">
        <f t="shared" si="22"/>
        <v>1</v>
      </c>
      <c r="BJ75" s="28">
        <f t="shared" si="23"/>
        <v>4</v>
      </c>
      <c r="BK75" s="80">
        <v>1</v>
      </c>
      <c r="BL75" s="78"/>
      <c r="BM75" s="80"/>
      <c r="BN75" s="78"/>
      <c r="BO75" s="80"/>
      <c r="BP75" s="78"/>
      <c r="BQ75" s="80"/>
      <c r="BR75" s="78"/>
      <c r="BS75" s="28">
        <f t="shared" si="24"/>
        <v>1</v>
      </c>
      <c r="BT75" s="28">
        <f t="shared" si="25"/>
        <v>0</v>
      </c>
      <c r="BU75" s="28">
        <f t="shared" si="26"/>
        <v>1</v>
      </c>
      <c r="BV75" s="80">
        <v>1</v>
      </c>
      <c r="BW75" s="78"/>
      <c r="BX75" s="80"/>
      <c r="BY75" s="78"/>
      <c r="BZ75" s="80"/>
      <c r="CA75" s="78"/>
      <c r="CB75" s="80"/>
      <c r="CC75" s="78"/>
      <c r="CD75" s="80">
        <v>1</v>
      </c>
      <c r="CE75" s="78"/>
      <c r="CF75" s="28">
        <f t="shared" si="27"/>
        <v>2</v>
      </c>
      <c r="CG75" s="28">
        <f t="shared" si="28"/>
        <v>0</v>
      </c>
      <c r="CH75" s="28">
        <f t="shared" si="29"/>
        <v>2</v>
      </c>
    </row>
    <row r="76" spans="1:86" s="8" customFormat="1">
      <c r="B76" s="39" t="s">
        <v>129</v>
      </c>
      <c r="C76" s="8" t="s">
        <v>130</v>
      </c>
      <c r="D76" s="15"/>
      <c r="F76" s="15"/>
      <c r="H76" s="15"/>
      <c r="J76" s="15"/>
      <c r="L76" s="15"/>
      <c r="N76" s="28">
        <f t="shared" si="33"/>
        <v>0</v>
      </c>
      <c r="O76" s="28">
        <f t="shared" si="34"/>
        <v>0</v>
      </c>
      <c r="P76" s="28">
        <f t="shared" si="35"/>
        <v>0</v>
      </c>
      <c r="Q76" s="15"/>
      <c r="R76" s="8">
        <v>1</v>
      </c>
      <c r="S76" s="15"/>
      <c r="U76" s="15"/>
      <c r="W76" s="15"/>
      <c r="Y76" s="28">
        <f t="shared" si="36"/>
        <v>0</v>
      </c>
      <c r="Z76" s="28">
        <f t="shared" si="37"/>
        <v>1</v>
      </c>
      <c r="AA76" s="28">
        <f t="shared" si="38"/>
        <v>1</v>
      </c>
      <c r="AB76" s="80"/>
      <c r="AC76" s="78"/>
      <c r="AD76" s="80"/>
      <c r="AE76" s="78">
        <v>1</v>
      </c>
      <c r="AF76" s="80"/>
      <c r="AG76" s="78">
        <v>1</v>
      </c>
      <c r="AH76" s="80"/>
      <c r="AI76" s="78"/>
      <c r="AJ76" s="28">
        <f t="shared" si="39"/>
        <v>0</v>
      </c>
      <c r="AK76" s="28">
        <f t="shared" si="40"/>
        <v>2</v>
      </c>
      <c r="AL76" s="28">
        <f t="shared" si="41"/>
        <v>2</v>
      </c>
      <c r="AM76" s="80"/>
      <c r="AN76" s="78">
        <v>1</v>
      </c>
      <c r="AO76" s="80"/>
      <c r="AP76" s="78"/>
      <c r="AQ76" s="80"/>
      <c r="AR76" s="78"/>
      <c r="AS76" s="80"/>
      <c r="AT76" s="78"/>
      <c r="AU76" s="80"/>
      <c r="AV76" s="78"/>
      <c r="AW76" s="28">
        <f t="shared" si="30"/>
        <v>0</v>
      </c>
      <c r="AX76" s="28">
        <f t="shared" si="31"/>
        <v>1</v>
      </c>
      <c r="AY76" s="28">
        <f t="shared" si="32"/>
        <v>1</v>
      </c>
      <c r="AZ76" s="80"/>
      <c r="BA76" s="78"/>
      <c r="BB76" s="80"/>
      <c r="BC76" s="78">
        <v>1</v>
      </c>
      <c r="BD76" s="80"/>
      <c r="BE76" s="78">
        <v>1</v>
      </c>
      <c r="BF76" s="80"/>
      <c r="BG76" s="78"/>
      <c r="BH76" s="28">
        <f t="shared" si="21"/>
        <v>0</v>
      </c>
      <c r="BI76" s="28">
        <f t="shared" si="22"/>
        <v>2</v>
      </c>
      <c r="BJ76" s="28">
        <f t="shared" si="23"/>
        <v>2</v>
      </c>
      <c r="BK76" s="80"/>
      <c r="BL76" s="78"/>
      <c r="BM76" s="80"/>
      <c r="BN76" s="78"/>
      <c r="BO76" s="80"/>
      <c r="BP76" s="78"/>
      <c r="BQ76" s="80"/>
      <c r="BR76" s="78"/>
      <c r="BS76" s="28">
        <f t="shared" si="24"/>
        <v>0</v>
      </c>
      <c r="BT76" s="28">
        <f t="shared" si="25"/>
        <v>0</v>
      </c>
      <c r="BU76" s="28">
        <f t="shared" si="26"/>
        <v>0</v>
      </c>
      <c r="BV76" s="80"/>
      <c r="BW76" s="78"/>
      <c r="BX76" s="80"/>
      <c r="BY76" s="78"/>
      <c r="BZ76" s="80"/>
      <c r="CA76" s="78"/>
      <c r="CB76" s="80"/>
      <c r="CC76" s="78"/>
      <c r="CD76" s="80"/>
      <c r="CE76" s="78"/>
      <c r="CF76" s="28">
        <f t="shared" si="27"/>
        <v>0</v>
      </c>
      <c r="CG76" s="28">
        <f t="shared" si="28"/>
        <v>0</v>
      </c>
      <c r="CH76" s="28">
        <f t="shared" si="29"/>
        <v>0</v>
      </c>
    </row>
    <row r="77" spans="1:86" s="8" customFormat="1" ht="15">
      <c r="B77" s="97" t="s">
        <v>694</v>
      </c>
      <c r="C77" s="98" t="s">
        <v>695</v>
      </c>
      <c r="D77" s="15"/>
      <c r="F77" s="15"/>
      <c r="H77" s="15"/>
      <c r="J77" s="15"/>
      <c r="L77" s="15"/>
      <c r="N77" s="28"/>
      <c r="O77" s="28"/>
      <c r="P77" s="28"/>
      <c r="Q77" s="15"/>
      <c r="S77" s="15"/>
      <c r="U77" s="15"/>
      <c r="W77" s="15"/>
      <c r="Y77" s="28"/>
      <c r="Z77" s="28"/>
      <c r="AA77" s="28"/>
      <c r="AB77" s="80"/>
      <c r="AC77" s="78"/>
      <c r="AD77" s="80"/>
      <c r="AE77" s="78"/>
      <c r="AF77" s="80"/>
      <c r="AG77" s="78"/>
      <c r="AH77" s="80"/>
      <c r="AI77" s="78"/>
      <c r="AJ77" s="28"/>
      <c r="AK77" s="28"/>
      <c r="AL77" s="28"/>
      <c r="AM77" s="80"/>
      <c r="AN77" s="78"/>
      <c r="AO77" s="80"/>
      <c r="AP77" s="78"/>
      <c r="AQ77" s="80"/>
      <c r="AR77" s="78"/>
      <c r="AS77" s="80"/>
      <c r="AT77" s="78"/>
      <c r="AU77" s="80"/>
      <c r="AV77" s="78"/>
      <c r="AW77" s="28"/>
      <c r="AX77" s="28"/>
      <c r="AY77" s="28"/>
      <c r="AZ77" s="80"/>
      <c r="BA77" s="78"/>
      <c r="BB77" s="80"/>
      <c r="BC77" s="78"/>
      <c r="BD77" s="80"/>
      <c r="BE77" s="78"/>
      <c r="BF77" s="80"/>
      <c r="BG77" s="78"/>
      <c r="BH77" s="28"/>
      <c r="BI77" s="28"/>
      <c r="BJ77" s="28"/>
      <c r="BK77" s="80">
        <v>1</v>
      </c>
      <c r="BL77" s="78"/>
      <c r="BM77" s="80"/>
      <c r="BN77" s="78"/>
      <c r="BO77" s="80"/>
      <c r="BP77" s="78"/>
      <c r="BQ77" s="80"/>
      <c r="BR77" s="78"/>
      <c r="BS77" s="28">
        <f t="shared" si="24"/>
        <v>1</v>
      </c>
      <c r="BT77" s="28">
        <f t="shared" si="25"/>
        <v>0</v>
      </c>
      <c r="BU77" s="28">
        <f t="shared" si="26"/>
        <v>1</v>
      </c>
      <c r="BV77" s="80">
        <v>1</v>
      </c>
      <c r="BW77" s="78"/>
      <c r="BX77" s="80"/>
      <c r="BY77" s="78"/>
      <c r="BZ77" s="80"/>
      <c r="CA77" s="78"/>
      <c r="CB77" s="80"/>
      <c r="CC77" s="78"/>
      <c r="CD77" s="80"/>
      <c r="CE77" s="78"/>
      <c r="CF77" s="28">
        <f t="shared" si="27"/>
        <v>1</v>
      </c>
      <c r="CG77" s="28">
        <f t="shared" si="28"/>
        <v>0</v>
      </c>
      <c r="CH77" s="28">
        <f t="shared" si="29"/>
        <v>1</v>
      </c>
    </row>
    <row r="78" spans="1:86" s="8" customFormat="1">
      <c r="A78" s="22">
        <v>5</v>
      </c>
      <c r="B78" s="38"/>
      <c r="C78" s="22" t="s">
        <v>131</v>
      </c>
      <c r="D78" s="15"/>
      <c r="F78" s="15"/>
      <c r="H78" s="15"/>
      <c r="J78" s="15"/>
      <c r="L78" s="15"/>
      <c r="N78" s="28">
        <f t="shared" si="33"/>
        <v>0</v>
      </c>
      <c r="O78" s="28">
        <f t="shared" si="34"/>
        <v>0</v>
      </c>
      <c r="P78" s="28">
        <f t="shared" si="35"/>
        <v>0</v>
      </c>
      <c r="Q78" s="15"/>
      <c r="S78" s="15"/>
      <c r="U78" s="15"/>
      <c r="W78" s="15"/>
      <c r="Y78" s="28">
        <f t="shared" si="36"/>
        <v>0</v>
      </c>
      <c r="Z78" s="28">
        <f t="shared" si="37"/>
        <v>0</v>
      </c>
      <c r="AA78" s="28">
        <f t="shared" si="38"/>
        <v>0</v>
      </c>
      <c r="AB78" s="80"/>
      <c r="AC78" s="78"/>
      <c r="AD78" s="80"/>
      <c r="AE78" s="78"/>
      <c r="AF78" s="80"/>
      <c r="AG78" s="78"/>
      <c r="AH78" s="80"/>
      <c r="AI78" s="78"/>
      <c r="AJ78" s="28">
        <f t="shared" si="39"/>
        <v>0</v>
      </c>
      <c r="AK78" s="28">
        <f t="shared" si="40"/>
        <v>0</v>
      </c>
      <c r="AL78" s="28">
        <f t="shared" si="41"/>
        <v>0</v>
      </c>
      <c r="AM78" s="80"/>
      <c r="AN78" s="78"/>
      <c r="AO78" s="80"/>
      <c r="AP78" s="94"/>
      <c r="AQ78" s="80"/>
      <c r="AR78" s="94"/>
      <c r="AS78" s="80"/>
      <c r="AT78" s="94"/>
      <c r="AU78" s="80"/>
      <c r="AV78" s="94"/>
      <c r="AW78" s="28">
        <f t="shared" si="30"/>
        <v>0</v>
      </c>
      <c r="AX78" s="28">
        <f t="shared" si="31"/>
        <v>0</v>
      </c>
      <c r="AY78" s="28">
        <f t="shared" si="32"/>
        <v>0</v>
      </c>
      <c r="AZ78" s="80"/>
      <c r="BA78" s="94"/>
      <c r="BB78" s="80"/>
      <c r="BC78" s="94"/>
      <c r="BD78" s="80"/>
      <c r="BE78" s="94"/>
      <c r="BF78" s="80"/>
      <c r="BG78" s="94"/>
      <c r="BH78" s="28">
        <f t="shared" si="21"/>
        <v>0</v>
      </c>
      <c r="BI78" s="28">
        <f t="shared" si="22"/>
        <v>0</v>
      </c>
      <c r="BJ78" s="28">
        <f t="shared" si="23"/>
        <v>0</v>
      </c>
      <c r="BK78" s="80"/>
      <c r="BL78" s="94"/>
      <c r="BM78" s="80"/>
      <c r="BN78" s="94"/>
      <c r="BO78" s="80"/>
      <c r="BP78" s="94"/>
      <c r="BQ78" s="80"/>
      <c r="BR78" s="94"/>
      <c r="BS78" s="28">
        <f t="shared" si="24"/>
        <v>0</v>
      </c>
      <c r="BT78" s="28">
        <f t="shared" si="25"/>
        <v>0</v>
      </c>
      <c r="BU78" s="28">
        <f t="shared" si="26"/>
        <v>0</v>
      </c>
      <c r="BV78" s="80"/>
      <c r="BW78" s="94"/>
      <c r="BX78" s="80"/>
      <c r="BY78" s="94"/>
      <c r="BZ78" s="80"/>
      <c r="CA78" s="94"/>
      <c r="CB78" s="80"/>
      <c r="CC78" s="94"/>
      <c r="CD78" s="80"/>
      <c r="CE78" s="94"/>
      <c r="CF78" s="28">
        <f t="shared" si="27"/>
        <v>0</v>
      </c>
      <c r="CG78" s="28">
        <f t="shared" si="28"/>
        <v>0</v>
      </c>
      <c r="CH78" s="28">
        <f t="shared" si="29"/>
        <v>0</v>
      </c>
    </row>
    <row r="79" spans="1:86" s="8" customFormat="1">
      <c r="A79" s="22"/>
      <c r="B79" s="39" t="s">
        <v>132</v>
      </c>
      <c r="C79" s="8" t="s">
        <v>133</v>
      </c>
      <c r="D79" s="15"/>
      <c r="F79" s="15"/>
      <c r="H79" s="15"/>
      <c r="I79" s="8">
        <v>1</v>
      </c>
      <c r="J79" s="15"/>
      <c r="L79" s="15"/>
      <c r="N79" s="28">
        <f t="shared" si="33"/>
        <v>0</v>
      </c>
      <c r="O79" s="28">
        <f t="shared" si="34"/>
        <v>1</v>
      </c>
      <c r="P79" s="28">
        <f t="shared" si="35"/>
        <v>1</v>
      </c>
      <c r="Q79" s="15"/>
      <c r="S79" s="15"/>
      <c r="T79" s="8">
        <v>1</v>
      </c>
      <c r="U79" s="15"/>
      <c r="W79" s="15"/>
      <c r="Y79" s="28">
        <f t="shared" si="36"/>
        <v>0</v>
      </c>
      <c r="Z79" s="28">
        <f t="shared" si="37"/>
        <v>1</v>
      </c>
      <c r="AA79" s="28">
        <f t="shared" si="38"/>
        <v>1</v>
      </c>
      <c r="AB79" s="80"/>
      <c r="AC79" s="78"/>
      <c r="AD79" s="80"/>
      <c r="AE79" s="78"/>
      <c r="AF79" s="80"/>
      <c r="AG79" s="78"/>
      <c r="AH79" s="80"/>
      <c r="AI79" s="78"/>
      <c r="AJ79" s="28">
        <f t="shared" si="39"/>
        <v>0</v>
      </c>
      <c r="AK79" s="28">
        <f t="shared" si="40"/>
        <v>0</v>
      </c>
      <c r="AL79" s="28">
        <f t="shared" si="41"/>
        <v>0</v>
      </c>
      <c r="AM79" s="80"/>
      <c r="AN79" s="94"/>
      <c r="AO79" s="80"/>
      <c r="AP79" s="78"/>
      <c r="AQ79" s="80"/>
      <c r="AR79" s="78"/>
      <c r="AS79" s="80"/>
      <c r="AT79" s="78"/>
      <c r="AU79" s="80"/>
      <c r="AV79" s="78"/>
      <c r="AW79" s="28">
        <f t="shared" si="30"/>
        <v>0</v>
      </c>
      <c r="AX79" s="28">
        <f t="shared" si="31"/>
        <v>0</v>
      </c>
      <c r="AY79" s="28">
        <f t="shared" si="32"/>
        <v>0</v>
      </c>
      <c r="AZ79" s="80"/>
      <c r="BA79" s="78"/>
      <c r="BB79" s="80"/>
      <c r="BC79" s="78"/>
      <c r="BD79" s="80"/>
      <c r="BE79" s="78"/>
      <c r="BF79" s="80"/>
      <c r="BG79" s="78">
        <v>1</v>
      </c>
      <c r="BH79" s="28">
        <f t="shared" si="21"/>
        <v>0</v>
      </c>
      <c r="BI79" s="28">
        <f t="shared" si="22"/>
        <v>1</v>
      </c>
      <c r="BJ79" s="28">
        <f t="shared" si="23"/>
        <v>1</v>
      </c>
      <c r="BK79" s="80"/>
      <c r="BL79" s="78">
        <v>2</v>
      </c>
      <c r="BM79" s="80"/>
      <c r="BN79" s="78">
        <v>14</v>
      </c>
      <c r="BO79" s="80"/>
      <c r="BP79" s="78"/>
      <c r="BQ79" s="80"/>
      <c r="BR79" s="78">
        <v>2</v>
      </c>
      <c r="BS79" s="28">
        <f t="shared" si="24"/>
        <v>0</v>
      </c>
      <c r="BT79" s="28">
        <f t="shared" si="25"/>
        <v>18</v>
      </c>
      <c r="BU79" s="28">
        <f t="shared" si="26"/>
        <v>18</v>
      </c>
      <c r="BV79" s="80">
        <v>4</v>
      </c>
      <c r="BW79" s="78"/>
      <c r="BX79" s="80"/>
      <c r="BY79" s="78"/>
      <c r="BZ79" s="80"/>
      <c r="CA79" s="78"/>
      <c r="CB79" s="80"/>
      <c r="CC79" s="78"/>
      <c r="CD79" s="80"/>
      <c r="CE79" s="78"/>
      <c r="CF79" s="28">
        <f t="shared" si="27"/>
        <v>4</v>
      </c>
      <c r="CG79" s="28">
        <f t="shared" si="28"/>
        <v>0</v>
      </c>
      <c r="CH79" s="28">
        <f t="shared" si="29"/>
        <v>4</v>
      </c>
    </row>
    <row r="80" spans="1:86" s="8" customFormat="1">
      <c r="A80" s="22"/>
      <c r="B80" s="39" t="s">
        <v>134</v>
      </c>
      <c r="C80" s="8" t="s">
        <v>64</v>
      </c>
      <c r="D80" s="15"/>
      <c r="F80" s="15"/>
      <c r="H80" s="15"/>
      <c r="I80" s="8">
        <v>3</v>
      </c>
      <c r="J80" s="15"/>
      <c r="L80" s="15"/>
      <c r="N80" s="28">
        <f t="shared" si="33"/>
        <v>0</v>
      </c>
      <c r="O80" s="28">
        <f t="shared" si="34"/>
        <v>3</v>
      </c>
      <c r="P80" s="28">
        <f t="shared" si="35"/>
        <v>3</v>
      </c>
      <c r="Q80" s="15"/>
      <c r="S80" s="15"/>
      <c r="U80" s="15"/>
      <c r="V80" s="8">
        <v>1</v>
      </c>
      <c r="W80" s="15"/>
      <c r="Y80" s="28">
        <f t="shared" si="36"/>
        <v>0</v>
      </c>
      <c r="Z80" s="28">
        <f t="shared" si="37"/>
        <v>1</v>
      </c>
      <c r="AA80" s="28">
        <f t="shared" si="38"/>
        <v>1</v>
      </c>
      <c r="AB80" s="80"/>
      <c r="AC80" s="78"/>
      <c r="AD80" s="80"/>
      <c r="AE80" s="78"/>
      <c r="AF80" s="80"/>
      <c r="AG80" s="78"/>
      <c r="AH80" s="80"/>
      <c r="AI80" s="78"/>
      <c r="AJ80" s="28">
        <f t="shared" si="39"/>
        <v>0</v>
      </c>
      <c r="AK80" s="28">
        <f t="shared" si="40"/>
        <v>0</v>
      </c>
      <c r="AL80" s="28">
        <f t="shared" si="41"/>
        <v>0</v>
      </c>
      <c r="AM80" s="80"/>
      <c r="AN80" s="78"/>
      <c r="AO80" s="80"/>
      <c r="AP80" s="78"/>
      <c r="AQ80" s="80"/>
      <c r="AR80" s="78"/>
      <c r="AS80" s="80"/>
      <c r="AT80" s="78"/>
      <c r="AU80" s="80"/>
      <c r="AV80" s="78"/>
      <c r="AW80" s="28">
        <f t="shared" si="30"/>
        <v>0</v>
      </c>
      <c r="AX80" s="28">
        <f t="shared" si="31"/>
        <v>0</v>
      </c>
      <c r="AY80" s="28">
        <f t="shared" si="32"/>
        <v>0</v>
      </c>
      <c r="AZ80" s="80"/>
      <c r="BA80" s="78"/>
      <c r="BB80" s="80"/>
      <c r="BC80" s="78"/>
      <c r="BD80" s="80"/>
      <c r="BE80" s="78"/>
      <c r="BF80" s="80"/>
      <c r="BG80" s="78">
        <v>1</v>
      </c>
      <c r="BH80" s="28">
        <f t="shared" si="21"/>
        <v>0</v>
      </c>
      <c r="BI80" s="28">
        <f t="shared" si="22"/>
        <v>1</v>
      </c>
      <c r="BJ80" s="28">
        <f t="shared" si="23"/>
        <v>1</v>
      </c>
      <c r="BK80" s="80"/>
      <c r="BL80" s="78"/>
      <c r="BM80" s="80"/>
      <c r="BN80" s="78"/>
      <c r="BO80" s="80"/>
      <c r="BP80" s="78">
        <v>11</v>
      </c>
      <c r="BQ80" s="80"/>
      <c r="BR80" s="78">
        <v>2</v>
      </c>
      <c r="BS80" s="28">
        <f t="shared" si="24"/>
        <v>0</v>
      </c>
      <c r="BT80" s="28">
        <f t="shared" si="25"/>
        <v>13</v>
      </c>
      <c r="BU80" s="28">
        <f t="shared" si="26"/>
        <v>13</v>
      </c>
      <c r="BV80" s="80"/>
      <c r="BW80" s="78">
        <v>1</v>
      </c>
      <c r="BX80" s="80"/>
      <c r="BY80" s="78">
        <v>3</v>
      </c>
      <c r="BZ80" s="80"/>
      <c r="CA80" s="78"/>
      <c r="CB80" s="80"/>
      <c r="CC80" s="78">
        <v>1</v>
      </c>
      <c r="CD80" s="80"/>
      <c r="CE80" s="78">
        <v>1</v>
      </c>
      <c r="CF80" s="28">
        <f t="shared" si="27"/>
        <v>0</v>
      </c>
      <c r="CG80" s="28">
        <f t="shared" si="28"/>
        <v>6</v>
      </c>
      <c r="CH80" s="28">
        <f t="shared" si="29"/>
        <v>6</v>
      </c>
    </row>
    <row r="81" spans="1:86" s="8" customFormat="1">
      <c r="A81" s="22"/>
      <c r="B81" s="39" t="s">
        <v>135</v>
      </c>
      <c r="C81" s="8" t="s">
        <v>78</v>
      </c>
      <c r="D81" s="15"/>
      <c r="E81" s="8">
        <v>2</v>
      </c>
      <c r="F81" s="15"/>
      <c r="H81" s="15"/>
      <c r="I81" s="8">
        <v>1</v>
      </c>
      <c r="J81" s="15"/>
      <c r="L81" s="15"/>
      <c r="N81" s="28">
        <f t="shared" si="33"/>
        <v>0</v>
      </c>
      <c r="O81" s="28">
        <f t="shared" si="34"/>
        <v>3</v>
      </c>
      <c r="P81" s="28">
        <f t="shared" si="35"/>
        <v>3</v>
      </c>
      <c r="Q81" s="15"/>
      <c r="S81" s="15"/>
      <c r="U81" s="15"/>
      <c r="V81" s="8">
        <v>1</v>
      </c>
      <c r="W81" s="15"/>
      <c r="Y81" s="28">
        <f t="shared" si="36"/>
        <v>0</v>
      </c>
      <c r="Z81" s="28">
        <f t="shared" si="37"/>
        <v>1</v>
      </c>
      <c r="AA81" s="28">
        <f t="shared" si="38"/>
        <v>1</v>
      </c>
      <c r="AB81" s="80"/>
      <c r="AC81" s="78"/>
      <c r="AD81" s="80"/>
      <c r="AE81" s="78"/>
      <c r="AF81" s="80"/>
      <c r="AG81" s="78"/>
      <c r="AH81" s="80"/>
      <c r="AI81" s="78"/>
      <c r="AJ81" s="28">
        <f t="shared" si="39"/>
        <v>0</v>
      </c>
      <c r="AK81" s="28">
        <f t="shared" si="40"/>
        <v>0</v>
      </c>
      <c r="AL81" s="28">
        <f t="shared" si="41"/>
        <v>0</v>
      </c>
      <c r="AM81" s="80"/>
      <c r="AN81" s="78"/>
      <c r="AO81" s="80"/>
      <c r="AP81" s="78"/>
      <c r="AQ81" s="80"/>
      <c r="AR81" s="78"/>
      <c r="AS81" s="80"/>
      <c r="AT81" s="78"/>
      <c r="AU81" s="80"/>
      <c r="AV81" s="78"/>
      <c r="AW81" s="28">
        <f t="shared" si="30"/>
        <v>0</v>
      </c>
      <c r="AX81" s="28">
        <f t="shared" si="31"/>
        <v>0</v>
      </c>
      <c r="AY81" s="28">
        <f t="shared" si="32"/>
        <v>0</v>
      </c>
      <c r="AZ81" s="80"/>
      <c r="BA81" s="78"/>
      <c r="BB81" s="80"/>
      <c r="BC81" s="78"/>
      <c r="BD81" s="80"/>
      <c r="BE81" s="78"/>
      <c r="BF81" s="80"/>
      <c r="BG81" s="78"/>
      <c r="BH81" s="28">
        <f t="shared" si="21"/>
        <v>0</v>
      </c>
      <c r="BI81" s="28">
        <f t="shared" si="22"/>
        <v>0</v>
      </c>
      <c r="BJ81" s="28">
        <f t="shared" si="23"/>
        <v>0</v>
      </c>
      <c r="BK81" s="80"/>
      <c r="BL81" s="78"/>
      <c r="BM81" s="80"/>
      <c r="BN81" s="78"/>
      <c r="BO81" s="80"/>
      <c r="BP81" s="78">
        <v>11</v>
      </c>
      <c r="BQ81" s="80"/>
      <c r="BR81" s="78"/>
      <c r="BS81" s="28">
        <f t="shared" si="24"/>
        <v>0</v>
      </c>
      <c r="BT81" s="28">
        <f t="shared" si="25"/>
        <v>11</v>
      </c>
      <c r="BU81" s="28">
        <f t="shared" si="26"/>
        <v>11</v>
      </c>
      <c r="BV81" s="80">
        <v>1</v>
      </c>
      <c r="BW81" s="78">
        <v>1</v>
      </c>
      <c r="BX81" s="80"/>
      <c r="BY81" s="78">
        <v>3</v>
      </c>
      <c r="BZ81" s="80"/>
      <c r="CA81" s="78"/>
      <c r="CB81" s="80"/>
      <c r="CC81" s="78">
        <v>1</v>
      </c>
      <c r="CD81" s="80"/>
      <c r="CE81" s="78">
        <v>1</v>
      </c>
      <c r="CF81" s="28">
        <f t="shared" si="27"/>
        <v>1</v>
      </c>
      <c r="CG81" s="28">
        <f t="shared" si="28"/>
        <v>6</v>
      </c>
      <c r="CH81" s="28">
        <f t="shared" si="29"/>
        <v>7</v>
      </c>
    </row>
    <row r="82" spans="1:86" s="8" customFormat="1">
      <c r="A82" s="22"/>
      <c r="B82" s="39" t="s">
        <v>136</v>
      </c>
      <c r="C82" s="8" t="s">
        <v>137</v>
      </c>
      <c r="D82" s="15"/>
      <c r="F82" s="15"/>
      <c r="H82" s="15"/>
      <c r="J82" s="15"/>
      <c r="L82" s="15"/>
      <c r="N82" s="28">
        <f t="shared" si="33"/>
        <v>0</v>
      </c>
      <c r="O82" s="28">
        <f t="shared" si="34"/>
        <v>0</v>
      </c>
      <c r="P82" s="28">
        <f t="shared" si="35"/>
        <v>0</v>
      </c>
      <c r="Q82" s="15"/>
      <c r="S82" s="15"/>
      <c r="U82" s="15"/>
      <c r="W82" s="15"/>
      <c r="Y82" s="28">
        <f t="shared" si="36"/>
        <v>0</v>
      </c>
      <c r="Z82" s="28">
        <f t="shared" si="37"/>
        <v>0</v>
      </c>
      <c r="AA82" s="28">
        <f t="shared" si="38"/>
        <v>0</v>
      </c>
      <c r="AB82" s="80"/>
      <c r="AC82" s="78">
        <v>1</v>
      </c>
      <c r="AD82" s="80"/>
      <c r="AE82" s="78"/>
      <c r="AF82" s="80"/>
      <c r="AG82" s="78"/>
      <c r="AH82" s="80"/>
      <c r="AI82" s="78"/>
      <c r="AJ82" s="28">
        <f t="shared" si="39"/>
        <v>0</v>
      </c>
      <c r="AK82" s="28">
        <f t="shared" si="40"/>
        <v>1</v>
      </c>
      <c r="AL82" s="28">
        <f t="shared" si="41"/>
        <v>1</v>
      </c>
      <c r="AM82" s="80"/>
      <c r="AN82" s="78"/>
      <c r="AO82" s="80"/>
      <c r="AP82" s="78"/>
      <c r="AQ82" s="80"/>
      <c r="AR82" s="78"/>
      <c r="AS82" s="80"/>
      <c r="AT82" s="78"/>
      <c r="AU82" s="80"/>
      <c r="AV82" s="78"/>
      <c r="AW82" s="28">
        <f t="shared" si="30"/>
        <v>0</v>
      </c>
      <c r="AX82" s="28">
        <f t="shared" si="31"/>
        <v>0</v>
      </c>
      <c r="AY82" s="28">
        <f t="shared" si="32"/>
        <v>0</v>
      </c>
      <c r="AZ82" s="80"/>
      <c r="BA82" s="78"/>
      <c r="BB82" s="80"/>
      <c r="BC82" s="78"/>
      <c r="BD82" s="80"/>
      <c r="BE82" s="78"/>
      <c r="BF82" s="80"/>
      <c r="BG82" s="78"/>
      <c r="BH82" s="28">
        <f t="shared" si="21"/>
        <v>0</v>
      </c>
      <c r="BI82" s="28">
        <f t="shared" si="22"/>
        <v>0</v>
      </c>
      <c r="BJ82" s="28">
        <f t="shared" si="23"/>
        <v>0</v>
      </c>
      <c r="BK82" s="80"/>
      <c r="BL82" s="78"/>
      <c r="BM82" s="80"/>
      <c r="BN82" s="78">
        <v>2</v>
      </c>
      <c r="BO82" s="80"/>
      <c r="BP82" s="78"/>
      <c r="BQ82" s="80"/>
      <c r="BR82" s="78"/>
      <c r="BS82" s="28">
        <f t="shared" si="24"/>
        <v>0</v>
      </c>
      <c r="BT82" s="28">
        <f t="shared" si="25"/>
        <v>2</v>
      </c>
      <c r="BU82" s="28">
        <f t="shared" si="26"/>
        <v>2</v>
      </c>
      <c r="BV82" s="80"/>
      <c r="BW82" s="78"/>
      <c r="BX82" s="80"/>
      <c r="BY82" s="78"/>
      <c r="BZ82" s="80"/>
      <c r="CA82" s="78"/>
      <c r="CB82" s="80"/>
      <c r="CC82" s="78"/>
      <c r="CD82" s="80"/>
      <c r="CE82" s="78"/>
      <c r="CF82" s="28">
        <f t="shared" si="27"/>
        <v>0</v>
      </c>
      <c r="CG82" s="28">
        <f t="shared" si="28"/>
        <v>0</v>
      </c>
      <c r="CH82" s="28">
        <f t="shared" si="29"/>
        <v>0</v>
      </c>
    </row>
    <row r="83" spans="1:86" s="8" customFormat="1">
      <c r="A83" s="22"/>
      <c r="B83" s="39" t="s">
        <v>138</v>
      </c>
      <c r="C83" s="8" t="s">
        <v>90</v>
      </c>
      <c r="D83" s="15"/>
      <c r="F83" s="15"/>
      <c r="H83" s="15"/>
      <c r="J83" s="15"/>
      <c r="L83" s="15"/>
      <c r="N83" s="28">
        <f t="shared" si="33"/>
        <v>0</v>
      </c>
      <c r="O83" s="28">
        <f t="shared" si="34"/>
        <v>0</v>
      </c>
      <c r="P83" s="28">
        <f t="shared" si="35"/>
        <v>0</v>
      </c>
      <c r="Q83" s="15">
        <v>1</v>
      </c>
      <c r="S83" s="15"/>
      <c r="U83" s="15"/>
      <c r="W83" s="15"/>
      <c r="Y83" s="28">
        <f t="shared" si="36"/>
        <v>1</v>
      </c>
      <c r="Z83" s="28">
        <f t="shared" si="37"/>
        <v>0</v>
      </c>
      <c r="AA83" s="28">
        <f t="shared" si="38"/>
        <v>1</v>
      </c>
      <c r="AB83" s="80"/>
      <c r="AC83" s="78"/>
      <c r="AD83" s="80"/>
      <c r="AE83" s="78"/>
      <c r="AF83" s="80"/>
      <c r="AG83" s="78"/>
      <c r="AH83" s="80"/>
      <c r="AI83" s="78"/>
      <c r="AJ83" s="28">
        <f t="shared" si="39"/>
        <v>0</v>
      </c>
      <c r="AK83" s="28">
        <f t="shared" si="40"/>
        <v>0</v>
      </c>
      <c r="AL83" s="28">
        <f t="shared" si="41"/>
        <v>0</v>
      </c>
      <c r="AM83" s="80"/>
      <c r="AN83" s="78"/>
      <c r="AO83" s="80"/>
      <c r="AP83" s="78"/>
      <c r="AQ83" s="80"/>
      <c r="AR83" s="78"/>
      <c r="AS83" s="80"/>
      <c r="AT83" s="78"/>
      <c r="AU83" s="80"/>
      <c r="AV83" s="78"/>
      <c r="AW83" s="28">
        <f t="shared" si="30"/>
        <v>0</v>
      </c>
      <c r="AX83" s="28">
        <f t="shared" si="31"/>
        <v>0</v>
      </c>
      <c r="AY83" s="28">
        <f t="shared" si="32"/>
        <v>0</v>
      </c>
      <c r="AZ83" s="80"/>
      <c r="BA83" s="78"/>
      <c r="BB83" s="80"/>
      <c r="BC83" s="78"/>
      <c r="BD83" s="80"/>
      <c r="BE83" s="78"/>
      <c r="BF83" s="80"/>
      <c r="BG83" s="78"/>
      <c r="BH83" s="28">
        <f t="shared" si="21"/>
        <v>0</v>
      </c>
      <c r="BI83" s="28">
        <f t="shared" si="22"/>
        <v>0</v>
      </c>
      <c r="BJ83" s="28">
        <f t="shared" si="23"/>
        <v>0</v>
      </c>
      <c r="BK83" s="80"/>
      <c r="BL83" s="78"/>
      <c r="BM83" s="80"/>
      <c r="BN83" s="78"/>
      <c r="BO83" s="80">
        <v>1</v>
      </c>
      <c r="BP83" s="78"/>
      <c r="BQ83" s="80">
        <v>1</v>
      </c>
      <c r="BR83" s="78"/>
      <c r="BS83" s="28">
        <f t="shared" si="24"/>
        <v>2</v>
      </c>
      <c r="BT83" s="28">
        <f t="shared" si="25"/>
        <v>0</v>
      </c>
      <c r="BU83" s="28">
        <f t="shared" si="26"/>
        <v>2</v>
      </c>
      <c r="BV83" s="80"/>
      <c r="BW83" s="78"/>
      <c r="BX83" s="80"/>
      <c r="BY83" s="78"/>
      <c r="BZ83" s="80"/>
      <c r="CA83" s="78"/>
      <c r="CB83" s="80"/>
      <c r="CC83" s="78"/>
      <c r="CD83" s="80"/>
      <c r="CE83" s="78"/>
      <c r="CF83" s="28">
        <f t="shared" si="27"/>
        <v>0</v>
      </c>
      <c r="CG83" s="28">
        <f t="shared" si="28"/>
        <v>0</v>
      </c>
      <c r="CH83" s="28">
        <f t="shared" si="29"/>
        <v>0</v>
      </c>
    </row>
    <row r="84" spans="1:86" s="8" customFormat="1">
      <c r="A84" s="22"/>
      <c r="B84" s="39" t="s">
        <v>139</v>
      </c>
      <c r="C84" s="8" t="s">
        <v>92</v>
      </c>
      <c r="D84" s="15"/>
      <c r="F84" s="15"/>
      <c r="H84" s="15"/>
      <c r="J84" s="15"/>
      <c r="L84" s="15"/>
      <c r="N84" s="28">
        <f t="shared" si="33"/>
        <v>0</v>
      </c>
      <c r="O84" s="28">
        <f t="shared" si="34"/>
        <v>0</v>
      </c>
      <c r="P84" s="28">
        <f t="shared" si="35"/>
        <v>0</v>
      </c>
      <c r="Q84" s="15"/>
      <c r="S84" s="15"/>
      <c r="U84" s="15"/>
      <c r="W84" s="15"/>
      <c r="Y84" s="28">
        <f t="shared" si="36"/>
        <v>0</v>
      </c>
      <c r="Z84" s="28">
        <f t="shared" si="37"/>
        <v>0</v>
      </c>
      <c r="AA84" s="28">
        <f t="shared" si="38"/>
        <v>0</v>
      </c>
      <c r="AB84" s="80"/>
      <c r="AC84" s="78"/>
      <c r="AD84" s="80"/>
      <c r="AE84" s="78"/>
      <c r="AF84" s="80"/>
      <c r="AG84" s="78"/>
      <c r="AH84" s="80"/>
      <c r="AI84" s="78"/>
      <c r="AJ84" s="28">
        <f t="shared" si="39"/>
        <v>0</v>
      </c>
      <c r="AK84" s="28">
        <f t="shared" si="40"/>
        <v>0</v>
      </c>
      <c r="AL84" s="28">
        <f t="shared" si="41"/>
        <v>0</v>
      </c>
      <c r="AM84" s="80"/>
      <c r="AN84" s="78"/>
      <c r="AO84" s="80"/>
      <c r="AP84" s="78"/>
      <c r="AQ84" s="80"/>
      <c r="AR84" s="78"/>
      <c r="AS84" s="80"/>
      <c r="AT84" s="78"/>
      <c r="AU84" s="80"/>
      <c r="AV84" s="78"/>
      <c r="AW84" s="28">
        <f t="shared" si="30"/>
        <v>0</v>
      </c>
      <c r="AX84" s="28">
        <f t="shared" si="31"/>
        <v>0</v>
      </c>
      <c r="AY84" s="28">
        <f t="shared" si="32"/>
        <v>0</v>
      </c>
      <c r="AZ84" s="80"/>
      <c r="BA84" s="78"/>
      <c r="BB84" s="80"/>
      <c r="BC84" s="78"/>
      <c r="BD84" s="80"/>
      <c r="BE84" s="78"/>
      <c r="BF84" s="80"/>
      <c r="BG84" s="78"/>
      <c r="BH84" s="28">
        <f t="shared" si="21"/>
        <v>0</v>
      </c>
      <c r="BI84" s="28">
        <f t="shared" si="22"/>
        <v>0</v>
      </c>
      <c r="BJ84" s="28">
        <f t="shared" si="23"/>
        <v>0</v>
      </c>
      <c r="BK84" s="80"/>
      <c r="BL84" s="78"/>
      <c r="BM84" s="80"/>
      <c r="BN84" s="78"/>
      <c r="BO84" s="80"/>
      <c r="BP84" s="78"/>
      <c r="BQ84" s="80"/>
      <c r="BR84" s="78"/>
      <c r="BS84" s="28">
        <f t="shared" si="24"/>
        <v>0</v>
      </c>
      <c r="BT84" s="28">
        <f t="shared" si="25"/>
        <v>0</v>
      </c>
      <c r="BU84" s="28">
        <f t="shared" si="26"/>
        <v>0</v>
      </c>
      <c r="BV84" s="80"/>
      <c r="BW84" s="78"/>
      <c r="BX84" s="80"/>
      <c r="BY84" s="78"/>
      <c r="BZ84" s="80"/>
      <c r="CA84" s="78"/>
      <c r="CB84" s="80"/>
      <c r="CC84" s="78"/>
      <c r="CD84" s="80"/>
      <c r="CE84" s="78"/>
      <c r="CF84" s="28">
        <f t="shared" si="27"/>
        <v>0</v>
      </c>
      <c r="CG84" s="28">
        <f t="shared" si="28"/>
        <v>0</v>
      </c>
      <c r="CH84" s="28">
        <f t="shared" si="29"/>
        <v>0</v>
      </c>
    </row>
    <row r="85" spans="1:86" s="8" customFormat="1">
      <c r="A85" s="22"/>
      <c r="B85" s="39" t="s">
        <v>140</v>
      </c>
      <c r="C85" s="8" t="s">
        <v>141</v>
      </c>
      <c r="D85" s="15"/>
      <c r="F85" s="15"/>
      <c r="H85" s="15"/>
      <c r="J85" s="15"/>
      <c r="L85" s="15"/>
      <c r="N85" s="28">
        <f t="shared" si="33"/>
        <v>0</v>
      </c>
      <c r="O85" s="28">
        <f t="shared" si="34"/>
        <v>0</v>
      </c>
      <c r="P85" s="28">
        <f t="shared" si="35"/>
        <v>0</v>
      </c>
      <c r="Q85" s="15"/>
      <c r="S85" s="15"/>
      <c r="U85" s="15"/>
      <c r="W85" s="15"/>
      <c r="Y85" s="28">
        <f t="shared" si="36"/>
        <v>0</v>
      </c>
      <c r="Z85" s="28">
        <f t="shared" si="37"/>
        <v>0</v>
      </c>
      <c r="AA85" s="28">
        <f t="shared" si="38"/>
        <v>0</v>
      </c>
      <c r="AB85" s="80"/>
      <c r="AC85" s="78"/>
      <c r="AD85" s="80"/>
      <c r="AE85" s="78"/>
      <c r="AF85" s="80"/>
      <c r="AG85" s="78"/>
      <c r="AH85" s="80"/>
      <c r="AI85" s="78"/>
      <c r="AJ85" s="28">
        <f t="shared" si="39"/>
        <v>0</v>
      </c>
      <c r="AK85" s="28">
        <f t="shared" si="40"/>
        <v>0</v>
      </c>
      <c r="AL85" s="28">
        <f t="shared" si="41"/>
        <v>0</v>
      </c>
      <c r="AM85" s="80"/>
      <c r="AN85" s="78"/>
      <c r="AO85" s="80"/>
      <c r="AP85" s="78"/>
      <c r="AQ85" s="80"/>
      <c r="AR85" s="78"/>
      <c r="AS85" s="80"/>
      <c r="AT85" s="78"/>
      <c r="AU85" s="80"/>
      <c r="AV85" s="78"/>
      <c r="AW85" s="28">
        <f t="shared" si="30"/>
        <v>0</v>
      </c>
      <c r="AX85" s="28">
        <f t="shared" si="31"/>
        <v>0</v>
      </c>
      <c r="AY85" s="28">
        <f t="shared" si="32"/>
        <v>0</v>
      </c>
      <c r="AZ85" s="80"/>
      <c r="BA85" s="78"/>
      <c r="BB85" s="80"/>
      <c r="BC85" s="78"/>
      <c r="BD85" s="80"/>
      <c r="BE85" s="78"/>
      <c r="BF85" s="80"/>
      <c r="BG85" s="78"/>
      <c r="BH85" s="28">
        <f t="shared" si="21"/>
        <v>0</v>
      </c>
      <c r="BI85" s="28">
        <f t="shared" si="22"/>
        <v>0</v>
      </c>
      <c r="BJ85" s="28">
        <f t="shared" si="23"/>
        <v>0</v>
      </c>
      <c r="BK85" s="80"/>
      <c r="BL85" s="78"/>
      <c r="BM85" s="80"/>
      <c r="BN85" s="78"/>
      <c r="BO85" s="80"/>
      <c r="BP85" s="78"/>
      <c r="BQ85" s="80"/>
      <c r="BR85" s="78"/>
      <c r="BS85" s="28">
        <f t="shared" si="24"/>
        <v>0</v>
      </c>
      <c r="BT85" s="28">
        <f t="shared" si="25"/>
        <v>0</v>
      </c>
      <c r="BU85" s="28">
        <f t="shared" si="26"/>
        <v>0</v>
      </c>
      <c r="BV85" s="80"/>
      <c r="BW85" s="78"/>
      <c r="BX85" s="80"/>
      <c r="BY85" s="78"/>
      <c r="BZ85" s="80"/>
      <c r="CA85" s="78"/>
      <c r="CB85" s="80"/>
      <c r="CC85" s="78"/>
      <c r="CD85" s="80"/>
      <c r="CE85" s="78"/>
      <c r="CF85" s="28">
        <f t="shared" si="27"/>
        <v>0</v>
      </c>
      <c r="CG85" s="28">
        <f t="shared" si="28"/>
        <v>0</v>
      </c>
      <c r="CH85" s="28">
        <f t="shared" si="29"/>
        <v>0</v>
      </c>
    </row>
    <row r="86" spans="1:86" s="8" customFormat="1">
      <c r="A86" s="22"/>
      <c r="B86" s="39" t="s">
        <v>142</v>
      </c>
      <c r="C86" s="8" t="s">
        <v>70</v>
      </c>
      <c r="D86" s="15"/>
      <c r="F86" s="15"/>
      <c r="H86" s="15"/>
      <c r="J86" s="15"/>
      <c r="L86" s="15"/>
      <c r="N86" s="28">
        <f t="shared" si="33"/>
        <v>0</v>
      </c>
      <c r="O86" s="28">
        <f t="shared" si="34"/>
        <v>0</v>
      </c>
      <c r="P86" s="28">
        <f t="shared" si="35"/>
        <v>0</v>
      </c>
      <c r="Q86" s="15"/>
      <c r="S86" s="15"/>
      <c r="U86" s="15"/>
      <c r="W86" s="15"/>
      <c r="Y86" s="28">
        <f t="shared" si="36"/>
        <v>0</v>
      </c>
      <c r="Z86" s="28">
        <f t="shared" si="37"/>
        <v>0</v>
      </c>
      <c r="AA86" s="28">
        <f t="shared" si="38"/>
        <v>0</v>
      </c>
      <c r="AB86" s="80"/>
      <c r="AC86" s="78"/>
      <c r="AD86" s="80"/>
      <c r="AE86" s="78"/>
      <c r="AF86" s="80"/>
      <c r="AG86" s="78"/>
      <c r="AH86" s="80"/>
      <c r="AI86" s="78"/>
      <c r="AJ86" s="28">
        <f t="shared" si="39"/>
        <v>0</v>
      </c>
      <c r="AK86" s="28">
        <f t="shared" si="40"/>
        <v>0</v>
      </c>
      <c r="AL86" s="28">
        <f t="shared" si="41"/>
        <v>0</v>
      </c>
      <c r="AM86" s="80"/>
      <c r="AN86" s="78"/>
      <c r="AO86" s="80"/>
      <c r="AP86" s="78"/>
      <c r="AQ86" s="80"/>
      <c r="AR86" s="78"/>
      <c r="AS86" s="80"/>
      <c r="AT86" s="78"/>
      <c r="AU86" s="80"/>
      <c r="AV86" s="78"/>
      <c r="AW86" s="28">
        <f t="shared" si="30"/>
        <v>0</v>
      </c>
      <c r="AX86" s="28">
        <f t="shared" si="31"/>
        <v>0</v>
      </c>
      <c r="AY86" s="28">
        <f t="shared" si="32"/>
        <v>0</v>
      </c>
      <c r="AZ86" s="80"/>
      <c r="BA86" s="78"/>
      <c r="BB86" s="80"/>
      <c r="BC86" s="78"/>
      <c r="BD86" s="80"/>
      <c r="BE86" s="78"/>
      <c r="BF86" s="80"/>
      <c r="BG86" s="78"/>
      <c r="BH86" s="28">
        <f t="shared" si="21"/>
        <v>0</v>
      </c>
      <c r="BI86" s="28">
        <f t="shared" si="22"/>
        <v>0</v>
      </c>
      <c r="BJ86" s="28">
        <f t="shared" si="23"/>
        <v>0</v>
      </c>
      <c r="BK86" s="80"/>
      <c r="BL86" s="78"/>
      <c r="BM86" s="80"/>
      <c r="BN86" s="78"/>
      <c r="BO86" s="80"/>
      <c r="BP86" s="78"/>
      <c r="BQ86" s="80"/>
      <c r="BR86" s="78"/>
      <c r="BS86" s="28">
        <f t="shared" si="24"/>
        <v>0</v>
      </c>
      <c r="BT86" s="28">
        <f t="shared" si="25"/>
        <v>0</v>
      </c>
      <c r="BU86" s="28">
        <f t="shared" si="26"/>
        <v>0</v>
      </c>
      <c r="BV86" s="80"/>
      <c r="BW86" s="78"/>
      <c r="BX86" s="80"/>
      <c r="BY86" s="78"/>
      <c r="BZ86" s="80"/>
      <c r="CA86" s="78"/>
      <c r="CB86" s="80"/>
      <c r="CC86" s="78"/>
      <c r="CD86" s="80"/>
      <c r="CE86" s="78"/>
      <c r="CF86" s="28">
        <f t="shared" si="27"/>
        <v>0</v>
      </c>
      <c r="CG86" s="28">
        <f t="shared" si="28"/>
        <v>0</v>
      </c>
      <c r="CH86" s="28">
        <f t="shared" si="29"/>
        <v>0</v>
      </c>
    </row>
    <row r="87" spans="1:86" s="8" customFormat="1">
      <c r="A87" s="22"/>
      <c r="B87" s="39" t="s">
        <v>143</v>
      </c>
      <c r="C87" s="8" t="s">
        <v>99</v>
      </c>
      <c r="D87" s="15"/>
      <c r="F87" s="15"/>
      <c r="H87" s="15"/>
      <c r="J87" s="15"/>
      <c r="L87" s="15"/>
      <c r="N87" s="28">
        <f t="shared" si="33"/>
        <v>0</v>
      </c>
      <c r="O87" s="28">
        <f t="shared" si="34"/>
        <v>0</v>
      </c>
      <c r="P87" s="28">
        <f t="shared" si="35"/>
        <v>0</v>
      </c>
      <c r="Q87" s="15"/>
      <c r="S87" s="15"/>
      <c r="U87" s="15"/>
      <c r="W87" s="15"/>
      <c r="Y87" s="28">
        <f t="shared" si="36"/>
        <v>0</v>
      </c>
      <c r="Z87" s="28">
        <f t="shared" si="37"/>
        <v>0</v>
      </c>
      <c r="AA87" s="28">
        <f t="shared" si="38"/>
        <v>0</v>
      </c>
      <c r="AB87" s="80"/>
      <c r="AC87" s="78"/>
      <c r="AD87" s="80"/>
      <c r="AE87" s="78"/>
      <c r="AF87" s="80"/>
      <c r="AG87" s="78"/>
      <c r="AH87" s="80"/>
      <c r="AI87" s="78"/>
      <c r="AJ87" s="28">
        <f t="shared" si="39"/>
        <v>0</v>
      </c>
      <c r="AK87" s="28">
        <f t="shared" si="40"/>
        <v>0</v>
      </c>
      <c r="AL87" s="28">
        <f t="shared" si="41"/>
        <v>0</v>
      </c>
      <c r="AM87" s="80"/>
      <c r="AN87" s="78"/>
      <c r="AO87" s="80"/>
      <c r="AP87" s="78"/>
      <c r="AQ87" s="80"/>
      <c r="AR87" s="78"/>
      <c r="AS87" s="80"/>
      <c r="AT87" s="78"/>
      <c r="AU87" s="80"/>
      <c r="AV87" s="78"/>
      <c r="AW87" s="28">
        <f t="shared" si="30"/>
        <v>0</v>
      </c>
      <c r="AX87" s="28">
        <f t="shared" si="31"/>
        <v>0</v>
      </c>
      <c r="AY87" s="28">
        <f t="shared" si="32"/>
        <v>0</v>
      </c>
      <c r="AZ87" s="80"/>
      <c r="BA87" s="78"/>
      <c r="BB87" s="80"/>
      <c r="BC87" s="78"/>
      <c r="BD87" s="80"/>
      <c r="BE87" s="78"/>
      <c r="BF87" s="80"/>
      <c r="BG87" s="78"/>
      <c r="BH87" s="28">
        <f t="shared" si="21"/>
        <v>0</v>
      </c>
      <c r="BI87" s="28">
        <f t="shared" si="22"/>
        <v>0</v>
      </c>
      <c r="BJ87" s="28">
        <f t="shared" si="23"/>
        <v>0</v>
      </c>
      <c r="BK87" s="80"/>
      <c r="BL87" s="78"/>
      <c r="BM87" s="80"/>
      <c r="BN87" s="78"/>
      <c r="BO87" s="80"/>
      <c r="BP87" s="78"/>
      <c r="BQ87" s="80"/>
      <c r="BR87" s="78"/>
      <c r="BS87" s="28">
        <f t="shared" si="24"/>
        <v>0</v>
      </c>
      <c r="BT87" s="28">
        <f t="shared" si="25"/>
        <v>0</v>
      </c>
      <c r="BU87" s="28">
        <f t="shared" si="26"/>
        <v>0</v>
      </c>
      <c r="BV87" s="80"/>
      <c r="BW87" s="78"/>
      <c r="BX87" s="80"/>
      <c r="BY87" s="78"/>
      <c r="BZ87" s="80"/>
      <c r="CA87" s="78"/>
      <c r="CB87" s="80"/>
      <c r="CC87" s="78"/>
      <c r="CD87" s="80"/>
      <c r="CE87" s="78"/>
      <c r="CF87" s="28">
        <f t="shared" si="27"/>
        <v>0</v>
      </c>
      <c r="CG87" s="28">
        <f t="shared" si="28"/>
        <v>0</v>
      </c>
      <c r="CH87" s="28">
        <f t="shared" si="29"/>
        <v>0</v>
      </c>
    </row>
    <row r="88" spans="1:86" s="8" customFormat="1">
      <c r="A88" s="22"/>
      <c r="B88" s="39" t="s">
        <v>144</v>
      </c>
      <c r="C88" s="8" t="s">
        <v>145</v>
      </c>
      <c r="D88" s="15"/>
      <c r="F88" s="15"/>
      <c r="H88" s="15"/>
      <c r="J88" s="15"/>
      <c r="L88" s="15"/>
      <c r="N88" s="28">
        <f t="shared" si="33"/>
        <v>0</v>
      </c>
      <c r="O88" s="28">
        <f t="shared" si="34"/>
        <v>0</v>
      </c>
      <c r="P88" s="28">
        <f t="shared" si="35"/>
        <v>0</v>
      </c>
      <c r="Q88" s="15"/>
      <c r="S88" s="15"/>
      <c r="U88" s="15"/>
      <c r="W88" s="15"/>
      <c r="Y88" s="28">
        <f t="shared" si="36"/>
        <v>0</v>
      </c>
      <c r="Z88" s="28">
        <f t="shared" si="37"/>
        <v>0</v>
      </c>
      <c r="AA88" s="28">
        <f t="shared" si="38"/>
        <v>0</v>
      </c>
      <c r="AB88" s="80"/>
      <c r="AC88" s="78"/>
      <c r="AD88" s="80"/>
      <c r="AE88" s="78"/>
      <c r="AF88" s="80"/>
      <c r="AG88" s="78"/>
      <c r="AH88" s="80"/>
      <c r="AI88" s="78"/>
      <c r="AJ88" s="28">
        <f t="shared" si="39"/>
        <v>0</v>
      </c>
      <c r="AK88" s="28">
        <f t="shared" si="40"/>
        <v>0</v>
      </c>
      <c r="AL88" s="28">
        <f t="shared" si="41"/>
        <v>0</v>
      </c>
      <c r="AM88" s="80"/>
      <c r="AN88" s="78"/>
      <c r="AO88" s="80"/>
      <c r="AP88" s="78"/>
      <c r="AQ88" s="80"/>
      <c r="AR88" s="78"/>
      <c r="AS88" s="80"/>
      <c r="AT88" s="78"/>
      <c r="AU88" s="80"/>
      <c r="AV88" s="78"/>
      <c r="AW88" s="28">
        <f t="shared" si="30"/>
        <v>0</v>
      </c>
      <c r="AX88" s="28">
        <f t="shared" si="31"/>
        <v>0</v>
      </c>
      <c r="AY88" s="28">
        <f t="shared" si="32"/>
        <v>0</v>
      </c>
      <c r="AZ88" s="80"/>
      <c r="BA88" s="78"/>
      <c r="BB88" s="80"/>
      <c r="BC88" s="78">
        <v>2</v>
      </c>
      <c r="BD88" s="80"/>
      <c r="BE88" s="78"/>
      <c r="BF88" s="80"/>
      <c r="BG88" s="78"/>
      <c r="BH88" s="28">
        <f t="shared" si="21"/>
        <v>0</v>
      </c>
      <c r="BI88" s="28">
        <f t="shared" si="22"/>
        <v>2</v>
      </c>
      <c r="BJ88" s="28">
        <f t="shared" si="23"/>
        <v>2</v>
      </c>
      <c r="BK88" s="80"/>
      <c r="BL88" s="78"/>
      <c r="BM88" s="80"/>
      <c r="BN88" s="78"/>
      <c r="BO88" s="80"/>
      <c r="BP88" s="78"/>
      <c r="BQ88" s="80"/>
      <c r="BR88" s="78"/>
      <c r="BS88" s="28">
        <f t="shared" si="24"/>
        <v>0</v>
      </c>
      <c r="BT88" s="28">
        <f t="shared" si="25"/>
        <v>0</v>
      </c>
      <c r="BU88" s="28">
        <f t="shared" si="26"/>
        <v>0</v>
      </c>
      <c r="BV88" s="80"/>
      <c r="BW88" s="78"/>
      <c r="BX88" s="80"/>
      <c r="BY88" s="78"/>
      <c r="BZ88" s="80"/>
      <c r="CA88" s="78"/>
      <c r="CB88" s="80"/>
      <c r="CC88" s="78"/>
      <c r="CD88" s="80"/>
      <c r="CE88" s="78"/>
      <c r="CF88" s="28">
        <f t="shared" si="27"/>
        <v>0</v>
      </c>
      <c r="CG88" s="28">
        <f t="shared" si="28"/>
        <v>0</v>
      </c>
      <c r="CH88" s="28">
        <f t="shared" si="29"/>
        <v>0</v>
      </c>
    </row>
    <row r="89" spans="1:86" s="8" customFormat="1">
      <c r="A89" s="22"/>
      <c r="B89" s="39" t="s">
        <v>146</v>
      </c>
      <c r="C89" s="8" t="s">
        <v>68</v>
      </c>
      <c r="D89" s="15"/>
      <c r="F89" s="15"/>
      <c r="H89" s="15"/>
      <c r="J89" s="15"/>
      <c r="L89" s="15"/>
      <c r="N89" s="28">
        <f t="shared" si="33"/>
        <v>0</v>
      </c>
      <c r="O89" s="28">
        <f t="shared" si="34"/>
        <v>0</v>
      </c>
      <c r="P89" s="28">
        <f t="shared" si="35"/>
        <v>0</v>
      </c>
      <c r="Q89" s="15"/>
      <c r="S89" s="15"/>
      <c r="U89" s="15"/>
      <c r="V89" s="8">
        <v>1</v>
      </c>
      <c r="W89" s="15"/>
      <c r="Y89" s="28">
        <f t="shared" si="36"/>
        <v>0</v>
      </c>
      <c r="Z89" s="28">
        <f t="shared" si="37"/>
        <v>1</v>
      </c>
      <c r="AA89" s="28">
        <f t="shared" si="38"/>
        <v>1</v>
      </c>
      <c r="AB89" s="80"/>
      <c r="AC89" s="78"/>
      <c r="AD89" s="80"/>
      <c r="AE89" s="78"/>
      <c r="AF89" s="80"/>
      <c r="AG89" s="78"/>
      <c r="AH89" s="80"/>
      <c r="AI89" s="78">
        <v>1</v>
      </c>
      <c r="AJ89" s="28">
        <f t="shared" si="39"/>
        <v>0</v>
      </c>
      <c r="AK89" s="28">
        <f t="shared" si="40"/>
        <v>1</v>
      </c>
      <c r="AL89" s="28">
        <f t="shared" si="41"/>
        <v>1</v>
      </c>
      <c r="AM89" s="80"/>
      <c r="AN89" s="78"/>
      <c r="AO89" s="80"/>
      <c r="AP89" s="78"/>
      <c r="AQ89" s="80"/>
      <c r="AR89" s="78"/>
      <c r="AS89" s="80"/>
      <c r="AT89" s="78"/>
      <c r="AU89" s="80"/>
      <c r="AV89" s="78"/>
      <c r="AW89" s="28">
        <f t="shared" si="30"/>
        <v>0</v>
      </c>
      <c r="AX89" s="28">
        <f t="shared" si="31"/>
        <v>0</v>
      </c>
      <c r="AY89" s="28">
        <f t="shared" si="32"/>
        <v>0</v>
      </c>
      <c r="AZ89" s="80"/>
      <c r="BA89" s="78"/>
      <c r="BB89" s="80"/>
      <c r="BC89" s="78"/>
      <c r="BD89" s="80"/>
      <c r="BE89" s="78"/>
      <c r="BF89" s="80"/>
      <c r="BG89" s="78">
        <v>1</v>
      </c>
      <c r="BH89" s="28">
        <f t="shared" si="21"/>
        <v>0</v>
      </c>
      <c r="BI89" s="28">
        <f t="shared" si="22"/>
        <v>1</v>
      </c>
      <c r="BJ89" s="28">
        <f t="shared" si="23"/>
        <v>1</v>
      </c>
      <c r="BK89" s="80"/>
      <c r="BL89" s="78">
        <v>1</v>
      </c>
      <c r="BM89" s="80"/>
      <c r="BN89" s="78"/>
      <c r="BO89" s="80"/>
      <c r="BP89" s="78"/>
      <c r="BQ89" s="80"/>
      <c r="BR89" s="78"/>
      <c r="BS89" s="28">
        <f t="shared" si="24"/>
        <v>0</v>
      </c>
      <c r="BT89" s="28">
        <f t="shared" si="25"/>
        <v>1</v>
      </c>
      <c r="BU89" s="28">
        <f t="shared" si="26"/>
        <v>1</v>
      </c>
      <c r="BV89" s="80"/>
      <c r="BW89" s="78"/>
      <c r="BX89" s="80"/>
      <c r="BY89" s="78"/>
      <c r="BZ89" s="80"/>
      <c r="CA89" s="78"/>
      <c r="CB89" s="80"/>
      <c r="CC89" s="78"/>
      <c r="CD89" s="80"/>
      <c r="CE89" s="78"/>
      <c r="CF89" s="28">
        <f t="shared" si="27"/>
        <v>0</v>
      </c>
      <c r="CG89" s="28">
        <f t="shared" si="28"/>
        <v>0</v>
      </c>
      <c r="CH89" s="28">
        <f t="shared" si="29"/>
        <v>0</v>
      </c>
    </row>
    <row r="90" spans="1:86" s="8" customFormat="1">
      <c r="A90" s="22"/>
      <c r="B90" s="39" t="s">
        <v>147</v>
      </c>
      <c r="C90" s="8" t="s">
        <v>106</v>
      </c>
      <c r="D90" s="15"/>
      <c r="F90" s="15"/>
      <c r="H90" s="15"/>
      <c r="J90" s="15"/>
      <c r="L90" s="15"/>
      <c r="N90" s="28">
        <f t="shared" si="33"/>
        <v>0</v>
      </c>
      <c r="O90" s="28">
        <f t="shared" si="34"/>
        <v>0</v>
      </c>
      <c r="P90" s="28">
        <f t="shared" si="35"/>
        <v>0</v>
      </c>
      <c r="Q90" s="15"/>
      <c r="S90" s="15"/>
      <c r="U90" s="15"/>
      <c r="V90" s="8">
        <v>1</v>
      </c>
      <c r="W90" s="15"/>
      <c r="Y90" s="28">
        <f t="shared" si="36"/>
        <v>0</v>
      </c>
      <c r="Z90" s="28">
        <f t="shared" si="37"/>
        <v>1</v>
      </c>
      <c r="AA90" s="28">
        <f t="shared" si="38"/>
        <v>1</v>
      </c>
      <c r="AB90" s="80"/>
      <c r="AC90" s="78"/>
      <c r="AD90" s="80"/>
      <c r="AE90" s="78"/>
      <c r="AF90" s="80"/>
      <c r="AG90" s="78"/>
      <c r="AH90" s="80"/>
      <c r="AI90" s="78"/>
      <c r="AJ90" s="28">
        <f t="shared" si="39"/>
        <v>0</v>
      </c>
      <c r="AK90" s="28">
        <f t="shared" si="40"/>
        <v>0</v>
      </c>
      <c r="AL90" s="28">
        <f t="shared" si="41"/>
        <v>0</v>
      </c>
      <c r="AM90" s="80"/>
      <c r="AN90" s="78">
        <v>1</v>
      </c>
      <c r="AO90" s="80"/>
      <c r="AP90" s="78"/>
      <c r="AQ90" s="80"/>
      <c r="AR90" s="78"/>
      <c r="AS90" s="80"/>
      <c r="AT90" s="78"/>
      <c r="AU90" s="80"/>
      <c r="AV90" s="78"/>
      <c r="AW90" s="28">
        <f t="shared" si="30"/>
        <v>0</v>
      </c>
      <c r="AX90" s="28">
        <f t="shared" si="31"/>
        <v>1</v>
      </c>
      <c r="AY90" s="28">
        <f t="shared" si="32"/>
        <v>1</v>
      </c>
      <c r="AZ90" s="80"/>
      <c r="BA90" s="78"/>
      <c r="BB90" s="80"/>
      <c r="BC90" s="78"/>
      <c r="BD90" s="80"/>
      <c r="BE90" s="78"/>
      <c r="BF90" s="80"/>
      <c r="BG90" s="78"/>
      <c r="BH90" s="28">
        <f t="shared" si="21"/>
        <v>0</v>
      </c>
      <c r="BI90" s="28">
        <f t="shared" si="22"/>
        <v>0</v>
      </c>
      <c r="BJ90" s="28">
        <f t="shared" si="23"/>
        <v>0</v>
      </c>
      <c r="BK90" s="80"/>
      <c r="BL90" s="78">
        <v>1</v>
      </c>
      <c r="BM90" s="80"/>
      <c r="BN90" s="78"/>
      <c r="BO90" s="80"/>
      <c r="BP90" s="78"/>
      <c r="BQ90" s="80"/>
      <c r="BR90" s="78"/>
      <c r="BS90" s="28">
        <f t="shared" si="24"/>
        <v>0</v>
      </c>
      <c r="BT90" s="28">
        <f t="shared" si="25"/>
        <v>1</v>
      </c>
      <c r="BU90" s="28">
        <f t="shared" si="26"/>
        <v>1</v>
      </c>
      <c r="BV90" s="80"/>
      <c r="BW90" s="78"/>
      <c r="BX90" s="80"/>
      <c r="BY90" s="78"/>
      <c r="BZ90" s="80"/>
      <c r="CA90" s="78"/>
      <c r="CB90" s="80"/>
      <c r="CC90" s="78"/>
      <c r="CD90" s="80"/>
      <c r="CE90" s="78"/>
      <c r="CF90" s="28">
        <f t="shared" si="27"/>
        <v>0</v>
      </c>
      <c r="CG90" s="28">
        <f t="shared" si="28"/>
        <v>0</v>
      </c>
      <c r="CH90" s="28">
        <f t="shared" si="29"/>
        <v>0</v>
      </c>
    </row>
    <row r="91" spans="1:86" s="8" customFormat="1">
      <c r="A91" s="22"/>
      <c r="B91" s="39" t="s">
        <v>148</v>
      </c>
      <c r="C91" s="8" t="s">
        <v>149</v>
      </c>
      <c r="D91" s="15"/>
      <c r="F91" s="15"/>
      <c r="H91" s="15"/>
      <c r="J91" s="15"/>
      <c r="L91" s="15"/>
      <c r="N91" s="28">
        <f t="shared" si="33"/>
        <v>0</v>
      </c>
      <c r="O91" s="28">
        <f t="shared" si="34"/>
        <v>0</v>
      </c>
      <c r="P91" s="28">
        <f t="shared" si="35"/>
        <v>0</v>
      </c>
      <c r="Q91" s="15"/>
      <c r="S91" s="15"/>
      <c r="U91" s="15"/>
      <c r="W91" s="15">
        <v>1</v>
      </c>
      <c r="X91" s="8">
        <v>1</v>
      </c>
      <c r="Y91" s="28">
        <f t="shared" si="36"/>
        <v>1</v>
      </c>
      <c r="Z91" s="28">
        <f t="shared" si="37"/>
        <v>1</v>
      </c>
      <c r="AA91" s="28">
        <f t="shared" si="38"/>
        <v>2</v>
      </c>
      <c r="AB91" s="80"/>
      <c r="AC91" s="78">
        <v>1</v>
      </c>
      <c r="AD91" s="80"/>
      <c r="AE91" s="78"/>
      <c r="AF91" s="80"/>
      <c r="AG91" s="78"/>
      <c r="AH91" s="80"/>
      <c r="AI91" s="78"/>
      <c r="AJ91" s="28">
        <f t="shared" si="39"/>
        <v>0</v>
      </c>
      <c r="AK91" s="28">
        <f t="shared" si="40"/>
        <v>1</v>
      </c>
      <c r="AL91" s="28">
        <f t="shared" si="41"/>
        <v>1</v>
      </c>
      <c r="AM91" s="80"/>
      <c r="AN91" s="78"/>
      <c r="AO91" s="80"/>
      <c r="AP91" s="78"/>
      <c r="AQ91" s="80"/>
      <c r="AR91" s="78"/>
      <c r="AS91" s="80"/>
      <c r="AT91" s="78"/>
      <c r="AU91" s="80"/>
      <c r="AV91" s="78"/>
      <c r="AW91" s="28">
        <f t="shared" si="30"/>
        <v>0</v>
      </c>
      <c r="AX91" s="28">
        <f t="shared" si="31"/>
        <v>0</v>
      </c>
      <c r="AY91" s="28">
        <f t="shared" si="32"/>
        <v>0</v>
      </c>
      <c r="AZ91" s="80"/>
      <c r="BA91" s="78"/>
      <c r="BB91" s="80"/>
      <c r="BC91" s="78"/>
      <c r="BD91" s="80"/>
      <c r="BE91" s="78"/>
      <c r="BF91" s="80"/>
      <c r="BG91" s="78"/>
      <c r="BH91" s="28">
        <f t="shared" si="21"/>
        <v>0</v>
      </c>
      <c r="BI91" s="28">
        <f t="shared" si="22"/>
        <v>0</v>
      </c>
      <c r="BJ91" s="28">
        <f t="shared" si="23"/>
        <v>0</v>
      </c>
      <c r="BK91" s="80"/>
      <c r="BL91" s="78"/>
      <c r="BM91" s="80"/>
      <c r="BN91" s="78"/>
      <c r="BO91" s="80"/>
      <c r="BP91" s="78"/>
      <c r="BQ91" s="80"/>
      <c r="BR91" s="78"/>
      <c r="BS91" s="28">
        <f t="shared" si="24"/>
        <v>0</v>
      </c>
      <c r="BT91" s="28">
        <f t="shared" si="25"/>
        <v>0</v>
      </c>
      <c r="BU91" s="28">
        <f t="shared" si="26"/>
        <v>0</v>
      </c>
      <c r="BV91" s="80"/>
      <c r="BW91" s="78"/>
      <c r="BX91" s="80"/>
      <c r="BY91" s="78"/>
      <c r="BZ91" s="80"/>
      <c r="CA91" s="78"/>
      <c r="CB91" s="80"/>
      <c r="CC91" s="78"/>
      <c r="CD91" s="80"/>
      <c r="CE91" s="78"/>
      <c r="CF91" s="28">
        <f t="shared" si="27"/>
        <v>0</v>
      </c>
      <c r="CG91" s="28">
        <f t="shared" si="28"/>
        <v>0</v>
      </c>
      <c r="CH91" s="28">
        <f t="shared" si="29"/>
        <v>0</v>
      </c>
    </row>
    <row r="92" spans="1:86" s="8" customFormat="1">
      <c r="A92" s="22"/>
      <c r="B92" s="39" t="s">
        <v>150</v>
      </c>
      <c r="C92" s="8" t="s">
        <v>112</v>
      </c>
      <c r="D92" s="15"/>
      <c r="F92" s="15"/>
      <c r="H92" s="15"/>
      <c r="J92" s="15"/>
      <c r="L92" s="15"/>
      <c r="N92" s="28">
        <f t="shared" si="33"/>
        <v>0</v>
      </c>
      <c r="O92" s="28">
        <f t="shared" si="34"/>
        <v>0</v>
      </c>
      <c r="P92" s="28">
        <f t="shared" si="35"/>
        <v>0</v>
      </c>
      <c r="Q92" s="15"/>
      <c r="S92" s="15"/>
      <c r="U92" s="15"/>
      <c r="W92" s="15"/>
      <c r="Y92" s="28">
        <f t="shared" si="36"/>
        <v>0</v>
      </c>
      <c r="Z92" s="28">
        <f t="shared" si="37"/>
        <v>0</v>
      </c>
      <c r="AA92" s="28">
        <f t="shared" si="38"/>
        <v>0</v>
      </c>
      <c r="AB92" s="80"/>
      <c r="AC92" s="78">
        <v>1</v>
      </c>
      <c r="AD92" s="80"/>
      <c r="AE92" s="78"/>
      <c r="AF92" s="80"/>
      <c r="AG92" s="78"/>
      <c r="AH92" s="80"/>
      <c r="AI92" s="78"/>
      <c r="AJ92" s="28">
        <f t="shared" si="39"/>
        <v>0</v>
      </c>
      <c r="AK92" s="28">
        <f t="shared" si="40"/>
        <v>1</v>
      </c>
      <c r="AL92" s="28">
        <f t="shared" si="41"/>
        <v>1</v>
      </c>
      <c r="AM92" s="80"/>
      <c r="AN92" s="78"/>
      <c r="AO92" s="80"/>
      <c r="AP92" s="78"/>
      <c r="AQ92" s="80"/>
      <c r="AR92" s="78"/>
      <c r="AS92" s="80"/>
      <c r="AT92" s="78"/>
      <c r="AU92" s="80"/>
      <c r="AV92" s="78"/>
      <c r="AW92" s="28">
        <f t="shared" si="30"/>
        <v>0</v>
      </c>
      <c r="AX92" s="28">
        <f t="shared" si="31"/>
        <v>0</v>
      </c>
      <c r="AY92" s="28">
        <f t="shared" si="32"/>
        <v>0</v>
      </c>
      <c r="AZ92" s="80"/>
      <c r="BA92" s="78"/>
      <c r="BB92" s="80"/>
      <c r="BC92" s="78"/>
      <c r="BD92" s="80"/>
      <c r="BE92" s="78"/>
      <c r="BF92" s="80"/>
      <c r="BG92" s="78"/>
      <c r="BH92" s="28">
        <f t="shared" si="21"/>
        <v>0</v>
      </c>
      <c r="BI92" s="28">
        <f t="shared" si="22"/>
        <v>0</v>
      </c>
      <c r="BJ92" s="28">
        <f t="shared" si="23"/>
        <v>0</v>
      </c>
      <c r="BK92" s="80"/>
      <c r="BL92" s="78"/>
      <c r="BM92" s="80"/>
      <c r="BN92" s="78"/>
      <c r="BO92" s="80"/>
      <c r="BP92" s="78"/>
      <c r="BQ92" s="80"/>
      <c r="BR92" s="78"/>
      <c r="BS92" s="28">
        <f t="shared" si="24"/>
        <v>0</v>
      </c>
      <c r="BT92" s="28">
        <f t="shared" si="25"/>
        <v>0</v>
      </c>
      <c r="BU92" s="28">
        <f t="shared" si="26"/>
        <v>0</v>
      </c>
      <c r="BV92" s="80"/>
      <c r="BW92" s="78"/>
      <c r="BX92" s="80"/>
      <c r="BY92" s="78"/>
      <c r="BZ92" s="80"/>
      <c r="CA92" s="78"/>
      <c r="CB92" s="80"/>
      <c r="CC92" s="78"/>
      <c r="CD92" s="80"/>
      <c r="CE92" s="78">
        <v>1</v>
      </c>
      <c r="CF92" s="28">
        <f t="shared" si="27"/>
        <v>0</v>
      </c>
      <c r="CG92" s="28">
        <f t="shared" si="28"/>
        <v>1</v>
      </c>
      <c r="CH92" s="28">
        <f t="shared" si="29"/>
        <v>1</v>
      </c>
    </row>
    <row r="93" spans="1:86" s="8" customFormat="1">
      <c r="A93" s="22"/>
      <c r="B93" s="39" t="s">
        <v>151</v>
      </c>
      <c r="C93" s="8" t="s">
        <v>114</v>
      </c>
      <c r="D93" s="15"/>
      <c r="F93" s="15"/>
      <c r="H93" s="15"/>
      <c r="J93" s="15"/>
      <c r="L93" s="15"/>
      <c r="N93" s="28">
        <f t="shared" si="33"/>
        <v>0</v>
      </c>
      <c r="O93" s="28">
        <f t="shared" si="34"/>
        <v>0</v>
      </c>
      <c r="P93" s="28">
        <f t="shared" si="35"/>
        <v>0</v>
      </c>
      <c r="Q93" s="15"/>
      <c r="S93" s="15"/>
      <c r="U93" s="15"/>
      <c r="W93" s="15"/>
      <c r="Y93" s="28">
        <f t="shared" si="36"/>
        <v>0</v>
      </c>
      <c r="Z93" s="28">
        <f t="shared" si="37"/>
        <v>0</v>
      </c>
      <c r="AA93" s="28">
        <f t="shared" si="38"/>
        <v>0</v>
      </c>
      <c r="AB93" s="80"/>
      <c r="AC93" s="78">
        <v>1</v>
      </c>
      <c r="AD93" s="80"/>
      <c r="AE93" s="78"/>
      <c r="AF93" s="80"/>
      <c r="AG93" s="78"/>
      <c r="AH93" s="80"/>
      <c r="AI93" s="78"/>
      <c r="AJ93" s="28">
        <f t="shared" si="39"/>
        <v>0</v>
      </c>
      <c r="AK93" s="28">
        <f t="shared" si="40"/>
        <v>1</v>
      </c>
      <c r="AL93" s="28">
        <f t="shared" si="41"/>
        <v>1</v>
      </c>
      <c r="AM93" s="80"/>
      <c r="AN93" s="78"/>
      <c r="AO93" s="80"/>
      <c r="AP93" s="78"/>
      <c r="AQ93" s="80"/>
      <c r="AR93" s="78"/>
      <c r="AS93" s="80"/>
      <c r="AT93" s="78"/>
      <c r="AU93" s="80"/>
      <c r="AV93" s="78"/>
      <c r="AW93" s="28">
        <f t="shared" si="30"/>
        <v>0</v>
      </c>
      <c r="AX93" s="28">
        <f t="shared" si="31"/>
        <v>0</v>
      </c>
      <c r="AY93" s="28">
        <f t="shared" si="32"/>
        <v>0</v>
      </c>
      <c r="AZ93" s="80"/>
      <c r="BA93" s="78"/>
      <c r="BB93" s="80"/>
      <c r="BC93" s="78"/>
      <c r="BD93" s="80"/>
      <c r="BE93" s="78"/>
      <c r="BF93" s="80"/>
      <c r="BG93" s="78"/>
      <c r="BH93" s="28">
        <f t="shared" si="21"/>
        <v>0</v>
      </c>
      <c r="BI93" s="28">
        <f t="shared" si="22"/>
        <v>0</v>
      </c>
      <c r="BJ93" s="28">
        <f t="shared" si="23"/>
        <v>0</v>
      </c>
      <c r="BK93" s="80"/>
      <c r="BL93" s="78"/>
      <c r="BM93" s="80"/>
      <c r="BN93" s="78"/>
      <c r="BO93" s="80"/>
      <c r="BP93" s="78"/>
      <c r="BQ93" s="80"/>
      <c r="BR93" s="78"/>
      <c r="BS93" s="28">
        <f t="shared" si="24"/>
        <v>0</v>
      </c>
      <c r="BT93" s="28">
        <f t="shared" si="25"/>
        <v>0</v>
      </c>
      <c r="BU93" s="28">
        <f t="shared" si="26"/>
        <v>0</v>
      </c>
      <c r="BV93" s="80"/>
      <c r="BW93" s="78"/>
      <c r="BX93" s="80"/>
      <c r="BY93" s="78"/>
      <c r="BZ93" s="80"/>
      <c r="CA93" s="78"/>
      <c r="CB93" s="80"/>
      <c r="CC93" s="78"/>
      <c r="CD93" s="80">
        <v>1</v>
      </c>
      <c r="CE93" s="78">
        <v>1</v>
      </c>
      <c r="CF93" s="28">
        <f t="shared" si="27"/>
        <v>1</v>
      </c>
      <c r="CG93" s="28">
        <f t="shared" si="28"/>
        <v>1</v>
      </c>
      <c r="CH93" s="28">
        <f t="shared" si="29"/>
        <v>2</v>
      </c>
    </row>
    <row r="94" spans="1:86" s="8" customFormat="1">
      <c r="A94" s="22"/>
      <c r="B94" s="39" t="s">
        <v>152</v>
      </c>
      <c r="C94" s="8" t="s">
        <v>153</v>
      </c>
      <c r="D94" s="15"/>
      <c r="F94" s="15"/>
      <c r="H94" s="15"/>
      <c r="I94" s="8">
        <v>1</v>
      </c>
      <c r="J94" s="15"/>
      <c r="L94" s="15"/>
      <c r="N94" s="28">
        <f t="shared" si="33"/>
        <v>0</v>
      </c>
      <c r="O94" s="28">
        <f t="shared" si="34"/>
        <v>1</v>
      </c>
      <c r="P94" s="28">
        <f t="shared" si="35"/>
        <v>1</v>
      </c>
      <c r="Q94" s="15"/>
      <c r="S94" s="15"/>
      <c r="U94" s="15"/>
      <c r="W94" s="15"/>
      <c r="X94" s="8">
        <v>1</v>
      </c>
      <c r="Y94" s="28">
        <f t="shared" si="36"/>
        <v>0</v>
      </c>
      <c r="Z94" s="28">
        <f t="shared" si="37"/>
        <v>1</v>
      </c>
      <c r="AA94" s="28">
        <f t="shared" si="38"/>
        <v>1</v>
      </c>
      <c r="AB94" s="80"/>
      <c r="AC94" s="78"/>
      <c r="AD94" s="80"/>
      <c r="AE94" s="78"/>
      <c r="AF94" s="80"/>
      <c r="AG94" s="78"/>
      <c r="AH94" s="80"/>
      <c r="AI94" s="78"/>
      <c r="AJ94" s="28">
        <f t="shared" si="39"/>
        <v>0</v>
      </c>
      <c r="AK94" s="28">
        <f t="shared" si="40"/>
        <v>0</v>
      </c>
      <c r="AL94" s="28">
        <f t="shared" si="41"/>
        <v>0</v>
      </c>
      <c r="AM94" s="80"/>
      <c r="AN94" s="78"/>
      <c r="AO94" s="80"/>
      <c r="AP94" s="78"/>
      <c r="AQ94" s="80"/>
      <c r="AR94" s="78"/>
      <c r="AS94" s="80"/>
      <c r="AT94" s="78"/>
      <c r="AU94" s="80"/>
      <c r="AV94" s="78"/>
      <c r="AW94" s="28">
        <f t="shared" si="30"/>
        <v>0</v>
      </c>
      <c r="AX94" s="28">
        <f t="shared" si="31"/>
        <v>0</v>
      </c>
      <c r="AY94" s="28">
        <f t="shared" si="32"/>
        <v>0</v>
      </c>
      <c r="AZ94" s="80"/>
      <c r="BA94" s="78"/>
      <c r="BB94" s="80"/>
      <c r="BC94" s="78"/>
      <c r="BD94" s="80"/>
      <c r="BE94" s="78"/>
      <c r="BF94" s="80"/>
      <c r="BG94" s="78"/>
      <c r="BH94" s="28">
        <f t="shared" si="21"/>
        <v>0</v>
      </c>
      <c r="BI94" s="28">
        <f t="shared" si="22"/>
        <v>0</v>
      </c>
      <c r="BJ94" s="28">
        <f t="shared" si="23"/>
        <v>0</v>
      </c>
      <c r="BK94" s="80"/>
      <c r="BL94" s="78">
        <v>1</v>
      </c>
      <c r="BM94" s="80"/>
      <c r="BN94" s="78"/>
      <c r="BO94" s="80"/>
      <c r="BP94" s="78"/>
      <c r="BQ94" s="80"/>
      <c r="BR94" s="78"/>
      <c r="BS94" s="28">
        <f t="shared" si="24"/>
        <v>0</v>
      </c>
      <c r="BT94" s="28">
        <f t="shared" si="25"/>
        <v>1</v>
      </c>
      <c r="BU94" s="28">
        <f t="shared" si="26"/>
        <v>1</v>
      </c>
      <c r="BV94" s="80"/>
      <c r="BW94" s="78"/>
      <c r="BX94" s="80"/>
      <c r="BY94" s="78"/>
      <c r="BZ94" s="80"/>
      <c r="CA94" s="78"/>
      <c r="CB94" s="80"/>
      <c r="CC94" s="78"/>
      <c r="CD94" s="80"/>
      <c r="CE94" s="78"/>
      <c r="CF94" s="28">
        <f t="shared" si="27"/>
        <v>0</v>
      </c>
      <c r="CG94" s="28">
        <f t="shared" si="28"/>
        <v>0</v>
      </c>
      <c r="CH94" s="28">
        <f t="shared" si="29"/>
        <v>0</v>
      </c>
    </row>
    <row r="95" spans="1:86" s="8" customFormat="1">
      <c r="A95" s="22"/>
      <c r="B95" s="39" t="s">
        <v>154</v>
      </c>
      <c r="C95" s="8" t="s">
        <v>120</v>
      </c>
      <c r="D95" s="15"/>
      <c r="F95" s="15"/>
      <c r="H95" s="15"/>
      <c r="J95" s="15"/>
      <c r="L95" s="15"/>
      <c r="N95" s="28">
        <f t="shared" si="33"/>
        <v>0</v>
      </c>
      <c r="O95" s="28">
        <f t="shared" si="34"/>
        <v>0</v>
      </c>
      <c r="P95" s="28">
        <f t="shared" si="35"/>
        <v>0</v>
      </c>
      <c r="Q95" s="15"/>
      <c r="S95" s="15"/>
      <c r="U95" s="15"/>
      <c r="W95" s="15">
        <v>1</v>
      </c>
      <c r="X95" s="8">
        <v>1</v>
      </c>
      <c r="Y95" s="28">
        <f t="shared" si="36"/>
        <v>1</v>
      </c>
      <c r="Z95" s="28">
        <f t="shared" si="37"/>
        <v>1</v>
      </c>
      <c r="AA95" s="28">
        <f t="shared" si="38"/>
        <v>2</v>
      </c>
      <c r="AB95" s="80"/>
      <c r="AC95" s="78"/>
      <c r="AD95" s="80"/>
      <c r="AE95" s="78"/>
      <c r="AF95" s="80"/>
      <c r="AG95" s="78"/>
      <c r="AH95" s="80"/>
      <c r="AI95" s="78"/>
      <c r="AJ95" s="28">
        <f t="shared" si="39"/>
        <v>0</v>
      </c>
      <c r="AK95" s="28">
        <f t="shared" si="40"/>
        <v>0</v>
      </c>
      <c r="AL95" s="28">
        <f t="shared" si="41"/>
        <v>0</v>
      </c>
      <c r="AM95" s="80"/>
      <c r="AN95" s="78"/>
      <c r="AO95" s="80"/>
      <c r="AP95" s="78"/>
      <c r="AQ95" s="80"/>
      <c r="AR95" s="78"/>
      <c r="AS95" s="80"/>
      <c r="AT95" s="78"/>
      <c r="AU95" s="80"/>
      <c r="AV95" s="78"/>
      <c r="AW95" s="28">
        <f t="shared" si="30"/>
        <v>0</v>
      </c>
      <c r="AX95" s="28">
        <f t="shared" si="31"/>
        <v>0</v>
      </c>
      <c r="AY95" s="28">
        <f t="shared" si="32"/>
        <v>0</v>
      </c>
      <c r="AZ95" s="80"/>
      <c r="BA95" s="78"/>
      <c r="BB95" s="80"/>
      <c r="BC95" s="78"/>
      <c r="BD95" s="80"/>
      <c r="BE95" s="78"/>
      <c r="BF95" s="80"/>
      <c r="BG95" s="78"/>
      <c r="BH95" s="28">
        <f t="shared" si="21"/>
        <v>0</v>
      </c>
      <c r="BI95" s="28">
        <f t="shared" si="22"/>
        <v>0</v>
      </c>
      <c r="BJ95" s="28">
        <f t="shared" si="23"/>
        <v>0</v>
      </c>
      <c r="BK95" s="80"/>
      <c r="BL95" s="78"/>
      <c r="BM95" s="80"/>
      <c r="BN95" s="78"/>
      <c r="BO95" s="80"/>
      <c r="BP95" s="78"/>
      <c r="BQ95" s="80"/>
      <c r="BR95" s="78"/>
      <c r="BS95" s="28">
        <f t="shared" si="24"/>
        <v>0</v>
      </c>
      <c r="BT95" s="28">
        <f t="shared" si="25"/>
        <v>0</v>
      </c>
      <c r="BU95" s="28">
        <f t="shared" si="26"/>
        <v>0</v>
      </c>
      <c r="BV95" s="80"/>
      <c r="BW95" s="78"/>
      <c r="BX95" s="80"/>
      <c r="BY95" s="78"/>
      <c r="BZ95" s="80"/>
      <c r="CA95" s="78"/>
      <c r="CB95" s="80"/>
      <c r="CC95" s="78"/>
      <c r="CD95" s="80"/>
      <c r="CE95" s="78">
        <v>1</v>
      </c>
      <c r="CF95" s="28">
        <f t="shared" si="27"/>
        <v>0</v>
      </c>
      <c r="CG95" s="28">
        <f t="shared" si="28"/>
        <v>1</v>
      </c>
      <c r="CH95" s="28">
        <f t="shared" si="29"/>
        <v>1</v>
      </c>
    </row>
    <row r="96" spans="1:86" s="8" customFormat="1">
      <c r="A96" s="22"/>
      <c r="B96" s="39" t="s">
        <v>155</v>
      </c>
      <c r="C96" s="8" t="s">
        <v>122</v>
      </c>
      <c r="D96" s="15"/>
      <c r="E96" s="8">
        <v>2</v>
      </c>
      <c r="F96" s="15"/>
      <c r="H96" s="15"/>
      <c r="J96" s="15"/>
      <c r="L96" s="15"/>
      <c r="N96" s="28">
        <f t="shared" si="33"/>
        <v>0</v>
      </c>
      <c r="O96" s="28">
        <f t="shared" si="34"/>
        <v>2</v>
      </c>
      <c r="P96" s="28">
        <f t="shared" si="35"/>
        <v>2</v>
      </c>
      <c r="Q96" s="15"/>
      <c r="S96" s="15"/>
      <c r="U96" s="15"/>
      <c r="W96" s="15"/>
      <c r="Y96" s="28">
        <f t="shared" si="36"/>
        <v>0</v>
      </c>
      <c r="Z96" s="28">
        <f t="shared" si="37"/>
        <v>0</v>
      </c>
      <c r="AA96" s="28">
        <f t="shared" si="38"/>
        <v>0</v>
      </c>
      <c r="AB96" s="80"/>
      <c r="AC96" s="78"/>
      <c r="AD96" s="80"/>
      <c r="AE96" s="78"/>
      <c r="AF96" s="80"/>
      <c r="AG96" s="78"/>
      <c r="AH96" s="80"/>
      <c r="AI96" s="78"/>
      <c r="AJ96" s="28">
        <f t="shared" si="39"/>
        <v>0</v>
      </c>
      <c r="AK96" s="28">
        <f t="shared" si="40"/>
        <v>0</v>
      </c>
      <c r="AL96" s="28">
        <f t="shared" si="41"/>
        <v>0</v>
      </c>
      <c r="AM96" s="80"/>
      <c r="AN96" s="78"/>
      <c r="AO96" s="80"/>
      <c r="AP96" s="78"/>
      <c r="AQ96" s="80"/>
      <c r="AR96" s="78"/>
      <c r="AS96" s="80"/>
      <c r="AT96" s="78"/>
      <c r="AU96" s="80"/>
      <c r="AV96" s="78"/>
      <c r="AW96" s="28">
        <f t="shared" si="30"/>
        <v>0</v>
      </c>
      <c r="AX96" s="28">
        <f t="shared" si="31"/>
        <v>0</v>
      </c>
      <c r="AY96" s="28">
        <f t="shared" si="32"/>
        <v>0</v>
      </c>
      <c r="AZ96" s="80"/>
      <c r="BA96" s="78"/>
      <c r="BB96" s="80"/>
      <c r="BC96" s="78"/>
      <c r="BD96" s="80"/>
      <c r="BE96" s="78"/>
      <c r="BF96" s="80"/>
      <c r="BG96" s="78"/>
      <c r="BH96" s="28">
        <f t="shared" si="21"/>
        <v>0</v>
      </c>
      <c r="BI96" s="28">
        <f t="shared" si="22"/>
        <v>0</v>
      </c>
      <c r="BJ96" s="28">
        <f t="shared" si="23"/>
        <v>0</v>
      </c>
      <c r="BK96" s="80"/>
      <c r="BL96" s="78"/>
      <c r="BM96" s="80"/>
      <c r="BN96" s="78"/>
      <c r="BO96" s="80"/>
      <c r="BP96" s="78"/>
      <c r="BQ96" s="80"/>
      <c r="BR96" s="78"/>
      <c r="BS96" s="28">
        <f t="shared" si="24"/>
        <v>0</v>
      </c>
      <c r="BT96" s="28">
        <f t="shared" si="25"/>
        <v>0</v>
      </c>
      <c r="BU96" s="28">
        <f t="shared" si="26"/>
        <v>0</v>
      </c>
      <c r="BV96" s="80"/>
      <c r="BW96" s="78"/>
      <c r="BX96" s="80"/>
      <c r="BY96" s="78"/>
      <c r="BZ96" s="80"/>
      <c r="CA96" s="78"/>
      <c r="CB96" s="80"/>
      <c r="CC96" s="78"/>
      <c r="CD96" s="80"/>
      <c r="CE96" s="78">
        <v>1</v>
      </c>
      <c r="CF96" s="28">
        <f t="shared" si="27"/>
        <v>0</v>
      </c>
      <c r="CG96" s="28">
        <f t="shared" si="28"/>
        <v>1</v>
      </c>
      <c r="CH96" s="28">
        <f t="shared" si="29"/>
        <v>1</v>
      </c>
    </row>
    <row r="97" spans="1:86" s="8" customFormat="1">
      <c r="A97" s="22"/>
      <c r="B97" s="39" t="s">
        <v>156</v>
      </c>
      <c r="C97" s="8" t="s">
        <v>157</v>
      </c>
      <c r="D97" s="15"/>
      <c r="F97" s="15"/>
      <c r="H97" s="15"/>
      <c r="J97" s="15"/>
      <c r="L97" s="15"/>
      <c r="N97" s="28">
        <f t="shared" si="33"/>
        <v>0</v>
      </c>
      <c r="O97" s="28">
        <f t="shared" si="34"/>
        <v>0</v>
      </c>
      <c r="P97" s="28">
        <f t="shared" si="35"/>
        <v>0</v>
      </c>
      <c r="Q97" s="15"/>
      <c r="S97" s="15"/>
      <c r="U97" s="15"/>
      <c r="W97" s="15"/>
      <c r="Y97" s="28">
        <f t="shared" si="36"/>
        <v>0</v>
      </c>
      <c r="Z97" s="28">
        <f t="shared" si="37"/>
        <v>0</v>
      </c>
      <c r="AA97" s="28">
        <f t="shared" si="38"/>
        <v>0</v>
      </c>
      <c r="AB97" s="80"/>
      <c r="AC97" s="78"/>
      <c r="AD97" s="80"/>
      <c r="AE97" s="78"/>
      <c r="AF97" s="80"/>
      <c r="AG97" s="78"/>
      <c r="AH97" s="80"/>
      <c r="AI97" s="78"/>
      <c r="AJ97" s="28">
        <f t="shared" si="39"/>
        <v>0</v>
      </c>
      <c r="AK97" s="28">
        <f t="shared" si="40"/>
        <v>0</v>
      </c>
      <c r="AL97" s="28">
        <f t="shared" si="41"/>
        <v>0</v>
      </c>
      <c r="AM97" s="80"/>
      <c r="AN97" s="78"/>
      <c r="AO97" s="80"/>
      <c r="AP97" s="78"/>
      <c r="AQ97" s="80"/>
      <c r="AR97" s="78"/>
      <c r="AS97" s="80"/>
      <c r="AT97" s="78"/>
      <c r="AU97" s="80"/>
      <c r="AV97" s="78"/>
      <c r="AW97" s="28">
        <f t="shared" si="30"/>
        <v>0</v>
      </c>
      <c r="AX97" s="28">
        <f t="shared" si="31"/>
        <v>0</v>
      </c>
      <c r="AY97" s="28">
        <f t="shared" si="32"/>
        <v>0</v>
      </c>
      <c r="AZ97" s="80"/>
      <c r="BA97" s="78"/>
      <c r="BB97" s="80"/>
      <c r="BC97" s="78"/>
      <c r="BD97" s="80"/>
      <c r="BE97" s="78"/>
      <c r="BF97" s="80"/>
      <c r="BG97" s="78"/>
      <c r="BH97" s="28">
        <f t="shared" si="21"/>
        <v>0</v>
      </c>
      <c r="BI97" s="28">
        <f t="shared" si="22"/>
        <v>0</v>
      </c>
      <c r="BJ97" s="28">
        <f t="shared" si="23"/>
        <v>0</v>
      </c>
      <c r="BK97" s="80"/>
      <c r="BL97" s="78"/>
      <c r="BM97" s="80"/>
      <c r="BN97" s="78"/>
      <c r="BO97" s="80"/>
      <c r="BP97" s="78"/>
      <c r="BQ97" s="80"/>
      <c r="BR97" s="78"/>
      <c r="BS97" s="28">
        <f t="shared" si="24"/>
        <v>0</v>
      </c>
      <c r="BT97" s="28">
        <f t="shared" si="25"/>
        <v>0</v>
      </c>
      <c r="BU97" s="28">
        <f t="shared" si="26"/>
        <v>0</v>
      </c>
      <c r="BV97" s="80"/>
      <c r="BW97" s="78"/>
      <c r="BX97" s="80"/>
      <c r="BY97" s="78"/>
      <c r="BZ97" s="80"/>
      <c r="CA97" s="78"/>
      <c r="CB97" s="80"/>
      <c r="CC97" s="78"/>
      <c r="CD97" s="80"/>
      <c r="CE97" s="78"/>
      <c r="CF97" s="28">
        <f t="shared" si="27"/>
        <v>0</v>
      </c>
      <c r="CG97" s="28">
        <f t="shared" si="28"/>
        <v>0</v>
      </c>
      <c r="CH97" s="28">
        <f t="shared" si="29"/>
        <v>0</v>
      </c>
    </row>
    <row r="98" spans="1:86" s="8" customFormat="1">
      <c r="A98" s="22"/>
      <c r="B98" s="39" t="s">
        <v>158</v>
      </c>
      <c r="C98" s="8" t="s">
        <v>128</v>
      </c>
      <c r="D98" s="15"/>
      <c r="F98" s="15"/>
      <c r="H98" s="15"/>
      <c r="J98" s="15"/>
      <c r="L98" s="15"/>
      <c r="N98" s="28">
        <f t="shared" si="33"/>
        <v>0</v>
      </c>
      <c r="O98" s="28">
        <f t="shared" si="34"/>
        <v>0</v>
      </c>
      <c r="P98" s="28">
        <f t="shared" si="35"/>
        <v>0</v>
      </c>
      <c r="Q98" s="15"/>
      <c r="S98" s="15"/>
      <c r="U98" s="15"/>
      <c r="W98" s="15"/>
      <c r="Y98" s="28">
        <f t="shared" si="36"/>
        <v>0</v>
      </c>
      <c r="Z98" s="28">
        <f t="shared" si="37"/>
        <v>0</v>
      </c>
      <c r="AA98" s="28">
        <f t="shared" si="38"/>
        <v>0</v>
      </c>
      <c r="AB98" s="80"/>
      <c r="AC98" s="78"/>
      <c r="AD98" s="80"/>
      <c r="AE98" s="78">
        <v>1</v>
      </c>
      <c r="AF98" s="80">
        <v>1</v>
      </c>
      <c r="AG98" s="78"/>
      <c r="AH98" s="80"/>
      <c r="AI98" s="78"/>
      <c r="AJ98" s="28">
        <f t="shared" si="39"/>
        <v>1</v>
      </c>
      <c r="AK98" s="28">
        <f t="shared" si="40"/>
        <v>1</v>
      </c>
      <c r="AL98" s="28">
        <f t="shared" si="41"/>
        <v>2</v>
      </c>
      <c r="AM98" s="80"/>
      <c r="AN98" s="78"/>
      <c r="AO98" s="80"/>
      <c r="AP98" s="78"/>
      <c r="AQ98" s="80">
        <v>1</v>
      </c>
      <c r="AR98" s="78"/>
      <c r="AS98" s="80"/>
      <c r="AT98" s="78"/>
      <c r="AU98" s="80"/>
      <c r="AV98" s="78"/>
      <c r="AW98" s="28">
        <f t="shared" si="30"/>
        <v>1</v>
      </c>
      <c r="AX98" s="28">
        <f t="shared" si="31"/>
        <v>0</v>
      </c>
      <c r="AY98" s="28">
        <f t="shared" si="32"/>
        <v>1</v>
      </c>
      <c r="AZ98" s="80"/>
      <c r="BA98" s="78"/>
      <c r="BB98" s="80"/>
      <c r="BC98" s="78"/>
      <c r="BD98" s="80"/>
      <c r="BE98" s="78"/>
      <c r="BF98" s="80"/>
      <c r="BG98" s="78"/>
      <c r="BH98" s="28">
        <f t="shared" si="21"/>
        <v>0</v>
      </c>
      <c r="BI98" s="28">
        <f t="shared" si="22"/>
        <v>0</v>
      </c>
      <c r="BJ98" s="28">
        <f t="shared" si="23"/>
        <v>0</v>
      </c>
      <c r="BK98" s="80"/>
      <c r="BL98" s="78"/>
      <c r="BM98" s="80"/>
      <c r="BN98" s="78"/>
      <c r="BO98" s="80"/>
      <c r="BP98" s="78"/>
      <c r="BQ98" s="80"/>
      <c r="BR98" s="78"/>
      <c r="BS98" s="28">
        <f t="shared" si="24"/>
        <v>0</v>
      </c>
      <c r="BT98" s="28">
        <f t="shared" si="25"/>
        <v>0</v>
      </c>
      <c r="BU98" s="28">
        <f t="shared" si="26"/>
        <v>0</v>
      </c>
      <c r="BV98" s="80"/>
      <c r="BW98" s="78"/>
      <c r="BX98" s="80"/>
      <c r="BY98" s="78"/>
      <c r="BZ98" s="80"/>
      <c r="CA98" s="78"/>
      <c r="CB98" s="80"/>
      <c r="CC98" s="78"/>
      <c r="CD98" s="80"/>
      <c r="CE98" s="78"/>
      <c r="CF98" s="28">
        <f t="shared" si="27"/>
        <v>0</v>
      </c>
      <c r="CG98" s="28">
        <f t="shared" si="28"/>
        <v>0</v>
      </c>
      <c r="CH98" s="28">
        <f t="shared" si="29"/>
        <v>0</v>
      </c>
    </row>
    <row r="99" spans="1:86" s="8" customFormat="1">
      <c r="A99" s="22"/>
      <c r="B99" s="39" t="s">
        <v>159</v>
      </c>
      <c r="C99" s="8" t="s">
        <v>130</v>
      </c>
      <c r="D99" s="15"/>
      <c r="F99" s="15"/>
      <c r="H99" s="15"/>
      <c r="J99" s="15"/>
      <c r="L99" s="15"/>
      <c r="N99" s="28">
        <f t="shared" si="33"/>
        <v>0</v>
      </c>
      <c r="O99" s="28">
        <f t="shared" si="34"/>
        <v>0</v>
      </c>
      <c r="P99" s="28">
        <f t="shared" si="35"/>
        <v>0</v>
      </c>
      <c r="Q99" s="15"/>
      <c r="S99" s="15"/>
      <c r="U99" s="15"/>
      <c r="W99" s="15"/>
      <c r="Y99" s="28">
        <f t="shared" si="36"/>
        <v>0</v>
      </c>
      <c r="Z99" s="28">
        <f t="shared" si="37"/>
        <v>0</v>
      </c>
      <c r="AA99" s="28">
        <f t="shared" si="38"/>
        <v>0</v>
      </c>
      <c r="AB99" s="80"/>
      <c r="AC99" s="78"/>
      <c r="AD99" s="80"/>
      <c r="AE99" s="78"/>
      <c r="AF99" s="80">
        <v>1</v>
      </c>
      <c r="AG99" s="78"/>
      <c r="AH99" s="80"/>
      <c r="AI99" s="78"/>
      <c r="AJ99" s="28">
        <f t="shared" si="39"/>
        <v>1</v>
      </c>
      <c r="AK99" s="28">
        <f t="shared" si="40"/>
        <v>0</v>
      </c>
      <c r="AL99" s="28">
        <f t="shared" si="41"/>
        <v>1</v>
      </c>
      <c r="AM99" s="80"/>
      <c r="AN99" s="78"/>
      <c r="AO99" s="80"/>
      <c r="AP99" s="78"/>
      <c r="AQ99" s="80"/>
      <c r="AR99" s="78"/>
      <c r="AS99" s="80"/>
      <c r="AT99" s="78"/>
      <c r="AU99" s="80"/>
      <c r="AV99" s="78"/>
      <c r="AW99" s="28">
        <f t="shared" si="30"/>
        <v>0</v>
      </c>
      <c r="AX99" s="28">
        <f t="shared" si="31"/>
        <v>0</v>
      </c>
      <c r="AY99" s="28">
        <f t="shared" si="32"/>
        <v>0</v>
      </c>
      <c r="AZ99" s="80"/>
      <c r="BA99" s="78"/>
      <c r="BB99" s="80"/>
      <c r="BC99" s="78"/>
      <c r="BD99" s="80"/>
      <c r="BE99" s="78"/>
      <c r="BF99" s="80"/>
      <c r="BG99" s="78"/>
      <c r="BH99" s="28">
        <f t="shared" si="21"/>
        <v>0</v>
      </c>
      <c r="BI99" s="28">
        <f t="shared" si="22"/>
        <v>0</v>
      </c>
      <c r="BJ99" s="28">
        <f t="shared" si="23"/>
        <v>0</v>
      </c>
      <c r="BK99" s="80"/>
      <c r="BL99" s="78"/>
      <c r="BM99" s="80"/>
      <c r="BN99" s="78"/>
      <c r="BO99" s="80"/>
      <c r="BP99" s="78"/>
      <c r="BQ99" s="80"/>
      <c r="BR99" s="78"/>
      <c r="BS99" s="28">
        <f t="shared" si="24"/>
        <v>0</v>
      </c>
      <c r="BT99" s="28">
        <f t="shared" si="25"/>
        <v>0</v>
      </c>
      <c r="BU99" s="28">
        <f t="shared" si="26"/>
        <v>0</v>
      </c>
      <c r="BV99" s="80"/>
      <c r="BW99" s="78"/>
      <c r="BX99" s="80"/>
      <c r="BY99" s="78"/>
      <c r="BZ99" s="80"/>
      <c r="CA99" s="78"/>
      <c r="CB99" s="80"/>
      <c r="CC99" s="78"/>
      <c r="CD99" s="80"/>
      <c r="CE99" s="78"/>
      <c r="CF99" s="28">
        <f t="shared" si="27"/>
        <v>0</v>
      </c>
      <c r="CG99" s="28">
        <f t="shared" si="28"/>
        <v>0</v>
      </c>
      <c r="CH99" s="28">
        <f t="shared" si="29"/>
        <v>0</v>
      </c>
    </row>
    <row r="100" spans="1:86" s="8" customFormat="1">
      <c r="A100" s="22">
        <v>6</v>
      </c>
      <c r="B100" s="38"/>
      <c r="C100" s="22" t="s">
        <v>160</v>
      </c>
      <c r="D100" s="15"/>
      <c r="F100" s="15"/>
      <c r="H100" s="15"/>
      <c r="J100" s="15"/>
      <c r="K100" s="8">
        <v>1</v>
      </c>
      <c r="L100" s="15"/>
      <c r="N100" s="28">
        <f t="shared" si="33"/>
        <v>0</v>
      </c>
      <c r="O100" s="28">
        <f t="shared" si="34"/>
        <v>1</v>
      </c>
      <c r="P100" s="28">
        <f t="shared" si="35"/>
        <v>1</v>
      </c>
      <c r="Q100" s="15"/>
      <c r="S100" s="15"/>
      <c r="U100" s="15"/>
      <c r="W100" s="15"/>
      <c r="Y100" s="28">
        <f t="shared" si="36"/>
        <v>0</v>
      </c>
      <c r="Z100" s="28">
        <f t="shared" si="37"/>
        <v>0</v>
      </c>
      <c r="AA100" s="28">
        <f t="shared" si="38"/>
        <v>0</v>
      </c>
      <c r="AB100" s="80"/>
      <c r="AC100" s="78"/>
      <c r="AD100" s="80"/>
      <c r="AE100" s="78"/>
      <c r="AF100" s="80"/>
      <c r="AG100" s="78"/>
      <c r="AH100" s="80"/>
      <c r="AI100" s="78"/>
      <c r="AJ100" s="28">
        <f t="shared" si="39"/>
        <v>0</v>
      </c>
      <c r="AK100" s="28">
        <f t="shared" si="40"/>
        <v>0</v>
      </c>
      <c r="AL100" s="28">
        <f t="shared" si="41"/>
        <v>0</v>
      </c>
      <c r="AM100" s="80"/>
      <c r="AN100" s="78"/>
      <c r="AO100" s="80"/>
      <c r="AP100" s="94"/>
      <c r="AQ100" s="80"/>
      <c r="AR100" s="94"/>
      <c r="AS100" s="80"/>
      <c r="AT100" s="94"/>
      <c r="AU100" s="80"/>
      <c r="AV100" s="94"/>
      <c r="AW100" s="28">
        <f t="shared" si="30"/>
        <v>0</v>
      </c>
      <c r="AX100" s="28">
        <f t="shared" si="31"/>
        <v>0</v>
      </c>
      <c r="AY100" s="28">
        <f t="shared" si="32"/>
        <v>0</v>
      </c>
      <c r="AZ100" s="80"/>
      <c r="BA100" s="94"/>
      <c r="BB100" s="80"/>
      <c r="BC100" s="94"/>
      <c r="BD100" s="80"/>
      <c r="BE100" s="94"/>
      <c r="BF100" s="80"/>
      <c r="BG100" s="94"/>
      <c r="BH100" s="28">
        <f t="shared" si="21"/>
        <v>0</v>
      </c>
      <c r="BI100" s="28">
        <f t="shared" si="22"/>
        <v>0</v>
      </c>
      <c r="BJ100" s="28">
        <f t="shared" si="23"/>
        <v>0</v>
      </c>
      <c r="BK100" s="80"/>
      <c r="BL100" s="94"/>
      <c r="BM100" s="80"/>
      <c r="BN100" s="94"/>
      <c r="BO100" s="80"/>
      <c r="BP100" s="94"/>
      <c r="BQ100" s="80"/>
      <c r="BR100" s="94"/>
      <c r="BS100" s="28">
        <f t="shared" si="24"/>
        <v>0</v>
      </c>
      <c r="BT100" s="28">
        <f t="shared" si="25"/>
        <v>0</v>
      </c>
      <c r="BU100" s="28">
        <f t="shared" si="26"/>
        <v>0</v>
      </c>
      <c r="BV100" s="80"/>
      <c r="BW100" s="94"/>
      <c r="BX100" s="80"/>
      <c r="BY100" s="94"/>
      <c r="BZ100" s="80"/>
      <c r="CA100" s="94"/>
      <c r="CB100" s="80"/>
      <c r="CC100" s="94"/>
      <c r="CD100" s="80"/>
      <c r="CE100" s="94"/>
      <c r="CF100" s="28">
        <f t="shared" si="27"/>
        <v>0</v>
      </c>
      <c r="CG100" s="28">
        <f t="shared" si="28"/>
        <v>0</v>
      </c>
      <c r="CH100" s="28">
        <f t="shared" si="29"/>
        <v>0</v>
      </c>
    </row>
    <row r="101" spans="1:86" s="8" customFormat="1">
      <c r="A101" s="22"/>
      <c r="B101" s="39" t="s">
        <v>161</v>
      </c>
      <c r="C101" s="8" t="s">
        <v>162</v>
      </c>
      <c r="D101" s="15">
        <v>1</v>
      </c>
      <c r="F101" s="15"/>
      <c r="G101" s="8">
        <v>2</v>
      </c>
      <c r="H101" s="15">
        <v>1</v>
      </c>
      <c r="J101" s="15"/>
      <c r="L101" s="15"/>
      <c r="N101" s="28">
        <f t="shared" si="33"/>
        <v>2</v>
      </c>
      <c r="O101" s="28">
        <f t="shared" si="34"/>
        <v>2</v>
      </c>
      <c r="P101" s="28">
        <f t="shared" si="35"/>
        <v>4</v>
      </c>
      <c r="Q101" s="15"/>
      <c r="R101" s="8">
        <v>3</v>
      </c>
      <c r="S101" s="15">
        <v>1</v>
      </c>
      <c r="T101" s="8">
        <v>2</v>
      </c>
      <c r="U101" s="15">
        <v>2</v>
      </c>
      <c r="W101" s="15"/>
      <c r="Y101" s="28">
        <f t="shared" si="36"/>
        <v>3</v>
      </c>
      <c r="Z101" s="28">
        <f t="shared" si="37"/>
        <v>5</v>
      </c>
      <c r="AA101" s="28">
        <f t="shared" si="38"/>
        <v>8</v>
      </c>
      <c r="AB101" s="80"/>
      <c r="AC101" s="78">
        <v>1</v>
      </c>
      <c r="AD101" s="80"/>
      <c r="AE101" s="78">
        <v>2</v>
      </c>
      <c r="AF101" s="80"/>
      <c r="AG101" s="78"/>
      <c r="AH101" s="80"/>
      <c r="AI101" s="78"/>
      <c r="AJ101" s="28">
        <f t="shared" si="39"/>
        <v>0</v>
      </c>
      <c r="AK101" s="28">
        <f t="shared" si="40"/>
        <v>3</v>
      </c>
      <c r="AL101" s="28">
        <f t="shared" si="41"/>
        <v>3</v>
      </c>
      <c r="AM101" s="80">
        <v>2</v>
      </c>
      <c r="AN101" s="94"/>
      <c r="AO101" s="80"/>
      <c r="AP101" s="78"/>
      <c r="AQ101" s="80">
        <v>1</v>
      </c>
      <c r="AR101" s="78">
        <v>1</v>
      </c>
      <c r="AS101" s="80"/>
      <c r="AT101" s="78"/>
      <c r="AU101" s="80"/>
      <c r="AV101" s="78"/>
      <c r="AW101" s="28">
        <f t="shared" si="30"/>
        <v>3</v>
      </c>
      <c r="AX101" s="28">
        <f t="shared" si="31"/>
        <v>1</v>
      </c>
      <c r="AY101" s="28">
        <f t="shared" si="32"/>
        <v>4</v>
      </c>
      <c r="AZ101" s="80">
        <v>1</v>
      </c>
      <c r="BA101" s="78">
        <v>2</v>
      </c>
      <c r="BB101" s="80"/>
      <c r="BC101" s="78"/>
      <c r="BD101" s="80"/>
      <c r="BE101" s="78"/>
      <c r="BF101" s="80"/>
      <c r="BG101" s="78"/>
      <c r="BH101" s="28">
        <f t="shared" si="21"/>
        <v>1</v>
      </c>
      <c r="BI101" s="28">
        <f t="shared" si="22"/>
        <v>2</v>
      </c>
      <c r="BJ101" s="28">
        <f t="shared" si="23"/>
        <v>3</v>
      </c>
      <c r="BK101" s="80"/>
      <c r="BL101" s="78"/>
      <c r="BM101" s="80"/>
      <c r="BN101" s="78">
        <v>1</v>
      </c>
      <c r="BO101" s="80"/>
      <c r="BP101" s="78"/>
      <c r="BQ101" s="80"/>
      <c r="BR101" s="78"/>
      <c r="BS101" s="28">
        <f t="shared" si="24"/>
        <v>0</v>
      </c>
      <c r="BT101" s="28">
        <f t="shared" si="25"/>
        <v>1</v>
      </c>
      <c r="BU101" s="28">
        <f t="shared" si="26"/>
        <v>1</v>
      </c>
      <c r="BV101" s="80"/>
      <c r="BW101" s="78"/>
      <c r="BX101" s="80"/>
      <c r="BY101" s="78"/>
      <c r="BZ101" s="80"/>
      <c r="CA101" s="78">
        <v>2</v>
      </c>
      <c r="CB101" s="80"/>
      <c r="CC101" s="78">
        <v>2</v>
      </c>
      <c r="CD101" s="80"/>
      <c r="CE101" s="78"/>
      <c r="CF101" s="28">
        <f t="shared" si="27"/>
        <v>0</v>
      </c>
      <c r="CG101" s="28">
        <f t="shared" si="28"/>
        <v>4</v>
      </c>
      <c r="CH101" s="28">
        <f t="shared" si="29"/>
        <v>4</v>
      </c>
    </row>
    <row r="102" spans="1:86" s="8" customFormat="1">
      <c r="A102" s="22"/>
      <c r="B102" s="39" t="s">
        <v>163</v>
      </c>
      <c r="C102" s="8" t="s">
        <v>164</v>
      </c>
      <c r="D102" s="15"/>
      <c r="F102" s="15">
        <v>1</v>
      </c>
      <c r="G102" s="8">
        <v>2</v>
      </c>
      <c r="H102" s="15"/>
      <c r="J102" s="15"/>
      <c r="L102" s="15"/>
      <c r="N102" s="28">
        <f t="shared" si="33"/>
        <v>1</v>
      </c>
      <c r="O102" s="28">
        <f t="shared" si="34"/>
        <v>2</v>
      </c>
      <c r="P102" s="28">
        <f t="shared" si="35"/>
        <v>3</v>
      </c>
      <c r="Q102" s="15"/>
      <c r="S102" s="15">
        <v>2</v>
      </c>
      <c r="U102" s="15"/>
      <c r="W102" s="15"/>
      <c r="X102" s="8">
        <v>1</v>
      </c>
      <c r="Y102" s="28">
        <f t="shared" si="36"/>
        <v>2</v>
      </c>
      <c r="Z102" s="28">
        <f t="shared" si="37"/>
        <v>1</v>
      </c>
      <c r="AA102" s="28">
        <f t="shared" si="38"/>
        <v>3</v>
      </c>
      <c r="AB102" s="80"/>
      <c r="AC102" s="78"/>
      <c r="AD102" s="80"/>
      <c r="AE102" s="78"/>
      <c r="AF102" s="80"/>
      <c r="AG102" s="78"/>
      <c r="AH102" s="80"/>
      <c r="AI102" s="78"/>
      <c r="AJ102" s="28">
        <f t="shared" si="39"/>
        <v>0</v>
      </c>
      <c r="AK102" s="28">
        <f t="shared" si="40"/>
        <v>0</v>
      </c>
      <c r="AL102" s="28">
        <f t="shared" si="41"/>
        <v>0</v>
      </c>
      <c r="AM102" s="80"/>
      <c r="AN102" s="78"/>
      <c r="AO102" s="80"/>
      <c r="AP102" s="78"/>
      <c r="AQ102" s="80"/>
      <c r="AR102" s="78"/>
      <c r="AS102" s="80"/>
      <c r="AT102" s="78"/>
      <c r="AU102" s="80"/>
      <c r="AV102" s="78"/>
      <c r="AW102" s="28">
        <f t="shared" si="30"/>
        <v>0</v>
      </c>
      <c r="AX102" s="28">
        <f t="shared" si="31"/>
        <v>0</v>
      </c>
      <c r="AY102" s="28">
        <f t="shared" si="32"/>
        <v>0</v>
      </c>
      <c r="AZ102" s="80"/>
      <c r="BA102" s="78">
        <v>3</v>
      </c>
      <c r="BB102" s="80"/>
      <c r="BC102" s="78">
        <v>2</v>
      </c>
      <c r="BD102" s="80"/>
      <c r="BE102" s="78">
        <v>1</v>
      </c>
      <c r="BF102" s="80"/>
      <c r="BG102" s="78"/>
      <c r="BH102" s="28">
        <f t="shared" si="21"/>
        <v>0</v>
      </c>
      <c r="BI102" s="28">
        <f t="shared" si="22"/>
        <v>6</v>
      </c>
      <c r="BJ102" s="28">
        <f t="shared" si="23"/>
        <v>6</v>
      </c>
      <c r="BK102" s="80"/>
      <c r="BL102" s="78">
        <v>1</v>
      </c>
      <c r="BM102" s="80"/>
      <c r="BN102" s="78"/>
      <c r="BO102" s="80"/>
      <c r="BP102" s="78"/>
      <c r="BQ102" s="80"/>
      <c r="BR102" s="78"/>
      <c r="BS102" s="28">
        <f t="shared" si="24"/>
        <v>0</v>
      </c>
      <c r="BT102" s="28">
        <f t="shared" si="25"/>
        <v>1</v>
      </c>
      <c r="BU102" s="28">
        <f t="shared" si="26"/>
        <v>1</v>
      </c>
      <c r="BV102" s="80"/>
      <c r="BW102" s="78">
        <v>2</v>
      </c>
      <c r="BX102" s="80"/>
      <c r="BY102" s="78"/>
      <c r="BZ102" s="80"/>
      <c r="CA102" s="78">
        <v>1</v>
      </c>
      <c r="CB102" s="80"/>
      <c r="CC102" s="78">
        <v>2</v>
      </c>
      <c r="CD102" s="80"/>
      <c r="CE102" s="78"/>
      <c r="CF102" s="28">
        <f t="shared" si="27"/>
        <v>0</v>
      </c>
      <c r="CG102" s="28">
        <f t="shared" si="28"/>
        <v>5</v>
      </c>
      <c r="CH102" s="28">
        <f t="shared" si="29"/>
        <v>5</v>
      </c>
    </row>
    <row r="103" spans="1:86" s="8" customFormat="1">
      <c r="A103" s="22"/>
      <c r="B103" s="39" t="s">
        <v>165</v>
      </c>
      <c r="C103" s="8" t="s">
        <v>166</v>
      </c>
      <c r="D103" s="15"/>
      <c r="E103" s="8">
        <v>4</v>
      </c>
      <c r="F103" s="15"/>
      <c r="G103" s="8">
        <v>2</v>
      </c>
      <c r="H103" s="15"/>
      <c r="I103" s="8">
        <v>2</v>
      </c>
      <c r="J103" s="15"/>
      <c r="K103" s="8">
        <v>1</v>
      </c>
      <c r="L103" s="15"/>
      <c r="N103" s="28">
        <f t="shared" si="33"/>
        <v>0</v>
      </c>
      <c r="O103" s="28">
        <f t="shared" si="34"/>
        <v>9</v>
      </c>
      <c r="P103" s="28">
        <f t="shared" si="35"/>
        <v>9</v>
      </c>
      <c r="Q103" s="15"/>
      <c r="R103" s="8">
        <v>2</v>
      </c>
      <c r="S103" s="15"/>
      <c r="U103" s="15"/>
      <c r="V103" s="8">
        <v>1</v>
      </c>
      <c r="W103" s="15"/>
      <c r="X103" s="8">
        <v>1</v>
      </c>
      <c r="Y103" s="28">
        <f t="shared" si="36"/>
        <v>0</v>
      </c>
      <c r="Z103" s="28">
        <f t="shared" si="37"/>
        <v>4</v>
      </c>
      <c r="AA103" s="28">
        <f t="shared" si="38"/>
        <v>4</v>
      </c>
      <c r="AB103" s="80"/>
      <c r="AC103" s="78"/>
      <c r="AD103" s="80"/>
      <c r="AE103" s="78"/>
      <c r="AF103" s="80"/>
      <c r="AG103" s="78"/>
      <c r="AH103" s="80"/>
      <c r="AI103" s="78">
        <v>2</v>
      </c>
      <c r="AJ103" s="28">
        <f t="shared" si="39"/>
        <v>0</v>
      </c>
      <c r="AK103" s="28">
        <f t="shared" si="40"/>
        <v>2</v>
      </c>
      <c r="AL103" s="28">
        <f t="shared" si="41"/>
        <v>2</v>
      </c>
      <c r="AM103" s="80"/>
      <c r="AN103" s="78"/>
      <c r="AO103" s="80"/>
      <c r="AP103" s="78"/>
      <c r="AQ103" s="80"/>
      <c r="AR103" s="78"/>
      <c r="AS103" s="80"/>
      <c r="AT103" s="78"/>
      <c r="AU103" s="80"/>
      <c r="AV103" s="78"/>
      <c r="AW103" s="28">
        <f t="shared" si="30"/>
        <v>0</v>
      </c>
      <c r="AX103" s="28">
        <f t="shared" si="31"/>
        <v>0</v>
      </c>
      <c r="AY103" s="28">
        <f t="shared" si="32"/>
        <v>0</v>
      </c>
      <c r="AZ103" s="80"/>
      <c r="BA103" s="78">
        <v>1</v>
      </c>
      <c r="BB103" s="80"/>
      <c r="BC103" s="78">
        <v>1</v>
      </c>
      <c r="BD103" s="80"/>
      <c r="BE103" s="78">
        <v>2</v>
      </c>
      <c r="BF103" s="80"/>
      <c r="BG103" s="78"/>
      <c r="BH103" s="28">
        <f t="shared" si="21"/>
        <v>0</v>
      </c>
      <c r="BI103" s="28">
        <f t="shared" si="22"/>
        <v>4</v>
      </c>
      <c r="BJ103" s="28">
        <f t="shared" si="23"/>
        <v>4</v>
      </c>
      <c r="BK103" s="80"/>
      <c r="BL103" s="78"/>
      <c r="BM103" s="80"/>
      <c r="BN103" s="78">
        <v>1</v>
      </c>
      <c r="BO103" s="80"/>
      <c r="BP103" s="78">
        <v>1</v>
      </c>
      <c r="BQ103" s="80"/>
      <c r="BR103" s="78"/>
      <c r="BS103" s="28">
        <f t="shared" si="24"/>
        <v>0</v>
      </c>
      <c r="BT103" s="28">
        <f t="shared" si="25"/>
        <v>2</v>
      </c>
      <c r="BU103" s="28">
        <f t="shared" si="26"/>
        <v>2</v>
      </c>
      <c r="BV103" s="80"/>
      <c r="BW103" s="78"/>
      <c r="BX103" s="80"/>
      <c r="BY103" s="78"/>
      <c r="BZ103" s="80"/>
      <c r="CA103" s="78">
        <v>3</v>
      </c>
      <c r="CB103" s="80"/>
      <c r="CC103" s="78">
        <v>2</v>
      </c>
      <c r="CD103" s="80"/>
      <c r="CE103" s="78"/>
      <c r="CF103" s="28">
        <f t="shared" si="27"/>
        <v>0</v>
      </c>
      <c r="CG103" s="28">
        <f t="shared" si="28"/>
        <v>5</v>
      </c>
      <c r="CH103" s="28">
        <f t="shared" si="29"/>
        <v>5</v>
      </c>
    </row>
    <row r="104" spans="1:86" s="8" customFormat="1">
      <c r="A104" s="22"/>
      <c r="B104" s="39" t="s">
        <v>167</v>
      </c>
      <c r="C104" s="8" t="s">
        <v>168</v>
      </c>
      <c r="D104" s="15"/>
      <c r="F104" s="15"/>
      <c r="H104" s="15"/>
      <c r="J104" s="15"/>
      <c r="L104" s="15"/>
      <c r="N104" s="28">
        <f t="shared" si="33"/>
        <v>0</v>
      </c>
      <c r="O104" s="28">
        <f t="shared" si="34"/>
        <v>0</v>
      </c>
      <c r="P104" s="28">
        <f t="shared" si="35"/>
        <v>0</v>
      </c>
      <c r="Q104" s="15"/>
      <c r="S104" s="15">
        <v>1</v>
      </c>
      <c r="T104" s="8">
        <v>2</v>
      </c>
      <c r="U104" s="15"/>
      <c r="W104" s="15"/>
      <c r="Y104" s="28">
        <f t="shared" si="36"/>
        <v>1</v>
      </c>
      <c r="Z104" s="28">
        <f t="shared" si="37"/>
        <v>2</v>
      </c>
      <c r="AA104" s="28">
        <f t="shared" si="38"/>
        <v>3</v>
      </c>
      <c r="AB104" s="80"/>
      <c r="AC104" s="78"/>
      <c r="AD104" s="80"/>
      <c r="AE104" s="78"/>
      <c r="AF104" s="80"/>
      <c r="AG104" s="78">
        <v>2</v>
      </c>
      <c r="AH104" s="80"/>
      <c r="AI104" s="78"/>
      <c r="AJ104" s="28">
        <f t="shared" si="39"/>
        <v>0</v>
      </c>
      <c r="AK104" s="28">
        <f t="shared" si="40"/>
        <v>2</v>
      </c>
      <c r="AL104" s="28">
        <f t="shared" si="41"/>
        <v>2</v>
      </c>
      <c r="AM104" s="80"/>
      <c r="AN104" s="78">
        <v>1</v>
      </c>
      <c r="AO104" s="80"/>
      <c r="AP104" s="78"/>
      <c r="AQ104" s="80"/>
      <c r="AR104" s="78"/>
      <c r="AS104" s="80"/>
      <c r="AT104" s="78"/>
      <c r="AU104" s="80"/>
      <c r="AV104" s="78"/>
      <c r="AW104" s="28">
        <f t="shared" si="30"/>
        <v>0</v>
      </c>
      <c r="AX104" s="28">
        <f t="shared" si="31"/>
        <v>1</v>
      </c>
      <c r="AY104" s="28">
        <f t="shared" si="32"/>
        <v>1</v>
      </c>
      <c r="AZ104" s="80"/>
      <c r="BA104" s="78"/>
      <c r="BB104" s="80"/>
      <c r="BC104" s="78"/>
      <c r="BD104" s="80"/>
      <c r="BE104" s="78"/>
      <c r="BF104" s="80"/>
      <c r="BG104" s="78"/>
      <c r="BH104" s="28">
        <f t="shared" si="21"/>
        <v>0</v>
      </c>
      <c r="BI104" s="28">
        <f t="shared" si="22"/>
        <v>0</v>
      </c>
      <c r="BJ104" s="28">
        <f t="shared" si="23"/>
        <v>0</v>
      </c>
      <c r="BK104" s="80"/>
      <c r="BL104" s="78"/>
      <c r="BM104" s="80"/>
      <c r="BN104" s="78">
        <v>2</v>
      </c>
      <c r="BO104" s="80"/>
      <c r="BP104" s="78"/>
      <c r="BQ104" s="80"/>
      <c r="BR104" s="78"/>
      <c r="BS104" s="28">
        <f t="shared" si="24"/>
        <v>0</v>
      </c>
      <c r="BT104" s="28">
        <f t="shared" si="25"/>
        <v>2</v>
      </c>
      <c r="BU104" s="28">
        <f t="shared" si="26"/>
        <v>2</v>
      </c>
      <c r="BV104" s="80"/>
      <c r="BW104" s="78"/>
      <c r="BX104" s="80"/>
      <c r="BY104" s="78"/>
      <c r="BZ104" s="80"/>
      <c r="CA104" s="78"/>
      <c r="CB104" s="80"/>
      <c r="CC104" s="78">
        <v>2</v>
      </c>
      <c r="CD104" s="80"/>
      <c r="CE104" s="78"/>
      <c r="CF104" s="28">
        <f t="shared" si="27"/>
        <v>0</v>
      </c>
      <c r="CG104" s="28">
        <f t="shared" si="28"/>
        <v>2</v>
      </c>
      <c r="CH104" s="28">
        <f t="shared" si="29"/>
        <v>2</v>
      </c>
    </row>
    <row r="105" spans="1:86" s="8" customFormat="1">
      <c r="A105" s="22">
        <v>7</v>
      </c>
      <c r="B105" s="38"/>
      <c r="C105" s="22" t="s">
        <v>169</v>
      </c>
      <c r="D105" s="15"/>
      <c r="F105" s="15"/>
      <c r="H105" s="15"/>
      <c r="J105" s="15"/>
      <c r="L105" s="15"/>
      <c r="N105" s="28">
        <f t="shared" si="33"/>
        <v>0</v>
      </c>
      <c r="O105" s="28">
        <f t="shared" si="34"/>
        <v>0</v>
      </c>
      <c r="P105" s="28">
        <f t="shared" si="35"/>
        <v>0</v>
      </c>
      <c r="Q105" s="15"/>
      <c r="S105" s="15"/>
      <c r="U105" s="15"/>
      <c r="W105" s="15"/>
      <c r="Y105" s="28">
        <f t="shared" si="36"/>
        <v>0</v>
      </c>
      <c r="Z105" s="28">
        <f t="shared" si="37"/>
        <v>0</v>
      </c>
      <c r="AA105" s="28">
        <f t="shared" si="38"/>
        <v>0</v>
      </c>
      <c r="AB105" s="80"/>
      <c r="AC105" s="78"/>
      <c r="AD105" s="80"/>
      <c r="AE105" s="78"/>
      <c r="AF105" s="80"/>
      <c r="AG105" s="78"/>
      <c r="AH105" s="80"/>
      <c r="AI105" s="78"/>
      <c r="AJ105" s="28">
        <f t="shared" si="39"/>
        <v>0</v>
      </c>
      <c r="AK105" s="28">
        <f t="shared" si="40"/>
        <v>0</v>
      </c>
      <c r="AL105" s="28">
        <f t="shared" si="41"/>
        <v>0</v>
      </c>
      <c r="AM105" s="80"/>
      <c r="AN105" s="78"/>
      <c r="AO105" s="80"/>
      <c r="AP105" s="94"/>
      <c r="AQ105" s="80"/>
      <c r="AR105" s="94"/>
      <c r="AS105" s="80"/>
      <c r="AT105" s="94"/>
      <c r="AU105" s="80"/>
      <c r="AV105" s="94"/>
      <c r="AW105" s="28">
        <f t="shared" si="30"/>
        <v>0</v>
      </c>
      <c r="AX105" s="28">
        <f t="shared" si="31"/>
        <v>0</v>
      </c>
      <c r="AY105" s="28">
        <f t="shared" si="32"/>
        <v>0</v>
      </c>
      <c r="AZ105" s="80"/>
      <c r="BA105" s="94"/>
      <c r="BB105" s="80"/>
      <c r="BC105" s="94"/>
      <c r="BD105" s="80"/>
      <c r="BE105" s="94"/>
      <c r="BF105" s="80"/>
      <c r="BG105" s="94"/>
      <c r="BH105" s="28">
        <f t="shared" si="21"/>
        <v>0</v>
      </c>
      <c r="BI105" s="28">
        <f t="shared" si="22"/>
        <v>0</v>
      </c>
      <c r="BJ105" s="28">
        <f t="shared" si="23"/>
        <v>0</v>
      </c>
      <c r="BK105" s="80"/>
      <c r="BL105" s="94"/>
      <c r="BM105" s="80"/>
      <c r="BN105" s="94"/>
      <c r="BO105" s="80"/>
      <c r="BP105" s="94"/>
      <c r="BQ105" s="80"/>
      <c r="BR105" s="94"/>
      <c r="BS105" s="28">
        <f t="shared" si="24"/>
        <v>0</v>
      </c>
      <c r="BT105" s="28">
        <f t="shared" si="25"/>
        <v>0</v>
      </c>
      <c r="BU105" s="28">
        <f t="shared" si="26"/>
        <v>0</v>
      </c>
      <c r="BV105" s="80"/>
      <c r="BW105" s="94"/>
      <c r="BX105" s="80"/>
      <c r="BY105" s="94"/>
      <c r="BZ105" s="80"/>
      <c r="CA105" s="94"/>
      <c r="CB105" s="80"/>
      <c r="CC105" s="94"/>
      <c r="CD105" s="80"/>
      <c r="CE105" s="94"/>
      <c r="CF105" s="28">
        <f t="shared" si="27"/>
        <v>0</v>
      </c>
      <c r="CG105" s="28">
        <f t="shared" si="28"/>
        <v>0</v>
      </c>
      <c r="CH105" s="28">
        <f t="shared" si="29"/>
        <v>0</v>
      </c>
    </row>
    <row r="106" spans="1:86" s="8" customFormat="1">
      <c r="A106" s="22"/>
      <c r="B106" s="39" t="s">
        <v>170</v>
      </c>
      <c r="C106" s="8" t="s">
        <v>171</v>
      </c>
      <c r="D106" s="15">
        <v>3</v>
      </c>
      <c r="E106" s="8">
        <v>1</v>
      </c>
      <c r="F106" s="15">
        <v>15</v>
      </c>
      <c r="G106" s="8">
        <v>2</v>
      </c>
      <c r="H106" s="15">
        <v>8</v>
      </c>
      <c r="J106" s="15">
        <v>4</v>
      </c>
      <c r="L106" s="15">
        <v>15</v>
      </c>
      <c r="N106" s="28">
        <f t="shared" si="33"/>
        <v>45</v>
      </c>
      <c r="O106" s="28">
        <f t="shared" si="34"/>
        <v>3</v>
      </c>
      <c r="P106" s="28">
        <f t="shared" si="35"/>
        <v>48</v>
      </c>
      <c r="Q106" s="15">
        <v>2</v>
      </c>
      <c r="R106" s="8">
        <v>3</v>
      </c>
      <c r="S106" s="15">
        <v>21</v>
      </c>
      <c r="U106" s="15">
        <v>14</v>
      </c>
      <c r="V106" s="8">
        <v>4</v>
      </c>
      <c r="W106" s="15">
        <v>10</v>
      </c>
      <c r="X106" s="8">
        <v>5</v>
      </c>
      <c r="Y106" s="28">
        <f t="shared" si="36"/>
        <v>47</v>
      </c>
      <c r="Z106" s="28">
        <f t="shared" si="37"/>
        <v>12</v>
      </c>
      <c r="AA106" s="28">
        <f t="shared" si="38"/>
        <v>59</v>
      </c>
      <c r="AB106" s="80">
        <v>20</v>
      </c>
      <c r="AC106" s="78">
        <v>6</v>
      </c>
      <c r="AD106" s="80">
        <v>5</v>
      </c>
      <c r="AE106" s="78"/>
      <c r="AF106" s="80">
        <v>4</v>
      </c>
      <c r="AG106" s="78">
        <v>1</v>
      </c>
      <c r="AH106" s="80">
        <v>1</v>
      </c>
      <c r="AI106" s="78">
        <v>8</v>
      </c>
      <c r="AJ106" s="28">
        <f t="shared" si="39"/>
        <v>30</v>
      </c>
      <c r="AK106" s="28">
        <f t="shared" si="40"/>
        <v>15</v>
      </c>
      <c r="AL106" s="28">
        <f t="shared" si="41"/>
        <v>45</v>
      </c>
      <c r="AM106" s="80">
        <v>4</v>
      </c>
      <c r="AN106" s="94"/>
      <c r="AO106" s="80">
        <v>180</v>
      </c>
      <c r="AP106" s="78">
        <v>2</v>
      </c>
      <c r="AQ106" s="80">
        <v>1</v>
      </c>
      <c r="AR106" s="78"/>
      <c r="AS106" s="80"/>
      <c r="AT106" s="78"/>
      <c r="AU106" s="80">
        <v>1</v>
      </c>
      <c r="AV106" s="78">
        <v>1</v>
      </c>
      <c r="AW106" s="28">
        <f t="shared" si="30"/>
        <v>186</v>
      </c>
      <c r="AX106" s="28">
        <f t="shared" si="31"/>
        <v>3</v>
      </c>
      <c r="AY106" s="28">
        <f t="shared" si="32"/>
        <v>189</v>
      </c>
      <c r="AZ106" s="80">
        <v>23</v>
      </c>
      <c r="BA106" s="78"/>
      <c r="BB106" s="80">
        <v>2</v>
      </c>
      <c r="BC106" s="78"/>
      <c r="BD106" s="80">
        <v>1</v>
      </c>
      <c r="BE106" s="78">
        <v>1</v>
      </c>
      <c r="BF106" s="80">
        <v>2</v>
      </c>
      <c r="BG106" s="78"/>
      <c r="BH106" s="28">
        <f t="shared" si="21"/>
        <v>28</v>
      </c>
      <c r="BI106" s="28">
        <f t="shared" si="22"/>
        <v>1</v>
      </c>
      <c r="BJ106" s="28">
        <f t="shared" si="23"/>
        <v>29</v>
      </c>
      <c r="BK106" s="80"/>
      <c r="BL106" s="78"/>
      <c r="BM106" s="80"/>
      <c r="BN106" s="78"/>
      <c r="BO106" s="80"/>
      <c r="BP106" s="78">
        <v>1</v>
      </c>
      <c r="BQ106" s="80"/>
      <c r="BR106" s="78">
        <v>1</v>
      </c>
      <c r="BS106" s="28">
        <f t="shared" si="24"/>
        <v>0</v>
      </c>
      <c r="BT106" s="28">
        <f t="shared" si="25"/>
        <v>2</v>
      </c>
      <c r="BU106" s="28">
        <f t="shared" si="26"/>
        <v>2</v>
      </c>
      <c r="BV106" s="80">
        <v>2</v>
      </c>
      <c r="BW106" s="78">
        <v>2</v>
      </c>
      <c r="BX106" s="80"/>
      <c r="BY106" s="78">
        <v>4</v>
      </c>
      <c r="BZ106" s="80">
        <v>11</v>
      </c>
      <c r="CA106" s="78">
        <v>2</v>
      </c>
      <c r="CB106" s="80">
        <v>20</v>
      </c>
      <c r="CC106" s="78">
        <v>12</v>
      </c>
      <c r="CD106" s="80">
        <v>8</v>
      </c>
      <c r="CE106" s="78">
        <v>6</v>
      </c>
      <c r="CF106" s="28">
        <f t="shared" si="27"/>
        <v>41</v>
      </c>
      <c r="CG106" s="28">
        <f t="shared" si="28"/>
        <v>26</v>
      </c>
      <c r="CH106" s="28">
        <f t="shared" si="29"/>
        <v>67</v>
      </c>
    </row>
    <row r="107" spans="1:86" s="8" customFormat="1">
      <c r="A107" s="22"/>
      <c r="B107" s="39" t="s">
        <v>172</v>
      </c>
      <c r="C107" s="36" t="s">
        <v>478</v>
      </c>
      <c r="D107" s="15"/>
      <c r="F107" s="15"/>
      <c r="H107" s="15"/>
      <c r="J107" s="15"/>
      <c r="L107" s="15"/>
      <c r="N107" s="28">
        <f t="shared" si="33"/>
        <v>0</v>
      </c>
      <c r="O107" s="28">
        <f t="shared" si="34"/>
        <v>0</v>
      </c>
      <c r="P107" s="28">
        <f t="shared" si="35"/>
        <v>0</v>
      </c>
      <c r="Q107" s="15"/>
      <c r="S107" s="15">
        <v>15</v>
      </c>
      <c r="U107" s="15"/>
      <c r="W107" s="15"/>
      <c r="Y107" s="28">
        <f t="shared" si="36"/>
        <v>15</v>
      </c>
      <c r="Z107" s="28">
        <f t="shared" si="37"/>
        <v>0</v>
      </c>
      <c r="AA107" s="28">
        <f t="shared" si="38"/>
        <v>15</v>
      </c>
      <c r="AB107" s="80"/>
      <c r="AC107" s="78"/>
      <c r="AD107" s="80"/>
      <c r="AE107" s="78"/>
      <c r="AF107" s="80"/>
      <c r="AG107" s="78"/>
      <c r="AH107" s="80"/>
      <c r="AI107" s="78"/>
      <c r="AJ107" s="28">
        <f t="shared" si="39"/>
        <v>0</v>
      </c>
      <c r="AK107" s="28">
        <f t="shared" si="40"/>
        <v>0</v>
      </c>
      <c r="AL107" s="28">
        <f t="shared" si="41"/>
        <v>0</v>
      </c>
      <c r="AM107" s="80"/>
      <c r="AN107" s="78">
        <v>4</v>
      </c>
      <c r="AO107" s="80"/>
      <c r="AP107" s="78"/>
      <c r="AQ107" s="80"/>
      <c r="AR107" s="78"/>
      <c r="AS107" s="80"/>
      <c r="AT107" s="78"/>
      <c r="AU107" s="80"/>
      <c r="AV107" s="78"/>
      <c r="AW107" s="28">
        <f t="shared" si="30"/>
        <v>0</v>
      </c>
      <c r="AX107" s="28">
        <f t="shared" si="31"/>
        <v>4</v>
      </c>
      <c r="AY107" s="28">
        <f t="shared" si="32"/>
        <v>4</v>
      </c>
      <c r="AZ107" s="80"/>
      <c r="BA107" s="78"/>
      <c r="BB107" s="80"/>
      <c r="BC107" s="78"/>
      <c r="BD107" s="80"/>
      <c r="BE107" s="78"/>
      <c r="BF107" s="80"/>
      <c r="BG107" s="78"/>
      <c r="BH107" s="28">
        <f t="shared" si="21"/>
        <v>0</v>
      </c>
      <c r="BI107" s="28">
        <f t="shared" si="22"/>
        <v>0</v>
      </c>
      <c r="BJ107" s="28">
        <f t="shared" si="23"/>
        <v>0</v>
      </c>
      <c r="BK107" s="80"/>
      <c r="BL107" s="78"/>
      <c r="BM107" s="80"/>
      <c r="BN107" s="78"/>
      <c r="BO107" s="80"/>
      <c r="BP107" s="78"/>
      <c r="BQ107" s="80"/>
      <c r="BR107" s="78"/>
      <c r="BS107" s="28">
        <f t="shared" si="24"/>
        <v>0</v>
      </c>
      <c r="BT107" s="28">
        <f t="shared" si="25"/>
        <v>0</v>
      </c>
      <c r="BU107" s="28">
        <f t="shared" si="26"/>
        <v>0</v>
      </c>
      <c r="BV107" s="80"/>
      <c r="BW107" s="78"/>
      <c r="BX107" s="80">
        <v>2</v>
      </c>
      <c r="BY107" s="78"/>
      <c r="BZ107" s="80"/>
      <c r="CA107" s="78"/>
      <c r="CB107" s="80"/>
      <c r="CC107" s="78"/>
      <c r="CD107" s="80"/>
      <c r="CE107" s="78"/>
      <c r="CF107" s="28">
        <f t="shared" si="27"/>
        <v>2</v>
      </c>
      <c r="CG107" s="28">
        <f t="shared" si="28"/>
        <v>0</v>
      </c>
      <c r="CH107" s="28">
        <f t="shared" si="29"/>
        <v>2</v>
      </c>
    </row>
    <row r="108" spans="1:86" s="8" customFormat="1">
      <c r="B108" s="39" t="s">
        <v>174</v>
      </c>
      <c r="C108" s="8" t="s">
        <v>173</v>
      </c>
      <c r="D108" s="15"/>
      <c r="F108" s="15"/>
      <c r="H108" s="15"/>
      <c r="J108" s="15"/>
      <c r="L108" s="15"/>
      <c r="N108" s="28">
        <f t="shared" si="33"/>
        <v>0</v>
      </c>
      <c r="O108" s="28">
        <f t="shared" si="34"/>
        <v>0</v>
      </c>
      <c r="P108" s="28">
        <f t="shared" si="35"/>
        <v>0</v>
      </c>
      <c r="Q108" s="15"/>
      <c r="S108" s="15"/>
      <c r="U108" s="15"/>
      <c r="W108" s="15"/>
      <c r="X108" s="8">
        <v>1</v>
      </c>
      <c r="Y108" s="28">
        <f t="shared" si="36"/>
        <v>0</v>
      </c>
      <c r="Z108" s="28">
        <f t="shared" si="37"/>
        <v>1</v>
      </c>
      <c r="AA108" s="28">
        <f t="shared" si="38"/>
        <v>1</v>
      </c>
      <c r="AB108" s="80"/>
      <c r="AC108" s="78"/>
      <c r="AD108" s="80"/>
      <c r="AE108" s="78"/>
      <c r="AF108" s="80"/>
      <c r="AG108" s="78"/>
      <c r="AH108" s="80"/>
      <c r="AI108" s="78">
        <v>2</v>
      </c>
      <c r="AJ108" s="28">
        <f t="shared" si="39"/>
        <v>0</v>
      </c>
      <c r="AK108" s="28">
        <f t="shared" si="40"/>
        <v>2</v>
      </c>
      <c r="AL108" s="28">
        <f t="shared" si="41"/>
        <v>2</v>
      </c>
      <c r="AM108" s="80"/>
      <c r="AN108" s="78"/>
      <c r="AO108" s="80"/>
      <c r="AP108" s="78">
        <v>2</v>
      </c>
      <c r="AQ108" s="80"/>
      <c r="AR108" s="78"/>
      <c r="AS108" s="80"/>
      <c r="AT108" s="78"/>
      <c r="AU108" s="80"/>
      <c r="AV108" s="78"/>
      <c r="AW108" s="28">
        <f t="shared" si="30"/>
        <v>0</v>
      </c>
      <c r="AX108" s="28">
        <f t="shared" si="31"/>
        <v>2</v>
      </c>
      <c r="AY108" s="28">
        <f t="shared" si="32"/>
        <v>2</v>
      </c>
      <c r="AZ108" s="80"/>
      <c r="BA108" s="78"/>
      <c r="BB108" s="80"/>
      <c r="BC108" s="78"/>
      <c r="BD108" s="80"/>
      <c r="BE108" s="78"/>
      <c r="BF108" s="80">
        <v>2</v>
      </c>
      <c r="BG108" s="78"/>
      <c r="BH108" s="28">
        <f t="shared" si="21"/>
        <v>2</v>
      </c>
      <c r="BI108" s="28">
        <f t="shared" si="22"/>
        <v>0</v>
      </c>
      <c r="BJ108" s="28">
        <f t="shared" si="23"/>
        <v>2</v>
      </c>
      <c r="BK108" s="80"/>
      <c r="BL108" s="78"/>
      <c r="BM108" s="80"/>
      <c r="BN108" s="78">
        <v>2</v>
      </c>
      <c r="BO108" s="80"/>
      <c r="BP108" s="78">
        <v>6</v>
      </c>
      <c r="BQ108" s="80">
        <v>1</v>
      </c>
      <c r="BR108" s="78">
        <v>1</v>
      </c>
      <c r="BS108" s="28">
        <f t="shared" si="24"/>
        <v>1</v>
      </c>
      <c r="BT108" s="28">
        <f t="shared" si="25"/>
        <v>9</v>
      </c>
      <c r="BU108" s="28">
        <f t="shared" si="26"/>
        <v>10</v>
      </c>
      <c r="BV108" s="80"/>
      <c r="BW108" s="78"/>
      <c r="BX108" s="80"/>
      <c r="BY108" s="78"/>
      <c r="BZ108" s="80">
        <v>1</v>
      </c>
      <c r="CA108" s="78">
        <v>1</v>
      </c>
      <c r="CB108" s="80"/>
      <c r="CC108" s="78">
        <v>1</v>
      </c>
      <c r="CD108" s="80">
        <v>1</v>
      </c>
      <c r="CE108" s="78">
        <v>1</v>
      </c>
      <c r="CF108" s="28">
        <f t="shared" si="27"/>
        <v>2</v>
      </c>
      <c r="CG108" s="28">
        <f t="shared" si="28"/>
        <v>3</v>
      </c>
      <c r="CH108" s="28">
        <f t="shared" si="29"/>
        <v>5</v>
      </c>
    </row>
    <row r="109" spans="1:86" s="8" customFormat="1">
      <c r="B109" s="39" t="s">
        <v>175</v>
      </c>
      <c r="C109" s="8" t="s">
        <v>38</v>
      </c>
      <c r="D109" s="15">
        <v>9</v>
      </c>
      <c r="E109" s="8">
        <v>3</v>
      </c>
      <c r="F109" s="15">
        <v>11</v>
      </c>
      <c r="G109" s="8">
        <v>4</v>
      </c>
      <c r="H109" s="15">
        <v>12</v>
      </c>
      <c r="I109" s="8">
        <v>10</v>
      </c>
      <c r="J109" s="15">
        <v>12</v>
      </c>
      <c r="K109" s="8">
        <v>5</v>
      </c>
      <c r="L109" s="15">
        <v>18</v>
      </c>
      <c r="N109" s="28">
        <f t="shared" si="33"/>
        <v>62</v>
      </c>
      <c r="O109" s="28">
        <f t="shared" si="34"/>
        <v>22</v>
      </c>
      <c r="P109" s="28">
        <f t="shared" si="35"/>
        <v>84</v>
      </c>
      <c r="Q109" s="15">
        <v>20</v>
      </c>
      <c r="R109" s="8">
        <v>2</v>
      </c>
      <c r="S109" s="15">
        <v>14</v>
      </c>
      <c r="T109" s="8">
        <v>2</v>
      </c>
      <c r="U109" s="15">
        <v>9</v>
      </c>
      <c r="V109" s="8">
        <v>10</v>
      </c>
      <c r="W109" s="15">
        <v>17</v>
      </c>
      <c r="X109" s="8">
        <v>18</v>
      </c>
      <c r="Y109" s="28">
        <f t="shared" si="36"/>
        <v>60</v>
      </c>
      <c r="Z109" s="28">
        <f t="shared" si="37"/>
        <v>32</v>
      </c>
      <c r="AA109" s="28">
        <f t="shared" si="38"/>
        <v>92</v>
      </c>
      <c r="AB109" s="80">
        <v>13</v>
      </c>
      <c r="AC109" s="78">
        <v>10</v>
      </c>
      <c r="AD109" s="80">
        <v>28</v>
      </c>
      <c r="AE109" s="78">
        <v>68</v>
      </c>
      <c r="AF109" s="80">
        <v>11</v>
      </c>
      <c r="AG109" s="78"/>
      <c r="AH109" s="80">
        <v>34</v>
      </c>
      <c r="AI109" s="78">
        <v>10</v>
      </c>
      <c r="AJ109" s="28">
        <f t="shared" si="39"/>
        <v>86</v>
      </c>
      <c r="AK109" s="28">
        <f t="shared" si="40"/>
        <v>88</v>
      </c>
      <c r="AL109" s="28">
        <f t="shared" si="41"/>
        <v>174</v>
      </c>
      <c r="AM109" s="80">
        <v>17</v>
      </c>
      <c r="AN109" s="78"/>
      <c r="AO109" s="80">
        <v>28</v>
      </c>
      <c r="AP109" s="78">
        <v>30</v>
      </c>
      <c r="AQ109" s="80">
        <v>23</v>
      </c>
      <c r="AR109" s="78">
        <v>14</v>
      </c>
      <c r="AS109" s="80">
        <v>23</v>
      </c>
      <c r="AT109" s="78">
        <v>17</v>
      </c>
      <c r="AU109" s="80">
        <v>21</v>
      </c>
      <c r="AV109" s="78">
        <v>3</v>
      </c>
      <c r="AW109" s="28">
        <f t="shared" si="30"/>
        <v>112</v>
      </c>
      <c r="AX109" s="28">
        <f t="shared" si="31"/>
        <v>64</v>
      </c>
      <c r="AY109" s="28">
        <f t="shared" si="32"/>
        <v>176</v>
      </c>
      <c r="AZ109" s="80">
        <v>17</v>
      </c>
      <c r="BA109" s="78">
        <v>10</v>
      </c>
      <c r="BB109" s="80">
        <v>27</v>
      </c>
      <c r="BC109" s="78">
        <v>1</v>
      </c>
      <c r="BD109" s="80">
        <v>37</v>
      </c>
      <c r="BE109" s="78">
        <v>5</v>
      </c>
      <c r="BF109" s="80">
        <v>45</v>
      </c>
      <c r="BG109" s="78"/>
      <c r="BH109" s="28">
        <f t="shared" si="21"/>
        <v>126</v>
      </c>
      <c r="BI109" s="28">
        <f t="shared" si="22"/>
        <v>16</v>
      </c>
      <c r="BJ109" s="28">
        <f t="shared" si="23"/>
        <v>142</v>
      </c>
      <c r="BK109" s="80">
        <v>47</v>
      </c>
      <c r="BL109" s="78">
        <v>18</v>
      </c>
      <c r="BM109" s="80">
        <v>26</v>
      </c>
      <c r="BN109" s="78">
        <v>7</v>
      </c>
      <c r="BO109" s="80">
        <v>57</v>
      </c>
      <c r="BP109" s="78">
        <v>6</v>
      </c>
      <c r="BQ109" s="80">
        <v>26</v>
      </c>
      <c r="BR109" s="78">
        <v>11</v>
      </c>
      <c r="BS109" s="28">
        <f t="shared" si="24"/>
        <v>156</v>
      </c>
      <c r="BT109" s="28">
        <f t="shared" si="25"/>
        <v>42</v>
      </c>
      <c r="BU109" s="28">
        <f t="shared" si="26"/>
        <v>198</v>
      </c>
      <c r="BV109" s="80">
        <v>30</v>
      </c>
      <c r="BW109" s="78">
        <v>6</v>
      </c>
      <c r="BX109" s="80">
        <v>23</v>
      </c>
      <c r="BY109" s="78">
        <v>2</v>
      </c>
      <c r="BZ109" s="80">
        <v>17</v>
      </c>
      <c r="CA109" s="78">
        <v>9</v>
      </c>
      <c r="CB109" s="80">
        <v>18</v>
      </c>
      <c r="CC109" s="78">
        <v>8</v>
      </c>
      <c r="CD109" s="80">
        <v>26</v>
      </c>
      <c r="CE109" s="78">
        <v>8</v>
      </c>
      <c r="CF109" s="28">
        <f t="shared" si="27"/>
        <v>114</v>
      </c>
      <c r="CG109" s="28">
        <f t="shared" si="28"/>
        <v>33</v>
      </c>
      <c r="CH109" s="28">
        <f t="shared" si="29"/>
        <v>147</v>
      </c>
    </row>
    <row r="110" spans="1:86" s="8" customFormat="1">
      <c r="B110" s="39" t="s">
        <v>177</v>
      </c>
      <c r="C110" s="8" t="s">
        <v>176</v>
      </c>
      <c r="D110" s="15">
        <v>3</v>
      </c>
      <c r="E110" s="8">
        <v>15</v>
      </c>
      <c r="F110" s="15">
        <v>13</v>
      </c>
      <c r="G110" s="8">
        <v>11</v>
      </c>
      <c r="H110" s="15">
        <v>8</v>
      </c>
      <c r="I110" s="8">
        <v>10</v>
      </c>
      <c r="J110" s="15">
        <v>7</v>
      </c>
      <c r="L110" s="15">
        <v>6</v>
      </c>
      <c r="N110" s="28">
        <f t="shared" si="33"/>
        <v>37</v>
      </c>
      <c r="O110" s="28">
        <f t="shared" si="34"/>
        <v>36</v>
      </c>
      <c r="P110" s="28">
        <f t="shared" si="35"/>
        <v>73</v>
      </c>
      <c r="Q110" s="15">
        <v>3</v>
      </c>
      <c r="R110" s="8">
        <v>15</v>
      </c>
      <c r="S110" s="15">
        <v>4</v>
      </c>
      <c r="U110" s="15">
        <v>6</v>
      </c>
      <c r="W110" s="15">
        <v>5</v>
      </c>
      <c r="X110" s="8">
        <v>71</v>
      </c>
      <c r="Y110" s="28">
        <f t="shared" si="36"/>
        <v>18</v>
      </c>
      <c r="Z110" s="28">
        <f t="shared" si="37"/>
        <v>86</v>
      </c>
      <c r="AA110" s="28">
        <f t="shared" si="38"/>
        <v>104</v>
      </c>
      <c r="AB110" s="15">
        <v>4</v>
      </c>
      <c r="AD110" s="15">
        <v>6</v>
      </c>
      <c r="AE110" s="8">
        <v>40</v>
      </c>
      <c r="AF110" s="15">
        <v>12</v>
      </c>
      <c r="AH110" s="15">
        <v>9</v>
      </c>
      <c r="AI110" s="8">
        <v>50</v>
      </c>
      <c r="AJ110" s="28">
        <f t="shared" si="39"/>
        <v>31</v>
      </c>
      <c r="AK110" s="28">
        <f t="shared" si="40"/>
        <v>90</v>
      </c>
      <c r="AL110" s="28">
        <f t="shared" si="41"/>
        <v>121</v>
      </c>
      <c r="AM110" s="15">
        <v>18</v>
      </c>
      <c r="AN110" s="78">
        <v>12</v>
      </c>
      <c r="AO110" s="15">
        <v>5</v>
      </c>
      <c r="AP110" s="8">
        <v>120</v>
      </c>
      <c r="AQ110" s="15">
        <v>16</v>
      </c>
      <c r="AR110" s="8">
        <v>50</v>
      </c>
      <c r="AS110" s="15">
        <v>15</v>
      </c>
      <c r="AT110" s="8">
        <v>50</v>
      </c>
      <c r="AU110" s="15">
        <v>12</v>
      </c>
      <c r="AW110" s="28">
        <f t="shared" si="30"/>
        <v>66</v>
      </c>
      <c r="AX110" s="28">
        <f t="shared" si="31"/>
        <v>232</v>
      </c>
      <c r="AY110" s="28">
        <f t="shared" si="32"/>
        <v>298</v>
      </c>
      <c r="AZ110" s="15">
        <v>14</v>
      </c>
      <c r="BB110" s="15">
        <v>11</v>
      </c>
      <c r="BD110" s="15">
        <v>15</v>
      </c>
      <c r="BF110" s="15">
        <v>13</v>
      </c>
      <c r="BH110" s="28">
        <f t="shared" si="21"/>
        <v>53</v>
      </c>
      <c r="BI110" s="28">
        <f t="shared" si="22"/>
        <v>0</v>
      </c>
      <c r="BJ110" s="28">
        <f t="shared" si="23"/>
        <v>53</v>
      </c>
      <c r="BK110" s="15">
        <v>18</v>
      </c>
      <c r="BL110" s="8">
        <v>6</v>
      </c>
      <c r="BM110" s="15">
        <v>16</v>
      </c>
      <c r="BN110" s="8">
        <v>21</v>
      </c>
      <c r="BO110" s="15">
        <v>17</v>
      </c>
      <c r="BP110" s="8">
        <v>52</v>
      </c>
      <c r="BQ110" s="15">
        <v>20</v>
      </c>
      <c r="BR110" s="8">
        <v>25</v>
      </c>
      <c r="BS110" s="28">
        <f t="shared" si="24"/>
        <v>71</v>
      </c>
      <c r="BT110" s="28">
        <f t="shared" si="25"/>
        <v>104</v>
      </c>
      <c r="BU110" s="28">
        <f t="shared" si="26"/>
        <v>175</v>
      </c>
      <c r="BV110" s="15"/>
      <c r="BW110" s="8">
        <v>12</v>
      </c>
      <c r="BX110" s="15">
        <v>15</v>
      </c>
      <c r="BY110" s="8">
        <v>45</v>
      </c>
      <c r="BZ110" s="15">
        <v>10</v>
      </c>
      <c r="CA110" s="8">
        <v>7</v>
      </c>
      <c r="CB110" s="15">
        <v>3</v>
      </c>
      <c r="CC110" s="8">
        <v>15</v>
      </c>
      <c r="CD110" s="15">
        <v>18</v>
      </c>
      <c r="CE110" s="8">
        <v>85</v>
      </c>
      <c r="CF110" s="28">
        <f t="shared" si="27"/>
        <v>46</v>
      </c>
      <c r="CG110" s="28">
        <f t="shared" si="28"/>
        <v>164</v>
      </c>
      <c r="CH110" s="28">
        <f t="shared" si="29"/>
        <v>210</v>
      </c>
    </row>
    <row r="111" spans="1:86" s="8" customFormat="1">
      <c r="B111" s="39" t="s">
        <v>178</v>
      </c>
      <c r="C111" s="8" t="s">
        <v>40</v>
      </c>
      <c r="D111" s="15">
        <v>1</v>
      </c>
      <c r="E111" s="8">
        <v>6</v>
      </c>
      <c r="F111" s="15">
        <v>3</v>
      </c>
      <c r="H111" s="15">
        <v>7</v>
      </c>
      <c r="I111" s="8">
        <v>1</v>
      </c>
      <c r="J111" s="15">
        <v>8</v>
      </c>
      <c r="K111" s="8">
        <v>5</v>
      </c>
      <c r="L111" s="15">
        <v>8</v>
      </c>
      <c r="N111" s="28">
        <f t="shared" si="33"/>
        <v>27</v>
      </c>
      <c r="O111" s="28">
        <f t="shared" si="34"/>
        <v>12</v>
      </c>
      <c r="P111" s="28">
        <f t="shared" si="35"/>
        <v>39</v>
      </c>
      <c r="Q111" s="15">
        <v>6</v>
      </c>
      <c r="R111" s="8">
        <v>15</v>
      </c>
      <c r="S111" s="15">
        <v>4</v>
      </c>
      <c r="T111" s="8">
        <v>1</v>
      </c>
      <c r="U111" s="15">
        <v>5</v>
      </c>
      <c r="V111" s="8">
        <v>8</v>
      </c>
      <c r="W111" s="15">
        <v>4</v>
      </c>
      <c r="X111" s="8">
        <v>3</v>
      </c>
      <c r="Y111" s="28">
        <f t="shared" si="36"/>
        <v>19</v>
      </c>
      <c r="Z111" s="28">
        <f t="shared" si="37"/>
        <v>27</v>
      </c>
      <c r="AA111" s="28">
        <f t="shared" si="38"/>
        <v>46</v>
      </c>
      <c r="AB111" s="15">
        <v>6</v>
      </c>
      <c r="AC111" s="8">
        <v>2</v>
      </c>
      <c r="AD111" s="15">
        <v>9</v>
      </c>
      <c r="AE111" s="8">
        <v>3</v>
      </c>
      <c r="AF111" s="15">
        <v>14</v>
      </c>
      <c r="AG111" s="8">
        <v>1</v>
      </c>
      <c r="AH111" s="15">
        <v>23</v>
      </c>
      <c r="AI111" s="8">
        <v>10</v>
      </c>
      <c r="AJ111" s="28">
        <f t="shared" si="39"/>
        <v>52</v>
      </c>
      <c r="AK111" s="28">
        <f t="shared" si="40"/>
        <v>16</v>
      </c>
      <c r="AL111" s="28">
        <f t="shared" si="41"/>
        <v>68</v>
      </c>
      <c r="AM111" s="15">
        <v>23</v>
      </c>
      <c r="AO111" s="15">
        <v>18</v>
      </c>
      <c r="AP111" s="8">
        <v>7</v>
      </c>
      <c r="AQ111" s="15">
        <v>21</v>
      </c>
      <c r="AR111" s="8">
        <v>2</v>
      </c>
      <c r="AS111" s="15">
        <v>26</v>
      </c>
      <c r="AT111" s="8">
        <v>2</v>
      </c>
      <c r="AU111" s="15">
        <v>20</v>
      </c>
      <c r="AV111" s="8">
        <v>1</v>
      </c>
      <c r="AW111" s="28">
        <f t="shared" si="30"/>
        <v>108</v>
      </c>
      <c r="AX111" s="28">
        <f t="shared" si="31"/>
        <v>12</v>
      </c>
      <c r="AY111" s="28">
        <f t="shared" si="32"/>
        <v>120</v>
      </c>
      <c r="AZ111" s="15">
        <v>21</v>
      </c>
      <c r="BA111" s="8">
        <v>1</v>
      </c>
      <c r="BB111" s="15">
        <v>25</v>
      </c>
      <c r="BC111" s="8">
        <v>1</v>
      </c>
      <c r="BD111" s="15">
        <v>20</v>
      </c>
      <c r="BE111" s="8">
        <v>3</v>
      </c>
      <c r="BF111" s="15">
        <v>11</v>
      </c>
      <c r="BG111" s="8">
        <v>1</v>
      </c>
      <c r="BH111" s="28">
        <f t="shared" si="21"/>
        <v>77</v>
      </c>
      <c r="BI111" s="28">
        <f t="shared" si="22"/>
        <v>6</v>
      </c>
      <c r="BJ111" s="28">
        <f t="shared" si="23"/>
        <v>83</v>
      </c>
      <c r="BK111" s="15">
        <v>20</v>
      </c>
      <c r="BL111" s="8">
        <v>3</v>
      </c>
      <c r="BM111" s="15">
        <v>13</v>
      </c>
      <c r="BN111" s="8">
        <v>1</v>
      </c>
      <c r="BO111" s="15">
        <v>23</v>
      </c>
      <c r="BQ111" s="15">
        <v>5</v>
      </c>
      <c r="BR111" s="8">
        <v>1</v>
      </c>
      <c r="BS111" s="28">
        <f t="shared" si="24"/>
        <v>61</v>
      </c>
      <c r="BT111" s="28">
        <f t="shared" si="25"/>
        <v>5</v>
      </c>
      <c r="BU111" s="28">
        <f t="shared" si="26"/>
        <v>66</v>
      </c>
      <c r="BV111" s="15">
        <v>8</v>
      </c>
      <c r="BW111" s="8">
        <v>1</v>
      </c>
      <c r="BX111" s="15">
        <v>3</v>
      </c>
      <c r="BZ111" s="15">
        <v>15</v>
      </c>
      <c r="CA111" s="8">
        <v>2</v>
      </c>
      <c r="CB111" s="15">
        <v>4</v>
      </c>
      <c r="CD111" s="15">
        <v>7</v>
      </c>
      <c r="CE111" s="8">
        <v>1</v>
      </c>
      <c r="CF111" s="28">
        <f t="shared" si="27"/>
        <v>37</v>
      </c>
      <c r="CG111" s="28">
        <f t="shared" si="28"/>
        <v>4</v>
      </c>
      <c r="CH111" s="28">
        <f t="shared" si="29"/>
        <v>41</v>
      </c>
    </row>
    <row r="112" spans="1:86" s="8" customFormat="1">
      <c r="B112" s="39" t="s">
        <v>180</v>
      </c>
      <c r="C112" s="8" t="s">
        <v>179</v>
      </c>
      <c r="D112" s="15"/>
      <c r="F112" s="15"/>
      <c r="H112" s="15">
        <v>2</v>
      </c>
      <c r="J112" s="15">
        <v>4</v>
      </c>
      <c r="L112" s="15">
        <v>2</v>
      </c>
      <c r="N112" s="28">
        <f t="shared" si="33"/>
        <v>8</v>
      </c>
      <c r="O112" s="28">
        <f t="shared" si="34"/>
        <v>0</v>
      </c>
      <c r="P112" s="28">
        <f t="shared" si="35"/>
        <v>8</v>
      </c>
      <c r="Q112" s="15">
        <v>1</v>
      </c>
      <c r="S112" s="15">
        <v>8</v>
      </c>
      <c r="U112" s="15">
        <v>4</v>
      </c>
      <c r="V112" s="8">
        <v>6</v>
      </c>
      <c r="W112" s="15">
        <v>6</v>
      </c>
      <c r="X112" s="8">
        <v>8</v>
      </c>
      <c r="Y112" s="28">
        <f t="shared" si="36"/>
        <v>19</v>
      </c>
      <c r="Z112" s="28">
        <f t="shared" si="37"/>
        <v>14</v>
      </c>
      <c r="AA112" s="28">
        <f t="shared" si="38"/>
        <v>33</v>
      </c>
      <c r="AB112" s="15">
        <v>6</v>
      </c>
      <c r="AC112" s="8">
        <v>1</v>
      </c>
      <c r="AD112" s="15">
        <v>7</v>
      </c>
      <c r="AE112" s="8">
        <v>1</v>
      </c>
      <c r="AF112" s="15">
        <v>3</v>
      </c>
      <c r="AH112" s="15">
        <v>1</v>
      </c>
      <c r="AI112" s="8">
        <v>2</v>
      </c>
      <c r="AJ112" s="28">
        <f t="shared" si="39"/>
        <v>17</v>
      </c>
      <c r="AK112" s="28">
        <f t="shared" si="40"/>
        <v>4</v>
      </c>
      <c r="AL112" s="28">
        <f t="shared" si="41"/>
        <v>21</v>
      </c>
      <c r="AM112" s="15">
        <v>1</v>
      </c>
      <c r="AN112" s="8">
        <v>1</v>
      </c>
      <c r="AO112" s="15">
        <v>1</v>
      </c>
      <c r="AP112" s="8">
        <v>1</v>
      </c>
      <c r="AQ112" s="15">
        <v>3</v>
      </c>
      <c r="AS112" s="15">
        <v>3</v>
      </c>
      <c r="AT112" s="8">
        <v>2</v>
      </c>
      <c r="AU112" s="15">
        <v>6</v>
      </c>
      <c r="AW112" s="28">
        <f t="shared" si="30"/>
        <v>14</v>
      </c>
      <c r="AX112" s="28">
        <f t="shared" si="31"/>
        <v>4</v>
      </c>
      <c r="AY112" s="28">
        <f t="shared" si="32"/>
        <v>18</v>
      </c>
      <c r="AZ112" s="15">
        <v>1</v>
      </c>
      <c r="BA112" s="8">
        <v>1</v>
      </c>
      <c r="BB112" s="15">
        <v>1</v>
      </c>
      <c r="BD112" s="15"/>
      <c r="BF112" s="15">
        <v>1</v>
      </c>
      <c r="BH112" s="28">
        <f t="shared" si="21"/>
        <v>3</v>
      </c>
      <c r="BI112" s="28">
        <f t="shared" si="22"/>
        <v>1</v>
      </c>
      <c r="BJ112" s="28">
        <f t="shared" si="23"/>
        <v>4</v>
      </c>
      <c r="BK112" s="15"/>
      <c r="BM112" s="15"/>
      <c r="BO112" s="15"/>
      <c r="BQ112" s="15"/>
      <c r="BS112" s="28">
        <f t="shared" si="24"/>
        <v>0</v>
      </c>
      <c r="BT112" s="28">
        <f t="shared" si="25"/>
        <v>0</v>
      </c>
      <c r="BU112" s="28">
        <f t="shared" si="26"/>
        <v>0</v>
      </c>
      <c r="BV112" s="15"/>
      <c r="BX112" s="15"/>
      <c r="BZ112" s="15"/>
      <c r="CB112" s="15"/>
      <c r="CD112" s="15">
        <v>2</v>
      </c>
      <c r="CF112" s="28">
        <f t="shared" si="27"/>
        <v>2</v>
      </c>
      <c r="CG112" s="28">
        <f t="shared" si="28"/>
        <v>0</v>
      </c>
      <c r="CH112" s="28">
        <f t="shared" si="29"/>
        <v>2</v>
      </c>
    </row>
    <row r="113" spans="1:86" s="8" customFormat="1">
      <c r="B113" s="39" t="s">
        <v>182</v>
      </c>
      <c r="C113" s="8" t="s">
        <v>181</v>
      </c>
      <c r="D113" s="15"/>
      <c r="F113" s="15"/>
      <c r="H113" s="15"/>
      <c r="J113" s="15"/>
      <c r="L113" s="15"/>
      <c r="N113" s="28">
        <f t="shared" si="33"/>
        <v>0</v>
      </c>
      <c r="O113" s="28">
        <f t="shared" si="34"/>
        <v>0</v>
      </c>
      <c r="P113" s="28">
        <f t="shared" si="35"/>
        <v>0</v>
      </c>
      <c r="Q113" s="15"/>
      <c r="S113" s="15"/>
      <c r="U113" s="15"/>
      <c r="W113" s="15"/>
      <c r="Y113" s="28">
        <f t="shared" si="36"/>
        <v>0</v>
      </c>
      <c r="Z113" s="28">
        <f t="shared" si="37"/>
        <v>0</v>
      </c>
      <c r="AA113" s="28">
        <f t="shared" si="38"/>
        <v>0</v>
      </c>
      <c r="AB113" s="15"/>
      <c r="AD113" s="15"/>
      <c r="AF113" s="15"/>
      <c r="AH113" s="15"/>
      <c r="AJ113" s="28">
        <f t="shared" si="39"/>
        <v>0</v>
      </c>
      <c r="AK113" s="28">
        <f t="shared" si="40"/>
        <v>0</v>
      </c>
      <c r="AL113" s="28">
        <f t="shared" si="41"/>
        <v>0</v>
      </c>
      <c r="AM113" s="15"/>
      <c r="AN113" s="8">
        <v>3</v>
      </c>
      <c r="AO113" s="15"/>
      <c r="AQ113" s="15"/>
      <c r="AS113" s="15"/>
      <c r="AT113" s="8">
        <v>2</v>
      </c>
      <c r="AU113" s="15"/>
      <c r="AW113" s="28">
        <f t="shared" si="30"/>
        <v>0</v>
      </c>
      <c r="AX113" s="28">
        <f t="shared" si="31"/>
        <v>5</v>
      </c>
      <c r="AY113" s="28">
        <f t="shared" si="32"/>
        <v>5</v>
      </c>
      <c r="AZ113" s="15"/>
      <c r="BB113" s="15"/>
      <c r="BD113" s="15"/>
      <c r="BF113" s="15"/>
      <c r="BH113" s="28">
        <f t="shared" si="21"/>
        <v>0</v>
      </c>
      <c r="BI113" s="28">
        <f t="shared" si="22"/>
        <v>0</v>
      </c>
      <c r="BJ113" s="28">
        <f t="shared" si="23"/>
        <v>0</v>
      </c>
      <c r="BK113" s="15"/>
      <c r="BM113" s="15"/>
      <c r="BO113" s="15"/>
      <c r="BQ113" s="15"/>
      <c r="BS113" s="28">
        <f t="shared" si="24"/>
        <v>0</v>
      </c>
      <c r="BT113" s="28">
        <f t="shared" si="25"/>
        <v>0</v>
      </c>
      <c r="BU113" s="28">
        <f t="shared" si="26"/>
        <v>0</v>
      </c>
      <c r="BV113" s="15"/>
      <c r="BX113" s="15"/>
      <c r="BZ113" s="15"/>
      <c r="CB113" s="15"/>
      <c r="CD113" s="15"/>
      <c r="CF113" s="28">
        <f t="shared" si="27"/>
        <v>0</v>
      </c>
      <c r="CG113" s="28">
        <f t="shared" si="28"/>
        <v>0</v>
      </c>
      <c r="CH113" s="28">
        <f t="shared" si="29"/>
        <v>0</v>
      </c>
    </row>
    <row r="114" spans="1:86" s="8" customFormat="1">
      <c r="B114" s="39" t="s">
        <v>184</v>
      </c>
      <c r="C114" s="36" t="s">
        <v>479</v>
      </c>
      <c r="D114" s="15">
        <v>1</v>
      </c>
      <c r="F114" s="15"/>
      <c r="H114" s="15">
        <v>1</v>
      </c>
      <c r="J114" s="15"/>
      <c r="L114" s="15"/>
      <c r="N114" s="28">
        <f t="shared" si="33"/>
        <v>2</v>
      </c>
      <c r="O114" s="28">
        <f t="shared" si="34"/>
        <v>0</v>
      </c>
      <c r="P114" s="28">
        <f t="shared" si="35"/>
        <v>2</v>
      </c>
      <c r="Q114" s="15"/>
      <c r="S114" s="15"/>
      <c r="U114" s="15"/>
      <c r="W114" s="15">
        <v>2</v>
      </c>
      <c r="X114" s="8">
        <v>2</v>
      </c>
      <c r="Y114" s="28">
        <f t="shared" si="36"/>
        <v>2</v>
      </c>
      <c r="Z114" s="28">
        <f t="shared" si="37"/>
        <v>2</v>
      </c>
      <c r="AA114" s="28">
        <f t="shared" si="38"/>
        <v>4</v>
      </c>
      <c r="AB114" s="15">
        <v>3</v>
      </c>
      <c r="AD114" s="15">
        <v>2</v>
      </c>
      <c r="AF114" s="15">
        <v>1</v>
      </c>
      <c r="AH114" s="15">
        <v>1</v>
      </c>
      <c r="AJ114" s="28">
        <f t="shared" si="39"/>
        <v>7</v>
      </c>
      <c r="AK114" s="28">
        <f t="shared" si="40"/>
        <v>0</v>
      </c>
      <c r="AL114" s="28">
        <f t="shared" si="41"/>
        <v>7</v>
      </c>
      <c r="AM114" s="15">
        <v>2</v>
      </c>
      <c r="AO114" s="15"/>
      <c r="AQ114" s="15"/>
      <c r="AS114" s="15"/>
      <c r="AU114" s="15"/>
      <c r="AW114" s="28">
        <f t="shared" si="30"/>
        <v>2</v>
      </c>
      <c r="AX114" s="28">
        <f t="shared" si="31"/>
        <v>0</v>
      </c>
      <c r="AY114" s="28">
        <f t="shared" si="32"/>
        <v>2</v>
      </c>
      <c r="AZ114" s="15"/>
      <c r="BB114" s="15"/>
      <c r="BD114" s="15"/>
      <c r="BF114" s="15"/>
      <c r="BH114" s="28">
        <f t="shared" si="21"/>
        <v>0</v>
      </c>
      <c r="BI114" s="28">
        <f t="shared" si="22"/>
        <v>0</v>
      </c>
      <c r="BJ114" s="28">
        <f t="shared" si="23"/>
        <v>0</v>
      </c>
      <c r="BK114" s="15"/>
      <c r="BM114" s="15"/>
      <c r="BO114" s="15">
        <v>1</v>
      </c>
      <c r="BQ114" s="15"/>
      <c r="BS114" s="28">
        <f t="shared" si="24"/>
        <v>1</v>
      </c>
      <c r="BT114" s="28">
        <f t="shared" si="25"/>
        <v>0</v>
      </c>
      <c r="BU114" s="28">
        <f t="shared" si="26"/>
        <v>1</v>
      </c>
      <c r="BV114" s="15"/>
      <c r="BX114" s="15"/>
      <c r="BZ114" s="15"/>
      <c r="CB114" s="15"/>
      <c r="CD114" s="15"/>
      <c r="CF114" s="28">
        <f t="shared" si="27"/>
        <v>0</v>
      </c>
      <c r="CG114" s="28">
        <f t="shared" si="28"/>
        <v>0</v>
      </c>
      <c r="CH114" s="28">
        <f t="shared" si="29"/>
        <v>0</v>
      </c>
    </row>
    <row r="115" spans="1:86" s="8" customFormat="1">
      <c r="B115" s="39" t="s">
        <v>186</v>
      </c>
      <c r="C115" s="8" t="s">
        <v>183</v>
      </c>
      <c r="D115" s="15"/>
      <c r="F115" s="15"/>
      <c r="H115" s="15">
        <v>1</v>
      </c>
      <c r="J115" s="15"/>
      <c r="L115" s="15"/>
      <c r="N115" s="28">
        <f t="shared" si="33"/>
        <v>1</v>
      </c>
      <c r="O115" s="28">
        <f t="shared" si="34"/>
        <v>0</v>
      </c>
      <c r="P115" s="28">
        <f t="shared" si="35"/>
        <v>1</v>
      </c>
      <c r="Q115" s="15"/>
      <c r="S115" s="15"/>
      <c r="U115" s="15">
        <v>1</v>
      </c>
      <c r="W115" s="15">
        <v>2</v>
      </c>
      <c r="X115" s="8">
        <v>2</v>
      </c>
      <c r="Y115" s="28">
        <f t="shared" si="36"/>
        <v>3</v>
      </c>
      <c r="Z115" s="28">
        <f t="shared" si="37"/>
        <v>2</v>
      </c>
      <c r="AA115" s="28">
        <f t="shared" si="38"/>
        <v>5</v>
      </c>
      <c r="AB115" s="15"/>
      <c r="AD115" s="15">
        <v>1</v>
      </c>
      <c r="AF115" s="15">
        <v>1</v>
      </c>
      <c r="AH115" s="15"/>
      <c r="AJ115" s="28">
        <f t="shared" si="39"/>
        <v>2</v>
      </c>
      <c r="AK115" s="28">
        <f t="shared" si="40"/>
        <v>0</v>
      </c>
      <c r="AL115" s="28">
        <f t="shared" si="41"/>
        <v>2</v>
      </c>
      <c r="AM115" s="15"/>
      <c r="AO115" s="15"/>
      <c r="AQ115" s="15"/>
      <c r="AS115" s="15"/>
      <c r="AU115" s="15"/>
      <c r="AW115" s="28">
        <f t="shared" si="30"/>
        <v>0</v>
      </c>
      <c r="AX115" s="28">
        <f t="shared" si="31"/>
        <v>0</v>
      </c>
      <c r="AY115" s="28">
        <f t="shared" si="32"/>
        <v>0</v>
      </c>
      <c r="AZ115" s="15">
        <v>1</v>
      </c>
      <c r="BB115" s="15"/>
      <c r="BD115" s="15"/>
      <c r="BF115" s="15"/>
      <c r="BH115" s="28">
        <f t="shared" si="21"/>
        <v>1</v>
      </c>
      <c r="BI115" s="28">
        <f t="shared" si="22"/>
        <v>0</v>
      </c>
      <c r="BJ115" s="28">
        <f t="shared" si="23"/>
        <v>1</v>
      </c>
      <c r="BK115" s="15"/>
      <c r="BM115" s="15"/>
      <c r="BO115" s="15"/>
      <c r="BQ115" s="15"/>
      <c r="BS115" s="28">
        <f t="shared" si="24"/>
        <v>0</v>
      </c>
      <c r="BT115" s="28">
        <f t="shared" si="25"/>
        <v>0</v>
      </c>
      <c r="BU115" s="28">
        <f t="shared" si="26"/>
        <v>0</v>
      </c>
      <c r="BV115" s="15"/>
      <c r="BX115" s="15"/>
      <c r="BZ115" s="15"/>
      <c r="CB115" s="15"/>
      <c r="CD115" s="15"/>
      <c r="CF115" s="28">
        <f t="shared" si="27"/>
        <v>0</v>
      </c>
      <c r="CG115" s="28">
        <f t="shared" si="28"/>
        <v>0</v>
      </c>
      <c r="CH115" s="28">
        <f t="shared" si="29"/>
        <v>0</v>
      </c>
    </row>
    <row r="116" spans="1:86" s="8" customFormat="1">
      <c r="B116" s="39" t="s">
        <v>507</v>
      </c>
      <c r="C116" s="8" t="s">
        <v>185</v>
      </c>
      <c r="D116" s="15"/>
      <c r="E116" s="8">
        <v>2</v>
      </c>
      <c r="F116" s="15">
        <v>1</v>
      </c>
      <c r="G116" s="8">
        <v>3</v>
      </c>
      <c r="H116" s="15"/>
      <c r="J116" s="15"/>
      <c r="K116" s="8">
        <v>1</v>
      </c>
      <c r="L116" s="15">
        <v>1</v>
      </c>
      <c r="N116" s="28">
        <f t="shared" si="33"/>
        <v>2</v>
      </c>
      <c r="O116" s="28">
        <f t="shared" si="34"/>
        <v>6</v>
      </c>
      <c r="P116" s="28">
        <f t="shared" si="35"/>
        <v>8</v>
      </c>
      <c r="Q116" s="15"/>
      <c r="R116" s="8">
        <v>2</v>
      </c>
      <c r="S116" s="15"/>
      <c r="T116" s="8">
        <v>1</v>
      </c>
      <c r="U116" s="15">
        <v>220</v>
      </c>
      <c r="V116" s="8">
        <v>2</v>
      </c>
      <c r="W116" s="15"/>
      <c r="X116" s="8">
        <v>1</v>
      </c>
      <c r="Y116" s="28">
        <f t="shared" si="36"/>
        <v>220</v>
      </c>
      <c r="Z116" s="28">
        <f t="shared" si="37"/>
        <v>6</v>
      </c>
      <c r="AA116" s="28">
        <f t="shared" si="38"/>
        <v>226</v>
      </c>
      <c r="AB116" s="15">
        <v>1</v>
      </c>
      <c r="AC116" s="8">
        <v>4</v>
      </c>
      <c r="AD116" s="15"/>
      <c r="AF116" s="15"/>
      <c r="AH116" s="15"/>
      <c r="AI116" s="8">
        <v>1</v>
      </c>
      <c r="AJ116" s="28">
        <f t="shared" si="39"/>
        <v>1</v>
      </c>
      <c r="AK116" s="28">
        <f t="shared" si="40"/>
        <v>5</v>
      </c>
      <c r="AL116" s="28">
        <f t="shared" si="41"/>
        <v>6</v>
      </c>
      <c r="AM116" s="15"/>
      <c r="AO116" s="15">
        <v>2</v>
      </c>
      <c r="AQ116" s="15"/>
      <c r="AS116" s="15"/>
      <c r="AU116" s="15"/>
      <c r="AV116" s="8">
        <v>3</v>
      </c>
      <c r="AW116" s="28">
        <f t="shared" si="30"/>
        <v>2</v>
      </c>
      <c r="AX116" s="28">
        <f t="shared" si="31"/>
        <v>3</v>
      </c>
      <c r="AY116" s="28">
        <f t="shared" si="32"/>
        <v>5</v>
      </c>
      <c r="AZ116" s="15">
        <v>9</v>
      </c>
      <c r="BB116" s="15">
        <v>6</v>
      </c>
      <c r="BC116" s="8">
        <v>3</v>
      </c>
      <c r="BD116" s="15">
        <v>7</v>
      </c>
      <c r="BE116" s="8">
        <v>1</v>
      </c>
      <c r="BF116" s="15"/>
      <c r="BH116" s="28">
        <f t="shared" si="21"/>
        <v>22</v>
      </c>
      <c r="BI116" s="28">
        <f t="shared" si="22"/>
        <v>4</v>
      </c>
      <c r="BJ116" s="28">
        <f t="shared" si="23"/>
        <v>26</v>
      </c>
      <c r="BK116" s="15"/>
      <c r="BM116" s="15">
        <v>2</v>
      </c>
      <c r="BO116" s="15">
        <v>1</v>
      </c>
      <c r="BP116" s="8">
        <v>2</v>
      </c>
      <c r="BQ116" s="15">
        <v>6</v>
      </c>
      <c r="BS116" s="28">
        <f t="shared" si="24"/>
        <v>9</v>
      </c>
      <c r="BT116" s="28">
        <f t="shared" si="25"/>
        <v>2</v>
      </c>
      <c r="BU116" s="28">
        <f t="shared" si="26"/>
        <v>11</v>
      </c>
      <c r="BV116" s="15"/>
      <c r="BX116" s="15">
        <v>1</v>
      </c>
      <c r="BZ116" s="15"/>
      <c r="CA116" s="8">
        <v>4</v>
      </c>
      <c r="CB116" s="15">
        <v>6</v>
      </c>
      <c r="CD116" s="15">
        <v>4</v>
      </c>
      <c r="CF116" s="28">
        <f t="shared" si="27"/>
        <v>11</v>
      </c>
      <c r="CG116" s="28">
        <f t="shared" si="28"/>
        <v>4</v>
      </c>
      <c r="CH116" s="28">
        <f t="shared" si="29"/>
        <v>15</v>
      </c>
    </row>
    <row r="117" spans="1:86" s="8" customFormat="1">
      <c r="B117" s="39" t="s">
        <v>508</v>
      </c>
      <c r="C117" s="8" t="s">
        <v>187</v>
      </c>
      <c r="D117" s="15"/>
      <c r="F117" s="15"/>
      <c r="G117" s="8">
        <v>3</v>
      </c>
      <c r="H117" s="15"/>
      <c r="I117" s="8">
        <v>1</v>
      </c>
      <c r="J117" s="15"/>
      <c r="L117" s="15"/>
      <c r="N117" s="28">
        <f t="shared" si="33"/>
        <v>0</v>
      </c>
      <c r="O117" s="28">
        <f t="shared" si="34"/>
        <v>4</v>
      </c>
      <c r="P117" s="28">
        <f t="shared" si="35"/>
        <v>4</v>
      </c>
      <c r="Q117" s="15">
        <v>1</v>
      </c>
      <c r="R117" s="8">
        <v>3</v>
      </c>
      <c r="S117" s="15"/>
      <c r="U117" s="15"/>
      <c r="W117" s="15"/>
      <c r="Y117" s="28">
        <f t="shared" si="36"/>
        <v>1</v>
      </c>
      <c r="Z117" s="28">
        <f t="shared" si="37"/>
        <v>3</v>
      </c>
      <c r="AA117" s="28">
        <f t="shared" si="38"/>
        <v>4</v>
      </c>
      <c r="AB117" s="15"/>
      <c r="AD117" s="15"/>
      <c r="AF117" s="15"/>
      <c r="AG117" s="8">
        <v>2</v>
      </c>
      <c r="AH117" s="15"/>
      <c r="AJ117" s="28">
        <f t="shared" si="39"/>
        <v>0</v>
      </c>
      <c r="AK117" s="28">
        <f t="shared" si="40"/>
        <v>2</v>
      </c>
      <c r="AL117" s="28">
        <f t="shared" si="41"/>
        <v>2</v>
      </c>
      <c r="AM117" s="15"/>
      <c r="AN117" s="8">
        <v>4</v>
      </c>
      <c r="AO117" s="15"/>
      <c r="AP117" s="8">
        <v>1</v>
      </c>
      <c r="AQ117" s="15"/>
      <c r="AR117" s="8">
        <v>3</v>
      </c>
      <c r="AS117" s="15"/>
      <c r="AT117" s="8">
        <v>1</v>
      </c>
      <c r="AU117" s="15"/>
      <c r="AV117" s="8">
        <v>1</v>
      </c>
      <c r="AW117" s="28">
        <f t="shared" si="30"/>
        <v>0</v>
      </c>
      <c r="AX117" s="28">
        <f t="shared" si="31"/>
        <v>10</v>
      </c>
      <c r="AY117" s="28">
        <f t="shared" si="32"/>
        <v>10</v>
      </c>
      <c r="AZ117" s="15">
        <v>1</v>
      </c>
      <c r="BA117" s="8">
        <v>2</v>
      </c>
      <c r="BB117" s="15"/>
      <c r="BC117" s="8">
        <v>1</v>
      </c>
      <c r="BD117" s="15">
        <v>2</v>
      </c>
      <c r="BE117" s="8">
        <v>1</v>
      </c>
      <c r="BF117" s="15"/>
      <c r="BG117" s="8">
        <v>1</v>
      </c>
      <c r="BH117" s="28">
        <f t="shared" si="21"/>
        <v>3</v>
      </c>
      <c r="BI117" s="28">
        <f t="shared" si="22"/>
        <v>5</v>
      </c>
      <c r="BJ117" s="28">
        <f t="shared" si="23"/>
        <v>8</v>
      </c>
      <c r="BK117" s="15"/>
      <c r="BL117" s="8">
        <v>1</v>
      </c>
      <c r="BM117" s="15"/>
      <c r="BN117" s="8">
        <v>2</v>
      </c>
      <c r="BO117" s="15">
        <v>2</v>
      </c>
      <c r="BP117" s="8">
        <v>2</v>
      </c>
      <c r="BQ117" s="15"/>
      <c r="BR117" s="8">
        <v>1</v>
      </c>
      <c r="BS117" s="28">
        <f t="shared" si="24"/>
        <v>2</v>
      </c>
      <c r="BT117" s="28">
        <f t="shared" si="25"/>
        <v>6</v>
      </c>
      <c r="BU117" s="28">
        <f t="shared" si="26"/>
        <v>8</v>
      </c>
      <c r="BV117" s="15">
        <v>2</v>
      </c>
      <c r="BW117" s="8">
        <v>2</v>
      </c>
      <c r="BX117" s="15">
        <v>3</v>
      </c>
      <c r="BY117" s="8">
        <v>1</v>
      </c>
      <c r="BZ117" s="15"/>
      <c r="CB117" s="15"/>
      <c r="CC117" s="8">
        <v>1</v>
      </c>
      <c r="CD117" s="15"/>
      <c r="CF117" s="28">
        <f t="shared" si="27"/>
        <v>5</v>
      </c>
      <c r="CG117" s="28">
        <f t="shared" si="28"/>
        <v>4</v>
      </c>
      <c r="CH117" s="28">
        <f t="shared" si="29"/>
        <v>9</v>
      </c>
    </row>
    <row r="118" spans="1:86" s="8" customFormat="1">
      <c r="A118" s="22">
        <v>8</v>
      </c>
      <c r="B118" s="38"/>
      <c r="C118" s="22" t="s">
        <v>188</v>
      </c>
      <c r="D118" s="15"/>
      <c r="F118" s="15"/>
      <c r="H118" s="15"/>
      <c r="J118" s="15"/>
      <c r="L118" s="15"/>
      <c r="N118" s="28">
        <f t="shared" si="33"/>
        <v>0</v>
      </c>
      <c r="O118" s="28">
        <f t="shared" si="34"/>
        <v>0</v>
      </c>
      <c r="P118" s="28">
        <f t="shared" si="35"/>
        <v>0</v>
      </c>
      <c r="Q118" s="15"/>
      <c r="S118" s="15"/>
      <c r="U118" s="15"/>
      <c r="W118" s="15"/>
      <c r="Y118" s="28">
        <f t="shared" si="36"/>
        <v>0</v>
      </c>
      <c r="Z118" s="28">
        <f t="shared" si="37"/>
        <v>0</v>
      </c>
      <c r="AA118" s="28">
        <f t="shared" si="38"/>
        <v>0</v>
      </c>
      <c r="AB118" s="15"/>
      <c r="AD118" s="15"/>
      <c r="AF118" s="15"/>
      <c r="AH118" s="15"/>
      <c r="AJ118" s="28">
        <f t="shared" si="39"/>
        <v>0</v>
      </c>
      <c r="AK118" s="28">
        <f t="shared" si="40"/>
        <v>0</v>
      </c>
      <c r="AL118" s="28">
        <f t="shared" si="41"/>
        <v>0</v>
      </c>
      <c r="AM118" s="15"/>
      <c r="AN118" s="8">
        <v>2</v>
      </c>
      <c r="AO118" s="15"/>
      <c r="AP118" s="22"/>
      <c r="AQ118" s="15"/>
      <c r="AR118" s="22"/>
      <c r="AS118" s="15"/>
      <c r="AT118" s="22"/>
      <c r="AU118" s="15"/>
      <c r="AV118" s="22"/>
      <c r="AW118" s="28">
        <f t="shared" si="30"/>
        <v>0</v>
      </c>
      <c r="AX118" s="28">
        <f t="shared" si="31"/>
        <v>2</v>
      </c>
      <c r="AY118" s="28">
        <f t="shared" si="32"/>
        <v>2</v>
      </c>
      <c r="AZ118" s="15"/>
      <c r="BA118" s="22"/>
      <c r="BB118" s="15"/>
      <c r="BC118" s="22"/>
      <c r="BD118" s="15"/>
      <c r="BE118" s="22"/>
      <c r="BF118" s="15"/>
      <c r="BG118" s="22"/>
      <c r="BH118" s="28">
        <f t="shared" si="21"/>
        <v>0</v>
      </c>
      <c r="BI118" s="28">
        <f t="shared" si="22"/>
        <v>0</v>
      </c>
      <c r="BJ118" s="28">
        <f t="shared" si="23"/>
        <v>0</v>
      </c>
      <c r="BK118" s="15"/>
      <c r="BL118" s="22"/>
      <c r="BM118" s="15"/>
      <c r="BN118" s="22"/>
      <c r="BO118" s="15"/>
      <c r="BP118" s="22"/>
      <c r="BQ118" s="15"/>
      <c r="BR118" s="22"/>
      <c r="BS118" s="28">
        <f t="shared" si="24"/>
        <v>0</v>
      </c>
      <c r="BT118" s="28">
        <f t="shared" si="25"/>
        <v>0</v>
      </c>
      <c r="BU118" s="28">
        <f t="shared" si="26"/>
        <v>0</v>
      </c>
      <c r="BV118" s="15"/>
      <c r="BW118" s="22"/>
      <c r="BX118" s="15"/>
      <c r="BY118" s="22"/>
      <c r="BZ118" s="15"/>
      <c r="CA118" s="22"/>
      <c r="CB118" s="15"/>
      <c r="CC118" s="22"/>
      <c r="CD118" s="15"/>
      <c r="CE118" s="22"/>
      <c r="CF118" s="28">
        <f t="shared" si="27"/>
        <v>0</v>
      </c>
      <c r="CG118" s="28">
        <f t="shared" si="28"/>
        <v>0</v>
      </c>
      <c r="CH118" s="28">
        <f t="shared" si="29"/>
        <v>0</v>
      </c>
    </row>
    <row r="119" spans="1:86" s="8" customFormat="1">
      <c r="B119" s="39" t="s">
        <v>189</v>
      </c>
      <c r="C119" s="8" t="s">
        <v>190</v>
      </c>
      <c r="D119" s="15">
        <v>3</v>
      </c>
      <c r="E119" s="8">
        <v>12</v>
      </c>
      <c r="F119" s="15">
        <v>7</v>
      </c>
      <c r="G119" s="8">
        <v>3</v>
      </c>
      <c r="H119" s="15">
        <v>3</v>
      </c>
      <c r="I119" s="8">
        <v>5</v>
      </c>
      <c r="J119" s="15">
        <v>4</v>
      </c>
      <c r="K119" s="8">
        <v>6</v>
      </c>
      <c r="L119" s="15">
        <v>9</v>
      </c>
      <c r="N119" s="28">
        <f t="shared" si="33"/>
        <v>26</v>
      </c>
      <c r="O119" s="28">
        <f t="shared" si="34"/>
        <v>26</v>
      </c>
      <c r="P119" s="28">
        <f t="shared" si="35"/>
        <v>52</v>
      </c>
      <c r="Q119" s="15">
        <v>7</v>
      </c>
      <c r="R119" s="8">
        <v>14</v>
      </c>
      <c r="S119" s="15">
        <v>7</v>
      </c>
      <c r="T119" s="8">
        <v>5</v>
      </c>
      <c r="U119" s="15">
        <v>3</v>
      </c>
      <c r="V119" s="8">
        <v>6</v>
      </c>
      <c r="W119" s="15">
        <v>14</v>
      </c>
      <c r="X119" s="8">
        <v>9</v>
      </c>
      <c r="Y119" s="28">
        <f t="shared" si="36"/>
        <v>31</v>
      </c>
      <c r="Z119" s="28">
        <f t="shared" si="37"/>
        <v>34</v>
      </c>
      <c r="AA119" s="28">
        <f t="shared" si="38"/>
        <v>65</v>
      </c>
      <c r="AB119" s="15">
        <v>11</v>
      </c>
      <c r="AC119" s="8">
        <v>5</v>
      </c>
      <c r="AD119" s="15">
        <v>3</v>
      </c>
      <c r="AE119" s="8">
        <v>3</v>
      </c>
      <c r="AF119" s="15">
        <v>4</v>
      </c>
      <c r="AG119" s="8">
        <v>6</v>
      </c>
      <c r="AH119" s="15">
        <v>2</v>
      </c>
      <c r="AI119" s="8">
        <v>4</v>
      </c>
      <c r="AJ119" s="28">
        <f t="shared" si="39"/>
        <v>20</v>
      </c>
      <c r="AK119" s="28">
        <f t="shared" si="40"/>
        <v>18</v>
      </c>
      <c r="AL119" s="28">
        <f t="shared" si="41"/>
        <v>38</v>
      </c>
      <c r="AM119" s="15">
        <v>7</v>
      </c>
      <c r="AN119" s="22"/>
      <c r="AO119" s="15">
        <v>3</v>
      </c>
      <c r="AP119" s="8">
        <v>3</v>
      </c>
      <c r="AQ119" s="15">
        <v>1</v>
      </c>
      <c r="AR119" s="8">
        <v>4</v>
      </c>
      <c r="AS119" s="15">
        <v>1</v>
      </c>
      <c r="AT119" s="8">
        <v>1</v>
      </c>
      <c r="AU119" s="15">
        <v>1</v>
      </c>
      <c r="AV119" s="8">
        <v>4</v>
      </c>
      <c r="AW119" s="28">
        <f t="shared" si="30"/>
        <v>13</v>
      </c>
      <c r="AX119" s="28">
        <f t="shared" si="31"/>
        <v>12</v>
      </c>
      <c r="AY119" s="28">
        <f t="shared" si="32"/>
        <v>25</v>
      </c>
      <c r="AZ119" s="15">
        <v>3</v>
      </c>
      <c r="BA119" s="8">
        <v>7</v>
      </c>
      <c r="BB119" s="15">
        <v>2</v>
      </c>
      <c r="BC119" s="8">
        <v>1</v>
      </c>
      <c r="BD119" s="15">
        <v>4</v>
      </c>
      <c r="BE119" s="8">
        <v>7</v>
      </c>
      <c r="BF119" s="15">
        <v>3</v>
      </c>
      <c r="BG119" s="8">
        <v>3</v>
      </c>
      <c r="BH119" s="28">
        <f t="shared" si="21"/>
        <v>12</v>
      </c>
      <c r="BI119" s="28">
        <f t="shared" si="22"/>
        <v>18</v>
      </c>
      <c r="BJ119" s="28">
        <f t="shared" si="23"/>
        <v>30</v>
      </c>
      <c r="BK119" s="15">
        <v>2</v>
      </c>
      <c r="BL119" s="8">
        <v>9</v>
      </c>
      <c r="BM119" s="15">
        <v>7</v>
      </c>
      <c r="BN119" s="8">
        <v>5</v>
      </c>
      <c r="BO119" s="15">
        <v>1</v>
      </c>
      <c r="BP119" s="8">
        <v>4</v>
      </c>
      <c r="BQ119" s="15">
        <v>4</v>
      </c>
      <c r="BR119" s="8">
        <v>2</v>
      </c>
      <c r="BS119" s="28">
        <f t="shared" si="24"/>
        <v>14</v>
      </c>
      <c r="BT119" s="28">
        <f t="shared" si="25"/>
        <v>20</v>
      </c>
      <c r="BU119" s="28">
        <f t="shared" si="26"/>
        <v>34</v>
      </c>
      <c r="BV119" s="15">
        <v>7</v>
      </c>
      <c r="BW119" s="8">
        <v>7</v>
      </c>
      <c r="BX119" s="15">
        <v>10</v>
      </c>
      <c r="BY119" s="8">
        <v>2</v>
      </c>
      <c r="BZ119" s="15">
        <v>3</v>
      </c>
      <c r="CA119" s="8">
        <v>5</v>
      </c>
      <c r="CB119" s="15">
        <v>4</v>
      </c>
      <c r="CC119" s="8">
        <v>6</v>
      </c>
      <c r="CD119" s="15">
        <v>2</v>
      </c>
      <c r="CE119" s="8">
        <v>6</v>
      </c>
      <c r="CF119" s="28">
        <f t="shared" si="27"/>
        <v>26</v>
      </c>
      <c r="CG119" s="28">
        <f t="shared" si="28"/>
        <v>26</v>
      </c>
      <c r="CH119" s="28">
        <f t="shared" si="29"/>
        <v>52</v>
      </c>
    </row>
    <row r="120" spans="1:86" s="8" customFormat="1">
      <c r="B120" s="39" t="s">
        <v>191</v>
      </c>
      <c r="C120" s="8" t="s">
        <v>192</v>
      </c>
      <c r="D120" s="15">
        <v>2</v>
      </c>
      <c r="E120" s="8">
        <v>8</v>
      </c>
      <c r="F120" s="15">
        <v>1</v>
      </c>
      <c r="G120" s="8">
        <v>6</v>
      </c>
      <c r="H120" s="15">
        <v>3</v>
      </c>
      <c r="I120" s="8">
        <v>3</v>
      </c>
      <c r="J120" s="15"/>
      <c r="K120" s="8">
        <v>5</v>
      </c>
      <c r="L120" s="15"/>
      <c r="N120" s="28">
        <f t="shared" si="33"/>
        <v>6</v>
      </c>
      <c r="O120" s="28">
        <f t="shared" si="34"/>
        <v>22</v>
      </c>
      <c r="P120" s="28">
        <f t="shared" si="35"/>
        <v>28</v>
      </c>
      <c r="Q120" s="15">
        <v>1</v>
      </c>
      <c r="R120" s="8">
        <v>5</v>
      </c>
      <c r="S120" s="15">
        <v>3</v>
      </c>
      <c r="T120" s="8">
        <v>3</v>
      </c>
      <c r="U120" s="15">
        <v>2</v>
      </c>
      <c r="V120" s="8">
        <v>4</v>
      </c>
      <c r="W120" s="15">
        <v>1</v>
      </c>
      <c r="X120" s="8">
        <v>5</v>
      </c>
      <c r="Y120" s="28">
        <f t="shared" si="36"/>
        <v>7</v>
      </c>
      <c r="Z120" s="28">
        <f t="shared" si="37"/>
        <v>17</v>
      </c>
      <c r="AA120" s="28">
        <f t="shared" si="38"/>
        <v>24</v>
      </c>
      <c r="AB120" s="15">
        <v>1</v>
      </c>
      <c r="AC120" s="8">
        <v>3</v>
      </c>
      <c r="AD120" s="15">
        <v>1</v>
      </c>
      <c r="AE120" s="8">
        <v>7</v>
      </c>
      <c r="AF120" s="15">
        <v>3</v>
      </c>
      <c r="AG120" s="8">
        <v>2</v>
      </c>
      <c r="AH120" s="15">
        <v>1</v>
      </c>
      <c r="AI120" s="8">
        <v>5</v>
      </c>
      <c r="AJ120" s="28">
        <f t="shared" si="39"/>
        <v>6</v>
      </c>
      <c r="AK120" s="28">
        <f t="shared" si="40"/>
        <v>17</v>
      </c>
      <c r="AL120" s="28">
        <f t="shared" si="41"/>
        <v>23</v>
      </c>
      <c r="AM120" s="15">
        <v>3</v>
      </c>
      <c r="AN120" s="8">
        <v>1</v>
      </c>
      <c r="AO120" s="15">
        <v>1</v>
      </c>
      <c r="AQ120" s="15">
        <v>7</v>
      </c>
      <c r="AR120" s="8">
        <v>1</v>
      </c>
      <c r="AS120" s="15"/>
      <c r="AT120" s="8">
        <v>5</v>
      </c>
      <c r="AU120" s="15">
        <v>2</v>
      </c>
      <c r="AV120" s="8">
        <v>1</v>
      </c>
      <c r="AW120" s="28">
        <f t="shared" si="30"/>
        <v>13</v>
      </c>
      <c r="AX120" s="28">
        <f t="shared" si="31"/>
        <v>8</v>
      </c>
      <c r="AY120" s="28">
        <f t="shared" si="32"/>
        <v>21</v>
      </c>
      <c r="AZ120" s="15"/>
      <c r="BA120" s="8">
        <v>3</v>
      </c>
      <c r="BB120" s="15">
        <v>2</v>
      </c>
      <c r="BC120" s="8">
        <v>1</v>
      </c>
      <c r="BD120" s="15">
        <v>1</v>
      </c>
      <c r="BE120" s="8">
        <v>4</v>
      </c>
      <c r="BF120" s="15"/>
      <c r="BH120" s="28">
        <f t="shared" si="21"/>
        <v>3</v>
      </c>
      <c r="BI120" s="28">
        <f t="shared" si="22"/>
        <v>8</v>
      </c>
      <c r="BJ120" s="28">
        <f t="shared" si="23"/>
        <v>11</v>
      </c>
      <c r="BK120" s="15">
        <v>1</v>
      </c>
      <c r="BL120" s="8">
        <v>2</v>
      </c>
      <c r="BM120" s="15"/>
      <c r="BN120" s="8">
        <v>4</v>
      </c>
      <c r="BO120" s="15">
        <v>3</v>
      </c>
      <c r="BP120" s="8">
        <v>4</v>
      </c>
      <c r="BQ120" s="15">
        <v>2</v>
      </c>
      <c r="BR120" s="8">
        <v>2</v>
      </c>
      <c r="BS120" s="28">
        <f t="shared" si="24"/>
        <v>6</v>
      </c>
      <c r="BT120" s="28">
        <f t="shared" si="25"/>
        <v>12</v>
      </c>
      <c r="BU120" s="28">
        <f t="shared" si="26"/>
        <v>18</v>
      </c>
      <c r="BV120" s="15"/>
      <c r="BX120" s="15">
        <v>2</v>
      </c>
      <c r="BZ120" s="15">
        <v>5</v>
      </c>
      <c r="CA120" s="8">
        <v>6</v>
      </c>
      <c r="CB120" s="15">
        <v>1</v>
      </c>
      <c r="CC120" s="8">
        <v>6</v>
      </c>
      <c r="CD120" s="15"/>
      <c r="CE120" s="8">
        <v>2</v>
      </c>
      <c r="CF120" s="28">
        <f t="shared" si="27"/>
        <v>8</v>
      </c>
      <c r="CG120" s="28">
        <f t="shared" si="28"/>
        <v>14</v>
      </c>
      <c r="CH120" s="28">
        <f t="shared" si="29"/>
        <v>22</v>
      </c>
    </row>
    <row r="121" spans="1:86" s="8" customFormat="1">
      <c r="A121" s="22">
        <v>9</v>
      </c>
      <c r="B121" s="38"/>
      <c r="C121" s="22" t="s">
        <v>193</v>
      </c>
      <c r="D121" s="15">
        <v>160</v>
      </c>
      <c r="E121" s="8">
        <v>2</v>
      </c>
      <c r="F121" s="15">
        <v>280</v>
      </c>
      <c r="G121" s="8">
        <v>2</v>
      </c>
      <c r="H121" s="15">
        <v>240</v>
      </c>
      <c r="I121" s="8">
        <v>5</v>
      </c>
      <c r="J121" s="15">
        <v>260</v>
      </c>
      <c r="K121" s="8">
        <v>5</v>
      </c>
      <c r="L121" s="15">
        <v>300</v>
      </c>
      <c r="N121" s="28">
        <f t="shared" si="33"/>
        <v>1240</v>
      </c>
      <c r="O121" s="28">
        <f t="shared" si="34"/>
        <v>14</v>
      </c>
      <c r="P121" s="28">
        <f t="shared" si="35"/>
        <v>1254</v>
      </c>
      <c r="Q121" s="15">
        <v>290</v>
      </c>
      <c r="R121" s="8">
        <v>37</v>
      </c>
      <c r="S121" s="15">
        <v>310</v>
      </c>
      <c r="T121" s="8">
        <v>3</v>
      </c>
      <c r="U121" s="15">
        <v>1100</v>
      </c>
      <c r="V121" s="8">
        <v>6</v>
      </c>
      <c r="W121" s="15"/>
      <c r="X121" s="8">
        <v>7</v>
      </c>
      <c r="Y121" s="28">
        <f t="shared" si="36"/>
        <v>1700</v>
      </c>
      <c r="Z121" s="28">
        <f t="shared" si="37"/>
        <v>53</v>
      </c>
      <c r="AA121" s="28">
        <f t="shared" si="38"/>
        <v>1753</v>
      </c>
      <c r="AB121" s="15">
        <v>425</v>
      </c>
      <c r="AC121" s="8">
        <v>8</v>
      </c>
      <c r="AD121" s="15">
        <v>295</v>
      </c>
      <c r="AE121" s="8">
        <v>12</v>
      </c>
      <c r="AF121" s="15">
        <v>275</v>
      </c>
      <c r="AG121" s="8">
        <v>7</v>
      </c>
      <c r="AH121" s="15">
        <v>435</v>
      </c>
      <c r="AI121" s="8">
        <v>9</v>
      </c>
      <c r="AJ121" s="28">
        <f t="shared" si="39"/>
        <v>1430</v>
      </c>
      <c r="AK121" s="28">
        <f t="shared" si="40"/>
        <v>36</v>
      </c>
      <c r="AL121" s="28">
        <f t="shared" si="41"/>
        <v>1466</v>
      </c>
      <c r="AM121" s="15"/>
      <c r="AN121" s="8">
        <v>3</v>
      </c>
      <c r="AO121" s="15">
        <v>930</v>
      </c>
      <c r="AP121" s="22"/>
      <c r="AQ121" s="15">
        <v>340</v>
      </c>
      <c r="AR121" s="22">
        <v>4</v>
      </c>
      <c r="AS121" s="15">
        <v>320</v>
      </c>
      <c r="AT121" s="22"/>
      <c r="AU121" s="15">
        <v>290</v>
      </c>
      <c r="AV121" s="22">
        <v>5</v>
      </c>
      <c r="AW121" s="28">
        <f t="shared" si="30"/>
        <v>1880</v>
      </c>
      <c r="AX121" s="28">
        <f t="shared" si="31"/>
        <v>12</v>
      </c>
      <c r="AY121" s="28">
        <f t="shared" si="32"/>
        <v>1892</v>
      </c>
      <c r="AZ121" s="15">
        <v>430</v>
      </c>
      <c r="BA121" s="22">
        <v>3</v>
      </c>
      <c r="BB121" s="15">
        <v>440</v>
      </c>
      <c r="BC121" s="22">
        <v>3</v>
      </c>
      <c r="BD121" s="15">
        <v>410</v>
      </c>
      <c r="BE121" s="22">
        <v>7</v>
      </c>
      <c r="BF121" s="15">
        <v>390</v>
      </c>
      <c r="BG121" s="22">
        <v>4</v>
      </c>
      <c r="BH121" s="28">
        <f t="shared" si="21"/>
        <v>1670</v>
      </c>
      <c r="BI121" s="28">
        <f t="shared" si="22"/>
        <v>17</v>
      </c>
      <c r="BJ121" s="28">
        <f t="shared" si="23"/>
        <v>1687</v>
      </c>
      <c r="BK121" s="15">
        <v>380</v>
      </c>
      <c r="BL121" s="22">
        <v>6</v>
      </c>
      <c r="BM121" s="15">
        <v>360</v>
      </c>
      <c r="BN121" s="22"/>
      <c r="BO121" s="15">
        <v>420</v>
      </c>
      <c r="BP121" s="22">
        <v>6</v>
      </c>
      <c r="BQ121" s="15"/>
      <c r="BR121" s="22"/>
      <c r="BS121" s="28">
        <f t="shared" si="24"/>
        <v>1160</v>
      </c>
      <c r="BT121" s="28">
        <f t="shared" si="25"/>
        <v>12</v>
      </c>
      <c r="BU121" s="28">
        <f t="shared" si="26"/>
        <v>1172</v>
      </c>
      <c r="BV121" s="15"/>
      <c r="BW121" s="22"/>
      <c r="BX121" s="15"/>
      <c r="BY121" s="22">
        <v>2</v>
      </c>
      <c r="BZ121" s="15"/>
      <c r="CA121" s="22">
        <v>9</v>
      </c>
      <c r="CB121" s="15"/>
      <c r="CC121" s="22"/>
      <c r="CD121" s="15"/>
      <c r="CE121" s="22"/>
      <c r="CF121" s="28">
        <f t="shared" si="27"/>
        <v>0</v>
      </c>
      <c r="CG121" s="28">
        <f t="shared" si="28"/>
        <v>11</v>
      </c>
      <c r="CH121" s="28">
        <f t="shared" si="29"/>
        <v>11</v>
      </c>
    </row>
    <row r="122" spans="1:86" s="8" customFormat="1">
      <c r="A122" s="22">
        <v>10</v>
      </c>
      <c r="B122" s="38"/>
      <c r="C122" s="22" t="s">
        <v>194</v>
      </c>
      <c r="D122" s="15"/>
      <c r="F122" s="15"/>
      <c r="H122" s="15"/>
      <c r="J122" s="15"/>
      <c r="L122" s="15"/>
      <c r="N122" s="28">
        <f t="shared" si="33"/>
        <v>0</v>
      </c>
      <c r="O122" s="28">
        <f t="shared" si="34"/>
        <v>0</v>
      </c>
      <c r="P122" s="28">
        <f t="shared" si="35"/>
        <v>0</v>
      </c>
      <c r="Q122" s="15"/>
      <c r="S122" s="15"/>
      <c r="U122" s="15"/>
      <c r="W122" s="15"/>
      <c r="Y122" s="28">
        <f t="shared" si="36"/>
        <v>0</v>
      </c>
      <c r="Z122" s="28">
        <f t="shared" si="37"/>
        <v>0</v>
      </c>
      <c r="AA122" s="28">
        <f t="shared" si="38"/>
        <v>0</v>
      </c>
      <c r="AB122" s="15"/>
      <c r="AD122" s="15"/>
      <c r="AF122" s="15"/>
      <c r="AH122" s="15"/>
      <c r="AJ122" s="28">
        <f t="shared" si="39"/>
        <v>0</v>
      </c>
      <c r="AK122" s="28">
        <f t="shared" si="40"/>
        <v>0</v>
      </c>
      <c r="AL122" s="28">
        <f t="shared" si="41"/>
        <v>0</v>
      </c>
      <c r="AM122" s="15"/>
      <c r="AN122" s="22"/>
      <c r="AO122" s="15"/>
      <c r="AP122" s="22"/>
      <c r="AQ122" s="15"/>
      <c r="AR122" s="22"/>
      <c r="AS122" s="15"/>
      <c r="AT122" s="22"/>
      <c r="AU122" s="15"/>
      <c r="AV122" s="22"/>
      <c r="AW122" s="28">
        <f t="shared" si="30"/>
        <v>0</v>
      </c>
      <c r="AX122" s="28">
        <f t="shared" si="31"/>
        <v>0</v>
      </c>
      <c r="AY122" s="28">
        <f t="shared" si="32"/>
        <v>0</v>
      </c>
      <c r="AZ122" s="15"/>
      <c r="BA122" s="22"/>
      <c r="BB122" s="15"/>
      <c r="BC122" s="22"/>
      <c r="BD122" s="15"/>
      <c r="BE122" s="22"/>
      <c r="BF122" s="15"/>
      <c r="BG122" s="22"/>
      <c r="BH122" s="28">
        <f t="shared" si="21"/>
        <v>0</v>
      </c>
      <c r="BI122" s="28">
        <f t="shared" si="22"/>
        <v>0</v>
      </c>
      <c r="BJ122" s="28">
        <f t="shared" si="23"/>
        <v>0</v>
      </c>
      <c r="BK122" s="15"/>
      <c r="BL122" s="22"/>
      <c r="BM122" s="15"/>
      <c r="BN122" s="22"/>
      <c r="BO122" s="15"/>
      <c r="BP122" s="22"/>
      <c r="BQ122" s="15"/>
      <c r="BR122" s="22"/>
      <c r="BS122" s="28">
        <f t="shared" si="24"/>
        <v>0</v>
      </c>
      <c r="BT122" s="28">
        <f t="shared" si="25"/>
        <v>0</v>
      </c>
      <c r="BU122" s="28">
        <f t="shared" si="26"/>
        <v>0</v>
      </c>
      <c r="BV122" s="15"/>
      <c r="BW122" s="22"/>
      <c r="BX122" s="15"/>
      <c r="BY122" s="22"/>
      <c r="BZ122" s="15"/>
      <c r="CA122" s="22"/>
      <c r="CB122" s="15"/>
      <c r="CC122" s="22"/>
      <c r="CD122" s="15"/>
      <c r="CE122" s="22"/>
      <c r="CF122" s="28">
        <f t="shared" si="27"/>
        <v>0</v>
      </c>
      <c r="CG122" s="28">
        <f t="shared" si="28"/>
        <v>0</v>
      </c>
      <c r="CH122" s="28">
        <f t="shared" si="29"/>
        <v>0</v>
      </c>
    </row>
    <row r="123" spans="1:86" s="8" customFormat="1">
      <c r="B123" s="39" t="s">
        <v>195</v>
      </c>
      <c r="C123" s="8" t="s">
        <v>196</v>
      </c>
      <c r="D123" s="15"/>
      <c r="F123" s="15"/>
      <c r="H123" s="15"/>
      <c r="J123" s="15"/>
      <c r="L123" s="15"/>
      <c r="N123" s="28">
        <f t="shared" si="33"/>
        <v>0</v>
      </c>
      <c r="O123" s="28">
        <f t="shared" si="34"/>
        <v>0</v>
      </c>
      <c r="P123" s="28">
        <f t="shared" si="35"/>
        <v>0</v>
      </c>
      <c r="Q123" s="15"/>
      <c r="R123" s="8">
        <v>15</v>
      </c>
      <c r="S123" s="15"/>
      <c r="U123" s="15">
        <v>2</v>
      </c>
      <c r="W123" s="15">
        <v>13</v>
      </c>
      <c r="X123" s="8">
        <v>8</v>
      </c>
      <c r="Y123" s="28">
        <f t="shared" si="36"/>
        <v>15</v>
      </c>
      <c r="Z123" s="28">
        <f t="shared" si="37"/>
        <v>23</v>
      </c>
      <c r="AA123" s="28">
        <f t="shared" si="38"/>
        <v>38</v>
      </c>
      <c r="AB123" s="15"/>
      <c r="AD123" s="15"/>
      <c r="AF123" s="15"/>
      <c r="AH123" s="15"/>
      <c r="AI123" s="8">
        <v>19</v>
      </c>
      <c r="AJ123" s="28">
        <f t="shared" si="39"/>
        <v>0</v>
      </c>
      <c r="AK123" s="28">
        <f t="shared" si="40"/>
        <v>19</v>
      </c>
      <c r="AL123" s="28">
        <f t="shared" si="41"/>
        <v>19</v>
      </c>
      <c r="AM123" s="15"/>
      <c r="AN123" s="22"/>
      <c r="AO123" s="15"/>
      <c r="AQ123" s="15"/>
      <c r="AS123" s="15"/>
      <c r="AU123" s="15"/>
      <c r="AV123" s="8">
        <v>14</v>
      </c>
      <c r="AW123" s="28">
        <f t="shared" si="30"/>
        <v>0</v>
      </c>
      <c r="AX123" s="28">
        <f t="shared" si="31"/>
        <v>14</v>
      </c>
      <c r="AY123" s="28">
        <f t="shared" si="32"/>
        <v>14</v>
      </c>
      <c r="AZ123" s="15"/>
      <c r="BB123" s="15"/>
      <c r="BD123" s="15"/>
      <c r="BF123" s="15"/>
      <c r="BG123" s="8">
        <v>22</v>
      </c>
      <c r="BH123" s="28">
        <f t="shared" si="21"/>
        <v>0</v>
      </c>
      <c r="BI123" s="28">
        <f t="shared" si="22"/>
        <v>22</v>
      </c>
      <c r="BJ123" s="28">
        <f t="shared" si="23"/>
        <v>22</v>
      </c>
      <c r="BK123" s="15"/>
      <c r="BM123" s="15"/>
      <c r="BO123" s="15"/>
      <c r="BQ123" s="15">
        <v>22</v>
      </c>
      <c r="BS123" s="28">
        <f t="shared" si="24"/>
        <v>22</v>
      </c>
      <c r="BT123" s="28">
        <f t="shared" si="25"/>
        <v>0</v>
      </c>
      <c r="BU123" s="28">
        <f t="shared" si="26"/>
        <v>22</v>
      </c>
      <c r="BV123" s="15"/>
      <c r="BW123" s="8">
        <v>27</v>
      </c>
      <c r="BX123" s="15"/>
      <c r="BZ123" s="15">
        <v>25</v>
      </c>
      <c r="CB123" s="15"/>
      <c r="CC123" s="8">
        <v>19</v>
      </c>
      <c r="CD123" s="15"/>
      <c r="CF123" s="28">
        <f t="shared" si="27"/>
        <v>25</v>
      </c>
      <c r="CG123" s="28">
        <f t="shared" si="28"/>
        <v>46</v>
      </c>
      <c r="CH123" s="28">
        <f t="shared" si="29"/>
        <v>71</v>
      </c>
    </row>
    <row r="124" spans="1:86" s="8" customFormat="1">
      <c r="B124" s="39" t="s">
        <v>197</v>
      </c>
      <c r="C124" s="8" t="s">
        <v>198</v>
      </c>
      <c r="D124" s="15"/>
      <c r="F124" s="15"/>
      <c r="H124" s="15"/>
      <c r="J124" s="15"/>
      <c r="L124" s="15"/>
      <c r="N124" s="28">
        <f t="shared" si="33"/>
        <v>0</v>
      </c>
      <c r="O124" s="28">
        <f t="shared" si="34"/>
        <v>0</v>
      </c>
      <c r="P124" s="28">
        <f t="shared" si="35"/>
        <v>0</v>
      </c>
      <c r="Q124" s="15"/>
      <c r="R124" s="8">
        <v>68</v>
      </c>
      <c r="S124" s="15"/>
      <c r="U124" s="15"/>
      <c r="W124" s="15">
        <v>59</v>
      </c>
      <c r="X124" s="8">
        <v>52</v>
      </c>
      <c r="Y124" s="28">
        <f t="shared" si="36"/>
        <v>59</v>
      </c>
      <c r="Z124" s="28">
        <f t="shared" si="37"/>
        <v>120</v>
      </c>
      <c r="AA124" s="28">
        <f t="shared" si="38"/>
        <v>179</v>
      </c>
      <c r="AB124" s="15"/>
      <c r="AD124" s="15"/>
      <c r="AF124" s="15"/>
      <c r="AH124" s="15"/>
      <c r="AI124" s="8">
        <v>39</v>
      </c>
      <c r="AJ124" s="28">
        <f t="shared" si="39"/>
        <v>0</v>
      </c>
      <c r="AK124" s="28">
        <f t="shared" si="40"/>
        <v>39</v>
      </c>
      <c r="AL124" s="28">
        <f t="shared" si="41"/>
        <v>39</v>
      </c>
      <c r="AM124" s="15"/>
      <c r="AO124" s="15"/>
      <c r="AQ124" s="15"/>
      <c r="AS124" s="15"/>
      <c r="AU124" s="15"/>
      <c r="AV124" s="8">
        <v>49</v>
      </c>
      <c r="AW124" s="28">
        <f t="shared" si="30"/>
        <v>0</v>
      </c>
      <c r="AX124" s="28">
        <f t="shared" si="31"/>
        <v>49</v>
      </c>
      <c r="AY124" s="28">
        <f t="shared" si="32"/>
        <v>49</v>
      </c>
      <c r="AZ124" s="15"/>
      <c r="BB124" s="15"/>
      <c r="BD124" s="15"/>
      <c r="BF124" s="15"/>
      <c r="BG124" s="8">
        <v>60</v>
      </c>
      <c r="BH124" s="28">
        <f t="shared" si="21"/>
        <v>0</v>
      </c>
      <c r="BI124" s="28">
        <f t="shared" si="22"/>
        <v>60</v>
      </c>
      <c r="BJ124" s="28">
        <f t="shared" si="23"/>
        <v>60</v>
      </c>
      <c r="BK124" s="15"/>
      <c r="BM124" s="15"/>
      <c r="BO124" s="15"/>
      <c r="BQ124" s="15">
        <v>81</v>
      </c>
      <c r="BS124" s="28">
        <f t="shared" si="24"/>
        <v>81</v>
      </c>
      <c r="BT124" s="28">
        <f t="shared" si="25"/>
        <v>0</v>
      </c>
      <c r="BU124" s="28">
        <f t="shared" si="26"/>
        <v>81</v>
      </c>
      <c r="BV124" s="15"/>
      <c r="BW124" s="8">
        <v>62</v>
      </c>
      <c r="BX124" s="15"/>
      <c r="BZ124" s="15">
        <v>81</v>
      </c>
      <c r="CB124" s="15"/>
      <c r="CC124" s="8">
        <v>71</v>
      </c>
      <c r="CD124" s="15"/>
      <c r="CF124" s="28">
        <f t="shared" si="27"/>
        <v>81</v>
      </c>
      <c r="CG124" s="28">
        <f t="shared" si="28"/>
        <v>133</v>
      </c>
      <c r="CH124" s="28">
        <f t="shared" si="29"/>
        <v>214</v>
      </c>
    </row>
    <row r="125" spans="1:86" s="8" customFormat="1">
      <c r="B125" s="39" t="s">
        <v>199</v>
      </c>
      <c r="C125" s="8" t="s">
        <v>200</v>
      </c>
      <c r="D125" s="15"/>
      <c r="F125" s="15"/>
      <c r="H125" s="15"/>
      <c r="J125" s="15"/>
      <c r="L125" s="15"/>
      <c r="N125" s="28">
        <f t="shared" si="33"/>
        <v>0</v>
      </c>
      <c r="O125" s="28">
        <f t="shared" si="34"/>
        <v>0</v>
      </c>
      <c r="P125" s="28">
        <f t="shared" si="35"/>
        <v>0</v>
      </c>
      <c r="Q125" s="15"/>
      <c r="R125" s="8">
        <v>12</v>
      </c>
      <c r="S125" s="15"/>
      <c r="U125" s="15"/>
      <c r="W125" s="15">
        <v>13</v>
      </c>
      <c r="Y125" s="28">
        <f t="shared" si="36"/>
        <v>13</v>
      </c>
      <c r="Z125" s="28">
        <f t="shared" si="37"/>
        <v>12</v>
      </c>
      <c r="AA125" s="28">
        <f t="shared" si="38"/>
        <v>25</v>
      </c>
      <c r="AB125" s="15"/>
      <c r="AD125" s="15"/>
      <c r="AF125" s="15"/>
      <c r="AH125" s="15"/>
      <c r="AJ125" s="28">
        <f t="shared" si="39"/>
        <v>0</v>
      </c>
      <c r="AK125" s="28">
        <f t="shared" si="40"/>
        <v>0</v>
      </c>
      <c r="AL125" s="28">
        <f t="shared" si="41"/>
        <v>0</v>
      </c>
      <c r="AM125" s="15"/>
      <c r="AO125" s="15"/>
      <c r="AQ125" s="15"/>
      <c r="AS125" s="15"/>
      <c r="AU125" s="15"/>
      <c r="AW125" s="28">
        <f t="shared" si="30"/>
        <v>0</v>
      </c>
      <c r="AX125" s="28">
        <f t="shared" si="31"/>
        <v>0</v>
      </c>
      <c r="AY125" s="28">
        <f t="shared" si="32"/>
        <v>0</v>
      </c>
      <c r="AZ125" s="15"/>
      <c r="BB125" s="15"/>
      <c r="BD125" s="15"/>
      <c r="BF125" s="15"/>
      <c r="BH125" s="28">
        <f t="shared" si="21"/>
        <v>0</v>
      </c>
      <c r="BI125" s="28">
        <f t="shared" si="22"/>
        <v>0</v>
      </c>
      <c r="BJ125" s="28">
        <f t="shared" si="23"/>
        <v>0</v>
      </c>
      <c r="BK125" s="15"/>
      <c r="BL125" s="8">
        <v>14</v>
      </c>
      <c r="BM125" s="15"/>
      <c r="BO125" s="15"/>
      <c r="BQ125" s="15">
        <v>17</v>
      </c>
      <c r="BS125" s="28">
        <f t="shared" si="24"/>
        <v>17</v>
      </c>
      <c r="BT125" s="28">
        <f t="shared" si="25"/>
        <v>14</v>
      </c>
      <c r="BU125" s="28">
        <f t="shared" si="26"/>
        <v>31</v>
      </c>
      <c r="BV125" s="15"/>
      <c r="BW125" s="8">
        <v>13</v>
      </c>
      <c r="BX125" s="15"/>
      <c r="BZ125" s="15">
        <v>17</v>
      </c>
      <c r="CB125" s="15"/>
      <c r="CC125" s="8">
        <v>13</v>
      </c>
      <c r="CD125" s="15"/>
      <c r="CF125" s="28">
        <f t="shared" si="27"/>
        <v>17</v>
      </c>
      <c r="CG125" s="28">
        <f t="shared" si="28"/>
        <v>26</v>
      </c>
      <c r="CH125" s="28">
        <f t="shared" si="29"/>
        <v>43</v>
      </c>
    </row>
    <row r="126" spans="1:86" s="8" customFormat="1">
      <c r="B126" s="39" t="s">
        <v>553</v>
      </c>
      <c r="C126" s="8" t="s">
        <v>554</v>
      </c>
      <c r="D126" s="15"/>
      <c r="F126" s="15"/>
      <c r="H126" s="15"/>
      <c r="J126" s="15"/>
      <c r="L126" s="15"/>
      <c r="N126" s="28">
        <f t="shared" si="33"/>
        <v>0</v>
      </c>
      <c r="O126" s="28">
        <f t="shared" si="34"/>
        <v>0</v>
      </c>
      <c r="P126" s="28">
        <f t="shared" si="35"/>
        <v>0</v>
      </c>
      <c r="Q126" s="15"/>
      <c r="S126" s="15"/>
      <c r="U126" s="15"/>
      <c r="W126" s="15">
        <v>72</v>
      </c>
      <c r="Y126" s="28">
        <f t="shared" si="36"/>
        <v>72</v>
      </c>
      <c r="Z126" s="28">
        <f t="shared" si="37"/>
        <v>0</v>
      </c>
      <c r="AA126" s="28">
        <f t="shared" si="38"/>
        <v>72</v>
      </c>
      <c r="AB126" s="15"/>
      <c r="AD126" s="15"/>
      <c r="AF126" s="15"/>
      <c r="AH126" s="15"/>
      <c r="AJ126" s="28">
        <f t="shared" si="39"/>
        <v>0</v>
      </c>
      <c r="AK126" s="28">
        <f t="shared" si="40"/>
        <v>0</v>
      </c>
      <c r="AL126" s="28">
        <f t="shared" si="41"/>
        <v>0</v>
      </c>
      <c r="AM126" s="15"/>
      <c r="AO126" s="15"/>
      <c r="AQ126" s="15"/>
      <c r="AS126" s="15"/>
      <c r="AU126" s="15"/>
      <c r="AV126" s="8">
        <v>1</v>
      </c>
      <c r="AW126" s="28">
        <f t="shared" si="30"/>
        <v>0</v>
      </c>
      <c r="AX126" s="28">
        <f t="shared" si="31"/>
        <v>1</v>
      </c>
      <c r="AY126" s="28">
        <f t="shared" si="32"/>
        <v>1</v>
      </c>
      <c r="AZ126" s="15"/>
      <c r="BB126" s="15"/>
      <c r="BD126" s="15"/>
      <c r="BF126" s="15"/>
      <c r="BH126" s="28">
        <f t="shared" si="21"/>
        <v>0</v>
      </c>
      <c r="BI126" s="28">
        <f t="shared" si="22"/>
        <v>0</v>
      </c>
      <c r="BJ126" s="28">
        <f t="shared" si="23"/>
        <v>0</v>
      </c>
      <c r="BK126" s="15"/>
      <c r="BM126" s="15"/>
      <c r="BO126" s="15"/>
      <c r="BQ126" s="15">
        <v>103</v>
      </c>
      <c r="BS126" s="28">
        <f t="shared" si="24"/>
        <v>103</v>
      </c>
      <c r="BT126" s="28">
        <f t="shared" si="25"/>
        <v>0</v>
      </c>
      <c r="BU126" s="28">
        <f t="shared" si="26"/>
        <v>103</v>
      </c>
      <c r="BV126" s="15"/>
      <c r="BW126" s="8">
        <v>1</v>
      </c>
      <c r="BX126" s="15"/>
      <c r="BZ126" s="15">
        <v>106</v>
      </c>
      <c r="CB126" s="15"/>
      <c r="CD126" s="15"/>
      <c r="CF126" s="28">
        <f t="shared" si="27"/>
        <v>106</v>
      </c>
      <c r="CG126" s="28">
        <f t="shared" si="28"/>
        <v>1</v>
      </c>
      <c r="CH126" s="28">
        <f t="shared" si="29"/>
        <v>107</v>
      </c>
    </row>
    <row r="127" spans="1:86" s="8" customFormat="1">
      <c r="A127" s="22">
        <v>11</v>
      </c>
      <c r="B127" s="38"/>
      <c r="C127" s="22" t="s">
        <v>201</v>
      </c>
      <c r="D127" s="15"/>
      <c r="F127" s="15"/>
      <c r="H127" s="15"/>
      <c r="J127" s="15"/>
      <c r="L127" s="15"/>
      <c r="N127" s="28">
        <f t="shared" si="33"/>
        <v>0</v>
      </c>
      <c r="O127" s="28">
        <f t="shared" si="34"/>
        <v>0</v>
      </c>
      <c r="P127" s="28">
        <f t="shared" si="35"/>
        <v>0</v>
      </c>
      <c r="Q127" s="15"/>
      <c r="S127" s="15"/>
      <c r="U127" s="15"/>
      <c r="W127" s="15"/>
      <c r="Y127" s="28">
        <f t="shared" si="36"/>
        <v>0</v>
      </c>
      <c r="Z127" s="28">
        <f t="shared" si="37"/>
        <v>0</v>
      </c>
      <c r="AA127" s="28">
        <f t="shared" si="38"/>
        <v>0</v>
      </c>
      <c r="AB127" s="15"/>
      <c r="AD127" s="15"/>
      <c r="AF127" s="15"/>
      <c r="AH127" s="15"/>
      <c r="AJ127" s="28">
        <f t="shared" si="39"/>
        <v>0</v>
      </c>
      <c r="AK127" s="28">
        <f t="shared" si="40"/>
        <v>0</v>
      </c>
      <c r="AL127" s="28">
        <f t="shared" si="41"/>
        <v>0</v>
      </c>
      <c r="AM127" s="15"/>
      <c r="AO127" s="15"/>
      <c r="AP127" s="22"/>
      <c r="AQ127" s="15"/>
      <c r="AR127" s="22"/>
      <c r="AS127" s="15"/>
      <c r="AT127" s="22"/>
      <c r="AU127" s="15"/>
      <c r="AV127" s="22"/>
      <c r="AW127" s="28">
        <f t="shared" si="30"/>
        <v>0</v>
      </c>
      <c r="AX127" s="28">
        <f t="shared" si="31"/>
        <v>0</v>
      </c>
      <c r="AY127" s="28">
        <f t="shared" si="32"/>
        <v>0</v>
      </c>
      <c r="AZ127" s="15"/>
      <c r="BA127" s="22"/>
      <c r="BB127" s="15"/>
      <c r="BC127" s="22"/>
      <c r="BD127" s="15"/>
      <c r="BE127" s="22"/>
      <c r="BF127" s="15"/>
      <c r="BG127" s="22"/>
      <c r="BH127" s="28">
        <f t="shared" si="21"/>
        <v>0</v>
      </c>
      <c r="BI127" s="28">
        <f t="shared" si="22"/>
        <v>0</v>
      </c>
      <c r="BJ127" s="28">
        <f t="shared" si="23"/>
        <v>0</v>
      </c>
      <c r="BK127" s="15"/>
      <c r="BL127" s="22"/>
      <c r="BM127" s="15"/>
      <c r="BN127" s="22"/>
      <c r="BO127" s="15"/>
      <c r="BP127" s="22"/>
      <c r="BQ127" s="15"/>
      <c r="BR127" s="22"/>
      <c r="BS127" s="28">
        <f t="shared" si="24"/>
        <v>0</v>
      </c>
      <c r="BT127" s="28">
        <f t="shared" si="25"/>
        <v>0</v>
      </c>
      <c r="BU127" s="28">
        <f t="shared" si="26"/>
        <v>0</v>
      </c>
      <c r="BV127" s="15"/>
      <c r="BW127" s="22"/>
      <c r="BX127" s="15"/>
      <c r="BY127" s="22"/>
      <c r="BZ127" s="15"/>
      <c r="CA127" s="22"/>
      <c r="CB127" s="15"/>
      <c r="CC127" s="22"/>
      <c r="CD127" s="15"/>
      <c r="CE127" s="22"/>
      <c r="CF127" s="28">
        <f t="shared" si="27"/>
        <v>0</v>
      </c>
      <c r="CG127" s="28">
        <f t="shared" si="28"/>
        <v>0</v>
      </c>
      <c r="CH127" s="28">
        <f t="shared" si="29"/>
        <v>0</v>
      </c>
    </row>
    <row r="128" spans="1:86" s="8" customFormat="1">
      <c r="B128" s="39" t="s">
        <v>202</v>
      </c>
      <c r="C128" s="8" t="s">
        <v>203</v>
      </c>
      <c r="D128" s="15"/>
      <c r="F128" s="15"/>
      <c r="G128" s="8">
        <v>9</v>
      </c>
      <c r="H128" s="15">
        <v>2</v>
      </c>
      <c r="I128" s="8">
        <v>5</v>
      </c>
      <c r="J128" s="15"/>
      <c r="K128" s="8">
        <v>7</v>
      </c>
      <c r="L128" s="15">
        <v>3</v>
      </c>
      <c r="N128" s="28">
        <f t="shared" si="33"/>
        <v>5</v>
      </c>
      <c r="O128" s="28">
        <f t="shared" si="34"/>
        <v>21</v>
      </c>
      <c r="P128" s="28">
        <f t="shared" si="35"/>
        <v>26</v>
      </c>
      <c r="Q128" s="15">
        <v>1</v>
      </c>
      <c r="R128" s="8">
        <v>17</v>
      </c>
      <c r="S128" s="15">
        <v>2</v>
      </c>
      <c r="T128" s="8">
        <v>1</v>
      </c>
      <c r="U128" s="15">
        <v>2</v>
      </c>
      <c r="V128" s="8">
        <v>15</v>
      </c>
      <c r="W128" s="15">
        <v>2</v>
      </c>
      <c r="X128" s="8">
        <v>3</v>
      </c>
      <c r="Y128" s="28">
        <f t="shared" si="36"/>
        <v>7</v>
      </c>
      <c r="Z128" s="28">
        <f t="shared" si="37"/>
        <v>36</v>
      </c>
      <c r="AA128" s="28">
        <f t="shared" si="38"/>
        <v>43</v>
      </c>
      <c r="AB128" s="15">
        <v>3</v>
      </c>
      <c r="AC128" s="8">
        <v>8</v>
      </c>
      <c r="AD128" s="15">
        <v>3</v>
      </c>
      <c r="AF128" s="15"/>
      <c r="AH128" s="15">
        <v>1</v>
      </c>
      <c r="AI128" s="8">
        <v>1</v>
      </c>
      <c r="AJ128" s="28">
        <f t="shared" si="39"/>
        <v>7</v>
      </c>
      <c r="AK128" s="28">
        <f t="shared" si="40"/>
        <v>9</v>
      </c>
      <c r="AL128" s="28">
        <f t="shared" si="41"/>
        <v>16</v>
      </c>
      <c r="AM128" s="15">
        <v>2</v>
      </c>
      <c r="AN128" s="22"/>
      <c r="AO128" s="15">
        <v>4</v>
      </c>
      <c r="AP128" s="8">
        <v>112</v>
      </c>
      <c r="AQ128" s="15">
        <v>3</v>
      </c>
      <c r="AS128" s="15">
        <v>3</v>
      </c>
      <c r="AT128" s="8">
        <v>3</v>
      </c>
      <c r="AU128" s="15">
        <v>1</v>
      </c>
      <c r="AV128" s="8">
        <v>1</v>
      </c>
      <c r="AW128" s="28">
        <f t="shared" si="30"/>
        <v>13</v>
      </c>
      <c r="AX128" s="28">
        <f t="shared" si="31"/>
        <v>116</v>
      </c>
      <c r="AY128" s="28">
        <f t="shared" si="32"/>
        <v>129</v>
      </c>
      <c r="AZ128" s="15">
        <v>9</v>
      </c>
      <c r="BA128" s="8">
        <v>3</v>
      </c>
      <c r="BB128" s="15">
        <v>2</v>
      </c>
      <c r="BC128" s="8">
        <v>1</v>
      </c>
      <c r="BD128" s="15">
        <v>2</v>
      </c>
      <c r="BF128" s="15">
        <v>7</v>
      </c>
      <c r="BG128" s="8">
        <v>1</v>
      </c>
      <c r="BH128" s="28">
        <f t="shared" si="21"/>
        <v>20</v>
      </c>
      <c r="BI128" s="28">
        <f t="shared" si="22"/>
        <v>5</v>
      </c>
      <c r="BJ128" s="28">
        <f t="shared" si="23"/>
        <v>25</v>
      </c>
      <c r="BK128" s="15">
        <v>4</v>
      </c>
      <c r="BL128" s="8">
        <v>5</v>
      </c>
      <c r="BM128" s="15">
        <v>3</v>
      </c>
      <c r="BN128" s="8">
        <v>2</v>
      </c>
      <c r="BO128" s="15">
        <v>1</v>
      </c>
      <c r="BP128" s="8">
        <v>8</v>
      </c>
      <c r="BQ128" s="15">
        <v>6</v>
      </c>
      <c r="BR128" s="8">
        <v>5</v>
      </c>
      <c r="BS128" s="28">
        <f t="shared" si="24"/>
        <v>14</v>
      </c>
      <c r="BT128" s="28">
        <f t="shared" si="25"/>
        <v>20</v>
      </c>
      <c r="BU128" s="28">
        <f t="shared" si="26"/>
        <v>34</v>
      </c>
      <c r="BV128" s="15">
        <v>24</v>
      </c>
      <c r="BW128" s="8">
        <v>3</v>
      </c>
      <c r="BX128" s="15">
        <v>17</v>
      </c>
      <c r="BY128" s="8">
        <v>8</v>
      </c>
      <c r="BZ128" s="15">
        <v>92</v>
      </c>
      <c r="CB128" s="15">
        <v>413</v>
      </c>
      <c r="CC128" s="8">
        <v>5</v>
      </c>
      <c r="CD128" s="15">
        <v>5</v>
      </c>
      <c r="CE128" s="8">
        <v>63</v>
      </c>
      <c r="CF128" s="28">
        <f t="shared" si="27"/>
        <v>551</v>
      </c>
      <c r="CG128" s="28">
        <f t="shared" si="28"/>
        <v>79</v>
      </c>
      <c r="CH128" s="28">
        <f t="shared" si="29"/>
        <v>630</v>
      </c>
    </row>
    <row r="129" spans="1:86" s="8" customFormat="1">
      <c r="B129" s="39" t="s">
        <v>204</v>
      </c>
      <c r="C129" s="8" t="s">
        <v>205</v>
      </c>
      <c r="D129" s="15">
        <v>1</v>
      </c>
      <c r="E129" s="8">
        <v>2</v>
      </c>
      <c r="F129" s="15">
        <v>4</v>
      </c>
      <c r="G129" s="8">
        <v>2</v>
      </c>
      <c r="H129" s="15">
        <v>5</v>
      </c>
      <c r="I129" s="8">
        <v>10</v>
      </c>
      <c r="J129" s="15">
        <v>13</v>
      </c>
      <c r="K129" s="8">
        <v>4</v>
      </c>
      <c r="L129" s="15">
        <v>1</v>
      </c>
      <c r="N129" s="28">
        <f t="shared" si="33"/>
        <v>24</v>
      </c>
      <c r="O129" s="28">
        <f t="shared" si="34"/>
        <v>18</v>
      </c>
      <c r="P129" s="28">
        <f t="shared" si="35"/>
        <v>42</v>
      </c>
      <c r="Q129" s="15">
        <v>1</v>
      </c>
      <c r="R129" s="8">
        <v>4</v>
      </c>
      <c r="S129" s="15">
        <v>3</v>
      </c>
      <c r="U129" s="15">
        <v>4</v>
      </c>
      <c r="V129" s="8">
        <v>2</v>
      </c>
      <c r="W129" s="15"/>
      <c r="X129" s="8">
        <v>2</v>
      </c>
      <c r="Y129" s="28">
        <f t="shared" si="36"/>
        <v>8</v>
      </c>
      <c r="Z129" s="28">
        <f t="shared" si="37"/>
        <v>8</v>
      </c>
      <c r="AA129" s="28">
        <f t="shared" si="38"/>
        <v>16</v>
      </c>
      <c r="AB129" s="15"/>
      <c r="AC129" s="8">
        <v>1</v>
      </c>
      <c r="AD129" s="15">
        <v>5</v>
      </c>
      <c r="AF129" s="15"/>
      <c r="AH129" s="15">
        <v>4</v>
      </c>
      <c r="AI129" s="8">
        <v>1</v>
      </c>
      <c r="AJ129" s="28">
        <f t="shared" si="39"/>
        <v>9</v>
      </c>
      <c r="AK129" s="28">
        <f t="shared" si="40"/>
        <v>2</v>
      </c>
      <c r="AL129" s="28">
        <f t="shared" si="41"/>
        <v>11</v>
      </c>
      <c r="AM129" s="15"/>
      <c r="AN129" s="8">
        <v>2</v>
      </c>
      <c r="AO129" s="15">
        <v>3</v>
      </c>
      <c r="AQ129" s="15"/>
      <c r="AS129" s="15">
        <v>4</v>
      </c>
      <c r="AU129" s="15">
        <v>3</v>
      </c>
      <c r="AW129" s="28">
        <f t="shared" si="30"/>
        <v>10</v>
      </c>
      <c r="AX129" s="28">
        <f t="shared" si="31"/>
        <v>2</v>
      </c>
      <c r="AY129" s="28">
        <f t="shared" si="32"/>
        <v>12</v>
      </c>
      <c r="AZ129" s="15"/>
      <c r="BA129" s="8">
        <v>1</v>
      </c>
      <c r="BB129" s="15"/>
      <c r="BC129" s="8">
        <v>1</v>
      </c>
      <c r="BD129" s="15">
        <v>2</v>
      </c>
      <c r="BF129" s="15">
        <v>2</v>
      </c>
      <c r="BH129" s="28">
        <f t="shared" si="21"/>
        <v>4</v>
      </c>
      <c r="BI129" s="28">
        <f t="shared" si="22"/>
        <v>2</v>
      </c>
      <c r="BJ129" s="28">
        <f t="shared" si="23"/>
        <v>6</v>
      </c>
      <c r="BK129" s="15">
        <v>5</v>
      </c>
      <c r="BM129" s="15">
        <v>10</v>
      </c>
      <c r="BN129" s="8">
        <v>4</v>
      </c>
      <c r="BO129" s="15">
        <v>1</v>
      </c>
      <c r="BQ129" s="15">
        <v>3</v>
      </c>
      <c r="BS129" s="28">
        <f t="shared" si="24"/>
        <v>19</v>
      </c>
      <c r="BT129" s="28">
        <f t="shared" si="25"/>
        <v>4</v>
      </c>
      <c r="BU129" s="28">
        <f t="shared" si="26"/>
        <v>23</v>
      </c>
      <c r="BV129" s="15">
        <v>5</v>
      </c>
      <c r="BW129" s="8">
        <v>1</v>
      </c>
      <c r="BX129" s="15"/>
      <c r="BZ129" s="15"/>
      <c r="CA129" s="8">
        <v>2</v>
      </c>
      <c r="CB129" s="15">
        <v>1</v>
      </c>
      <c r="CC129" s="8">
        <v>1</v>
      </c>
      <c r="CD129" s="15">
        <v>7</v>
      </c>
      <c r="CE129" s="8">
        <v>1</v>
      </c>
      <c r="CF129" s="28">
        <f t="shared" si="27"/>
        <v>13</v>
      </c>
      <c r="CG129" s="28">
        <f t="shared" si="28"/>
        <v>5</v>
      </c>
      <c r="CH129" s="28">
        <f t="shared" si="29"/>
        <v>18</v>
      </c>
    </row>
    <row r="130" spans="1:86" s="8" customFormat="1">
      <c r="B130" s="39" t="s">
        <v>206</v>
      </c>
      <c r="C130" s="8" t="s">
        <v>586</v>
      </c>
      <c r="D130" s="15"/>
      <c r="E130" s="8">
        <v>1</v>
      </c>
      <c r="F130" s="15"/>
      <c r="H130" s="15"/>
      <c r="J130" s="15"/>
      <c r="L130" s="15"/>
      <c r="N130" s="28">
        <f t="shared" si="33"/>
        <v>0</v>
      </c>
      <c r="O130" s="28">
        <f t="shared" si="34"/>
        <v>1</v>
      </c>
      <c r="P130" s="28">
        <f t="shared" si="35"/>
        <v>1</v>
      </c>
      <c r="Q130" s="15">
        <v>1</v>
      </c>
      <c r="S130" s="15">
        <v>1</v>
      </c>
      <c r="U130" s="15"/>
      <c r="W130" s="15"/>
      <c r="Y130" s="28">
        <f t="shared" si="36"/>
        <v>2</v>
      </c>
      <c r="Z130" s="28">
        <f t="shared" si="37"/>
        <v>0</v>
      </c>
      <c r="AA130" s="28">
        <f t="shared" si="38"/>
        <v>2</v>
      </c>
      <c r="AB130" s="15">
        <v>2</v>
      </c>
      <c r="AD130" s="15"/>
      <c r="AF130" s="15"/>
      <c r="AH130" s="15"/>
      <c r="AJ130" s="28">
        <f t="shared" si="39"/>
        <v>2</v>
      </c>
      <c r="AK130" s="28">
        <f t="shared" si="40"/>
        <v>0</v>
      </c>
      <c r="AL130" s="28">
        <f t="shared" si="41"/>
        <v>2</v>
      </c>
      <c r="AM130" s="15"/>
      <c r="AN130" s="8">
        <v>1</v>
      </c>
      <c r="AO130" s="15"/>
      <c r="AQ130" s="15">
        <v>2</v>
      </c>
      <c r="AS130" s="15">
        <v>2</v>
      </c>
      <c r="AU130" s="15"/>
      <c r="AW130" s="28">
        <f t="shared" si="30"/>
        <v>4</v>
      </c>
      <c r="AX130" s="28">
        <f t="shared" si="31"/>
        <v>1</v>
      </c>
      <c r="AY130" s="28">
        <f t="shared" si="32"/>
        <v>5</v>
      </c>
      <c r="AZ130" s="15"/>
      <c r="BB130" s="15">
        <v>1</v>
      </c>
      <c r="BD130" s="15"/>
      <c r="BF130" s="15"/>
      <c r="BH130" s="28">
        <f t="shared" si="21"/>
        <v>1</v>
      </c>
      <c r="BI130" s="28">
        <f t="shared" si="22"/>
        <v>0</v>
      </c>
      <c r="BJ130" s="28">
        <f t="shared" si="23"/>
        <v>1</v>
      </c>
      <c r="BK130" s="15"/>
      <c r="BM130" s="15">
        <v>8</v>
      </c>
      <c r="BO130" s="15"/>
      <c r="BQ130" s="15"/>
      <c r="BS130" s="28">
        <f t="shared" si="24"/>
        <v>8</v>
      </c>
      <c r="BT130" s="28">
        <f t="shared" si="25"/>
        <v>0</v>
      </c>
      <c r="BU130" s="28">
        <f t="shared" si="26"/>
        <v>8</v>
      </c>
      <c r="BV130" s="15">
        <v>15</v>
      </c>
      <c r="BX130" s="15"/>
      <c r="BZ130" s="15"/>
      <c r="CB130" s="15"/>
      <c r="CD130" s="15">
        <v>9</v>
      </c>
      <c r="CF130" s="28">
        <f t="shared" si="27"/>
        <v>24</v>
      </c>
      <c r="CG130" s="28">
        <f t="shared" si="28"/>
        <v>0</v>
      </c>
      <c r="CH130" s="28">
        <f t="shared" si="29"/>
        <v>24</v>
      </c>
    </row>
    <row r="131" spans="1:86" s="8" customFormat="1">
      <c r="B131" s="39" t="s">
        <v>207</v>
      </c>
      <c r="C131" s="8" t="s">
        <v>587</v>
      </c>
      <c r="D131" s="15"/>
      <c r="F131" s="15">
        <v>2</v>
      </c>
      <c r="H131" s="15">
        <v>1</v>
      </c>
      <c r="J131" s="15"/>
      <c r="L131" s="15">
        <v>1</v>
      </c>
      <c r="N131" s="28">
        <f t="shared" si="33"/>
        <v>4</v>
      </c>
      <c r="O131" s="28">
        <f t="shared" si="34"/>
        <v>0</v>
      </c>
      <c r="P131" s="28">
        <f t="shared" si="35"/>
        <v>4</v>
      </c>
      <c r="Q131" s="15"/>
      <c r="S131" s="15">
        <v>1</v>
      </c>
      <c r="U131" s="15"/>
      <c r="V131" s="8">
        <v>1</v>
      </c>
      <c r="W131" s="15"/>
      <c r="Y131" s="28">
        <f t="shared" si="36"/>
        <v>1</v>
      </c>
      <c r="Z131" s="28">
        <f t="shared" si="37"/>
        <v>1</v>
      </c>
      <c r="AA131" s="28">
        <f t="shared" si="38"/>
        <v>2</v>
      </c>
      <c r="AB131" s="15"/>
      <c r="AD131" s="15"/>
      <c r="AF131" s="15"/>
      <c r="AG131" s="8">
        <v>1</v>
      </c>
      <c r="AH131" s="15"/>
      <c r="AJ131" s="28">
        <f t="shared" si="39"/>
        <v>0</v>
      </c>
      <c r="AK131" s="28">
        <f t="shared" si="40"/>
        <v>1</v>
      </c>
      <c r="AL131" s="28">
        <f t="shared" si="41"/>
        <v>1</v>
      </c>
      <c r="AM131" s="15"/>
      <c r="AO131" s="15"/>
      <c r="AQ131" s="15">
        <v>1</v>
      </c>
      <c r="AS131" s="15"/>
      <c r="AU131" s="15"/>
      <c r="AW131" s="28">
        <f t="shared" si="30"/>
        <v>1</v>
      </c>
      <c r="AX131" s="28">
        <f t="shared" si="31"/>
        <v>0</v>
      </c>
      <c r="AY131" s="28">
        <f t="shared" si="32"/>
        <v>1</v>
      </c>
      <c r="AZ131" s="15"/>
      <c r="BA131" s="8">
        <v>1</v>
      </c>
      <c r="BB131" s="15"/>
      <c r="BD131" s="15"/>
      <c r="BF131" s="15">
        <v>4</v>
      </c>
      <c r="BH131" s="28">
        <f t="shared" si="21"/>
        <v>4</v>
      </c>
      <c r="BI131" s="28">
        <f t="shared" si="22"/>
        <v>1</v>
      </c>
      <c r="BJ131" s="28">
        <f t="shared" si="23"/>
        <v>5</v>
      </c>
      <c r="BK131" s="15"/>
      <c r="BM131" s="15">
        <v>1</v>
      </c>
      <c r="BO131" s="15"/>
      <c r="BQ131" s="15">
        <v>1</v>
      </c>
      <c r="BS131" s="28">
        <f t="shared" si="24"/>
        <v>2</v>
      </c>
      <c r="BT131" s="28">
        <f t="shared" si="25"/>
        <v>0</v>
      </c>
      <c r="BU131" s="28">
        <f t="shared" si="26"/>
        <v>2</v>
      </c>
      <c r="BV131" s="15">
        <v>2</v>
      </c>
      <c r="BX131" s="15"/>
      <c r="BZ131" s="15">
        <v>2</v>
      </c>
      <c r="CB131" s="15"/>
      <c r="CD131" s="15"/>
      <c r="CF131" s="28">
        <f t="shared" si="27"/>
        <v>4</v>
      </c>
      <c r="CG131" s="28">
        <f t="shared" si="28"/>
        <v>0</v>
      </c>
      <c r="CH131" s="28">
        <f t="shared" si="29"/>
        <v>4</v>
      </c>
    </row>
    <row r="132" spans="1:86" s="8" customFormat="1">
      <c r="B132" s="39" t="s">
        <v>208</v>
      </c>
      <c r="C132" s="8" t="s">
        <v>209</v>
      </c>
      <c r="D132" s="15">
        <v>1</v>
      </c>
      <c r="E132" s="8">
        <v>1</v>
      </c>
      <c r="F132" s="15">
        <v>1</v>
      </c>
      <c r="G132" s="8">
        <v>1</v>
      </c>
      <c r="H132" s="15"/>
      <c r="I132" s="8">
        <v>1</v>
      </c>
      <c r="J132" s="15">
        <v>15</v>
      </c>
      <c r="K132" s="8">
        <v>1</v>
      </c>
      <c r="L132" s="15"/>
      <c r="N132" s="28">
        <f t="shared" si="33"/>
        <v>17</v>
      </c>
      <c r="O132" s="28">
        <f t="shared" si="34"/>
        <v>4</v>
      </c>
      <c r="P132" s="28">
        <f t="shared" si="35"/>
        <v>21</v>
      </c>
      <c r="Q132" s="15"/>
      <c r="R132" s="8">
        <v>3</v>
      </c>
      <c r="S132" s="15"/>
      <c r="U132" s="15">
        <v>1</v>
      </c>
      <c r="W132" s="15"/>
      <c r="Y132" s="28">
        <f t="shared" si="36"/>
        <v>1</v>
      </c>
      <c r="Z132" s="28">
        <f t="shared" si="37"/>
        <v>3</v>
      </c>
      <c r="AA132" s="28">
        <f t="shared" si="38"/>
        <v>4</v>
      </c>
      <c r="AB132" s="15"/>
      <c r="AC132" s="8">
        <v>1</v>
      </c>
      <c r="AD132" s="15"/>
      <c r="AE132" s="8">
        <v>1</v>
      </c>
      <c r="AF132" s="15"/>
      <c r="AH132" s="15"/>
      <c r="AJ132" s="28">
        <f t="shared" si="39"/>
        <v>0</v>
      </c>
      <c r="AK132" s="28">
        <f t="shared" si="40"/>
        <v>2</v>
      </c>
      <c r="AL132" s="28">
        <f t="shared" si="41"/>
        <v>2</v>
      </c>
      <c r="AM132" s="15"/>
      <c r="AO132" s="15"/>
      <c r="AQ132" s="15"/>
      <c r="AS132" s="15">
        <v>1</v>
      </c>
      <c r="AU132" s="15"/>
      <c r="AW132" s="28">
        <f t="shared" si="30"/>
        <v>1</v>
      </c>
      <c r="AX132" s="28">
        <f t="shared" si="31"/>
        <v>0</v>
      </c>
      <c r="AY132" s="28">
        <f t="shared" si="32"/>
        <v>1</v>
      </c>
      <c r="AZ132" s="15"/>
      <c r="BB132" s="15"/>
      <c r="BD132" s="15">
        <v>1</v>
      </c>
      <c r="BF132" s="15"/>
      <c r="BH132" s="28">
        <f t="shared" si="21"/>
        <v>1</v>
      </c>
      <c r="BI132" s="28">
        <f t="shared" si="22"/>
        <v>0</v>
      </c>
      <c r="BJ132" s="28">
        <f t="shared" si="23"/>
        <v>1</v>
      </c>
      <c r="BK132" s="15"/>
      <c r="BM132" s="15">
        <v>1</v>
      </c>
      <c r="BO132" s="15"/>
      <c r="BQ132" s="15">
        <v>1</v>
      </c>
      <c r="BS132" s="28">
        <f t="shared" si="24"/>
        <v>2</v>
      </c>
      <c r="BT132" s="28">
        <f t="shared" si="25"/>
        <v>0</v>
      </c>
      <c r="BU132" s="28">
        <f t="shared" si="26"/>
        <v>2</v>
      </c>
      <c r="BV132" s="15">
        <v>1</v>
      </c>
      <c r="BX132" s="15"/>
      <c r="BY132" s="8">
        <v>1</v>
      </c>
      <c r="BZ132" s="15">
        <v>2</v>
      </c>
      <c r="CB132" s="15"/>
      <c r="CC132" s="8">
        <v>1</v>
      </c>
      <c r="CD132" s="15">
        <v>3</v>
      </c>
      <c r="CF132" s="28">
        <f t="shared" si="27"/>
        <v>6</v>
      </c>
      <c r="CG132" s="28">
        <f t="shared" si="28"/>
        <v>2</v>
      </c>
      <c r="CH132" s="28">
        <f t="shared" si="29"/>
        <v>8</v>
      </c>
    </row>
    <row r="133" spans="1:86" s="8" customFormat="1">
      <c r="B133" s="39" t="s">
        <v>584</v>
      </c>
      <c r="C133" s="8" t="s">
        <v>585</v>
      </c>
      <c r="D133" s="15"/>
      <c r="E133" s="8">
        <v>1</v>
      </c>
      <c r="F133" s="15"/>
      <c r="H133" s="15"/>
      <c r="I133" s="8">
        <v>2</v>
      </c>
      <c r="J133" s="15"/>
      <c r="L133" s="15"/>
      <c r="N133" s="28">
        <f t="shared" si="33"/>
        <v>0</v>
      </c>
      <c r="O133" s="28">
        <f t="shared" si="34"/>
        <v>3</v>
      </c>
      <c r="P133" s="28">
        <f t="shared" si="35"/>
        <v>3</v>
      </c>
      <c r="Q133" s="15"/>
      <c r="R133" s="8">
        <v>4</v>
      </c>
      <c r="S133" s="15"/>
      <c r="U133" s="15"/>
      <c r="W133" s="15"/>
      <c r="Y133" s="28">
        <f t="shared" si="36"/>
        <v>0</v>
      </c>
      <c r="Z133" s="28">
        <f t="shared" si="37"/>
        <v>4</v>
      </c>
      <c r="AA133" s="28">
        <f t="shared" si="38"/>
        <v>4</v>
      </c>
      <c r="AB133" s="15"/>
      <c r="AD133" s="15"/>
      <c r="AF133" s="15"/>
      <c r="AH133" s="15"/>
      <c r="AJ133" s="28">
        <f t="shared" si="39"/>
        <v>0</v>
      </c>
      <c r="AK133" s="28">
        <f t="shared" si="40"/>
        <v>0</v>
      </c>
      <c r="AL133" s="28">
        <f t="shared" si="41"/>
        <v>0</v>
      </c>
      <c r="AM133" s="15"/>
      <c r="AO133" s="15"/>
      <c r="AQ133" s="15"/>
      <c r="AS133" s="15"/>
      <c r="AU133" s="15"/>
      <c r="AW133" s="28">
        <f t="shared" si="30"/>
        <v>0</v>
      </c>
      <c r="AX133" s="28">
        <f t="shared" si="31"/>
        <v>0</v>
      </c>
      <c r="AY133" s="28">
        <f t="shared" si="32"/>
        <v>0</v>
      </c>
      <c r="AZ133" s="15"/>
      <c r="BB133" s="15"/>
      <c r="BD133" s="15"/>
      <c r="BF133" s="15"/>
      <c r="BH133" s="28">
        <f t="shared" si="21"/>
        <v>0</v>
      </c>
      <c r="BI133" s="28">
        <f t="shared" si="22"/>
        <v>0</v>
      </c>
      <c r="BJ133" s="28">
        <f t="shared" si="23"/>
        <v>0</v>
      </c>
      <c r="BK133" s="15"/>
      <c r="BM133" s="15"/>
      <c r="BO133" s="15"/>
      <c r="BQ133" s="15"/>
      <c r="BS133" s="28">
        <f t="shared" si="24"/>
        <v>0</v>
      </c>
      <c r="BT133" s="28">
        <f t="shared" si="25"/>
        <v>0</v>
      </c>
      <c r="BU133" s="28">
        <f t="shared" si="26"/>
        <v>0</v>
      </c>
      <c r="BV133" s="15"/>
      <c r="BX133" s="15"/>
      <c r="BZ133" s="15"/>
      <c r="CB133" s="15"/>
      <c r="CD133" s="15"/>
      <c r="CF133" s="28">
        <f t="shared" si="27"/>
        <v>0</v>
      </c>
      <c r="CG133" s="28">
        <f t="shared" si="28"/>
        <v>0</v>
      </c>
      <c r="CH133" s="28">
        <f t="shared" si="29"/>
        <v>0</v>
      </c>
    </row>
    <row r="134" spans="1:86" s="8" customFormat="1">
      <c r="A134" s="22">
        <v>12</v>
      </c>
      <c r="B134" s="38"/>
      <c r="C134" s="22" t="s">
        <v>210</v>
      </c>
      <c r="D134" s="15"/>
      <c r="E134" s="8">
        <v>2</v>
      </c>
      <c r="F134" s="15">
        <v>1</v>
      </c>
      <c r="G134" s="8">
        <v>2</v>
      </c>
      <c r="H134" s="15">
        <v>1</v>
      </c>
      <c r="I134" s="8">
        <v>3</v>
      </c>
      <c r="J134" s="15"/>
      <c r="K134" s="8">
        <v>1</v>
      </c>
      <c r="L134" s="15">
        <v>1</v>
      </c>
      <c r="N134" s="28">
        <f t="shared" si="33"/>
        <v>3</v>
      </c>
      <c r="O134" s="28">
        <f t="shared" si="34"/>
        <v>8</v>
      </c>
      <c r="P134" s="28">
        <f t="shared" si="35"/>
        <v>11</v>
      </c>
      <c r="Q134" s="15">
        <v>2</v>
      </c>
      <c r="R134" s="8">
        <v>4</v>
      </c>
      <c r="S134" s="15">
        <v>2</v>
      </c>
      <c r="T134" s="8">
        <v>2</v>
      </c>
      <c r="U134" s="15">
        <v>2</v>
      </c>
      <c r="V134" s="8">
        <v>2</v>
      </c>
      <c r="W134" s="15"/>
      <c r="Y134" s="28">
        <f t="shared" si="36"/>
        <v>6</v>
      </c>
      <c r="Z134" s="28">
        <f t="shared" si="37"/>
        <v>8</v>
      </c>
      <c r="AA134" s="28">
        <f t="shared" si="38"/>
        <v>14</v>
      </c>
      <c r="AB134" s="15">
        <v>2</v>
      </c>
      <c r="AC134" s="8">
        <v>1</v>
      </c>
      <c r="AD134" s="15">
        <v>2</v>
      </c>
      <c r="AE134" s="8">
        <v>2</v>
      </c>
      <c r="AF134" s="15">
        <v>1</v>
      </c>
      <c r="AG134" s="8">
        <v>1</v>
      </c>
      <c r="AH134" s="15">
        <v>1</v>
      </c>
      <c r="AI134" s="8">
        <v>5</v>
      </c>
      <c r="AJ134" s="28">
        <f t="shared" si="39"/>
        <v>6</v>
      </c>
      <c r="AK134" s="28">
        <f t="shared" si="40"/>
        <v>9</v>
      </c>
      <c r="AL134" s="28">
        <f t="shared" si="41"/>
        <v>15</v>
      </c>
      <c r="AM134" s="15">
        <v>2</v>
      </c>
      <c r="AO134" s="15"/>
      <c r="AP134" s="22">
        <v>2</v>
      </c>
      <c r="AQ134" s="15">
        <v>4</v>
      </c>
      <c r="AR134" s="22">
        <v>2</v>
      </c>
      <c r="AS134" s="15"/>
      <c r="AT134" s="22">
        <v>2</v>
      </c>
      <c r="AU134" s="15">
        <v>2</v>
      </c>
      <c r="AV134" s="22">
        <v>2</v>
      </c>
      <c r="AW134" s="28">
        <f t="shared" si="30"/>
        <v>8</v>
      </c>
      <c r="AX134" s="28">
        <f t="shared" si="31"/>
        <v>8</v>
      </c>
      <c r="AY134" s="28">
        <f t="shared" si="32"/>
        <v>16</v>
      </c>
      <c r="AZ134" s="15"/>
      <c r="BA134" s="22">
        <v>8</v>
      </c>
      <c r="BB134" s="15">
        <v>1</v>
      </c>
      <c r="BC134" s="22">
        <v>1</v>
      </c>
      <c r="BD134" s="15">
        <v>3</v>
      </c>
      <c r="BE134" s="22">
        <v>2</v>
      </c>
      <c r="BF134" s="15">
        <v>4</v>
      </c>
      <c r="BG134" s="22">
        <v>3</v>
      </c>
      <c r="BH134" s="28">
        <f t="shared" si="21"/>
        <v>8</v>
      </c>
      <c r="BI134" s="28">
        <f t="shared" si="22"/>
        <v>14</v>
      </c>
      <c r="BJ134" s="28">
        <f t="shared" si="23"/>
        <v>22</v>
      </c>
      <c r="BK134" s="15">
        <v>2</v>
      </c>
      <c r="BL134" s="22">
        <v>4</v>
      </c>
      <c r="BM134" s="15">
        <v>1</v>
      </c>
      <c r="BN134" s="22">
        <v>3</v>
      </c>
      <c r="BO134" s="15">
        <v>5</v>
      </c>
      <c r="BP134" s="22">
        <v>3</v>
      </c>
      <c r="BQ134" s="15">
        <v>1</v>
      </c>
      <c r="BR134" s="22">
        <v>1</v>
      </c>
      <c r="BS134" s="28">
        <f t="shared" ref="BS134:BS194" si="42">BK134+BM134+BO134+BQ134</f>
        <v>9</v>
      </c>
      <c r="BT134" s="28">
        <f t="shared" ref="BT134:BT194" si="43">BL134+BN134+BP134+BR134</f>
        <v>11</v>
      </c>
      <c r="BU134" s="28">
        <f t="shared" ref="BU134:BU194" si="44">BS134+BT134</f>
        <v>20</v>
      </c>
      <c r="BV134" s="15">
        <v>4</v>
      </c>
      <c r="BW134" s="22">
        <v>2</v>
      </c>
      <c r="BX134" s="15"/>
      <c r="BY134" s="22">
        <v>3</v>
      </c>
      <c r="BZ134" s="15">
        <v>3</v>
      </c>
      <c r="CA134" s="22">
        <v>6</v>
      </c>
      <c r="CB134" s="15">
        <v>1</v>
      </c>
      <c r="CC134" s="22">
        <v>5</v>
      </c>
      <c r="CD134" s="15">
        <v>2</v>
      </c>
      <c r="CE134" s="22">
        <v>3</v>
      </c>
      <c r="CF134" s="28">
        <f t="shared" ref="CF134:CF194" si="45">BV134+BX134+BZ134+CB134+CD134</f>
        <v>10</v>
      </c>
      <c r="CG134" s="28">
        <f t="shared" ref="CG134:CG194" si="46">BW134+BY134+CA134+CC134+CE134</f>
        <v>19</v>
      </c>
      <c r="CH134" s="28">
        <f t="shared" ref="CH134:CH194" si="47">CF134+CG134</f>
        <v>29</v>
      </c>
    </row>
    <row r="135" spans="1:86" s="8" customFormat="1">
      <c r="A135" s="22">
        <v>13</v>
      </c>
      <c r="B135" s="38"/>
      <c r="C135" s="22" t="s">
        <v>211</v>
      </c>
      <c r="D135" s="15"/>
      <c r="F135" s="15"/>
      <c r="H135" s="15"/>
      <c r="J135" s="15"/>
      <c r="L135" s="15"/>
      <c r="N135" s="28">
        <f t="shared" si="33"/>
        <v>0</v>
      </c>
      <c r="O135" s="28">
        <f t="shared" si="34"/>
        <v>0</v>
      </c>
      <c r="P135" s="28">
        <f t="shared" si="35"/>
        <v>0</v>
      </c>
      <c r="Q135" s="15"/>
      <c r="S135" s="15"/>
      <c r="U135" s="15"/>
      <c r="W135" s="15"/>
      <c r="Y135" s="28">
        <f t="shared" si="36"/>
        <v>0</v>
      </c>
      <c r="Z135" s="28">
        <f t="shared" si="37"/>
        <v>0</v>
      </c>
      <c r="AA135" s="28">
        <f t="shared" si="38"/>
        <v>0</v>
      </c>
      <c r="AB135" s="15"/>
      <c r="AD135" s="15"/>
      <c r="AF135" s="15"/>
      <c r="AH135" s="15"/>
      <c r="AJ135" s="28">
        <f t="shared" si="39"/>
        <v>0</v>
      </c>
      <c r="AK135" s="28">
        <f t="shared" si="40"/>
        <v>0</v>
      </c>
      <c r="AL135" s="28">
        <f t="shared" si="41"/>
        <v>0</v>
      </c>
      <c r="AM135" s="15"/>
      <c r="AN135" s="22"/>
      <c r="AO135" s="15"/>
      <c r="AP135" s="22"/>
      <c r="AQ135" s="15"/>
      <c r="AR135" s="22"/>
      <c r="AS135" s="15"/>
      <c r="AT135" s="22"/>
      <c r="AU135" s="15"/>
      <c r="AV135" s="22"/>
      <c r="AW135" s="28">
        <f t="shared" si="30"/>
        <v>0</v>
      </c>
      <c r="AX135" s="28">
        <f t="shared" si="31"/>
        <v>0</v>
      </c>
      <c r="AY135" s="28">
        <f t="shared" si="32"/>
        <v>0</v>
      </c>
      <c r="AZ135" s="15"/>
      <c r="BA135" s="22"/>
      <c r="BB135" s="15"/>
      <c r="BC135" s="22"/>
      <c r="BD135" s="15"/>
      <c r="BE135" s="22"/>
      <c r="BF135" s="15"/>
      <c r="BG135" s="22"/>
      <c r="BH135" s="28">
        <f t="shared" ref="BH135:BH194" si="48">AZ135+BB135+BD135+BF135</f>
        <v>0</v>
      </c>
      <c r="BI135" s="28">
        <f t="shared" ref="BI135:BI194" si="49">BA135+BC135+BE135+BG135</f>
        <v>0</v>
      </c>
      <c r="BJ135" s="28">
        <f t="shared" ref="BJ135:BJ194" si="50">BH135+BI135</f>
        <v>0</v>
      </c>
      <c r="BK135" s="15"/>
      <c r="BL135" s="22"/>
      <c r="BM135" s="15"/>
      <c r="BN135" s="22"/>
      <c r="BO135" s="15"/>
      <c r="BP135" s="22"/>
      <c r="BQ135" s="15"/>
      <c r="BR135" s="22"/>
      <c r="BS135" s="28">
        <f t="shared" si="42"/>
        <v>0</v>
      </c>
      <c r="BT135" s="28">
        <f t="shared" si="43"/>
        <v>0</v>
      </c>
      <c r="BU135" s="28">
        <f t="shared" si="44"/>
        <v>0</v>
      </c>
      <c r="BV135" s="15"/>
      <c r="BW135" s="22"/>
      <c r="BX135" s="15"/>
      <c r="BY135" s="22"/>
      <c r="BZ135" s="15"/>
      <c r="CA135" s="22"/>
      <c r="CB135" s="15"/>
      <c r="CC135" s="22"/>
      <c r="CD135" s="15"/>
      <c r="CE135" s="22"/>
      <c r="CF135" s="28">
        <f t="shared" si="45"/>
        <v>0</v>
      </c>
      <c r="CG135" s="28">
        <f t="shared" si="46"/>
        <v>0</v>
      </c>
      <c r="CH135" s="28">
        <f t="shared" si="47"/>
        <v>0</v>
      </c>
    </row>
    <row r="136" spans="1:86" s="8" customFormat="1">
      <c r="B136" s="39" t="s">
        <v>212</v>
      </c>
      <c r="C136" s="8" t="s">
        <v>213</v>
      </c>
      <c r="D136" s="15"/>
      <c r="F136" s="15"/>
      <c r="G136" s="8">
        <v>1</v>
      </c>
      <c r="H136" s="15">
        <v>1</v>
      </c>
      <c r="J136" s="15">
        <v>1</v>
      </c>
      <c r="L136" s="15">
        <v>1</v>
      </c>
      <c r="N136" s="28">
        <f t="shared" si="33"/>
        <v>3</v>
      </c>
      <c r="O136" s="28">
        <f t="shared" si="34"/>
        <v>1</v>
      </c>
      <c r="P136" s="28">
        <f t="shared" si="35"/>
        <v>4</v>
      </c>
      <c r="Q136" s="15"/>
      <c r="S136" s="15"/>
      <c r="U136" s="15">
        <v>4</v>
      </c>
      <c r="V136" s="8">
        <v>1</v>
      </c>
      <c r="W136" s="15">
        <v>3</v>
      </c>
      <c r="Y136" s="28">
        <f t="shared" si="36"/>
        <v>7</v>
      </c>
      <c r="Z136" s="28">
        <f t="shared" si="37"/>
        <v>1</v>
      </c>
      <c r="AA136" s="28">
        <f t="shared" si="38"/>
        <v>8</v>
      </c>
      <c r="AB136" s="15">
        <v>1</v>
      </c>
      <c r="AC136" s="8">
        <v>2</v>
      </c>
      <c r="AD136" s="15">
        <v>1</v>
      </c>
      <c r="AF136" s="15">
        <v>1</v>
      </c>
      <c r="AH136" s="15"/>
      <c r="AJ136" s="28">
        <f t="shared" si="39"/>
        <v>3</v>
      </c>
      <c r="AK136" s="28">
        <f t="shared" si="40"/>
        <v>2</v>
      </c>
      <c r="AL136" s="28">
        <f t="shared" si="41"/>
        <v>5</v>
      </c>
      <c r="AM136" s="15"/>
      <c r="AN136" s="22"/>
      <c r="AO136" s="15"/>
      <c r="AQ136" s="15"/>
      <c r="AS136" s="15"/>
      <c r="AU136" s="15"/>
      <c r="AW136" s="28">
        <f t="shared" si="30"/>
        <v>0</v>
      </c>
      <c r="AX136" s="28">
        <f t="shared" si="31"/>
        <v>0</v>
      </c>
      <c r="AY136" s="28">
        <f t="shared" si="32"/>
        <v>0</v>
      </c>
      <c r="AZ136" s="15"/>
      <c r="BB136" s="15"/>
      <c r="BD136" s="15">
        <v>1</v>
      </c>
      <c r="BF136" s="15"/>
      <c r="BH136" s="28">
        <f t="shared" si="48"/>
        <v>1</v>
      </c>
      <c r="BI136" s="28">
        <f t="shared" si="49"/>
        <v>0</v>
      </c>
      <c r="BJ136" s="28">
        <f t="shared" si="50"/>
        <v>1</v>
      </c>
      <c r="BK136" s="15"/>
      <c r="BM136" s="15"/>
      <c r="BO136" s="15">
        <v>1</v>
      </c>
      <c r="BQ136" s="15"/>
      <c r="BS136" s="28">
        <f t="shared" si="42"/>
        <v>1</v>
      </c>
      <c r="BT136" s="28">
        <f t="shared" si="43"/>
        <v>0</v>
      </c>
      <c r="BU136" s="28">
        <f t="shared" si="44"/>
        <v>1</v>
      </c>
      <c r="BV136" s="15">
        <v>2</v>
      </c>
      <c r="BX136" s="15">
        <v>2</v>
      </c>
      <c r="BZ136" s="15">
        <v>3</v>
      </c>
      <c r="CB136" s="15"/>
      <c r="CD136" s="15">
        <v>1</v>
      </c>
      <c r="CF136" s="28">
        <f t="shared" si="45"/>
        <v>8</v>
      </c>
      <c r="CG136" s="28">
        <f t="shared" si="46"/>
        <v>0</v>
      </c>
      <c r="CH136" s="28">
        <f t="shared" si="47"/>
        <v>8</v>
      </c>
    </row>
    <row r="137" spans="1:86" s="8" customFormat="1">
      <c r="B137" s="39" t="s">
        <v>214</v>
      </c>
      <c r="C137" s="8" t="s">
        <v>215</v>
      </c>
      <c r="D137" s="15"/>
      <c r="F137" s="15">
        <v>3</v>
      </c>
      <c r="H137" s="15">
        <v>2</v>
      </c>
      <c r="I137" s="8">
        <v>1</v>
      </c>
      <c r="J137" s="15">
        <v>3</v>
      </c>
      <c r="L137" s="15"/>
      <c r="N137" s="28">
        <f t="shared" si="33"/>
        <v>8</v>
      </c>
      <c r="O137" s="28">
        <f t="shared" si="34"/>
        <v>1</v>
      </c>
      <c r="P137" s="28">
        <f t="shared" si="35"/>
        <v>9</v>
      </c>
      <c r="Q137" s="15">
        <v>4</v>
      </c>
      <c r="R137" s="8">
        <v>2</v>
      </c>
      <c r="S137" s="15">
        <v>1</v>
      </c>
      <c r="T137" s="8">
        <v>2</v>
      </c>
      <c r="U137" s="15"/>
      <c r="V137" s="8">
        <v>1</v>
      </c>
      <c r="W137" s="15"/>
      <c r="Y137" s="28">
        <f t="shared" si="36"/>
        <v>5</v>
      </c>
      <c r="Z137" s="28">
        <f t="shared" si="37"/>
        <v>5</v>
      </c>
      <c r="AA137" s="28">
        <f t="shared" si="38"/>
        <v>10</v>
      </c>
      <c r="AB137" s="15">
        <v>1</v>
      </c>
      <c r="AC137" s="8">
        <v>1</v>
      </c>
      <c r="AD137" s="15"/>
      <c r="AF137" s="15"/>
      <c r="AG137" s="8">
        <v>1</v>
      </c>
      <c r="AH137" s="15">
        <v>2</v>
      </c>
      <c r="AI137" s="8">
        <v>1</v>
      </c>
      <c r="AJ137" s="28">
        <f t="shared" si="39"/>
        <v>3</v>
      </c>
      <c r="AK137" s="28">
        <f t="shared" si="40"/>
        <v>3</v>
      </c>
      <c r="AL137" s="28">
        <f t="shared" si="41"/>
        <v>6</v>
      </c>
      <c r="AM137" s="15">
        <v>1</v>
      </c>
      <c r="AO137" s="15">
        <v>2</v>
      </c>
      <c r="AQ137" s="15">
        <v>1</v>
      </c>
      <c r="AS137" s="15"/>
      <c r="AU137" s="15"/>
      <c r="AW137" s="28">
        <f t="shared" ref="AW137:AW194" si="51">AM137+AO137+AQ137+AS137+AU137</f>
        <v>4</v>
      </c>
      <c r="AX137" s="28">
        <f t="shared" ref="AX137:AX194" si="52">AN137+AP137+AR137+AT137+AV137</f>
        <v>0</v>
      </c>
      <c r="AY137" s="28">
        <f t="shared" ref="AY137:AY194" si="53">AW137+AX137</f>
        <v>4</v>
      </c>
      <c r="AZ137" s="15">
        <v>2</v>
      </c>
      <c r="BB137" s="15">
        <v>1</v>
      </c>
      <c r="BD137" s="15"/>
      <c r="BE137" s="8">
        <v>1</v>
      </c>
      <c r="BF137" s="15"/>
      <c r="BH137" s="28">
        <f t="shared" si="48"/>
        <v>3</v>
      </c>
      <c r="BI137" s="28">
        <f t="shared" si="49"/>
        <v>1</v>
      </c>
      <c r="BJ137" s="28">
        <f t="shared" si="50"/>
        <v>4</v>
      </c>
      <c r="BK137" s="15"/>
      <c r="BM137" s="15"/>
      <c r="BO137" s="15"/>
      <c r="BQ137" s="15">
        <v>3</v>
      </c>
      <c r="BS137" s="28">
        <f t="shared" si="42"/>
        <v>3</v>
      </c>
      <c r="BT137" s="28">
        <f t="shared" si="43"/>
        <v>0</v>
      </c>
      <c r="BU137" s="28">
        <f t="shared" si="44"/>
        <v>3</v>
      </c>
      <c r="BV137" s="15">
        <v>8</v>
      </c>
      <c r="BX137" s="15">
        <v>1</v>
      </c>
      <c r="BY137" s="8">
        <v>2</v>
      </c>
      <c r="BZ137" s="15">
        <v>2</v>
      </c>
      <c r="CB137" s="15"/>
      <c r="CC137" s="8">
        <v>2</v>
      </c>
      <c r="CD137" s="15"/>
      <c r="CF137" s="28">
        <f t="shared" si="45"/>
        <v>11</v>
      </c>
      <c r="CG137" s="28">
        <f t="shared" si="46"/>
        <v>4</v>
      </c>
      <c r="CH137" s="28">
        <f t="shared" si="47"/>
        <v>15</v>
      </c>
    </row>
    <row r="138" spans="1:86" s="8" customFormat="1">
      <c r="B138" s="39" t="s">
        <v>216</v>
      </c>
      <c r="C138" s="8" t="s">
        <v>217</v>
      </c>
      <c r="D138" s="15"/>
      <c r="E138" s="8">
        <v>3</v>
      </c>
      <c r="F138" s="15"/>
      <c r="G138" s="8">
        <v>4</v>
      </c>
      <c r="H138" s="15"/>
      <c r="I138" s="8">
        <v>5</v>
      </c>
      <c r="J138" s="15"/>
      <c r="K138" s="8">
        <v>2</v>
      </c>
      <c r="L138" s="15"/>
      <c r="N138" s="28">
        <f t="shared" ref="N138:N194" si="54">D138+F138+H138+J138+L138</f>
        <v>0</v>
      </c>
      <c r="O138" s="28">
        <f t="shared" ref="O138:O194" si="55">E138+G138+I138+K138+M138</f>
        <v>14</v>
      </c>
      <c r="P138" s="28">
        <f t="shared" ref="P138:P194" si="56">N138+O138</f>
        <v>14</v>
      </c>
      <c r="Q138" s="15"/>
      <c r="S138" s="15"/>
      <c r="U138" s="15"/>
      <c r="W138" s="15"/>
      <c r="Y138" s="28">
        <f t="shared" ref="Y138:Y194" si="57">Q138+S138+U138+W138</f>
        <v>0</v>
      </c>
      <c r="Z138" s="28">
        <f t="shared" ref="Z138:Z194" si="58">R138+T138+V138+X138</f>
        <v>0</v>
      </c>
      <c r="AA138" s="28">
        <f t="shared" ref="AA138:AA194" si="59">Y138+Z138</f>
        <v>0</v>
      </c>
      <c r="AB138" s="15"/>
      <c r="AD138" s="15"/>
      <c r="AE138" s="8">
        <v>2</v>
      </c>
      <c r="AF138" s="15"/>
      <c r="AG138" s="8">
        <v>1</v>
      </c>
      <c r="AH138" s="15"/>
      <c r="AJ138" s="28">
        <f t="shared" ref="AJ138:AJ194" si="60">AB138+AD138+AF138+AH138</f>
        <v>0</v>
      </c>
      <c r="AK138" s="28">
        <f t="shared" ref="AK138:AK194" si="61">AC138+AE138+AG138+AI138</f>
        <v>3</v>
      </c>
      <c r="AL138" s="28">
        <f t="shared" ref="AL138:AL194" si="62">AJ138+AK138</f>
        <v>3</v>
      </c>
      <c r="AM138" s="15"/>
      <c r="AO138" s="15"/>
      <c r="AQ138" s="15"/>
      <c r="AS138" s="15"/>
      <c r="AU138" s="15"/>
      <c r="AW138" s="28">
        <f t="shared" si="51"/>
        <v>0</v>
      </c>
      <c r="AX138" s="28">
        <f t="shared" si="52"/>
        <v>0</v>
      </c>
      <c r="AY138" s="28">
        <f t="shared" si="53"/>
        <v>0</v>
      </c>
      <c r="AZ138" s="15"/>
      <c r="BA138" s="8">
        <v>3</v>
      </c>
      <c r="BB138" s="15"/>
      <c r="BC138" s="8">
        <v>1</v>
      </c>
      <c r="BD138" s="15"/>
      <c r="BE138" s="8">
        <v>4</v>
      </c>
      <c r="BF138" s="15"/>
      <c r="BH138" s="28">
        <f t="shared" si="48"/>
        <v>0</v>
      </c>
      <c r="BI138" s="28">
        <f t="shared" si="49"/>
        <v>8</v>
      </c>
      <c r="BJ138" s="28">
        <f t="shared" si="50"/>
        <v>8</v>
      </c>
      <c r="BK138" s="15"/>
      <c r="BM138" s="15"/>
      <c r="BN138" s="8">
        <v>2</v>
      </c>
      <c r="BO138" s="15"/>
      <c r="BP138" s="8">
        <v>3</v>
      </c>
      <c r="BQ138" s="15"/>
      <c r="BS138" s="28">
        <f t="shared" si="42"/>
        <v>0</v>
      </c>
      <c r="BT138" s="28">
        <f t="shared" si="43"/>
        <v>5</v>
      </c>
      <c r="BU138" s="28">
        <f t="shared" si="44"/>
        <v>5</v>
      </c>
      <c r="BV138" s="15"/>
      <c r="BW138" s="8">
        <v>1</v>
      </c>
      <c r="BX138" s="15"/>
      <c r="BY138" s="8">
        <v>1</v>
      </c>
      <c r="BZ138" s="15"/>
      <c r="CA138" s="8">
        <v>4</v>
      </c>
      <c r="CB138" s="15"/>
      <c r="CC138" s="8">
        <v>1</v>
      </c>
      <c r="CD138" s="15"/>
      <c r="CF138" s="28">
        <f t="shared" si="45"/>
        <v>0</v>
      </c>
      <c r="CG138" s="28">
        <f t="shared" si="46"/>
        <v>7</v>
      </c>
      <c r="CH138" s="28">
        <f t="shared" si="47"/>
        <v>7</v>
      </c>
    </row>
    <row r="139" spans="1:86" s="8" customFormat="1">
      <c r="B139" s="39" t="s">
        <v>218</v>
      </c>
      <c r="C139" s="8" t="s">
        <v>219</v>
      </c>
      <c r="D139" s="15"/>
      <c r="F139" s="15"/>
      <c r="G139" s="8">
        <v>1</v>
      </c>
      <c r="H139" s="15"/>
      <c r="J139" s="15"/>
      <c r="L139" s="15"/>
      <c r="N139" s="28">
        <f t="shared" si="54"/>
        <v>0</v>
      </c>
      <c r="O139" s="28">
        <f t="shared" si="55"/>
        <v>1</v>
      </c>
      <c r="P139" s="28">
        <f t="shared" si="56"/>
        <v>1</v>
      </c>
      <c r="Q139" s="15"/>
      <c r="S139" s="15">
        <v>2</v>
      </c>
      <c r="U139" s="15">
        <v>1</v>
      </c>
      <c r="W139" s="15"/>
      <c r="Y139" s="28">
        <f t="shared" si="57"/>
        <v>3</v>
      </c>
      <c r="Z139" s="28">
        <f t="shared" si="58"/>
        <v>0</v>
      </c>
      <c r="AA139" s="28">
        <f t="shared" si="59"/>
        <v>3</v>
      </c>
      <c r="AB139" s="15"/>
      <c r="AD139" s="15"/>
      <c r="AF139" s="15"/>
      <c r="AH139" s="15"/>
      <c r="AJ139" s="28">
        <f t="shared" si="60"/>
        <v>0</v>
      </c>
      <c r="AK139" s="28">
        <f t="shared" si="61"/>
        <v>0</v>
      </c>
      <c r="AL139" s="28">
        <f t="shared" si="62"/>
        <v>0</v>
      </c>
      <c r="AM139" s="15"/>
      <c r="AO139" s="15">
        <v>1</v>
      </c>
      <c r="AQ139" s="15"/>
      <c r="AS139" s="15"/>
      <c r="AU139" s="15"/>
      <c r="AW139" s="28">
        <f t="shared" si="51"/>
        <v>1</v>
      </c>
      <c r="AX139" s="28">
        <f t="shared" si="52"/>
        <v>0</v>
      </c>
      <c r="AY139" s="28">
        <f t="shared" si="53"/>
        <v>1</v>
      </c>
      <c r="AZ139" s="15">
        <v>1</v>
      </c>
      <c r="BB139" s="15"/>
      <c r="BD139" s="15"/>
      <c r="BF139" s="15"/>
      <c r="BH139" s="28">
        <f t="shared" si="48"/>
        <v>1</v>
      </c>
      <c r="BI139" s="28">
        <f t="shared" si="49"/>
        <v>0</v>
      </c>
      <c r="BJ139" s="28">
        <f t="shared" si="50"/>
        <v>1</v>
      </c>
      <c r="BK139" s="15"/>
      <c r="BM139" s="15"/>
      <c r="BO139" s="15"/>
      <c r="BQ139" s="15"/>
      <c r="BS139" s="28">
        <f t="shared" si="42"/>
        <v>0</v>
      </c>
      <c r="BT139" s="28">
        <f t="shared" si="43"/>
        <v>0</v>
      </c>
      <c r="BU139" s="28">
        <f t="shared" si="44"/>
        <v>0</v>
      </c>
      <c r="BV139" s="15"/>
      <c r="BX139" s="15"/>
      <c r="BZ139" s="15"/>
      <c r="CB139" s="15"/>
      <c r="CC139" s="8">
        <v>1</v>
      </c>
      <c r="CD139" s="15"/>
      <c r="CF139" s="28">
        <f t="shared" si="45"/>
        <v>0</v>
      </c>
      <c r="CG139" s="28">
        <f t="shared" si="46"/>
        <v>1</v>
      </c>
      <c r="CH139" s="28">
        <f t="shared" si="47"/>
        <v>1</v>
      </c>
    </row>
    <row r="140" spans="1:86" s="8" customFormat="1">
      <c r="B140" s="39" t="s">
        <v>220</v>
      </c>
      <c r="C140" s="8" t="s">
        <v>221</v>
      </c>
      <c r="D140" s="15"/>
      <c r="F140" s="15">
        <v>3</v>
      </c>
      <c r="G140" s="8">
        <v>1</v>
      </c>
      <c r="H140" s="15"/>
      <c r="J140" s="15">
        <v>2</v>
      </c>
      <c r="L140" s="15">
        <v>1</v>
      </c>
      <c r="N140" s="28">
        <f t="shared" si="54"/>
        <v>6</v>
      </c>
      <c r="O140" s="28">
        <f t="shared" si="55"/>
        <v>1</v>
      </c>
      <c r="P140" s="28">
        <f t="shared" si="56"/>
        <v>7</v>
      </c>
      <c r="Q140" s="15"/>
      <c r="R140" s="8">
        <v>1</v>
      </c>
      <c r="S140" s="15"/>
      <c r="T140" s="8">
        <v>1</v>
      </c>
      <c r="U140" s="15">
        <v>2</v>
      </c>
      <c r="W140" s="15">
        <v>1</v>
      </c>
      <c r="X140" s="8">
        <v>1</v>
      </c>
      <c r="Y140" s="28">
        <f t="shared" si="57"/>
        <v>3</v>
      </c>
      <c r="Z140" s="28">
        <f t="shared" si="58"/>
        <v>3</v>
      </c>
      <c r="AA140" s="28">
        <f t="shared" si="59"/>
        <v>6</v>
      </c>
      <c r="AB140" s="15">
        <v>2</v>
      </c>
      <c r="AD140" s="15"/>
      <c r="AF140" s="15"/>
      <c r="AH140" s="15"/>
      <c r="AJ140" s="28">
        <f t="shared" si="60"/>
        <v>2</v>
      </c>
      <c r="AK140" s="28">
        <f t="shared" si="61"/>
        <v>0</v>
      </c>
      <c r="AL140" s="28">
        <f t="shared" si="62"/>
        <v>2</v>
      </c>
      <c r="AM140" s="15">
        <v>1</v>
      </c>
      <c r="AO140" s="15">
        <v>1</v>
      </c>
      <c r="AQ140" s="15"/>
      <c r="AS140" s="15"/>
      <c r="AU140" s="15"/>
      <c r="AW140" s="28">
        <f t="shared" si="51"/>
        <v>2</v>
      </c>
      <c r="AX140" s="28">
        <f t="shared" si="52"/>
        <v>0</v>
      </c>
      <c r="AY140" s="28">
        <f t="shared" si="53"/>
        <v>2</v>
      </c>
      <c r="AZ140" s="15">
        <v>1</v>
      </c>
      <c r="BB140" s="15">
        <v>1</v>
      </c>
      <c r="BD140" s="15">
        <v>1</v>
      </c>
      <c r="BF140" s="15">
        <v>1</v>
      </c>
      <c r="BH140" s="28">
        <f t="shared" si="48"/>
        <v>4</v>
      </c>
      <c r="BI140" s="28">
        <f t="shared" si="49"/>
        <v>0</v>
      </c>
      <c r="BJ140" s="28">
        <f t="shared" si="50"/>
        <v>4</v>
      </c>
      <c r="BK140" s="15"/>
      <c r="BM140" s="15">
        <v>1</v>
      </c>
      <c r="BO140" s="15">
        <v>1</v>
      </c>
      <c r="BQ140" s="15"/>
      <c r="BS140" s="28">
        <f t="shared" si="42"/>
        <v>2</v>
      </c>
      <c r="BT140" s="28">
        <f t="shared" si="43"/>
        <v>0</v>
      </c>
      <c r="BU140" s="28">
        <f t="shared" si="44"/>
        <v>2</v>
      </c>
      <c r="BV140" s="15"/>
      <c r="BW140" s="8">
        <v>1</v>
      </c>
      <c r="BX140" s="15"/>
      <c r="BZ140" s="15">
        <v>2</v>
      </c>
      <c r="CB140" s="15"/>
      <c r="CC140" s="8">
        <v>1</v>
      </c>
      <c r="CD140" s="15">
        <v>1</v>
      </c>
      <c r="CF140" s="28">
        <f t="shared" si="45"/>
        <v>3</v>
      </c>
      <c r="CG140" s="28">
        <f t="shared" si="46"/>
        <v>2</v>
      </c>
      <c r="CH140" s="28">
        <f t="shared" si="47"/>
        <v>5</v>
      </c>
    </row>
    <row r="141" spans="1:86" s="8" customFormat="1">
      <c r="B141" s="39" t="s">
        <v>222</v>
      </c>
      <c r="C141" s="8" t="s">
        <v>223</v>
      </c>
      <c r="D141" s="15"/>
      <c r="F141" s="15"/>
      <c r="H141" s="15"/>
      <c r="J141" s="15"/>
      <c r="L141" s="15">
        <v>1</v>
      </c>
      <c r="N141" s="28">
        <f t="shared" si="54"/>
        <v>1</v>
      </c>
      <c r="O141" s="28">
        <f t="shared" si="55"/>
        <v>0</v>
      </c>
      <c r="P141" s="28">
        <f t="shared" si="56"/>
        <v>1</v>
      </c>
      <c r="Q141" s="15"/>
      <c r="S141" s="15">
        <v>3</v>
      </c>
      <c r="U141" s="15">
        <v>1</v>
      </c>
      <c r="W141" s="15">
        <v>3</v>
      </c>
      <c r="Y141" s="28">
        <f t="shared" si="57"/>
        <v>7</v>
      </c>
      <c r="Z141" s="28">
        <f t="shared" si="58"/>
        <v>0</v>
      </c>
      <c r="AA141" s="28">
        <f t="shared" si="59"/>
        <v>7</v>
      </c>
      <c r="AB141" s="15">
        <v>4</v>
      </c>
      <c r="AD141" s="15">
        <v>1</v>
      </c>
      <c r="AF141" s="15">
        <v>7</v>
      </c>
      <c r="AH141" s="15">
        <v>2</v>
      </c>
      <c r="AJ141" s="28">
        <f t="shared" si="60"/>
        <v>14</v>
      </c>
      <c r="AK141" s="28">
        <f t="shared" si="61"/>
        <v>0</v>
      </c>
      <c r="AL141" s="28">
        <f t="shared" si="62"/>
        <v>14</v>
      </c>
      <c r="AM141" s="15">
        <v>1</v>
      </c>
      <c r="AO141" s="15"/>
      <c r="AQ141" s="15"/>
      <c r="AS141" s="15"/>
      <c r="AU141" s="15"/>
      <c r="AW141" s="28">
        <f t="shared" si="51"/>
        <v>1</v>
      </c>
      <c r="AX141" s="28">
        <f t="shared" si="52"/>
        <v>0</v>
      </c>
      <c r="AY141" s="28">
        <f t="shared" si="53"/>
        <v>1</v>
      </c>
      <c r="AZ141" s="15">
        <v>2</v>
      </c>
      <c r="BB141" s="15">
        <v>1</v>
      </c>
      <c r="BD141" s="15">
        <v>1</v>
      </c>
      <c r="BF141" s="15"/>
      <c r="BH141" s="28">
        <f t="shared" si="48"/>
        <v>4</v>
      </c>
      <c r="BI141" s="28">
        <f t="shared" si="49"/>
        <v>0</v>
      </c>
      <c r="BJ141" s="28">
        <f t="shared" si="50"/>
        <v>4</v>
      </c>
      <c r="BK141" s="15"/>
      <c r="BL141" s="8">
        <v>4</v>
      </c>
      <c r="BM141" s="15">
        <v>1</v>
      </c>
      <c r="BO141" s="15"/>
      <c r="BQ141" s="15"/>
      <c r="BS141" s="28">
        <f t="shared" si="42"/>
        <v>1</v>
      </c>
      <c r="BT141" s="28">
        <f t="shared" si="43"/>
        <v>4</v>
      </c>
      <c r="BU141" s="28">
        <f t="shared" si="44"/>
        <v>5</v>
      </c>
      <c r="BV141" s="15"/>
      <c r="BX141" s="15"/>
      <c r="BZ141" s="15"/>
      <c r="CB141" s="15"/>
      <c r="CC141" s="8">
        <v>3</v>
      </c>
      <c r="CD141" s="15"/>
      <c r="CF141" s="28">
        <f t="shared" si="45"/>
        <v>0</v>
      </c>
      <c r="CG141" s="28">
        <f t="shared" si="46"/>
        <v>3</v>
      </c>
      <c r="CH141" s="28">
        <f t="shared" si="47"/>
        <v>3</v>
      </c>
    </row>
    <row r="142" spans="1:86" s="8" customFormat="1">
      <c r="A142" s="22">
        <v>14</v>
      </c>
      <c r="B142" s="38"/>
      <c r="C142" s="22" t="s">
        <v>224</v>
      </c>
      <c r="D142" s="15"/>
      <c r="F142" s="15"/>
      <c r="H142" s="15"/>
      <c r="J142" s="15"/>
      <c r="L142" s="15"/>
      <c r="N142" s="28">
        <f t="shared" si="54"/>
        <v>0</v>
      </c>
      <c r="O142" s="28">
        <f t="shared" si="55"/>
        <v>0</v>
      </c>
      <c r="P142" s="28">
        <f t="shared" si="56"/>
        <v>0</v>
      </c>
      <c r="Q142" s="15"/>
      <c r="S142" s="15"/>
      <c r="U142" s="15"/>
      <c r="W142" s="15"/>
      <c r="Y142" s="28">
        <f t="shared" si="57"/>
        <v>0</v>
      </c>
      <c r="Z142" s="28">
        <f t="shared" si="58"/>
        <v>0</v>
      </c>
      <c r="AA142" s="28">
        <f t="shared" si="59"/>
        <v>0</v>
      </c>
      <c r="AB142" s="15"/>
      <c r="AD142" s="15"/>
      <c r="AF142" s="15"/>
      <c r="AH142" s="15"/>
      <c r="AJ142" s="28">
        <f t="shared" si="60"/>
        <v>0</v>
      </c>
      <c r="AK142" s="28">
        <f t="shared" si="61"/>
        <v>0</v>
      </c>
      <c r="AL142" s="28">
        <f t="shared" si="62"/>
        <v>0</v>
      </c>
      <c r="AM142" s="15"/>
      <c r="AO142" s="15"/>
      <c r="AP142" s="22"/>
      <c r="AQ142" s="15"/>
      <c r="AR142" s="22"/>
      <c r="AS142" s="15"/>
      <c r="AT142" s="22"/>
      <c r="AU142" s="15"/>
      <c r="AV142" s="22"/>
      <c r="AW142" s="28">
        <f t="shared" si="51"/>
        <v>0</v>
      </c>
      <c r="AX142" s="28">
        <f t="shared" si="52"/>
        <v>0</v>
      </c>
      <c r="AY142" s="28">
        <f t="shared" si="53"/>
        <v>0</v>
      </c>
      <c r="AZ142" s="15"/>
      <c r="BA142" s="22"/>
      <c r="BB142" s="15"/>
      <c r="BC142" s="22"/>
      <c r="BD142" s="15"/>
      <c r="BE142" s="22"/>
      <c r="BF142" s="15"/>
      <c r="BG142" s="22"/>
      <c r="BH142" s="28">
        <f t="shared" si="48"/>
        <v>0</v>
      </c>
      <c r="BI142" s="28">
        <f t="shared" si="49"/>
        <v>0</v>
      </c>
      <c r="BJ142" s="28">
        <f t="shared" si="50"/>
        <v>0</v>
      </c>
      <c r="BK142" s="15"/>
      <c r="BL142" s="22"/>
      <c r="BM142" s="15"/>
      <c r="BN142" s="22"/>
      <c r="BO142" s="15"/>
      <c r="BP142" s="22"/>
      <c r="BQ142" s="15"/>
      <c r="BR142" s="22"/>
      <c r="BS142" s="28">
        <f t="shared" si="42"/>
        <v>0</v>
      </c>
      <c r="BT142" s="28">
        <f t="shared" si="43"/>
        <v>0</v>
      </c>
      <c r="BU142" s="28">
        <f t="shared" si="44"/>
        <v>0</v>
      </c>
      <c r="BV142" s="15"/>
      <c r="BW142" s="22"/>
      <c r="BX142" s="15"/>
      <c r="BY142" s="22"/>
      <c r="BZ142" s="15"/>
      <c r="CA142" s="22"/>
      <c r="CB142" s="15"/>
      <c r="CC142" s="22"/>
      <c r="CD142" s="15"/>
      <c r="CE142" s="22"/>
      <c r="CF142" s="28">
        <f t="shared" si="45"/>
        <v>0</v>
      </c>
      <c r="CG142" s="28">
        <f t="shared" si="46"/>
        <v>0</v>
      </c>
      <c r="CH142" s="28">
        <f t="shared" si="47"/>
        <v>0</v>
      </c>
    </row>
    <row r="143" spans="1:86" s="8" customFormat="1">
      <c r="B143" s="39" t="s">
        <v>225</v>
      </c>
      <c r="C143" s="8" t="s">
        <v>226</v>
      </c>
      <c r="D143" s="15"/>
      <c r="F143" s="15"/>
      <c r="H143" s="15"/>
      <c r="J143" s="15"/>
      <c r="L143" s="15"/>
      <c r="N143" s="28">
        <f t="shared" si="54"/>
        <v>0</v>
      </c>
      <c r="O143" s="28">
        <f t="shared" si="55"/>
        <v>0</v>
      </c>
      <c r="P143" s="28">
        <f t="shared" si="56"/>
        <v>0</v>
      </c>
      <c r="Q143" s="15"/>
      <c r="S143" s="15"/>
      <c r="U143" s="15"/>
      <c r="W143" s="15"/>
      <c r="Y143" s="28">
        <f t="shared" si="57"/>
        <v>0</v>
      </c>
      <c r="Z143" s="28">
        <f t="shared" si="58"/>
        <v>0</v>
      </c>
      <c r="AA143" s="28">
        <f t="shared" si="59"/>
        <v>0</v>
      </c>
      <c r="AB143" s="15"/>
      <c r="AD143" s="15"/>
      <c r="AF143" s="15"/>
      <c r="AH143" s="15"/>
      <c r="AJ143" s="28">
        <f t="shared" si="60"/>
        <v>0</v>
      </c>
      <c r="AK143" s="28">
        <f t="shared" si="61"/>
        <v>0</v>
      </c>
      <c r="AL143" s="28">
        <f t="shared" si="62"/>
        <v>0</v>
      </c>
      <c r="AM143" s="15"/>
      <c r="AN143" s="22"/>
      <c r="AO143" s="15"/>
      <c r="AQ143" s="15"/>
      <c r="AS143" s="15"/>
      <c r="AU143" s="15"/>
      <c r="AW143" s="28">
        <f t="shared" si="51"/>
        <v>0</v>
      </c>
      <c r="AX143" s="28">
        <f t="shared" si="52"/>
        <v>0</v>
      </c>
      <c r="AY143" s="28">
        <f t="shared" si="53"/>
        <v>0</v>
      </c>
      <c r="AZ143" s="15"/>
      <c r="BB143" s="15"/>
      <c r="BD143" s="15"/>
      <c r="BF143" s="15"/>
      <c r="BH143" s="28">
        <f t="shared" si="48"/>
        <v>0</v>
      </c>
      <c r="BI143" s="28">
        <f t="shared" si="49"/>
        <v>0</v>
      </c>
      <c r="BJ143" s="28">
        <f t="shared" si="50"/>
        <v>0</v>
      </c>
      <c r="BK143" s="15"/>
      <c r="BM143" s="15"/>
      <c r="BO143" s="15"/>
      <c r="BQ143" s="15"/>
      <c r="BS143" s="28">
        <f t="shared" si="42"/>
        <v>0</v>
      </c>
      <c r="BT143" s="28">
        <f t="shared" si="43"/>
        <v>0</v>
      </c>
      <c r="BU143" s="28">
        <f t="shared" si="44"/>
        <v>0</v>
      </c>
      <c r="BV143" s="15"/>
      <c r="BX143" s="15"/>
      <c r="BZ143" s="15"/>
      <c r="CB143" s="15"/>
      <c r="CD143" s="15"/>
      <c r="CF143" s="28">
        <f t="shared" si="45"/>
        <v>0</v>
      </c>
      <c r="CG143" s="28">
        <f t="shared" si="46"/>
        <v>0</v>
      </c>
      <c r="CH143" s="28">
        <f t="shared" si="47"/>
        <v>0</v>
      </c>
    </row>
    <row r="144" spans="1:86" s="8" customFormat="1">
      <c r="B144" s="39" t="s">
        <v>227</v>
      </c>
      <c r="C144" s="8" t="s">
        <v>228</v>
      </c>
      <c r="D144" s="15">
        <v>6</v>
      </c>
      <c r="F144" s="15">
        <v>12</v>
      </c>
      <c r="G144" s="8">
        <v>1</v>
      </c>
      <c r="H144" s="15">
        <v>8</v>
      </c>
      <c r="J144" s="15">
        <v>5</v>
      </c>
      <c r="L144" s="15"/>
      <c r="N144" s="28">
        <f t="shared" si="54"/>
        <v>31</v>
      </c>
      <c r="O144" s="28">
        <f t="shared" si="55"/>
        <v>1</v>
      </c>
      <c r="P144" s="28">
        <f t="shared" si="56"/>
        <v>32</v>
      </c>
      <c r="Q144" s="15"/>
      <c r="S144" s="15"/>
      <c r="U144" s="15"/>
      <c r="W144" s="15"/>
      <c r="X144" s="8">
        <v>3</v>
      </c>
      <c r="Y144" s="28">
        <f t="shared" si="57"/>
        <v>0</v>
      </c>
      <c r="Z144" s="28">
        <f t="shared" si="58"/>
        <v>3</v>
      </c>
      <c r="AA144" s="28">
        <f t="shared" si="59"/>
        <v>3</v>
      </c>
      <c r="AB144" s="15"/>
      <c r="AD144" s="15">
        <v>2</v>
      </c>
      <c r="AF144" s="15"/>
      <c r="AG144" s="8">
        <v>1</v>
      </c>
      <c r="AH144" s="15"/>
      <c r="AJ144" s="28">
        <f t="shared" si="60"/>
        <v>2</v>
      </c>
      <c r="AK144" s="28">
        <f t="shared" si="61"/>
        <v>1</v>
      </c>
      <c r="AL144" s="28">
        <f t="shared" si="62"/>
        <v>3</v>
      </c>
      <c r="AM144" s="15">
        <v>4</v>
      </c>
      <c r="AO144" s="15"/>
      <c r="AQ144" s="15"/>
      <c r="AS144" s="15"/>
      <c r="AU144" s="15"/>
      <c r="AW144" s="28">
        <f t="shared" si="51"/>
        <v>4</v>
      </c>
      <c r="AX144" s="28">
        <f t="shared" si="52"/>
        <v>0</v>
      </c>
      <c r="AY144" s="28">
        <f t="shared" si="53"/>
        <v>4</v>
      </c>
      <c r="AZ144" s="15"/>
      <c r="BB144" s="15"/>
      <c r="BD144" s="15"/>
      <c r="BF144" s="15"/>
      <c r="BH144" s="28">
        <f t="shared" si="48"/>
        <v>0</v>
      </c>
      <c r="BI144" s="28">
        <f t="shared" si="49"/>
        <v>0</v>
      </c>
      <c r="BJ144" s="28">
        <f t="shared" si="50"/>
        <v>0</v>
      </c>
      <c r="BK144" s="15"/>
      <c r="BM144" s="15">
        <v>1</v>
      </c>
      <c r="BO144" s="15"/>
      <c r="BQ144" s="15"/>
      <c r="BR144" s="8">
        <v>3</v>
      </c>
      <c r="BS144" s="28">
        <f t="shared" si="42"/>
        <v>1</v>
      </c>
      <c r="BT144" s="28">
        <f t="shared" si="43"/>
        <v>3</v>
      </c>
      <c r="BU144" s="28">
        <f t="shared" si="44"/>
        <v>4</v>
      </c>
      <c r="BV144" s="15"/>
      <c r="BW144" s="8">
        <v>1</v>
      </c>
      <c r="BX144" s="15"/>
      <c r="BZ144" s="15">
        <v>10</v>
      </c>
      <c r="CB144" s="15"/>
      <c r="CD144" s="15"/>
      <c r="CF144" s="28">
        <f t="shared" si="45"/>
        <v>10</v>
      </c>
      <c r="CG144" s="28">
        <f t="shared" si="46"/>
        <v>1</v>
      </c>
      <c r="CH144" s="28">
        <f t="shared" si="47"/>
        <v>11</v>
      </c>
    </row>
    <row r="145" spans="2:86" s="8" customFormat="1">
      <c r="B145" s="39" t="s">
        <v>229</v>
      </c>
      <c r="C145" s="8" t="s">
        <v>230</v>
      </c>
      <c r="D145" s="15"/>
      <c r="F145" s="15"/>
      <c r="G145" s="8">
        <v>1</v>
      </c>
      <c r="H145" s="15"/>
      <c r="J145" s="15"/>
      <c r="L145" s="15"/>
      <c r="N145" s="28">
        <f t="shared" si="54"/>
        <v>0</v>
      </c>
      <c r="O145" s="28">
        <f t="shared" si="55"/>
        <v>1</v>
      </c>
      <c r="P145" s="28">
        <f t="shared" si="56"/>
        <v>1</v>
      </c>
      <c r="Q145" s="15"/>
      <c r="S145" s="15"/>
      <c r="U145" s="15"/>
      <c r="W145" s="15"/>
      <c r="Y145" s="28">
        <f t="shared" si="57"/>
        <v>0</v>
      </c>
      <c r="Z145" s="28">
        <f t="shared" si="58"/>
        <v>0</v>
      </c>
      <c r="AA145" s="28">
        <f t="shared" si="59"/>
        <v>0</v>
      </c>
      <c r="AB145" s="15"/>
      <c r="AD145" s="15"/>
      <c r="AE145" s="8">
        <v>1</v>
      </c>
      <c r="AF145" s="15"/>
      <c r="AH145" s="15"/>
      <c r="AJ145" s="28">
        <f t="shared" si="60"/>
        <v>0</v>
      </c>
      <c r="AK145" s="28">
        <f t="shared" si="61"/>
        <v>1</v>
      </c>
      <c r="AL145" s="28">
        <f t="shared" si="62"/>
        <v>1</v>
      </c>
      <c r="AM145" s="15"/>
      <c r="AO145" s="15"/>
      <c r="AQ145" s="15"/>
      <c r="AS145" s="15"/>
      <c r="AU145" s="15"/>
      <c r="AW145" s="28">
        <f t="shared" si="51"/>
        <v>0</v>
      </c>
      <c r="AX145" s="28">
        <f t="shared" si="52"/>
        <v>0</v>
      </c>
      <c r="AY145" s="28">
        <f t="shared" si="53"/>
        <v>0</v>
      </c>
      <c r="AZ145" s="15">
        <v>2</v>
      </c>
      <c r="BB145" s="15"/>
      <c r="BD145" s="15"/>
      <c r="BF145" s="15"/>
      <c r="BH145" s="28">
        <f t="shared" si="48"/>
        <v>2</v>
      </c>
      <c r="BI145" s="28">
        <f t="shared" si="49"/>
        <v>0</v>
      </c>
      <c r="BJ145" s="28">
        <f t="shared" si="50"/>
        <v>2</v>
      </c>
      <c r="BK145" s="15"/>
      <c r="BL145" s="8">
        <v>2</v>
      </c>
      <c r="BM145" s="15"/>
      <c r="BO145" s="15"/>
      <c r="BQ145" s="15"/>
      <c r="BS145" s="28">
        <f t="shared" si="42"/>
        <v>0</v>
      </c>
      <c r="BT145" s="28">
        <f t="shared" si="43"/>
        <v>2</v>
      </c>
      <c r="BU145" s="28">
        <f t="shared" si="44"/>
        <v>2</v>
      </c>
      <c r="BV145" s="15"/>
      <c r="BW145" s="8">
        <v>1</v>
      </c>
      <c r="BX145" s="15"/>
      <c r="BZ145" s="15">
        <v>1</v>
      </c>
      <c r="CB145" s="15">
        <v>2</v>
      </c>
      <c r="CD145" s="15">
        <v>2</v>
      </c>
      <c r="CF145" s="28">
        <f t="shared" si="45"/>
        <v>5</v>
      </c>
      <c r="CG145" s="28">
        <f t="shared" si="46"/>
        <v>1</v>
      </c>
      <c r="CH145" s="28">
        <f t="shared" si="47"/>
        <v>6</v>
      </c>
    </row>
    <row r="146" spans="2:86" s="8" customFormat="1">
      <c r="B146" s="39" t="s">
        <v>231</v>
      </c>
      <c r="C146" s="8" t="s">
        <v>232</v>
      </c>
      <c r="D146" s="15"/>
      <c r="F146" s="15"/>
      <c r="H146" s="15"/>
      <c r="J146" s="15"/>
      <c r="L146" s="15"/>
      <c r="N146" s="28">
        <f t="shared" si="54"/>
        <v>0</v>
      </c>
      <c r="O146" s="28">
        <f t="shared" si="55"/>
        <v>0</v>
      </c>
      <c r="P146" s="28">
        <f t="shared" si="56"/>
        <v>0</v>
      </c>
      <c r="Q146" s="15">
        <v>6</v>
      </c>
      <c r="S146" s="15">
        <v>1</v>
      </c>
      <c r="T146" s="8">
        <v>1</v>
      </c>
      <c r="U146" s="15"/>
      <c r="W146" s="15"/>
      <c r="Y146" s="28">
        <f t="shared" si="57"/>
        <v>7</v>
      </c>
      <c r="Z146" s="28">
        <f t="shared" si="58"/>
        <v>1</v>
      </c>
      <c r="AA146" s="28">
        <f t="shared" si="59"/>
        <v>8</v>
      </c>
      <c r="AB146" s="15"/>
      <c r="AC146" s="8">
        <v>1</v>
      </c>
      <c r="AD146" s="15"/>
      <c r="AE146" s="8">
        <v>2</v>
      </c>
      <c r="AF146" s="15"/>
      <c r="AG146" s="8">
        <v>2</v>
      </c>
      <c r="AH146" s="15"/>
      <c r="AJ146" s="28">
        <f t="shared" si="60"/>
        <v>0</v>
      </c>
      <c r="AK146" s="28">
        <f t="shared" si="61"/>
        <v>5</v>
      </c>
      <c r="AL146" s="28">
        <f t="shared" si="62"/>
        <v>5</v>
      </c>
      <c r="AM146" s="15"/>
      <c r="AO146" s="15"/>
      <c r="AQ146" s="15"/>
      <c r="AS146" s="15"/>
      <c r="AU146" s="15"/>
      <c r="AW146" s="28">
        <f t="shared" si="51"/>
        <v>0</v>
      </c>
      <c r="AX146" s="28">
        <f t="shared" si="52"/>
        <v>0</v>
      </c>
      <c r="AY146" s="28">
        <f t="shared" si="53"/>
        <v>0</v>
      </c>
      <c r="AZ146" s="15"/>
      <c r="BB146" s="15"/>
      <c r="BD146" s="15"/>
      <c r="BF146" s="15"/>
      <c r="BH146" s="28">
        <f t="shared" si="48"/>
        <v>0</v>
      </c>
      <c r="BI146" s="28">
        <f t="shared" si="49"/>
        <v>0</v>
      </c>
      <c r="BJ146" s="28">
        <f t="shared" si="50"/>
        <v>0</v>
      </c>
      <c r="BK146" s="15"/>
      <c r="BL146" s="8">
        <v>1</v>
      </c>
      <c r="BM146" s="15"/>
      <c r="BO146" s="15"/>
      <c r="BQ146" s="15"/>
      <c r="BS146" s="28">
        <f t="shared" si="42"/>
        <v>0</v>
      </c>
      <c r="BT146" s="28">
        <f t="shared" si="43"/>
        <v>1</v>
      </c>
      <c r="BU146" s="28">
        <f t="shared" si="44"/>
        <v>1</v>
      </c>
      <c r="BV146" s="15"/>
      <c r="BW146" s="8">
        <v>1</v>
      </c>
      <c r="BX146" s="15"/>
      <c r="BZ146" s="15">
        <v>2</v>
      </c>
      <c r="CB146" s="15"/>
      <c r="CC146" s="8">
        <v>2</v>
      </c>
      <c r="CD146" s="15">
        <v>2</v>
      </c>
      <c r="CF146" s="28">
        <f t="shared" si="45"/>
        <v>4</v>
      </c>
      <c r="CG146" s="28">
        <f t="shared" si="46"/>
        <v>3</v>
      </c>
      <c r="CH146" s="28">
        <f t="shared" si="47"/>
        <v>7</v>
      </c>
    </row>
    <row r="147" spans="2:86" s="8" customFormat="1">
      <c r="B147" s="39" t="s">
        <v>233</v>
      </c>
      <c r="C147" s="8" t="s">
        <v>234</v>
      </c>
      <c r="D147" s="15"/>
      <c r="E147" s="8">
        <v>1</v>
      </c>
      <c r="F147" s="15"/>
      <c r="H147" s="15"/>
      <c r="J147" s="15"/>
      <c r="L147" s="15"/>
      <c r="N147" s="28">
        <f t="shared" si="54"/>
        <v>0</v>
      </c>
      <c r="O147" s="28">
        <f t="shared" si="55"/>
        <v>1</v>
      </c>
      <c r="P147" s="28">
        <f t="shared" si="56"/>
        <v>1</v>
      </c>
      <c r="Q147" s="15"/>
      <c r="S147" s="15"/>
      <c r="U147" s="15"/>
      <c r="V147" s="8">
        <v>1</v>
      </c>
      <c r="W147" s="15"/>
      <c r="Y147" s="28">
        <f t="shared" si="57"/>
        <v>0</v>
      </c>
      <c r="Z147" s="28">
        <f t="shared" si="58"/>
        <v>1</v>
      </c>
      <c r="AA147" s="28">
        <f t="shared" si="59"/>
        <v>1</v>
      </c>
      <c r="AB147" s="15"/>
      <c r="AD147" s="15"/>
      <c r="AF147" s="15"/>
      <c r="AH147" s="15"/>
      <c r="AJ147" s="28">
        <f t="shared" si="60"/>
        <v>0</v>
      </c>
      <c r="AK147" s="28">
        <f t="shared" si="61"/>
        <v>0</v>
      </c>
      <c r="AL147" s="28">
        <f t="shared" si="62"/>
        <v>0</v>
      </c>
      <c r="AM147" s="15"/>
      <c r="AO147" s="15"/>
      <c r="AQ147" s="15"/>
      <c r="AS147" s="15"/>
      <c r="AU147" s="15"/>
      <c r="AW147" s="28">
        <f t="shared" si="51"/>
        <v>0</v>
      </c>
      <c r="AX147" s="28">
        <f t="shared" si="52"/>
        <v>0</v>
      </c>
      <c r="AY147" s="28">
        <f t="shared" si="53"/>
        <v>0</v>
      </c>
      <c r="AZ147" s="15"/>
      <c r="BB147" s="15"/>
      <c r="BD147" s="15"/>
      <c r="BF147" s="15"/>
      <c r="BH147" s="28">
        <f t="shared" si="48"/>
        <v>0</v>
      </c>
      <c r="BI147" s="28">
        <f t="shared" si="49"/>
        <v>0</v>
      </c>
      <c r="BJ147" s="28">
        <f t="shared" si="50"/>
        <v>0</v>
      </c>
      <c r="BK147" s="15"/>
      <c r="BM147" s="15"/>
      <c r="BO147" s="15"/>
      <c r="BQ147" s="15"/>
      <c r="BS147" s="28">
        <f t="shared" si="42"/>
        <v>0</v>
      </c>
      <c r="BT147" s="28">
        <f t="shared" si="43"/>
        <v>0</v>
      </c>
      <c r="BU147" s="28">
        <f t="shared" si="44"/>
        <v>0</v>
      </c>
      <c r="BV147" s="15"/>
      <c r="BX147" s="15"/>
      <c r="BZ147" s="15"/>
      <c r="CB147" s="15"/>
      <c r="CD147" s="15"/>
      <c r="CF147" s="28">
        <f t="shared" si="45"/>
        <v>0</v>
      </c>
      <c r="CG147" s="28">
        <f t="shared" si="46"/>
        <v>0</v>
      </c>
      <c r="CH147" s="28">
        <f t="shared" si="47"/>
        <v>0</v>
      </c>
    </row>
    <row r="148" spans="2:86" s="8" customFormat="1">
      <c r="B148" s="39" t="s">
        <v>235</v>
      </c>
      <c r="C148" s="8" t="s">
        <v>236</v>
      </c>
      <c r="D148" s="15"/>
      <c r="F148" s="15"/>
      <c r="H148" s="15"/>
      <c r="J148" s="15"/>
      <c r="L148" s="15"/>
      <c r="N148" s="28">
        <f t="shared" si="54"/>
        <v>0</v>
      </c>
      <c r="O148" s="28">
        <f t="shared" si="55"/>
        <v>0</v>
      </c>
      <c r="P148" s="28">
        <f t="shared" si="56"/>
        <v>0</v>
      </c>
      <c r="Q148" s="15"/>
      <c r="S148" s="15"/>
      <c r="U148" s="15"/>
      <c r="W148" s="15"/>
      <c r="Y148" s="28">
        <f t="shared" si="57"/>
        <v>0</v>
      </c>
      <c r="Z148" s="28">
        <f t="shared" si="58"/>
        <v>0</v>
      </c>
      <c r="AA148" s="28">
        <f t="shared" si="59"/>
        <v>0</v>
      </c>
      <c r="AB148" s="15"/>
      <c r="AD148" s="15"/>
      <c r="AF148" s="15"/>
      <c r="AH148" s="15"/>
      <c r="AJ148" s="28">
        <f t="shared" si="60"/>
        <v>0</v>
      </c>
      <c r="AK148" s="28">
        <f t="shared" si="61"/>
        <v>0</v>
      </c>
      <c r="AL148" s="28">
        <f t="shared" si="62"/>
        <v>0</v>
      </c>
      <c r="AM148" s="15"/>
      <c r="AO148" s="15"/>
      <c r="AQ148" s="15"/>
      <c r="AS148" s="15"/>
      <c r="AU148" s="15"/>
      <c r="AW148" s="28">
        <f t="shared" si="51"/>
        <v>0</v>
      </c>
      <c r="AX148" s="28">
        <f t="shared" si="52"/>
        <v>0</v>
      </c>
      <c r="AY148" s="28">
        <f t="shared" si="53"/>
        <v>0</v>
      </c>
      <c r="AZ148" s="15"/>
      <c r="BB148" s="15"/>
      <c r="BD148" s="15"/>
      <c r="BF148" s="15"/>
      <c r="BH148" s="28">
        <f t="shared" si="48"/>
        <v>0</v>
      </c>
      <c r="BI148" s="28">
        <f t="shared" si="49"/>
        <v>0</v>
      </c>
      <c r="BJ148" s="28">
        <f t="shared" si="50"/>
        <v>0</v>
      </c>
      <c r="BK148" s="15"/>
      <c r="BM148" s="15"/>
      <c r="BO148" s="15"/>
      <c r="BQ148" s="15"/>
      <c r="BS148" s="28">
        <f t="shared" si="42"/>
        <v>0</v>
      </c>
      <c r="BT148" s="28">
        <f t="shared" si="43"/>
        <v>0</v>
      </c>
      <c r="BU148" s="28">
        <f t="shared" si="44"/>
        <v>0</v>
      </c>
      <c r="BV148" s="15"/>
      <c r="BX148" s="15"/>
      <c r="BZ148" s="15"/>
      <c r="CB148" s="15"/>
      <c r="CD148" s="15"/>
      <c r="CF148" s="28">
        <f t="shared" si="45"/>
        <v>0</v>
      </c>
      <c r="CG148" s="28">
        <f t="shared" si="46"/>
        <v>0</v>
      </c>
      <c r="CH148" s="28">
        <f t="shared" si="47"/>
        <v>0</v>
      </c>
    </row>
    <row r="149" spans="2:86" s="8" customFormat="1">
      <c r="B149" s="40" t="s">
        <v>237</v>
      </c>
      <c r="C149" s="23" t="s">
        <v>470</v>
      </c>
      <c r="D149" s="15"/>
      <c r="F149" s="15"/>
      <c r="H149" s="15"/>
      <c r="J149" s="15"/>
      <c r="L149" s="15"/>
      <c r="N149" s="28">
        <f t="shared" si="54"/>
        <v>0</v>
      </c>
      <c r="O149" s="28">
        <f t="shared" si="55"/>
        <v>0</v>
      </c>
      <c r="P149" s="28">
        <f t="shared" si="56"/>
        <v>0</v>
      </c>
      <c r="Q149" s="15"/>
      <c r="S149" s="15"/>
      <c r="U149" s="15"/>
      <c r="W149" s="15"/>
      <c r="Y149" s="28">
        <f t="shared" si="57"/>
        <v>0</v>
      </c>
      <c r="Z149" s="28">
        <f t="shared" si="58"/>
        <v>0</v>
      </c>
      <c r="AA149" s="28">
        <f t="shared" si="59"/>
        <v>0</v>
      </c>
      <c r="AB149" s="15"/>
      <c r="AD149" s="15"/>
      <c r="AF149" s="15"/>
      <c r="AH149" s="15"/>
      <c r="AJ149" s="28">
        <f t="shared" si="60"/>
        <v>0</v>
      </c>
      <c r="AK149" s="28">
        <f t="shared" si="61"/>
        <v>0</v>
      </c>
      <c r="AL149" s="28">
        <f t="shared" si="62"/>
        <v>0</v>
      </c>
      <c r="AM149" s="15"/>
      <c r="AO149" s="15"/>
      <c r="AQ149" s="15"/>
      <c r="AS149" s="15"/>
      <c r="AU149" s="15"/>
      <c r="AW149" s="28">
        <f t="shared" si="51"/>
        <v>0</v>
      </c>
      <c r="AX149" s="28">
        <f t="shared" si="52"/>
        <v>0</v>
      </c>
      <c r="AY149" s="28">
        <f t="shared" si="53"/>
        <v>0</v>
      </c>
      <c r="AZ149" s="15"/>
      <c r="BB149" s="15"/>
      <c r="BD149" s="15"/>
      <c r="BF149" s="15"/>
      <c r="BH149" s="28">
        <f t="shared" si="48"/>
        <v>0</v>
      </c>
      <c r="BI149" s="28">
        <f t="shared" si="49"/>
        <v>0</v>
      </c>
      <c r="BJ149" s="28">
        <f t="shared" si="50"/>
        <v>0</v>
      </c>
      <c r="BK149" s="15"/>
      <c r="BM149" s="15"/>
      <c r="BO149" s="15"/>
      <c r="BQ149" s="15"/>
      <c r="BS149" s="28">
        <f t="shared" si="42"/>
        <v>0</v>
      </c>
      <c r="BT149" s="28">
        <f t="shared" si="43"/>
        <v>0</v>
      </c>
      <c r="BU149" s="28">
        <f t="shared" si="44"/>
        <v>0</v>
      </c>
      <c r="BV149" s="15"/>
      <c r="BX149" s="15"/>
      <c r="BZ149" s="15"/>
      <c r="CB149" s="15"/>
      <c r="CD149" s="15"/>
      <c r="CF149" s="28">
        <f t="shared" si="45"/>
        <v>0</v>
      </c>
      <c r="CG149" s="28">
        <f t="shared" si="46"/>
        <v>0</v>
      </c>
      <c r="CH149" s="28">
        <f t="shared" si="47"/>
        <v>0</v>
      </c>
    </row>
    <row r="150" spans="2:86" s="8" customFormat="1">
      <c r="B150" s="40" t="s">
        <v>238</v>
      </c>
      <c r="C150" s="8" t="s">
        <v>521</v>
      </c>
      <c r="D150" s="15"/>
      <c r="F150" s="15"/>
      <c r="H150" s="15"/>
      <c r="J150" s="15">
        <v>1</v>
      </c>
      <c r="L150" s="15"/>
      <c r="N150" s="28">
        <f t="shared" si="54"/>
        <v>1</v>
      </c>
      <c r="O150" s="28">
        <f t="shared" si="55"/>
        <v>0</v>
      </c>
      <c r="P150" s="28">
        <f t="shared" si="56"/>
        <v>1</v>
      </c>
      <c r="Q150" s="15"/>
      <c r="S150" s="15"/>
      <c r="U150" s="15"/>
      <c r="W150" s="15">
        <v>1</v>
      </c>
      <c r="X150" s="8">
        <v>2</v>
      </c>
      <c r="Y150" s="28">
        <f t="shared" si="57"/>
        <v>1</v>
      </c>
      <c r="Z150" s="28">
        <f t="shared" si="58"/>
        <v>2</v>
      </c>
      <c r="AA150" s="28">
        <f t="shared" si="59"/>
        <v>3</v>
      </c>
      <c r="AB150" s="15"/>
      <c r="AC150" s="8">
        <v>4</v>
      </c>
      <c r="AD150" s="15">
        <v>2</v>
      </c>
      <c r="AE150" s="8">
        <v>4</v>
      </c>
      <c r="AF150" s="15">
        <v>2</v>
      </c>
      <c r="AG150" s="8">
        <v>3</v>
      </c>
      <c r="AH150" s="15">
        <v>1</v>
      </c>
      <c r="AI150" s="8">
        <v>3</v>
      </c>
      <c r="AJ150" s="28">
        <f t="shared" si="60"/>
        <v>5</v>
      </c>
      <c r="AK150" s="28">
        <f t="shared" si="61"/>
        <v>14</v>
      </c>
      <c r="AL150" s="28">
        <f t="shared" si="62"/>
        <v>19</v>
      </c>
      <c r="AM150" s="15">
        <v>4</v>
      </c>
      <c r="AO150" s="15">
        <v>3</v>
      </c>
      <c r="AP150" s="8">
        <v>3</v>
      </c>
      <c r="AQ150" s="15"/>
      <c r="AR150" s="8">
        <v>2</v>
      </c>
      <c r="AS150" s="15"/>
      <c r="AU150" s="15"/>
      <c r="AW150" s="28">
        <f t="shared" si="51"/>
        <v>7</v>
      </c>
      <c r="AX150" s="28">
        <f t="shared" si="52"/>
        <v>5</v>
      </c>
      <c r="AY150" s="28">
        <f t="shared" si="53"/>
        <v>12</v>
      </c>
      <c r="AZ150" s="15"/>
      <c r="BB150" s="15"/>
      <c r="BD150" s="15"/>
      <c r="BF150" s="15"/>
      <c r="BH150" s="28">
        <f t="shared" si="48"/>
        <v>0</v>
      </c>
      <c r="BI150" s="28">
        <f t="shared" si="49"/>
        <v>0</v>
      </c>
      <c r="BJ150" s="28">
        <f t="shared" si="50"/>
        <v>0</v>
      </c>
      <c r="BK150" s="15"/>
      <c r="BM150" s="15"/>
      <c r="BO150" s="15"/>
      <c r="BQ150" s="15"/>
      <c r="BS150" s="28">
        <f t="shared" si="42"/>
        <v>0</v>
      </c>
      <c r="BT150" s="28">
        <f t="shared" si="43"/>
        <v>0</v>
      </c>
      <c r="BU150" s="28">
        <f t="shared" si="44"/>
        <v>0</v>
      </c>
      <c r="BV150" s="15"/>
      <c r="BX150" s="15"/>
      <c r="BZ150" s="15"/>
      <c r="CB150" s="15"/>
      <c r="CD150" s="15"/>
      <c r="CF150" s="28">
        <f t="shared" si="45"/>
        <v>0</v>
      </c>
      <c r="CG150" s="28">
        <f t="shared" si="46"/>
        <v>0</v>
      </c>
      <c r="CH150" s="28">
        <f t="shared" si="47"/>
        <v>0</v>
      </c>
    </row>
    <row r="151" spans="2:86" s="8" customFormat="1">
      <c r="B151" s="40" t="s">
        <v>239</v>
      </c>
      <c r="C151" s="8" t="s">
        <v>522</v>
      </c>
      <c r="D151" s="15"/>
      <c r="F151" s="15">
        <v>2</v>
      </c>
      <c r="H151" s="15"/>
      <c r="J151" s="15"/>
      <c r="L151" s="15"/>
      <c r="N151" s="28">
        <f t="shared" si="54"/>
        <v>2</v>
      </c>
      <c r="O151" s="28">
        <f t="shared" si="55"/>
        <v>0</v>
      </c>
      <c r="P151" s="28">
        <f t="shared" si="56"/>
        <v>2</v>
      </c>
      <c r="Q151" s="15"/>
      <c r="R151" s="8">
        <v>1</v>
      </c>
      <c r="S151" s="15"/>
      <c r="U151" s="15"/>
      <c r="W151" s="15"/>
      <c r="X151" s="8">
        <v>1</v>
      </c>
      <c r="Y151" s="28">
        <f t="shared" si="57"/>
        <v>0</v>
      </c>
      <c r="Z151" s="28">
        <f t="shared" si="58"/>
        <v>2</v>
      </c>
      <c r="AA151" s="28">
        <f t="shared" si="59"/>
        <v>2</v>
      </c>
      <c r="AB151" s="15"/>
      <c r="AC151" s="8">
        <v>3</v>
      </c>
      <c r="AD151" s="15"/>
      <c r="AE151" s="8">
        <v>1</v>
      </c>
      <c r="AF151" s="15"/>
      <c r="AH151" s="15">
        <v>2</v>
      </c>
      <c r="AI151" s="8">
        <v>2</v>
      </c>
      <c r="AJ151" s="28">
        <f t="shared" si="60"/>
        <v>2</v>
      </c>
      <c r="AK151" s="28">
        <f t="shared" si="61"/>
        <v>6</v>
      </c>
      <c r="AL151" s="28">
        <f t="shared" si="62"/>
        <v>8</v>
      </c>
      <c r="AM151" s="15">
        <v>2</v>
      </c>
      <c r="AN151" s="8">
        <v>1</v>
      </c>
      <c r="AO151" s="15">
        <v>3</v>
      </c>
      <c r="AP151" s="8">
        <v>2</v>
      </c>
      <c r="AQ151" s="15">
        <v>2</v>
      </c>
      <c r="AS151" s="15">
        <v>1</v>
      </c>
      <c r="AT151" s="8">
        <v>1</v>
      </c>
      <c r="AU151" s="15">
        <v>1</v>
      </c>
      <c r="AW151" s="28">
        <f t="shared" si="51"/>
        <v>9</v>
      </c>
      <c r="AX151" s="28">
        <f t="shared" si="52"/>
        <v>4</v>
      </c>
      <c r="AY151" s="28">
        <f t="shared" si="53"/>
        <v>13</v>
      </c>
      <c r="AZ151" s="15">
        <v>2</v>
      </c>
      <c r="BB151" s="15"/>
      <c r="BD151" s="15"/>
      <c r="BE151" s="8">
        <v>4</v>
      </c>
      <c r="BF151" s="15">
        <v>2</v>
      </c>
      <c r="BH151" s="28">
        <f t="shared" si="48"/>
        <v>4</v>
      </c>
      <c r="BI151" s="28">
        <f t="shared" si="49"/>
        <v>4</v>
      </c>
      <c r="BJ151" s="28">
        <f t="shared" si="50"/>
        <v>8</v>
      </c>
      <c r="BK151" s="15">
        <v>1</v>
      </c>
      <c r="BM151" s="15"/>
      <c r="BO151" s="15"/>
      <c r="BQ151" s="15"/>
      <c r="BS151" s="28">
        <f t="shared" si="42"/>
        <v>1</v>
      </c>
      <c r="BT151" s="28">
        <f t="shared" si="43"/>
        <v>0</v>
      </c>
      <c r="BU151" s="28">
        <f t="shared" si="44"/>
        <v>1</v>
      </c>
      <c r="BV151" s="15"/>
      <c r="BX151" s="15"/>
      <c r="BZ151" s="15"/>
      <c r="CB151" s="15"/>
      <c r="CD151" s="15"/>
      <c r="CF151" s="28">
        <f t="shared" si="45"/>
        <v>0</v>
      </c>
      <c r="CG151" s="28">
        <f t="shared" si="46"/>
        <v>0</v>
      </c>
      <c r="CH151" s="28">
        <f t="shared" si="47"/>
        <v>0</v>
      </c>
    </row>
    <row r="152" spans="2:86" s="8" customFormat="1">
      <c r="B152" s="40" t="s">
        <v>241</v>
      </c>
      <c r="C152" s="8" t="s">
        <v>240</v>
      </c>
      <c r="D152" s="15">
        <v>1</v>
      </c>
      <c r="F152" s="15"/>
      <c r="G152" s="8">
        <v>1</v>
      </c>
      <c r="H152" s="15"/>
      <c r="J152" s="15"/>
      <c r="K152" s="8">
        <v>1</v>
      </c>
      <c r="L152" s="15"/>
      <c r="N152" s="28">
        <f t="shared" si="54"/>
        <v>1</v>
      </c>
      <c r="O152" s="28">
        <f t="shared" si="55"/>
        <v>2</v>
      </c>
      <c r="P152" s="28">
        <f t="shared" si="56"/>
        <v>3</v>
      </c>
      <c r="Q152" s="15"/>
      <c r="R152" s="8">
        <v>2</v>
      </c>
      <c r="S152" s="15"/>
      <c r="U152" s="15"/>
      <c r="W152" s="15"/>
      <c r="X152" s="8">
        <v>1</v>
      </c>
      <c r="Y152" s="28">
        <f t="shared" si="57"/>
        <v>0</v>
      </c>
      <c r="Z152" s="28">
        <f t="shared" si="58"/>
        <v>3</v>
      </c>
      <c r="AA152" s="28">
        <f t="shared" si="59"/>
        <v>3</v>
      </c>
      <c r="AB152" s="15"/>
      <c r="AD152" s="15"/>
      <c r="AE152" s="8">
        <v>1</v>
      </c>
      <c r="AF152" s="15"/>
      <c r="AH152" s="15"/>
      <c r="AJ152" s="28">
        <f t="shared" si="60"/>
        <v>0</v>
      </c>
      <c r="AK152" s="28">
        <f t="shared" si="61"/>
        <v>1</v>
      </c>
      <c r="AL152" s="28">
        <f t="shared" si="62"/>
        <v>1</v>
      </c>
      <c r="AM152" s="15"/>
      <c r="AN152" s="8">
        <v>1</v>
      </c>
      <c r="AO152" s="15"/>
      <c r="AQ152" s="15">
        <v>2</v>
      </c>
      <c r="AS152" s="15"/>
      <c r="AU152" s="15"/>
      <c r="AW152" s="28">
        <f t="shared" si="51"/>
        <v>2</v>
      </c>
      <c r="AX152" s="28">
        <f t="shared" si="52"/>
        <v>1</v>
      </c>
      <c r="AY152" s="28">
        <f t="shared" si="53"/>
        <v>3</v>
      </c>
      <c r="AZ152" s="15"/>
      <c r="BB152" s="15"/>
      <c r="BD152" s="15"/>
      <c r="BF152" s="15"/>
      <c r="BH152" s="28">
        <f t="shared" si="48"/>
        <v>0</v>
      </c>
      <c r="BI152" s="28">
        <f t="shared" si="49"/>
        <v>0</v>
      </c>
      <c r="BJ152" s="28">
        <f t="shared" si="50"/>
        <v>0</v>
      </c>
      <c r="BK152" s="15"/>
      <c r="BM152" s="15"/>
      <c r="BO152" s="15"/>
      <c r="BQ152" s="15">
        <v>1</v>
      </c>
      <c r="BS152" s="28">
        <f t="shared" si="42"/>
        <v>1</v>
      </c>
      <c r="BT152" s="28">
        <f t="shared" si="43"/>
        <v>0</v>
      </c>
      <c r="BU152" s="28">
        <f t="shared" si="44"/>
        <v>1</v>
      </c>
      <c r="BV152" s="15"/>
      <c r="BX152" s="15"/>
      <c r="BZ152" s="15"/>
      <c r="CB152" s="15"/>
      <c r="CD152" s="15">
        <v>1</v>
      </c>
      <c r="CF152" s="28">
        <f t="shared" si="45"/>
        <v>1</v>
      </c>
      <c r="CG152" s="28">
        <f t="shared" si="46"/>
        <v>0</v>
      </c>
      <c r="CH152" s="28">
        <f t="shared" si="47"/>
        <v>1</v>
      </c>
    </row>
    <row r="153" spans="2:86" s="8" customFormat="1">
      <c r="B153" s="40" t="s">
        <v>243</v>
      </c>
      <c r="C153" s="8" t="s">
        <v>242</v>
      </c>
      <c r="D153" s="15"/>
      <c r="F153" s="15"/>
      <c r="H153" s="15"/>
      <c r="J153" s="15"/>
      <c r="L153" s="15"/>
      <c r="N153" s="28">
        <f t="shared" si="54"/>
        <v>0</v>
      </c>
      <c r="O153" s="28">
        <f t="shared" si="55"/>
        <v>0</v>
      </c>
      <c r="P153" s="28">
        <f t="shared" si="56"/>
        <v>0</v>
      </c>
      <c r="Q153" s="15"/>
      <c r="S153" s="15"/>
      <c r="U153" s="15"/>
      <c r="W153" s="15"/>
      <c r="Y153" s="28">
        <f t="shared" si="57"/>
        <v>0</v>
      </c>
      <c r="Z153" s="28">
        <f t="shared" si="58"/>
        <v>0</v>
      </c>
      <c r="AA153" s="28">
        <f t="shared" si="59"/>
        <v>0</v>
      </c>
      <c r="AB153" s="15"/>
      <c r="AD153" s="15"/>
      <c r="AF153" s="15"/>
      <c r="AH153" s="15"/>
      <c r="AJ153" s="28">
        <f t="shared" si="60"/>
        <v>0</v>
      </c>
      <c r="AK153" s="28">
        <f t="shared" si="61"/>
        <v>0</v>
      </c>
      <c r="AL153" s="28">
        <f t="shared" si="62"/>
        <v>0</v>
      </c>
      <c r="AM153" s="15"/>
      <c r="AO153" s="15"/>
      <c r="AP153" s="8">
        <v>1</v>
      </c>
      <c r="AQ153" s="15"/>
      <c r="AS153" s="15"/>
      <c r="AU153" s="15"/>
      <c r="AW153" s="28">
        <f t="shared" si="51"/>
        <v>0</v>
      </c>
      <c r="AX153" s="28">
        <f t="shared" si="52"/>
        <v>1</v>
      </c>
      <c r="AY153" s="28">
        <f t="shared" si="53"/>
        <v>1</v>
      </c>
      <c r="AZ153" s="15"/>
      <c r="BB153" s="15"/>
      <c r="BD153" s="15"/>
      <c r="BF153" s="15"/>
      <c r="BH153" s="28">
        <f t="shared" si="48"/>
        <v>0</v>
      </c>
      <c r="BI153" s="28">
        <f t="shared" si="49"/>
        <v>0</v>
      </c>
      <c r="BJ153" s="28">
        <f t="shared" si="50"/>
        <v>0</v>
      </c>
      <c r="BK153" s="15"/>
      <c r="BM153" s="15"/>
      <c r="BO153" s="15"/>
      <c r="BQ153" s="15"/>
      <c r="BS153" s="28">
        <f t="shared" si="42"/>
        <v>0</v>
      </c>
      <c r="BT153" s="28">
        <f t="shared" si="43"/>
        <v>0</v>
      </c>
      <c r="BU153" s="28">
        <f t="shared" si="44"/>
        <v>0</v>
      </c>
      <c r="BV153" s="15"/>
      <c r="BW153" s="8">
        <v>1</v>
      </c>
      <c r="BX153" s="15"/>
      <c r="BZ153" s="15"/>
      <c r="CB153" s="15"/>
      <c r="CD153" s="15"/>
      <c r="CF153" s="28">
        <f t="shared" si="45"/>
        <v>0</v>
      </c>
      <c r="CG153" s="28">
        <f t="shared" si="46"/>
        <v>1</v>
      </c>
      <c r="CH153" s="28">
        <f t="shared" si="47"/>
        <v>1</v>
      </c>
    </row>
    <row r="154" spans="2:86" s="8" customFormat="1">
      <c r="B154" s="40" t="s">
        <v>245</v>
      </c>
      <c r="C154" s="8" t="s">
        <v>244</v>
      </c>
      <c r="D154" s="15"/>
      <c r="F154" s="15"/>
      <c r="G154" s="8">
        <v>3</v>
      </c>
      <c r="H154" s="15"/>
      <c r="J154" s="15"/>
      <c r="L154" s="15"/>
      <c r="N154" s="28">
        <f t="shared" si="54"/>
        <v>0</v>
      </c>
      <c r="O154" s="28">
        <f t="shared" si="55"/>
        <v>3</v>
      </c>
      <c r="P154" s="28">
        <f t="shared" si="56"/>
        <v>3</v>
      </c>
      <c r="Q154" s="15"/>
      <c r="S154" s="15"/>
      <c r="U154" s="15"/>
      <c r="W154" s="15"/>
      <c r="Y154" s="28">
        <f t="shared" si="57"/>
        <v>0</v>
      </c>
      <c r="Z154" s="28">
        <f t="shared" si="58"/>
        <v>0</v>
      </c>
      <c r="AA154" s="28">
        <f t="shared" si="59"/>
        <v>0</v>
      </c>
      <c r="AB154" s="15"/>
      <c r="AC154" s="8">
        <v>1</v>
      </c>
      <c r="AD154" s="15"/>
      <c r="AF154" s="15"/>
      <c r="AG154" s="8">
        <v>1</v>
      </c>
      <c r="AH154" s="15"/>
      <c r="AJ154" s="28">
        <f t="shared" si="60"/>
        <v>0</v>
      </c>
      <c r="AK154" s="28">
        <f t="shared" si="61"/>
        <v>2</v>
      </c>
      <c r="AL154" s="28">
        <f t="shared" si="62"/>
        <v>2</v>
      </c>
      <c r="AM154" s="15"/>
      <c r="AO154" s="15">
        <v>2</v>
      </c>
      <c r="AP154" s="8">
        <v>1</v>
      </c>
      <c r="AQ154" s="15"/>
      <c r="AS154" s="15"/>
      <c r="AT154" s="8">
        <v>1</v>
      </c>
      <c r="AU154" s="15"/>
      <c r="AW154" s="28">
        <f t="shared" si="51"/>
        <v>2</v>
      </c>
      <c r="AX154" s="28">
        <f t="shared" si="52"/>
        <v>2</v>
      </c>
      <c r="AY154" s="28">
        <f t="shared" si="53"/>
        <v>4</v>
      </c>
      <c r="AZ154" s="15"/>
      <c r="BB154" s="15"/>
      <c r="BC154" s="8">
        <v>2</v>
      </c>
      <c r="BD154" s="15"/>
      <c r="BF154" s="15"/>
      <c r="BH154" s="28">
        <f t="shared" si="48"/>
        <v>0</v>
      </c>
      <c r="BI154" s="28">
        <f t="shared" si="49"/>
        <v>2</v>
      </c>
      <c r="BJ154" s="28">
        <f t="shared" si="50"/>
        <v>2</v>
      </c>
      <c r="BK154" s="15"/>
      <c r="BM154" s="15"/>
      <c r="BN154" s="8">
        <v>1</v>
      </c>
      <c r="BO154" s="15"/>
      <c r="BQ154" s="15">
        <v>1</v>
      </c>
      <c r="BS154" s="28">
        <f t="shared" si="42"/>
        <v>1</v>
      </c>
      <c r="BT154" s="28">
        <f t="shared" si="43"/>
        <v>1</v>
      </c>
      <c r="BU154" s="28">
        <f t="shared" si="44"/>
        <v>2</v>
      </c>
      <c r="BV154" s="15"/>
      <c r="BX154" s="15"/>
      <c r="BZ154" s="15"/>
      <c r="CA154" s="8">
        <v>1</v>
      </c>
      <c r="CB154" s="15"/>
      <c r="CD154" s="15"/>
      <c r="CF154" s="28">
        <f t="shared" si="45"/>
        <v>0</v>
      </c>
      <c r="CG154" s="28">
        <f t="shared" si="46"/>
        <v>1</v>
      </c>
      <c r="CH154" s="28">
        <f t="shared" si="47"/>
        <v>1</v>
      </c>
    </row>
    <row r="155" spans="2:86" s="8" customFormat="1">
      <c r="B155" s="40" t="s">
        <v>246</v>
      </c>
      <c r="C155" s="36" t="s">
        <v>481</v>
      </c>
      <c r="D155" s="15"/>
      <c r="F155" s="15"/>
      <c r="H155" s="15"/>
      <c r="J155" s="15"/>
      <c r="L155" s="15"/>
      <c r="N155" s="28">
        <f t="shared" si="54"/>
        <v>0</v>
      </c>
      <c r="O155" s="28">
        <f t="shared" si="55"/>
        <v>0</v>
      </c>
      <c r="P155" s="28">
        <f t="shared" si="56"/>
        <v>0</v>
      </c>
      <c r="Q155" s="15">
        <v>1</v>
      </c>
      <c r="S155" s="15"/>
      <c r="U155" s="15"/>
      <c r="W155" s="15">
        <v>2</v>
      </c>
      <c r="Y155" s="28">
        <f t="shared" si="57"/>
        <v>3</v>
      </c>
      <c r="Z155" s="28">
        <f t="shared" si="58"/>
        <v>0</v>
      </c>
      <c r="AA155" s="28">
        <f t="shared" si="59"/>
        <v>3</v>
      </c>
      <c r="AB155" s="15"/>
      <c r="AC155" s="8">
        <v>1</v>
      </c>
      <c r="AD155" s="15"/>
      <c r="AF155" s="15">
        <v>1</v>
      </c>
      <c r="AH155" s="15"/>
      <c r="AJ155" s="28">
        <f t="shared" si="60"/>
        <v>1</v>
      </c>
      <c r="AK155" s="28">
        <f t="shared" si="61"/>
        <v>1</v>
      </c>
      <c r="AL155" s="28">
        <f t="shared" si="62"/>
        <v>2</v>
      </c>
      <c r="AM155" s="15"/>
      <c r="AO155" s="15"/>
      <c r="AP155" s="8">
        <v>1</v>
      </c>
      <c r="AQ155" s="15"/>
      <c r="AS155" s="15">
        <v>1</v>
      </c>
      <c r="AU155" s="15"/>
      <c r="AW155" s="28">
        <f t="shared" si="51"/>
        <v>1</v>
      </c>
      <c r="AX155" s="28">
        <f t="shared" si="52"/>
        <v>1</v>
      </c>
      <c r="AY155" s="28">
        <f t="shared" si="53"/>
        <v>2</v>
      </c>
      <c r="AZ155" s="15"/>
      <c r="BB155" s="15"/>
      <c r="BD155" s="15"/>
      <c r="BF155" s="15"/>
      <c r="BH155" s="28">
        <f t="shared" si="48"/>
        <v>0</v>
      </c>
      <c r="BI155" s="28">
        <f t="shared" si="49"/>
        <v>0</v>
      </c>
      <c r="BJ155" s="28">
        <f t="shared" si="50"/>
        <v>0</v>
      </c>
      <c r="BK155" s="15"/>
      <c r="BM155" s="15"/>
      <c r="BO155" s="15"/>
      <c r="BQ155" s="15"/>
      <c r="BS155" s="28">
        <f t="shared" si="42"/>
        <v>0</v>
      </c>
      <c r="BT155" s="28">
        <f t="shared" si="43"/>
        <v>0</v>
      </c>
      <c r="BU155" s="28">
        <f t="shared" si="44"/>
        <v>0</v>
      </c>
      <c r="BV155" s="15"/>
      <c r="BX155" s="15">
        <v>1</v>
      </c>
      <c r="BZ155" s="15"/>
      <c r="CB155" s="15">
        <v>1</v>
      </c>
      <c r="CD155" s="15"/>
      <c r="CF155" s="28">
        <f t="shared" si="45"/>
        <v>2</v>
      </c>
      <c r="CG155" s="28">
        <f t="shared" si="46"/>
        <v>0</v>
      </c>
      <c r="CH155" s="28">
        <f t="shared" si="47"/>
        <v>2</v>
      </c>
    </row>
    <row r="156" spans="2:86" s="8" customFormat="1">
      <c r="B156" s="40" t="s">
        <v>248</v>
      </c>
      <c r="C156" s="8" t="s">
        <v>515</v>
      </c>
      <c r="D156" s="15"/>
      <c r="E156" s="8">
        <v>1</v>
      </c>
      <c r="F156" s="15">
        <v>5</v>
      </c>
      <c r="G156" s="8">
        <v>4</v>
      </c>
      <c r="H156" s="15"/>
      <c r="J156" s="15"/>
      <c r="K156" s="8">
        <v>7</v>
      </c>
      <c r="L156" s="15"/>
      <c r="N156" s="28">
        <f t="shared" si="54"/>
        <v>5</v>
      </c>
      <c r="O156" s="28">
        <f t="shared" si="55"/>
        <v>12</v>
      </c>
      <c r="P156" s="28">
        <f t="shared" si="56"/>
        <v>17</v>
      </c>
      <c r="Q156" s="15"/>
      <c r="R156" s="8">
        <v>9</v>
      </c>
      <c r="S156" s="15"/>
      <c r="T156" s="8">
        <v>5</v>
      </c>
      <c r="U156" s="15"/>
      <c r="V156" s="8">
        <v>3</v>
      </c>
      <c r="W156" s="15"/>
      <c r="X156" s="8">
        <v>3</v>
      </c>
      <c r="Y156" s="28">
        <f t="shared" si="57"/>
        <v>0</v>
      </c>
      <c r="Z156" s="28">
        <f t="shared" si="58"/>
        <v>20</v>
      </c>
      <c r="AA156" s="28">
        <f t="shared" si="59"/>
        <v>20</v>
      </c>
      <c r="AB156" s="15"/>
      <c r="AC156" s="8">
        <v>9</v>
      </c>
      <c r="AD156" s="15"/>
      <c r="AE156" s="8">
        <v>4</v>
      </c>
      <c r="AF156" s="15"/>
      <c r="AG156" s="8">
        <v>10</v>
      </c>
      <c r="AH156" s="15"/>
      <c r="AI156" s="8">
        <v>15</v>
      </c>
      <c r="AJ156" s="28">
        <f t="shared" si="60"/>
        <v>0</v>
      </c>
      <c r="AK156" s="28">
        <f t="shared" si="61"/>
        <v>38</v>
      </c>
      <c r="AL156" s="28">
        <f t="shared" si="62"/>
        <v>38</v>
      </c>
      <c r="AM156" s="15">
        <v>7</v>
      </c>
      <c r="AO156" s="15"/>
      <c r="AP156" s="8">
        <v>13</v>
      </c>
      <c r="AQ156" s="15"/>
      <c r="AR156" s="8">
        <v>2</v>
      </c>
      <c r="AS156" s="15"/>
      <c r="AU156" s="15">
        <v>2</v>
      </c>
      <c r="AV156" s="8">
        <v>3</v>
      </c>
      <c r="AW156" s="28">
        <f t="shared" si="51"/>
        <v>9</v>
      </c>
      <c r="AX156" s="28">
        <f t="shared" si="52"/>
        <v>18</v>
      </c>
      <c r="AY156" s="28">
        <f t="shared" si="53"/>
        <v>27</v>
      </c>
      <c r="AZ156" s="15"/>
      <c r="BA156" s="8">
        <v>8</v>
      </c>
      <c r="BB156" s="15">
        <v>3</v>
      </c>
      <c r="BC156" s="8">
        <v>6</v>
      </c>
      <c r="BD156" s="15"/>
      <c r="BE156" s="8">
        <v>10</v>
      </c>
      <c r="BF156" s="15"/>
      <c r="BG156" s="8">
        <v>5</v>
      </c>
      <c r="BH156" s="28">
        <f t="shared" si="48"/>
        <v>3</v>
      </c>
      <c r="BI156" s="28">
        <f t="shared" si="49"/>
        <v>29</v>
      </c>
      <c r="BJ156" s="28">
        <f t="shared" si="50"/>
        <v>32</v>
      </c>
      <c r="BK156" s="15"/>
      <c r="BL156" s="8">
        <v>2</v>
      </c>
      <c r="BM156" s="15">
        <v>2</v>
      </c>
      <c r="BN156" s="8">
        <v>3</v>
      </c>
      <c r="BO156" s="15"/>
      <c r="BP156" s="8">
        <v>7</v>
      </c>
      <c r="BQ156" s="15"/>
      <c r="BR156" s="8">
        <v>8</v>
      </c>
      <c r="BS156" s="28">
        <f t="shared" si="42"/>
        <v>2</v>
      </c>
      <c r="BT156" s="28">
        <f t="shared" si="43"/>
        <v>20</v>
      </c>
      <c r="BU156" s="28">
        <f t="shared" si="44"/>
        <v>22</v>
      </c>
      <c r="BV156" s="15">
        <v>22</v>
      </c>
      <c r="BW156" s="8">
        <v>6</v>
      </c>
      <c r="BX156" s="15"/>
      <c r="BZ156" s="15">
        <v>1</v>
      </c>
      <c r="CA156" s="8">
        <v>8</v>
      </c>
      <c r="CB156" s="15"/>
      <c r="CC156" s="8">
        <v>4</v>
      </c>
      <c r="CD156" s="15"/>
      <c r="CE156" s="8">
        <v>9</v>
      </c>
      <c r="CF156" s="28">
        <f t="shared" si="45"/>
        <v>23</v>
      </c>
      <c r="CG156" s="28">
        <f t="shared" si="46"/>
        <v>27</v>
      </c>
      <c r="CH156" s="28">
        <f t="shared" si="47"/>
        <v>50</v>
      </c>
    </row>
    <row r="157" spans="2:86" s="8" customFormat="1">
      <c r="B157" s="40" t="s">
        <v>250</v>
      </c>
      <c r="C157" s="8" t="s">
        <v>247</v>
      </c>
      <c r="D157" s="15">
        <v>2</v>
      </c>
      <c r="F157" s="15"/>
      <c r="H157" s="15">
        <v>6</v>
      </c>
      <c r="I157" s="8">
        <v>14</v>
      </c>
      <c r="J157" s="15">
        <v>1</v>
      </c>
      <c r="L157" s="15">
        <v>2</v>
      </c>
      <c r="N157" s="28">
        <f t="shared" si="54"/>
        <v>11</v>
      </c>
      <c r="O157" s="28">
        <f t="shared" si="55"/>
        <v>14</v>
      </c>
      <c r="P157" s="28">
        <f t="shared" si="56"/>
        <v>25</v>
      </c>
      <c r="Q157" s="15">
        <v>6</v>
      </c>
      <c r="S157" s="15">
        <v>11</v>
      </c>
      <c r="U157" s="15">
        <v>2</v>
      </c>
      <c r="V157" s="8">
        <v>60</v>
      </c>
      <c r="W157" s="15">
        <v>6</v>
      </c>
      <c r="Y157" s="28">
        <f t="shared" si="57"/>
        <v>25</v>
      </c>
      <c r="Z157" s="28">
        <f t="shared" si="58"/>
        <v>60</v>
      </c>
      <c r="AA157" s="28">
        <f t="shared" si="59"/>
        <v>85</v>
      </c>
      <c r="AB157" s="15">
        <v>14</v>
      </c>
      <c r="AD157" s="15">
        <v>3</v>
      </c>
      <c r="AF157" s="15">
        <v>2</v>
      </c>
      <c r="AH157" s="15">
        <v>4</v>
      </c>
      <c r="AJ157" s="28">
        <f t="shared" si="60"/>
        <v>23</v>
      </c>
      <c r="AK157" s="28">
        <f t="shared" si="61"/>
        <v>0</v>
      </c>
      <c r="AL157" s="28">
        <f t="shared" si="62"/>
        <v>23</v>
      </c>
      <c r="AM157" s="15">
        <v>1</v>
      </c>
      <c r="AN157" s="8">
        <v>4</v>
      </c>
      <c r="AO157" s="15">
        <v>3</v>
      </c>
      <c r="AQ157" s="15"/>
      <c r="AR157" s="8">
        <v>2</v>
      </c>
      <c r="AS157" s="15"/>
      <c r="AU157" s="15">
        <v>1</v>
      </c>
      <c r="AW157" s="28">
        <f t="shared" si="51"/>
        <v>5</v>
      </c>
      <c r="AX157" s="28">
        <f t="shared" si="52"/>
        <v>6</v>
      </c>
      <c r="AY157" s="28">
        <f t="shared" si="53"/>
        <v>11</v>
      </c>
      <c r="AZ157" s="15">
        <v>1</v>
      </c>
      <c r="BB157" s="15">
        <v>3</v>
      </c>
      <c r="BD157" s="15">
        <v>1</v>
      </c>
      <c r="BF157" s="15">
        <v>6</v>
      </c>
      <c r="BH157" s="28">
        <f t="shared" si="48"/>
        <v>11</v>
      </c>
      <c r="BI157" s="28">
        <f t="shared" si="49"/>
        <v>0</v>
      </c>
      <c r="BJ157" s="28">
        <f t="shared" si="50"/>
        <v>11</v>
      </c>
      <c r="BK157" s="15">
        <v>2</v>
      </c>
      <c r="BL157" s="8">
        <v>6</v>
      </c>
      <c r="BM157" s="15">
        <v>1</v>
      </c>
      <c r="BO157" s="15">
        <v>9</v>
      </c>
      <c r="BQ157" s="15">
        <v>2</v>
      </c>
      <c r="BR157" s="8">
        <v>10</v>
      </c>
      <c r="BS157" s="28">
        <f t="shared" si="42"/>
        <v>14</v>
      </c>
      <c r="BT157" s="28">
        <f t="shared" si="43"/>
        <v>16</v>
      </c>
      <c r="BU157" s="28">
        <f t="shared" si="44"/>
        <v>30</v>
      </c>
      <c r="BV157" s="15">
        <v>1</v>
      </c>
      <c r="BX157" s="15"/>
      <c r="BZ157" s="15">
        <v>1</v>
      </c>
      <c r="CB157" s="15"/>
      <c r="CC157" s="8">
        <v>15</v>
      </c>
      <c r="CD157" s="15"/>
      <c r="CF157" s="28">
        <f t="shared" si="45"/>
        <v>2</v>
      </c>
      <c r="CG157" s="28">
        <f t="shared" si="46"/>
        <v>15</v>
      </c>
      <c r="CH157" s="28">
        <f t="shared" si="47"/>
        <v>17</v>
      </c>
    </row>
    <row r="158" spans="2:86" s="8" customFormat="1">
      <c r="B158" s="40" t="s">
        <v>252</v>
      </c>
      <c r="C158" s="8" t="s">
        <v>249</v>
      </c>
      <c r="D158" s="15">
        <v>3</v>
      </c>
      <c r="F158" s="15">
        <v>4</v>
      </c>
      <c r="H158" s="15">
        <v>3</v>
      </c>
      <c r="J158" s="15">
        <v>5</v>
      </c>
      <c r="K158" s="8">
        <v>1</v>
      </c>
      <c r="L158" s="15"/>
      <c r="N158" s="28">
        <f t="shared" si="54"/>
        <v>15</v>
      </c>
      <c r="O158" s="28">
        <f t="shared" si="55"/>
        <v>1</v>
      </c>
      <c r="P158" s="28">
        <f t="shared" si="56"/>
        <v>16</v>
      </c>
      <c r="Q158" s="15"/>
      <c r="R158" s="8">
        <v>1</v>
      </c>
      <c r="S158" s="15"/>
      <c r="T158" s="8">
        <v>1</v>
      </c>
      <c r="U158" s="15"/>
      <c r="V158" s="8">
        <v>2</v>
      </c>
      <c r="W158" s="15"/>
      <c r="X158" s="8">
        <v>5</v>
      </c>
      <c r="Y158" s="28">
        <f t="shared" si="57"/>
        <v>0</v>
      </c>
      <c r="Z158" s="28">
        <f t="shared" si="58"/>
        <v>9</v>
      </c>
      <c r="AA158" s="28">
        <f t="shared" si="59"/>
        <v>9</v>
      </c>
      <c r="AB158" s="15"/>
      <c r="AC158" s="8">
        <v>1</v>
      </c>
      <c r="AD158" s="15"/>
      <c r="AE158" s="8">
        <v>35</v>
      </c>
      <c r="AF158" s="15">
        <v>4</v>
      </c>
      <c r="AH158" s="15">
        <v>5</v>
      </c>
      <c r="AI158" s="8">
        <v>2</v>
      </c>
      <c r="AJ158" s="28">
        <f t="shared" si="60"/>
        <v>9</v>
      </c>
      <c r="AK158" s="28">
        <f t="shared" si="61"/>
        <v>38</v>
      </c>
      <c r="AL158" s="28">
        <f t="shared" si="62"/>
        <v>47</v>
      </c>
      <c r="AM158" s="15">
        <v>6</v>
      </c>
      <c r="AO158" s="15"/>
      <c r="AP158" s="8">
        <v>3</v>
      </c>
      <c r="AQ158" s="15"/>
      <c r="AR158" s="8">
        <v>1</v>
      </c>
      <c r="AS158" s="15">
        <v>7</v>
      </c>
      <c r="AU158" s="15">
        <v>5</v>
      </c>
      <c r="AV158" s="8">
        <v>1</v>
      </c>
      <c r="AW158" s="28">
        <f t="shared" si="51"/>
        <v>18</v>
      </c>
      <c r="AX158" s="28">
        <f t="shared" si="52"/>
        <v>5</v>
      </c>
      <c r="AY158" s="28">
        <f t="shared" si="53"/>
        <v>23</v>
      </c>
      <c r="AZ158" s="15">
        <v>5</v>
      </c>
      <c r="BB158" s="15">
        <v>4</v>
      </c>
      <c r="BD158" s="15"/>
      <c r="BE158" s="8">
        <v>3</v>
      </c>
      <c r="BF158" s="15"/>
      <c r="BH158" s="28">
        <f t="shared" si="48"/>
        <v>9</v>
      </c>
      <c r="BI158" s="28">
        <f t="shared" si="49"/>
        <v>3</v>
      </c>
      <c r="BJ158" s="28">
        <f t="shared" si="50"/>
        <v>12</v>
      </c>
      <c r="BK158" s="15">
        <v>11</v>
      </c>
      <c r="BM158" s="15">
        <v>13</v>
      </c>
      <c r="BN158" s="8">
        <v>1</v>
      </c>
      <c r="BO158" s="15">
        <v>9</v>
      </c>
      <c r="BP158" s="8">
        <v>2</v>
      </c>
      <c r="BQ158" s="15"/>
      <c r="BR158" s="8">
        <v>4</v>
      </c>
      <c r="BS158" s="28">
        <f t="shared" si="42"/>
        <v>33</v>
      </c>
      <c r="BT158" s="28">
        <f t="shared" si="43"/>
        <v>7</v>
      </c>
      <c r="BU158" s="28">
        <f t="shared" si="44"/>
        <v>40</v>
      </c>
      <c r="BV158" s="15"/>
      <c r="BW158" s="8">
        <v>2</v>
      </c>
      <c r="BX158" s="15"/>
      <c r="BZ158" s="15"/>
      <c r="CB158" s="15"/>
      <c r="CC158" s="8">
        <v>6</v>
      </c>
      <c r="CD158" s="15"/>
      <c r="CE158" s="8">
        <v>4</v>
      </c>
      <c r="CF158" s="28">
        <f t="shared" si="45"/>
        <v>0</v>
      </c>
      <c r="CG158" s="28">
        <f t="shared" si="46"/>
        <v>12</v>
      </c>
      <c r="CH158" s="28">
        <f t="shared" si="47"/>
        <v>12</v>
      </c>
    </row>
    <row r="159" spans="2:86" s="8" customFormat="1">
      <c r="B159" s="40" t="s">
        <v>254</v>
      </c>
      <c r="C159" s="8" t="s">
        <v>251</v>
      </c>
      <c r="D159" s="15"/>
      <c r="F159" s="15"/>
      <c r="H159" s="15"/>
      <c r="J159" s="15"/>
      <c r="L159" s="15">
        <v>1</v>
      </c>
      <c r="N159" s="28">
        <f t="shared" si="54"/>
        <v>1</v>
      </c>
      <c r="O159" s="28">
        <f t="shared" si="55"/>
        <v>0</v>
      </c>
      <c r="P159" s="28">
        <f t="shared" si="56"/>
        <v>1</v>
      </c>
      <c r="Q159" s="15"/>
      <c r="S159" s="15"/>
      <c r="U159" s="15"/>
      <c r="W159" s="15"/>
      <c r="Y159" s="28">
        <f t="shared" si="57"/>
        <v>0</v>
      </c>
      <c r="Z159" s="28">
        <f t="shared" si="58"/>
        <v>0</v>
      </c>
      <c r="AA159" s="28">
        <f t="shared" si="59"/>
        <v>0</v>
      </c>
      <c r="AB159" s="15"/>
      <c r="AD159" s="15"/>
      <c r="AF159" s="15"/>
      <c r="AH159" s="15"/>
      <c r="AJ159" s="28">
        <f t="shared" si="60"/>
        <v>0</v>
      </c>
      <c r="AK159" s="28">
        <f t="shared" si="61"/>
        <v>0</v>
      </c>
      <c r="AL159" s="28">
        <f t="shared" si="62"/>
        <v>0</v>
      </c>
      <c r="AM159" s="15"/>
      <c r="AO159" s="15"/>
      <c r="AQ159" s="15"/>
      <c r="AS159" s="15"/>
      <c r="AU159" s="15"/>
      <c r="AW159" s="28">
        <f t="shared" si="51"/>
        <v>0</v>
      </c>
      <c r="AX159" s="28">
        <f t="shared" si="52"/>
        <v>0</v>
      </c>
      <c r="AY159" s="28">
        <f t="shared" si="53"/>
        <v>0</v>
      </c>
      <c r="AZ159" s="15"/>
      <c r="BB159" s="15"/>
      <c r="BD159" s="15"/>
      <c r="BF159" s="15">
        <v>1</v>
      </c>
      <c r="BH159" s="28">
        <f t="shared" si="48"/>
        <v>1</v>
      </c>
      <c r="BI159" s="28">
        <f t="shared" si="49"/>
        <v>0</v>
      </c>
      <c r="BJ159" s="28">
        <f t="shared" si="50"/>
        <v>1</v>
      </c>
      <c r="BK159" s="15"/>
      <c r="BM159" s="15"/>
      <c r="BO159" s="15"/>
      <c r="BQ159" s="15"/>
      <c r="BR159" s="8">
        <v>1</v>
      </c>
      <c r="BS159" s="28">
        <f t="shared" si="42"/>
        <v>0</v>
      </c>
      <c r="BT159" s="28">
        <f t="shared" si="43"/>
        <v>1</v>
      </c>
      <c r="BU159" s="28">
        <f t="shared" si="44"/>
        <v>1</v>
      </c>
      <c r="BV159" s="15"/>
      <c r="BW159" s="8">
        <v>1</v>
      </c>
      <c r="BX159" s="15"/>
      <c r="BZ159" s="15"/>
      <c r="CB159" s="15"/>
      <c r="CD159" s="15"/>
      <c r="CE159" s="8">
        <v>2</v>
      </c>
      <c r="CF159" s="28">
        <f t="shared" si="45"/>
        <v>0</v>
      </c>
      <c r="CG159" s="28">
        <f t="shared" si="46"/>
        <v>3</v>
      </c>
      <c r="CH159" s="28">
        <f t="shared" si="47"/>
        <v>3</v>
      </c>
    </row>
    <row r="160" spans="2:86" s="8" customFormat="1">
      <c r="B160" s="39" t="s">
        <v>256</v>
      </c>
      <c r="C160" s="23" t="s">
        <v>471</v>
      </c>
      <c r="D160" s="15"/>
      <c r="F160" s="15"/>
      <c r="H160" s="15"/>
      <c r="J160" s="15"/>
      <c r="L160" s="15"/>
      <c r="N160" s="28">
        <f t="shared" si="54"/>
        <v>0</v>
      </c>
      <c r="O160" s="28">
        <f t="shared" si="55"/>
        <v>0</v>
      </c>
      <c r="P160" s="28">
        <f t="shared" si="56"/>
        <v>0</v>
      </c>
      <c r="Q160" s="15"/>
      <c r="S160" s="15"/>
      <c r="U160" s="15"/>
      <c r="W160" s="15"/>
      <c r="Y160" s="28">
        <f t="shared" si="57"/>
        <v>0</v>
      </c>
      <c r="Z160" s="28">
        <f t="shared" si="58"/>
        <v>0</v>
      </c>
      <c r="AA160" s="28">
        <f t="shared" si="59"/>
        <v>0</v>
      </c>
      <c r="AB160" s="15"/>
      <c r="AD160" s="15"/>
      <c r="AF160" s="15"/>
      <c r="AH160" s="15"/>
      <c r="AJ160" s="28">
        <f t="shared" si="60"/>
        <v>0</v>
      </c>
      <c r="AK160" s="28">
        <f t="shared" si="61"/>
        <v>0</v>
      </c>
      <c r="AL160" s="28">
        <f t="shared" si="62"/>
        <v>0</v>
      </c>
      <c r="AM160" s="15"/>
      <c r="AO160" s="15"/>
      <c r="AQ160" s="15"/>
      <c r="AS160" s="15"/>
      <c r="AU160" s="15"/>
      <c r="AW160" s="28">
        <f t="shared" si="51"/>
        <v>0</v>
      </c>
      <c r="AX160" s="28">
        <f t="shared" si="52"/>
        <v>0</v>
      </c>
      <c r="AY160" s="28">
        <f t="shared" si="53"/>
        <v>0</v>
      </c>
      <c r="AZ160" s="15"/>
      <c r="BB160" s="15"/>
      <c r="BD160" s="15"/>
      <c r="BF160" s="15"/>
      <c r="BH160" s="28">
        <f t="shared" si="48"/>
        <v>0</v>
      </c>
      <c r="BI160" s="28">
        <f t="shared" si="49"/>
        <v>0</v>
      </c>
      <c r="BJ160" s="28">
        <f t="shared" si="50"/>
        <v>0</v>
      </c>
      <c r="BK160" s="15"/>
      <c r="BM160" s="15"/>
      <c r="BO160" s="15"/>
      <c r="BQ160" s="15"/>
      <c r="BS160" s="28">
        <f t="shared" si="42"/>
        <v>0</v>
      </c>
      <c r="BT160" s="28">
        <f t="shared" si="43"/>
        <v>0</v>
      </c>
      <c r="BU160" s="28">
        <f t="shared" si="44"/>
        <v>0</v>
      </c>
      <c r="BV160" s="15"/>
      <c r="BX160" s="15"/>
      <c r="BZ160" s="15"/>
      <c r="CB160" s="15"/>
      <c r="CD160" s="15"/>
      <c r="CF160" s="28">
        <f t="shared" si="45"/>
        <v>0</v>
      </c>
      <c r="CG160" s="28">
        <f t="shared" si="46"/>
        <v>0</v>
      </c>
      <c r="CH160" s="28">
        <f t="shared" si="47"/>
        <v>0</v>
      </c>
    </row>
    <row r="161" spans="2:86" s="8" customFormat="1">
      <c r="B161" s="39" t="s">
        <v>258</v>
      </c>
      <c r="C161" s="8" t="s">
        <v>253</v>
      </c>
      <c r="D161" s="15"/>
      <c r="F161" s="15"/>
      <c r="H161" s="15"/>
      <c r="I161" s="8">
        <v>1</v>
      </c>
      <c r="J161" s="15"/>
      <c r="L161" s="15"/>
      <c r="N161" s="28">
        <f t="shared" si="54"/>
        <v>0</v>
      </c>
      <c r="O161" s="28">
        <f t="shared" si="55"/>
        <v>1</v>
      </c>
      <c r="P161" s="28">
        <f t="shared" si="56"/>
        <v>1</v>
      </c>
      <c r="Q161" s="15"/>
      <c r="S161" s="15"/>
      <c r="T161" s="8">
        <v>1</v>
      </c>
      <c r="U161" s="15"/>
      <c r="W161" s="15"/>
      <c r="Y161" s="28">
        <f t="shared" si="57"/>
        <v>0</v>
      </c>
      <c r="Z161" s="28">
        <f t="shared" si="58"/>
        <v>1</v>
      </c>
      <c r="AA161" s="28">
        <f t="shared" si="59"/>
        <v>1</v>
      </c>
      <c r="AB161" s="15"/>
      <c r="AD161" s="15"/>
      <c r="AE161" s="8">
        <v>1</v>
      </c>
      <c r="AF161" s="15"/>
      <c r="AH161" s="15"/>
      <c r="AJ161" s="28">
        <f t="shared" si="60"/>
        <v>0</v>
      </c>
      <c r="AK161" s="28">
        <f t="shared" si="61"/>
        <v>1</v>
      </c>
      <c r="AL161" s="28">
        <f t="shared" si="62"/>
        <v>1</v>
      </c>
      <c r="AM161" s="15"/>
      <c r="AO161" s="15"/>
      <c r="AQ161" s="15"/>
      <c r="AR161" s="8">
        <v>2</v>
      </c>
      <c r="AS161" s="15"/>
      <c r="AT161" s="8">
        <v>2</v>
      </c>
      <c r="AU161" s="15"/>
      <c r="AV161" s="8">
        <v>2</v>
      </c>
      <c r="AW161" s="28">
        <f t="shared" si="51"/>
        <v>0</v>
      </c>
      <c r="AX161" s="28">
        <f t="shared" si="52"/>
        <v>6</v>
      </c>
      <c r="AY161" s="28">
        <f t="shared" si="53"/>
        <v>6</v>
      </c>
      <c r="AZ161" s="15"/>
      <c r="BA161" s="8">
        <v>1</v>
      </c>
      <c r="BB161" s="15"/>
      <c r="BC161" s="8">
        <v>1</v>
      </c>
      <c r="BD161" s="15"/>
      <c r="BF161" s="15"/>
      <c r="BH161" s="28">
        <f t="shared" si="48"/>
        <v>0</v>
      </c>
      <c r="BI161" s="28">
        <f t="shared" si="49"/>
        <v>2</v>
      </c>
      <c r="BJ161" s="28">
        <f t="shared" si="50"/>
        <v>2</v>
      </c>
      <c r="BK161" s="15"/>
      <c r="BM161" s="15"/>
      <c r="BN161" s="8">
        <v>1</v>
      </c>
      <c r="BO161" s="15"/>
      <c r="BQ161" s="15"/>
      <c r="BS161" s="28">
        <f t="shared" si="42"/>
        <v>0</v>
      </c>
      <c r="BT161" s="28">
        <f t="shared" si="43"/>
        <v>1</v>
      </c>
      <c r="BU161" s="28">
        <f t="shared" si="44"/>
        <v>1</v>
      </c>
      <c r="BV161" s="15"/>
      <c r="BW161" s="8">
        <v>1</v>
      </c>
      <c r="BX161" s="15"/>
      <c r="BZ161" s="15"/>
      <c r="CB161" s="15"/>
      <c r="CD161" s="15"/>
      <c r="CF161" s="28">
        <f t="shared" si="45"/>
        <v>0</v>
      </c>
      <c r="CG161" s="28">
        <f t="shared" si="46"/>
        <v>1</v>
      </c>
      <c r="CH161" s="28">
        <f t="shared" si="47"/>
        <v>1</v>
      </c>
    </row>
    <row r="162" spans="2:86" s="8" customFormat="1">
      <c r="B162" s="39" t="s">
        <v>260</v>
      </c>
      <c r="C162" s="8" t="s">
        <v>255</v>
      </c>
      <c r="D162" s="15">
        <v>20</v>
      </c>
      <c r="F162" s="15">
        <v>7</v>
      </c>
      <c r="H162" s="15">
        <v>3</v>
      </c>
      <c r="I162" s="8">
        <v>1</v>
      </c>
      <c r="J162" s="15">
        <v>1</v>
      </c>
      <c r="L162" s="15"/>
      <c r="N162" s="28">
        <f t="shared" si="54"/>
        <v>31</v>
      </c>
      <c r="O162" s="28">
        <f t="shared" si="55"/>
        <v>1</v>
      </c>
      <c r="P162" s="28">
        <f t="shared" si="56"/>
        <v>32</v>
      </c>
      <c r="Q162" s="15">
        <v>1</v>
      </c>
      <c r="S162" s="15"/>
      <c r="U162" s="15">
        <v>40</v>
      </c>
      <c r="V162" s="8">
        <v>1</v>
      </c>
      <c r="W162" s="15">
        <v>5</v>
      </c>
      <c r="Y162" s="28">
        <f t="shared" si="57"/>
        <v>46</v>
      </c>
      <c r="Z162" s="28">
        <f t="shared" si="58"/>
        <v>1</v>
      </c>
      <c r="AA162" s="28">
        <f t="shared" si="59"/>
        <v>47</v>
      </c>
      <c r="AB162" s="15">
        <v>5</v>
      </c>
      <c r="AD162" s="15"/>
      <c r="AF162" s="15">
        <v>1</v>
      </c>
      <c r="AH162" s="15">
        <v>5</v>
      </c>
      <c r="AJ162" s="28">
        <f t="shared" si="60"/>
        <v>11</v>
      </c>
      <c r="AK162" s="28">
        <f t="shared" si="61"/>
        <v>0</v>
      </c>
      <c r="AL162" s="28">
        <f t="shared" si="62"/>
        <v>11</v>
      </c>
      <c r="AM162" s="15">
        <v>4</v>
      </c>
      <c r="AO162" s="15">
        <v>2</v>
      </c>
      <c r="AQ162" s="15"/>
      <c r="AS162" s="15">
        <v>1</v>
      </c>
      <c r="AU162" s="15">
        <v>6</v>
      </c>
      <c r="AW162" s="28">
        <f t="shared" si="51"/>
        <v>13</v>
      </c>
      <c r="AX162" s="28">
        <f t="shared" si="52"/>
        <v>0</v>
      </c>
      <c r="AY162" s="28">
        <f t="shared" si="53"/>
        <v>13</v>
      </c>
      <c r="AZ162" s="15"/>
      <c r="BB162" s="15"/>
      <c r="BD162" s="15"/>
      <c r="BF162" s="15">
        <v>4</v>
      </c>
      <c r="BH162" s="28">
        <f t="shared" si="48"/>
        <v>4</v>
      </c>
      <c r="BI162" s="28">
        <f t="shared" si="49"/>
        <v>0</v>
      </c>
      <c r="BJ162" s="28">
        <f t="shared" si="50"/>
        <v>4</v>
      </c>
      <c r="BK162" s="15">
        <v>1</v>
      </c>
      <c r="BL162" s="8">
        <v>1</v>
      </c>
      <c r="BM162" s="15">
        <v>2</v>
      </c>
      <c r="BO162" s="15">
        <v>2</v>
      </c>
      <c r="BQ162" s="15"/>
      <c r="BS162" s="28">
        <f t="shared" si="42"/>
        <v>5</v>
      </c>
      <c r="BT162" s="28">
        <f t="shared" si="43"/>
        <v>1</v>
      </c>
      <c r="BU162" s="28">
        <f t="shared" si="44"/>
        <v>6</v>
      </c>
      <c r="BV162" s="15"/>
      <c r="BX162" s="15">
        <v>1</v>
      </c>
      <c r="BZ162" s="15"/>
      <c r="CB162" s="15"/>
      <c r="CC162" s="8">
        <v>1</v>
      </c>
      <c r="CD162" s="15"/>
      <c r="CF162" s="28">
        <f t="shared" si="45"/>
        <v>1</v>
      </c>
      <c r="CG162" s="28">
        <f t="shared" si="46"/>
        <v>1</v>
      </c>
      <c r="CH162" s="28">
        <f t="shared" si="47"/>
        <v>2</v>
      </c>
    </row>
    <row r="163" spans="2:86" s="8" customFormat="1">
      <c r="B163" s="39" t="s">
        <v>262</v>
      </c>
      <c r="C163" s="8" t="s">
        <v>257</v>
      </c>
      <c r="D163" s="15"/>
      <c r="F163" s="15"/>
      <c r="H163" s="15"/>
      <c r="J163" s="15"/>
      <c r="L163" s="15"/>
      <c r="N163" s="28">
        <f t="shared" si="54"/>
        <v>0</v>
      </c>
      <c r="O163" s="28">
        <f t="shared" si="55"/>
        <v>0</v>
      </c>
      <c r="P163" s="28">
        <f t="shared" si="56"/>
        <v>0</v>
      </c>
      <c r="Q163" s="15"/>
      <c r="S163" s="15"/>
      <c r="U163" s="15"/>
      <c r="W163" s="15"/>
      <c r="Y163" s="28">
        <f t="shared" si="57"/>
        <v>0</v>
      </c>
      <c r="Z163" s="28">
        <f t="shared" si="58"/>
        <v>0</v>
      </c>
      <c r="AA163" s="28">
        <f t="shared" si="59"/>
        <v>0</v>
      </c>
      <c r="AB163" s="15"/>
      <c r="AD163" s="15"/>
      <c r="AF163" s="15"/>
      <c r="AH163" s="15"/>
      <c r="AJ163" s="28">
        <f t="shared" si="60"/>
        <v>0</v>
      </c>
      <c r="AK163" s="28">
        <f t="shared" si="61"/>
        <v>0</v>
      </c>
      <c r="AL163" s="28">
        <f t="shared" si="62"/>
        <v>0</v>
      </c>
      <c r="AM163" s="15"/>
      <c r="AO163" s="15"/>
      <c r="AQ163" s="15"/>
      <c r="AS163" s="15"/>
      <c r="AU163" s="15"/>
      <c r="AW163" s="28">
        <f t="shared" si="51"/>
        <v>0</v>
      </c>
      <c r="AX163" s="28">
        <f t="shared" si="52"/>
        <v>0</v>
      </c>
      <c r="AY163" s="28">
        <f t="shared" si="53"/>
        <v>0</v>
      </c>
      <c r="AZ163" s="15"/>
      <c r="BB163" s="15"/>
      <c r="BD163" s="15"/>
      <c r="BF163" s="15"/>
      <c r="BH163" s="28">
        <f t="shared" si="48"/>
        <v>0</v>
      </c>
      <c r="BI163" s="28">
        <f t="shared" si="49"/>
        <v>0</v>
      </c>
      <c r="BJ163" s="28">
        <f t="shared" si="50"/>
        <v>0</v>
      </c>
      <c r="BK163" s="15"/>
      <c r="BM163" s="15"/>
      <c r="BO163" s="15"/>
      <c r="BQ163" s="15"/>
      <c r="BS163" s="28">
        <f t="shared" si="42"/>
        <v>0</v>
      </c>
      <c r="BT163" s="28">
        <f t="shared" si="43"/>
        <v>0</v>
      </c>
      <c r="BU163" s="28">
        <f t="shared" si="44"/>
        <v>0</v>
      </c>
      <c r="BV163" s="15"/>
      <c r="BX163" s="15"/>
      <c r="BZ163" s="15"/>
      <c r="CB163" s="15"/>
      <c r="CD163" s="15"/>
      <c r="CF163" s="28">
        <f t="shared" si="45"/>
        <v>0</v>
      </c>
      <c r="CG163" s="28">
        <f t="shared" si="46"/>
        <v>0</v>
      </c>
      <c r="CH163" s="28">
        <f t="shared" si="47"/>
        <v>0</v>
      </c>
    </row>
    <row r="164" spans="2:86" s="8" customFormat="1">
      <c r="B164" s="39" t="s">
        <v>264</v>
      </c>
      <c r="C164" s="8" t="s">
        <v>259</v>
      </c>
      <c r="D164" s="15">
        <v>1</v>
      </c>
      <c r="F164" s="15"/>
      <c r="H164" s="15">
        <v>1</v>
      </c>
      <c r="I164" s="8">
        <v>1</v>
      </c>
      <c r="J164" s="15"/>
      <c r="K164" s="8">
        <v>2</v>
      </c>
      <c r="L164" s="15"/>
      <c r="N164" s="28">
        <f t="shared" si="54"/>
        <v>2</v>
      </c>
      <c r="O164" s="28">
        <f t="shared" si="55"/>
        <v>3</v>
      </c>
      <c r="P164" s="28">
        <f t="shared" si="56"/>
        <v>5</v>
      </c>
      <c r="Q164" s="15">
        <v>1</v>
      </c>
      <c r="S164" s="15"/>
      <c r="U164" s="15">
        <v>2</v>
      </c>
      <c r="V164" s="8">
        <v>2</v>
      </c>
      <c r="W164" s="15">
        <v>1</v>
      </c>
      <c r="X164" s="8">
        <v>2</v>
      </c>
      <c r="Y164" s="28">
        <f t="shared" si="57"/>
        <v>4</v>
      </c>
      <c r="Z164" s="28">
        <f t="shared" si="58"/>
        <v>4</v>
      </c>
      <c r="AA164" s="28">
        <f t="shared" si="59"/>
        <v>8</v>
      </c>
      <c r="AB164" s="15"/>
      <c r="AD164" s="15">
        <v>2</v>
      </c>
      <c r="AE164" s="8">
        <v>1</v>
      </c>
      <c r="AF164" s="15"/>
      <c r="AH164" s="15">
        <v>1</v>
      </c>
      <c r="AJ164" s="28">
        <f t="shared" si="60"/>
        <v>3</v>
      </c>
      <c r="AK164" s="28">
        <f t="shared" si="61"/>
        <v>1</v>
      </c>
      <c r="AL164" s="28">
        <f t="shared" si="62"/>
        <v>4</v>
      </c>
      <c r="AM164" s="15"/>
      <c r="AO164" s="15">
        <v>1</v>
      </c>
      <c r="AP164" s="8">
        <v>2</v>
      </c>
      <c r="AQ164" s="15">
        <v>1</v>
      </c>
      <c r="AS164" s="15">
        <v>2</v>
      </c>
      <c r="AU164" s="15"/>
      <c r="AW164" s="28">
        <f t="shared" si="51"/>
        <v>4</v>
      </c>
      <c r="AX164" s="28">
        <f t="shared" si="52"/>
        <v>2</v>
      </c>
      <c r="AY164" s="28">
        <f t="shared" si="53"/>
        <v>6</v>
      </c>
      <c r="AZ164" s="15">
        <v>1</v>
      </c>
      <c r="BA164" s="8">
        <v>1</v>
      </c>
      <c r="BB164" s="15">
        <v>1</v>
      </c>
      <c r="BD164" s="15"/>
      <c r="BF164" s="15">
        <v>1</v>
      </c>
      <c r="BH164" s="28">
        <f t="shared" si="48"/>
        <v>3</v>
      </c>
      <c r="BI164" s="28">
        <f t="shared" si="49"/>
        <v>1</v>
      </c>
      <c r="BJ164" s="28">
        <f t="shared" si="50"/>
        <v>4</v>
      </c>
      <c r="BK164" s="15">
        <v>1</v>
      </c>
      <c r="BM164" s="15"/>
      <c r="BN164" s="8">
        <v>1</v>
      </c>
      <c r="BO164" s="15">
        <v>3</v>
      </c>
      <c r="BQ164" s="15"/>
      <c r="BS164" s="28">
        <f t="shared" si="42"/>
        <v>4</v>
      </c>
      <c r="BT164" s="28">
        <f t="shared" si="43"/>
        <v>1</v>
      </c>
      <c r="BU164" s="28">
        <f t="shared" si="44"/>
        <v>5</v>
      </c>
      <c r="BV164" s="15">
        <v>1</v>
      </c>
      <c r="BX164" s="15">
        <v>2</v>
      </c>
      <c r="BZ164" s="15">
        <v>4</v>
      </c>
      <c r="CA164" s="8">
        <v>1</v>
      </c>
      <c r="CB164" s="15">
        <v>1</v>
      </c>
      <c r="CD164" s="15">
        <v>2</v>
      </c>
      <c r="CF164" s="28">
        <f t="shared" si="45"/>
        <v>10</v>
      </c>
      <c r="CG164" s="28">
        <f t="shared" si="46"/>
        <v>1</v>
      </c>
      <c r="CH164" s="28">
        <f t="shared" si="47"/>
        <v>11</v>
      </c>
    </row>
    <row r="165" spans="2:86" s="8" customFormat="1">
      <c r="B165" s="39" t="s">
        <v>266</v>
      </c>
      <c r="C165" s="8" t="s">
        <v>261</v>
      </c>
      <c r="D165" s="15"/>
      <c r="F165" s="15"/>
      <c r="G165" s="8">
        <v>3</v>
      </c>
      <c r="H165" s="15"/>
      <c r="J165" s="15"/>
      <c r="K165" s="8">
        <v>1</v>
      </c>
      <c r="L165" s="15"/>
      <c r="N165" s="28">
        <f t="shared" si="54"/>
        <v>0</v>
      </c>
      <c r="O165" s="28">
        <f t="shared" si="55"/>
        <v>4</v>
      </c>
      <c r="P165" s="28">
        <f t="shared" si="56"/>
        <v>4</v>
      </c>
      <c r="Q165" s="15"/>
      <c r="R165" s="8">
        <v>14</v>
      </c>
      <c r="S165" s="15"/>
      <c r="U165" s="15"/>
      <c r="W165" s="15"/>
      <c r="X165" s="8">
        <v>1</v>
      </c>
      <c r="Y165" s="28">
        <f t="shared" si="57"/>
        <v>0</v>
      </c>
      <c r="Z165" s="28">
        <f t="shared" si="58"/>
        <v>15</v>
      </c>
      <c r="AA165" s="28">
        <f t="shared" si="59"/>
        <v>15</v>
      </c>
      <c r="AB165" s="15"/>
      <c r="AD165" s="15"/>
      <c r="AF165" s="15"/>
      <c r="AH165" s="15"/>
      <c r="AJ165" s="28">
        <f t="shared" si="60"/>
        <v>0</v>
      </c>
      <c r="AK165" s="28">
        <f t="shared" si="61"/>
        <v>0</v>
      </c>
      <c r="AL165" s="28">
        <f t="shared" si="62"/>
        <v>0</v>
      </c>
      <c r="AM165" s="15">
        <v>1</v>
      </c>
      <c r="AO165" s="15"/>
      <c r="AP165" s="8">
        <v>5</v>
      </c>
      <c r="AQ165" s="15"/>
      <c r="AS165" s="15"/>
      <c r="AT165" s="8">
        <v>3</v>
      </c>
      <c r="AU165" s="15"/>
      <c r="AW165" s="28">
        <f t="shared" si="51"/>
        <v>1</v>
      </c>
      <c r="AX165" s="28">
        <f t="shared" si="52"/>
        <v>8</v>
      </c>
      <c r="AY165" s="28">
        <f t="shared" si="53"/>
        <v>9</v>
      </c>
      <c r="AZ165" s="15"/>
      <c r="BB165" s="15"/>
      <c r="BD165" s="15"/>
      <c r="BF165" s="15"/>
      <c r="BH165" s="28">
        <f t="shared" si="48"/>
        <v>0</v>
      </c>
      <c r="BI165" s="28">
        <f t="shared" si="49"/>
        <v>0</v>
      </c>
      <c r="BJ165" s="28">
        <f t="shared" si="50"/>
        <v>0</v>
      </c>
      <c r="BK165" s="15"/>
      <c r="BL165" s="8">
        <v>1</v>
      </c>
      <c r="BM165" s="15"/>
      <c r="BO165" s="15"/>
      <c r="BP165" s="8">
        <v>20</v>
      </c>
      <c r="BQ165" s="15"/>
      <c r="BR165" s="8">
        <v>2</v>
      </c>
      <c r="BS165" s="28">
        <f t="shared" si="42"/>
        <v>0</v>
      </c>
      <c r="BT165" s="28">
        <f t="shared" si="43"/>
        <v>23</v>
      </c>
      <c r="BU165" s="28">
        <f t="shared" si="44"/>
        <v>23</v>
      </c>
      <c r="BV165" s="15"/>
      <c r="BX165" s="15"/>
      <c r="BZ165" s="15">
        <v>2</v>
      </c>
      <c r="CB165" s="15"/>
      <c r="CC165" s="8">
        <v>5</v>
      </c>
      <c r="CD165" s="15"/>
      <c r="CE165" s="8">
        <v>2</v>
      </c>
      <c r="CF165" s="28">
        <f t="shared" si="45"/>
        <v>2</v>
      </c>
      <c r="CG165" s="28">
        <f t="shared" si="46"/>
        <v>7</v>
      </c>
      <c r="CH165" s="28">
        <f t="shared" si="47"/>
        <v>9</v>
      </c>
    </row>
    <row r="166" spans="2:86" s="8" customFormat="1">
      <c r="B166" s="39" t="s">
        <v>472</v>
      </c>
      <c r="C166" s="8" t="s">
        <v>263</v>
      </c>
      <c r="D166" s="15"/>
      <c r="F166" s="15">
        <v>1</v>
      </c>
      <c r="G166" s="8">
        <v>1</v>
      </c>
      <c r="H166" s="15"/>
      <c r="J166" s="15">
        <v>1</v>
      </c>
      <c r="K166" s="8">
        <v>1</v>
      </c>
      <c r="L166" s="15"/>
      <c r="N166" s="28">
        <f t="shared" si="54"/>
        <v>2</v>
      </c>
      <c r="O166" s="28">
        <f t="shared" si="55"/>
        <v>2</v>
      </c>
      <c r="P166" s="28">
        <f t="shared" si="56"/>
        <v>4</v>
      </c>
      <c r="Q166" s="15">
        <v>1</v>
      </c>
      <c r="R166" s="8">
        <v>4</v>
      </c>
      <c r="S166" s="15"/>
      <c r="T166" s="8">
        <v>1</v>
      </c>
      <c r="U166" s="15"/>
      <c r="V166" s="8">
        <v>1</v>
      </c>
      <c r="W166" s="15"/>
      <c r="Y166" s="28">
        <f t="shared" si="57"/>
        <v>1</v>
      </c>
      <c r="Z166" s="28">
        <f t="shared" si="58"/>
        <v>6</v>
      </c>
      <c r="AA166" s="28">
        <f t="shared" si="59"/>
        <v>7</v>
      </c>
      <c r="AB166" s="15"/>
      <c r="AC166" s="8">
        <v>1</v>
      </c>
      <c r="AD166" s="15">
        <v>2</v>
      </c>
      <c r="AF166" s="15">
        <v>1</v>
      </c>
      <c r="AH166" s="15">
        <v>1</v>
      </c>
      <c r="AJ166" s="28">
        <f t="shared" si="60"/>
        <v>4</v>
      </c>
      <c r="AK166" s="28">
        <f t="shared" si="61"/>
        <v>1</v>
      </c>
      <c r="AL166" s="28">
        <f t="shared" si="62"/>
        <v>5</v>
      </c>
      <c r="AM166" s="15"/>
      <c r="AO166" s="15"/>
      <c r="AQ166" s="15"/>
      <c r="AR166" s="8">
        <v>1</v>
      </c>
      <c r="AS166" s="15"/>
      <c r="AT166" s="8">
        <v>2</v>
      </c>
      <c r="AU166" s="15"/>
      <c r="AW166" s="28">
        <f t="shared" si="51"/>
        <v>0</v>
      </c>
      <c r="AX166" s="28">
        <f t="shared" si="52"/>
        <v>3</v>
      </c>
      <c r="AY166" s="28">
        <f t="shared" si="53"/>
        <v>3</v>
      </c>
      <c r="AZ166" s="15"/>
      <c r="BB166" s="15"/>
      <c r="BD166" s="15">
        <v>1</v>
      </c>
      <c r="BF166" s="15"/>
      <c r="BH166" s="28">
        <f t="shared" si="48"/>
        <v>1</v>
      </c>
      <c r="BI166" s="28">
        <f t="shared" si="49"/>
        <v>0</v>
      </c>
      <c r="BJ166" s="28">
        <f t="shared" si="50"/>
        <v>1</v>
      </c>
      <c r="BK166" s="15"/>
      <c r="BM166" s="15">
        <v>1</v>
      </c>
      <c r="BO166" s="15"/>
      <c r="BQ166" s="15"/>
      <c r="BS166" s="28">
        <f t="shared" si="42"/>
        <v>1</v>
      </c>
      <c r="BT166" s="28">
        <f t="shared" si="43"/>
        <v>0</v>
      </c>
      <c r="BU166" s="28">
        <f t="shared" si="44"/>
        <v>1</v>
      </c>
      <c r="BV166" s="15"/>
      <c r="BX166" s="15"/>
      <c r="BZ166" s="15"/>
      <c r="CB166" s="15"/>
      <c r="CC166" s="8">
        <v>1</v>
      </c>
      <c r="CD166" s="15"/>
      <c r="CE166" s="8">
        <v>1</v>
      </c>
      <c r="CF166" s="28">
        <f t="shared" si="45"/>
        <v>0</v>
      </c>
      <c r="CG166" s="28">
        <f t="shared" si="46"/>
        <v>2</v>
      </c>
      <c r="CH166" s="28">
        <f t="shared" si="47"/>
        <v>2</v>
      </c>
    </row>
    <row r="167" spans="2:86" s="8" customFormat="1">
      <c r="B167" s="39" t="s">
        <v>473</v>
      </c>
      <c r="C167" s="8" t="s">
        <v>265</v>
      </c>
      <c r="D167" s="15"/>
      <c r="F167" s="15"/>
      <c r="H167" s="15"/>
      <c r="J167" s="15"/>
      <c r="L167" s="15"/>
      <c r="N167" s="28">
        <f t="shared" si="54"/>
        <v>0</v>
      </c>
      <c r="O167" s="28">
        <f t="shared" si="55"/>
        <v>0</v>
      </c>
      <c r="P167" s="28">
        <f t="shared" si="56"/>
        <v>0</v>
      </c>
      <c r="Q167" s="15"/>
      <c r="S167" s="15"/>
      <c r="U167" s="15"/>
      <c r="V167" s="8">
        <v>1</v>
      </c>
      <c r="W167" s="15"/>
      <c r="X167" s="8">
        <v>1</v>
      </c>
      <c r="Y167" s="28">
        <f t="shared" si="57"/>
        <v>0</v>
      </c>
      <c r="Z167" s="28">
        <f t="shared" si="58"/>
        <v>2</v>
      </c>
      <c r="AA167" s="28">
        <f t="shared" si="59"/>
        <v>2</v>
      </c>
      <c r="AB167" s="15"/>
      <c r="AD167" s="15"/>
      <c r="AF167" s="15"/>
      <c r="AH167" s="15"/>
      <c r="AJ167" s="28">
        <f t="shared" si="60"/>
        <v>0</v>
      </c>
      <c r="AK167" s="28">
        <f t="shared" si="61"/>
        <v>0</v>
      </c>
      <c r="AL167" s="28">
        <f t="shared" si="62"/>
        <v>0</v>
      </c>
      <c r="AM167" s="15"/>
      <c r="AO167" s="15"/>
      <c r="AQ167" s="15"/>
      <c r="AR167" s="8">
        <v>1</v>
      </c>
      <c r="AS167" s="15"/>
      <c r="AU167" s="15"/>
      <c r="AW167" s="28">
        <f t="shared" si="51"/>
        <v>0</v>
      </c>
      <c r="AX167" s="28">
        <f t="shared" si="52"/>
        <v>1</v>
      </c>
      <c r="AY167" s="28">
        <f t="shared" si="53"/>
        <v>1</v>
      </c>
      <c r="AZ167" s="15"/>
      <c r="BB167" s="15"/>
      <c r="BD167" s="15"/>
      <c r="BF167" s="15"/>
      <c r="BH167" s="28">
        <f t="shared" si="48"/>
        <v>0</v>
      </c>
      <c r="BI167" s="28">
        <f t="shared" si="49"/>
        <v>0</v>
      </c>
      <c r="BJ167" s="28">
        <f t="shared" si="50"/>
        <v>0</v>
      </c>
      <c r="BK167" s="15"/>
      <c r="BM167" s="15"/>
      <c r="BO167" s="15"/>
      <c r="BQ167" s="15"/>
      <c r="BS167" s="28">
        <f t="shared" si="42"/>
        <v>0</v>
      </c>
      <c r="BT167" s="28">
        <f t="shared" si="43"/>
        <v>0</v>
      </c>
      <c r="BU167" s="28">
        <f t="shared" si="44"/>
        <v>0</v>
      </c>
      <c r="BV167" s="15"/>
      <c r="BX167" s="15"/>
      <c r="BZ167" s="15"/>
      <c r="CB167" s="15"/>
      <c r="CC167" s="8">
        <v>1</v>
      </c>
      <c r="CD167" s="15"/>
      <c r="CE167" s="8">
        <v>2</v>
      </c>
      <c r="CF167" s="28">
        <f t="shared" si="45"/>
        <v>0</v>
      </c>
      <c r="CG167" s="28">
        <f t="shared" si="46"/>
        <v>3</v>
      </c>
      <c r="CH167" s="28">
        <f t="shared" si="47"/>
        <v>3</v>
      </c>
    </row>
    <row r="168" spans="2:86" s="8" customFormat="1">
      <c r="B168" s="39" t="s">
        <v>512</v>
      </c>
      <c r="C168" s="8" t="s">
        <v>267</v>
      </c>
      <c r="D168" s="15"/>
      <c r="F168" s="15"/>
      <c r="H168" s="15"/>
      <c r="J168" s="15"/>
      <c r="L168" s="15"/>
      <c r="N168" s="28">
        <f t="shared" si="54"/>
        <v>0</v>
      </c>
      <c r="O168" s="28">
        <f t="shared" si="55"/>
        <v>0</v>
      </c>
      <c r="P168" s="28">
        <f t="shared" si="56"/>
        <v>0</v>
      </c>
      <c r="Q168" s="15"/>
      <c r="S168" s="15"/>
      <c r="U168" s="15"/>
      <c r="W168" s="15"/>
      <c r="Y168" s="28">
        <f t="shared" si="57"/>
        <v>0</v>
      </c>
      <c r="Z168" s="28">
        <f t="shared" si="58"/>
        <v>0</v>
      </c>
      <c r="AA168" s="28">
        <f t="shared" si="59"/>
        <v>0</v>
      </c>
      <c r="AB168" s="15"/>
      <c r="AC168" s="8">
        <v>5</v>
      </c>
      <c r="AD168" s="15"/>
      <c r="AF168" s="15"/>
      <c r="AH168" s="15"/>
      <c r="AJ168" s="28">
        <f t="shared" si="60"/>
        <v>0</v>
      </c>
      <c r="AK168" s="28">
        <f t="shared" si="61"/>
        <v>5</v>
      </c>
      <c r="AL168" s="28">
        <f t="shared" si="62"/>
        <v>5</v>
      </c>
      <c r="AM168" s="15"/>
      <c r="AO168" s="15"/>
      <c r="AQ168" s="15"/>
      <c r="AR168" s="8">
        <v>1</v>
      </c>
      <c r="AS168" s="15"/>
      <c r="AU168" s="15"/>
      <c r="AW168" s="28">
        <f t="shared" si="51"/>
        <v>0</v>
      </c>
      <c r="AX168" s="28">
        <f t="shared" si="52"/>
        <v>1</v>
      </c>
      <c r="AY168" s="28">
        <f t="shared" si="53"/>
        <v>1</v>
      </c>
      <c r="AZ168" s="15"/>
      <c r="BB168" s="15"/>
      <c r="BD168" s="15"/>
      <c r="BF168" s="15"/>
      <c r="BH168" s="28">
        <f t="shared" si="48"/>
        <v>0</v>
      </c>
      <c r="BI168" s="28">
        <f t="shared" si="49"/>
        <v>0</v>
      </c>
      <c r="BJ168" s="28">
        <f t="shared" si="50"/>
        <v>0</v>
      </c>
      <c r="BK168" s="15"/>
      <c r="BL168" s="8">
        <v>1</v>
      </c>
      <c r="BM168" s="15"/>
      <c r="BO168" s="15"/>
      <c r="BQ168" s="15"/>
      <c r="BS168" s="28">
        <f t="shared" si="42"/>
        <v>0</v>
      </c>
      <c r="BT168" s="28">
        <f t="shared" si="43"/>
        <v>1</v>
      </c>
      <c r="BU168" s="28">
        <f t="shared" si="44"/>
        <v>1</v>
      </c>
      <c r="BV168" s="15"/>
      <c r="BW168" s="8">
        <v>1</v>
      </c>
      <c r="BX168" s="15"/>
      <c r="BZ168" s="15"/>
      <c r="CB168" s="15"/>
      <c r="CC168" s="8">
        <v>1</v>
      </c>
      <c r="CD168" s="15"/>
      <c r="CF168" s="28">
        <f t="shared" si="45"/>
        <v>0</v>
      </c>
      <c r="CG168" s="28">
        <f t="shared" si="46"/>
        <v>2</v>
      </c>
      <c r="CH168" s="28">
        <f t="shared" si="47"/>
        <v>2</v>
      </c>
    </row>
    <row r="169" spans="2:86" s="8" customFormat="1">
      <c r="B169" s="39" t="s">
        <v>513</v>
      </c>
      <c r="C169" s="36" t="s">
        <v>509</v>
      </c>
      <c r="D169" s="15">
        <v>2</v>
      </c>
      <c r="F169" s="15">
        <v>2</v>
      </c>
      <c r="G169" s="8">
        <v>2</v>
      </c>
      <c r="H169" s="15">
        <v>2</v>
      </c>
      <c r="J169" s="15">
        <v>4</v>
      </c>
      <c r="L169" s="15">
        <v>16</v>
      </c>
      <c r="N169" s="28">
        <f t="shared" si="54"/>
        <v>26</v>
      </c>
      <c r="O169" s="28">
        <f t="shared" si="55"/>
        <v>2</v>
      </c>
      <c r="P169" s="28">
        <f t="shared" si="56"/>
        <v>28</v>
      </c>
      <c r="Q169" s="15">
        <v>3</v>
      </c>
      <c r="S169" s="15">
        <v>6</v>
      </c>
      <c r="U169" s="15">
        <v>1</v>
      </c>
      <c r="W169" s="15">
        <v>1</v>
      </c>
      <c r="Y169" s="28">
        <f t="shared" si="57"/>
        <v>11</v>
      </c>
      <c r="Z169" s="28">
        <f t="shared" si="58"/>
        <v>0</v>
      </c>
      <c r="AA169" s="28">
        <f t="shared" si="59"/>
        <v>11</v>
      </c>
      <c r="AB169" s="15"/>
      <c r="AD169" s="15">
        <v>1</v>
      </c>
      <c r="AF169" s="15">
        <v>1</v>
      </c>
      <c r="AG169" s="8">
        <v>2</v>
      </c>
      <c r="AH169" s="15">
        <v>4</v>
      </c>
      <c r="AJ169" s="28">
        <f t="shared" si="60"/>
        <v>6</v>
      </c>
      <c r="AK169" s="28">
        <f t="shared" si="61"/>
        <v>2</v>
      </c>
      <c r="AL169" s="28">
        <f t="shared" si="62"/>
        <v>8</v>
      </c>
      <c r="AM169" s="15"/>
      <c r="AN169" s="8">
        <v>1</v>
      </c>
      <c r="AO169" s="15"/>
      <c r="AQ169" s="15"/>
      <c r="AS169" s="15">
        <v>1</v>
      </c>
      <c r="AT169" s="8">
        <v>1</v>
      </c>
      <c r="AU169" s="15">
        <v>2</v>
      </c>
      <c r="AW169" s="28">
        <f t="shared" si="51"/>
        <v>3</v>
      </c>
      <c r="AX169" s="28">
        <f t="shared" si="52"/>
        <v>2</v>
      </c>
      <c r="AY169" s="28">
        <f t="shared" si="53"/>
        <v>5</v>
      </c>
      <c r="AZ169" s="15">
        <v>4</v>
      </c>
      <c r="BB169" s="15">
        <v>1</v>
      </c>
      <c r="BD169" s="15"/>
      <c r="BF169" s="15"/>
      <c r="BH169" s="28">
        <f t="shared" si="48"/>
        <v>5</v>
      </c>
      <c r="BI169" s="28">
        <f t="shared" si="49"/>
        <v>0</v>
      </c>
      <c r="BJ169" s="28">
        <f t="shared" si="50"/>
        <v>5</v>
      </c>
      <c r="BK169" s="15"/>
      <c r="BL169" s="8">
        <v>2</v>
      </c>
      <c r="BM169" s="15">
        <v>1</v>
      </c>
      <c r="BN169" s="8">
        <v>1</v>
      </c>
      <c r="BO169" s="15"/>
      <c r="BQ169" s="15"/>
      <c r="BS169" s="28">
        <f t="shared" si="42"/>
        <v>1</v>
      </c>
      <c r="BT169" s="28">
        <f t="shared" si="43"/>
        <v>3</v>
      </c>
      <c r="BU169" s="28">
        <f t="shared" si="44"/>
        <v>4</v>
      </c>
      <c r="BV169" s="15">
        <v>1</v>
      </c>
      <c r="BW169" s="8">
        <v>1</v>
      </c>
      <c r="BX169" s="15">
        <v>2</v>
      </c>
      <c r="BZ169" s="15">
        <v>1</v>
      </c>
      <c r="CB169" s="15">
        <v>1</v>
      </c>
      <c r="CC169" s="8">
        <v>3</v>
      </c>
      <c r="CD169" s="15">
        <v>1</v>
      </c>
      <c r="CF169" s="28">
        <f t="shared" si="45"/>
        <v>6</v>
      </c>
      <c r="CG169" s="28">
        <f t="shared" si="46"/>
        <v>4</v>
      </c>
      <c r="CH169" s="28">
        <f t="shared" si="47"/>
        <v>10</v>
      </c>
    </row>
    <row r="170" spans="2:86" s="8" customFormat="1">
      <c r="B170" s="39" t="s">
        <v>514</v>
      </c>
      <c r="C170" s="36" t="s">
        <v>510</v>
      </c>
      <c r="D170" s="15">
        <v>1</v>
      </c>
      <c r="F170" s="15">
        <v>1</v>
      </c>
      <c r="H170" s="15">
        <v>1</v>
      </c>
      <c r="I170" s="8">
        <v>1</v>
      </c>
      <c r="J170" s="15">
        <v>1</v>
      </c>
      <c r="L170" s="15"/>
      <c r="N170" s="28">
        <f t="shared" si="54"/>
        <v>4</v>
      </c>
      <c r="O170" s="28">
        <f t="shared" si="55"/>
        <v>1</v>
      </c>
      <c r="P170" s="28">
        <f t="shared" si="56"/>
        <v>5</v>
      </c>
      <c r="Q170" s="15">
        <v>2</v>
      </c>
      <c r="S170" s="15">
        <v>2</v>
      </c>
      <c r="U170" s="15"/>
      <c r="W170" s="15">
        <v>1</v>
      </c>
      <c r="Y170" s="28">
        <f t="shared" si="57"/>
        <v>5</v>
      </c>
      <c r="Z170" s="28">
        <f t="shared" si="58"/>
        <v>0</v>
      </c>
      <c r="AA170" s="28">
        <f t="shared" si="59"/>
        <v>5</v>
      </c>
      <c r="AB170" s="15"/>
      <c r="AD170" s="15">
        <v>2</v>
      </c>
      <c r="AF170" s="15">
        <v>6</v>
      </c>
      <c r="AH170" s="15">
        <v>1</v>
      </c>
      <c r="AJ170" s="28">
        <f t="shared" si="60"/>
        <v>9</v>
      </c>
      <c r="AK170" s="28">
        <f t="shared" si="61"/>
        <v>0</v>
      </c>
      <c r="AL170" s="28">
        <f t="shared" si="62"/>
        <v>9</v>
      </c>
      <c r="AM170" s="15">
        <v>7</v>
      </c>
      <c r="AN170" s="8">
        <v>1</v>
      </c>
      <c r="AO170" s="15">
        <v>8</v>
      </c>
      <c r="AQ170" s="15">
        <v>10</v>
      </c>
      <c r="AS170" s="15"/>
      <c r="AU170" s="15">
        <v>8</v>
      </c>
      <c r="AW170" s="28">
        <f t="shared" si="51"/>
        <v>33</v>
      </c>
      <c r="AX170" s="28">
        <f t="shared" si="52"/>
        <v>1</v>
      </c>
      <c r="AY170" s="28">
        <f t="shared" si="53"/>
        <v>34</v>
      </c>
      <c r="AZ170" s="15"/>
      <c r="BB170" s="15">
        <v>7</v>
      </c>
      <c r="BD170" s="15">
        <v>1</v>
      </c>
      <c r="BF170" s="15">
        <v>1</v>
      </c>
      <c r="BG170" s="8">
        <v>2</v>
      </c>
      <c r="BH170" s="28">
        <f t="shared" si="48"/>
        <v>9</v>
      </c>
      <c r="BI170" s="28">
        <f t="shared" si="49"/>
        <v>2</v>
      </c>
      <c r="BJ170" s="28">
        <f t="shared" si="50"/>
        <v>11</v>
      </c>
      <c r="BK170" s="15">
        <v>1</v>
      </c>
      <c r="BM170" s="15">
        <v>3</v>
      </c>
      <c r="BO170" s="15"/>
      <c r="BQ170" s="15"/>
      <c r="BS170" s="28">
        <f t="shared" si="42"/>
        <v>4</v>
      </c>
      <c r="BT170" s="28">
        <f t="shared" si="43"/>
        <v>0</v>
      </c>
      <c r="BU170" s="28">
        <f t="shared" si="44"/>
        <v>4</v>
      </c>
      <c r="BV170" s="15"/>
      <c r="BX170" s="15"/>
      <c r="BZ170" s="15"/>
      <c r="CB170" s="15"/>
      <c r="CD170" s="15"/>
      <c r="CF170" s="28">
        <f t="shared" si="45"/>
        <v>0</v>
      </c>
      <c r="CG170" s="28">
        <f t="shared" si="46"/>
        <v>0</v>
      </c>
      <c r="CH170" s="28">
        <f t="shared" si="47"/>
        <v>0</v>
      </c>
    </row>
    <row r="171" spans="2:86" s="8" customFormat="1">
      <c r="B171" s="39" t="s">
        <v>523</v>
      </c>
      <c r="C171" s="8" t="s">
        <v>524</v>
      </c>
      <c r="D171" s="15"/>
      <c r="F171" s="15"/>
      <c r="H171" s="15"/>
      <c r="J171" s="15"/>
      <c r="L171" s="15"/>
      <c r="N171" s="28">
        <f t="shared" si="54"/>
        <v>0</v>
      </c>
      <c r="O171" s="28">
        <f t="shared" si="55"/>
        <v>0</v>
      </c>
      <c r="P171" s="28">
        <f t="shared" si="56"/>
        <v>0</v>
      </c>
      <c r="Q171" s="15"/>
      <c r="S171" s="15"/>
      <c r="U171" s="15"/>
      <c r="W171" s="15"/>
      <c r="Y171" s="28">
        <f t="shared" si="57"/>
        <v>0</v>
      </c>
      <c r="Z171" s="28">
        <f t="shared" si="58"/>
        <v>0</v>
      </c>
      <c r="AA171" s="28">
        <f t="shared" si="59"/>
        <v>0</v>
      </c>
      <c r="AB171" s="15"/>
      <c r="AC171" s="8">
        <v>2</v>
      </c>
      <c r="AD171" s="15"/>
      <c r="AF171" s="15"/>
      <c r="AH171" s="15"/>
      <c r="AJ171" s="28">
        <f t="shared" si="60"/>
        <v>0</v>
      </c>
      <c r="AK171" s="28">
        <f t="shared" si="61"/>
        <v>2</v>
      </c>
      <c r="AL171" s="28">
        <f t="shared" si="62"/>
        <v>2</v>
      </c>
      <c r="AM171" s="15"/>
      <c r="AO171" s="15"/>
      <c r="AQ171" s="15"/>
      <c r="AR171" s="8">
        <v>1</v>
      </c>
      <c r="AS171" s="15"/>
      <c r="AU171" s="15"/>
      <c r="AW171" s="28">
        <f t="shared" si="51"/>
        <v>0</v>
      </c>
      <c r="AX171" s="28">
        <f t="shared" si="52"/>
        <v>1</v>
      </c>
      <c r="AY171" s="28">
        <f t="shared" si="53"/>
        <v>1</v>
      </c>
      <c r="AZ171" s="15"/>
      <c r="BA171" s="8">
        <v>1</v>
      </c>
      <c r="BB171" s="15"/>
      <c r="BD171" s="15"/>
      <c r="BF171" s="15"/>
      <c r="BG171" s="8">
        <v>1</v>
      </c>
      <c r="BH171" s="28">
        <f t="shared" si="48"/>
        <v>0</v>
      </c>
      <c r="BI171" s="28">
        <f t="shared" si="49"/>
        <v>2</v>
      </c>
      <c r="BJ171" s="28">
        <f t="shared" si="50"/>
        <v>2</v>
      </c>
      <c r="BK171" s="15"/>
      <c r="BL171" s="8">
        <v>2</v>
      </c>
      <c r="BM171" s="15">
        <v>1</v>
      </c>
      <c r="BN171" s="8">
        <v>1</v>
      </c>
      <c r="BO171" s="15"/>
      <c r="BP171" s="8">
        <v>2</v>
      </c>
      <c r="BQ171" s="15"/>
      <c r="BS171" s="28">
        <f t="shared" si="42"/>
        <v>1</v>
      </c>
      <c r="BT171" s="28">
        <f t="shared" si="43"/>
        <v>5</v>
      </c>
      <c r="BU171" s="28">
        <f t="shared" si="44"/>
        <v>6</v>
      </c>
      <c r="BV171" s="15"/>
      <c r="BX171" s="15"/>
      <c r="BY171" s="8">
        <v>2</v>
      </c>
      <c r="BZ171" s="15"/>
      <c r="CA171" s="8">
        <v>3</v>
      </c>
      <c r="CB171" s="15"/>
      <c r="CC171" s="8">
        <v>2</v>
      </c>
      <c r="CD171" s="15"/>
      <c r="CF171" s="28">
        <f t="shared" si="45"/>
        <v>0</v>
      </c>
      <c r="CG171" s="28">
        <f t="shared" si="46"/>
        <v>7</v>
      </c>
      <c r="CH171" s="28">
        <f t="shared" si="47"/>
        <v>7</v>
      </c>
    </row>
    <row r="172" spans="2:86" s="8" customFormat="1" ht="36">
      <c r="B172" s="39" t="s">
        <v>542</v>
      </c>
      <c r="C172" s="27" t="s">
        <v>539</v>
      </c>
      <c r="D172" s="15"/>
      <c r="F172" s="15"/>
      <c r="H172" s="15"/>
      <c r="J172" s="15"/>
      <c r="L172" s="15"/>
      <c r="N172" s="28">
        <f t="shared" si="54"/>
        <v>0</v>
      </c>
      <c r="O172" s="28">
        <f t="shared" si="55"/>
        <v>0</v>
      </c>
      <c r="P172" s="28">
        <f t="shared" si="56"/>
        <v>0</v>
      </c>
      <c r="Q172" s="15"/>
      <c r="S172" s="15"/>
      <c r="U172" s="15"/>
      <c r="W172" s="15"/>
      <c r="Y172" s="28">
        <f t="shared" si="57"/>
        <v>0</v>
      </c>
      <c r="Z172" s="28">
        <f t="shared" si="58"/>
        <v>0</v>
      </c>
      <c r="AA172" s="28">
        <f t="shared" si="59"/>
        <v>0</v>
      </c>
      <c r="AB172" s="15"/>
      <c r="AD172" s="15"/>
      <c r="AF172" s="15"/>
      <c r="AH172" s="15"/>
      <c r="AJ172" s="28">
        <f t="shared" si="60"/>
        <v>0</v>
      </c>
      <c r="AK172" s="28">
        <f t="shared" si="61"/>
        <v>0</v>
      </c>
      <c r="AL172" s="28">
        <f t="shared" si="62"/>
        <v>0</v>
      </c>
      <c r="AM172" s="15"/>
      <c r="AN172" s="8">
        <v>1</v>
      </c>
      <c r="AO172" s="15"/>
      <c r="AQ172" s="15"/>
      <c r="AS172" s="15"/>
      <c r="AU172" s="15"/>
      <c r="AW172" s="28">
        <f t="shared" si="51"/>
        <v>0</v>
      </c>
      <c r="AX172" s="28">
        <f t="shared" si="52"/>
        <v>1</v>
      </c>
      <c r="AY172" s="28">
        <f t="shared" si="53"/>
        <v>1</v>
      </c>
      <c r="AZ172" s="15"/>
      <c r="BB172" s="15"/>
      <c r="BD172" s="15"/>
      <c r="BF172" s="15"/>
      <c r="BH172" s="28">
        <f t="shared" si="48"/>
        <v>0</v>
      </c>
      <c r="BI172" s="28">
        <f t="shared" si="49"/>
        <v>0</v>
      </c>
      <c r="BJ172" s="28">
        <f t="shared" si="50"/>
        <v>0</v>
      </c>
      <c r="BK172" s="15"/>
      <c r="BM172" s="15"/>
      <c r="BO172" s="15"/>
      <c r="BQ172" s="15"/>
      <c r="BS172" s="28">
        <f t="shared" si="42"/>
        <v>0</v>
      </c>
      <c r="BT172" s="28">
        <f t="shared" si="43"/>
        <v>0</v>
      </c>
      <c r="BU172" s="28">
        <f t="shared" si="44"/>
        <v>0</v>
      </c>
      <c r="BV172" s="15">
        <v>1</v>
      </c>
      <c r="BX172" s="15"/>
      <c r="BZ172" s="15"/>
      <c r="CB172" s="15"/>
      <c r="CD172" s="15"/>
      <c r="CF172" s="28">
        <f t="shared" si="45"/>
        <v>1</v>
      </c>
      <c r="CG172" s="28">
        <f t="shared" si="46"/>
        <v>0</v>
      </c>
      <c r="CH172" s="28">
        <f t="shared" si="47"/>
        <v>1</v>
      </c>
    </row>
    <row r="173" spans="2:86" s="8" customFormat="1">
      <c r="B173" s="39" t="s">
        <v>543</v>
      </c>
      <c r="C173" s="15" t="s">
        <v>540</v>
      </c>
      <c r="D173" s="15"/>
      <c r="F173" s="15"/>
      <c r="H173" s="15"/>
      <c r="J173" s="15"/>
      <c r="L173" s="15">
        <v>19</v>
      </c>
      <c r="N173" s="28">
        <f t="shared" si="54"/>
        <v>19</v>
      </c>
      <c r="O173" s="28">
        <f t="shared" si="55"/>
        <v>0</v>
      </c>
      <c r="P173" s="28">
        <f t="shared" si="56"/>
        <v>19</v>
      </c>
      <c r="Q173" s="15">
        <v>7</v>
      </c>
      <c r="S173" s="15"/>
      <c r="U173" s="15"/>
      <c r="W173" s="15"/>
      <c r="Y173" s="28">
        <f t="shared" si="57"/>
        <v>7</v>
      </c>
      <c r="Z173" s="28">
        <f t="shared" si="58"/>
        <v>0</v>
      </c>
      <c r="AA173" s="28">
        <f t="shared" si="59"/>
        <v>7</v>
      </c>
      <c r="AB173" s="15"/>
      <c r="AC173" s="8">
        <v>1</v>
      </c>
      <c r="AD173" s="15"/>
      <c r="AF173" s="15"/>
      <c r="AH173" s="15"/>
      <c r="AJ173" s="28">
        <f t="shared" si="60"/>
        <v>0</v>
      </c>
      <c r="AK173" s="28">
        <f t="shared" si="61"/>
        <v>1</v>
      </c>
      <c r="AL173" s="28">
        <f t="shared" si="62"/>
        <v>1</v>
      </c>
      <c r="AM173" s="15"/>
      <c r="AO173" s="15"/>
      <c r="AQ173" s="15"/>
      <c r="AS173" s="15"/>
      <c r="AU173" s="15"/>
      <c r="AW173" s="28">
        <f t="shared" si="51"/>
        <v>0</v>
      </c>
      <c r="AX173" s="28">
        <f t="shared" si="52"/>
        <v>0</v>
      </c>
      <c r="AY173" s="28">
        <f t="shared" si="53"/>
        <v>0</v>
      </c>
      <c r="AZ173" s="15"/>
      <c r="BB173" s="15"/>
      <c r="BD173" s="15"/>
      <c r="BF173" s="15"/>
      <c r="BH173" s="28">
        <f t="shared" si="48"/>
        <v>0</v>
      </c>
      <c r="BI173" s="28">
        <f t="shared" si="49"/>
        <v>0</v>
      </c>
      <c r="BJ173" s="28">
        <f t="shared" si="50"/>
        <v>0</v>
      </c>
      <c r="BK173" s="15"/>
      <c r="BM173" s="15"/>
      <c r="BO173" s="15"/>
      <c r="BQ173" s="15"/>
      <c r="BR173" s="8">
        <v>3</v>
      </c>
      <c r="BS173" s="28">
        <f t="shared" si="42"/>
        <v>0</v>
      </c>
      <c r="BT173" s="28">
        <f t="shared" si="43"/>
        <v>3</v>
      </c>
      <c r="BU173" s="28">
        <f t="shared" si="44"/>
        <v>3</v>
      </c>
      <c r="BV173" s="15"/>
      <c r="BW173" s="8">
        <v>3</v>
      </c>
      <c r="BX173" s="15"/>
      <c r="BZ173" s="15">
        <v>2</v>
      </c>
      <c r="CB173" s="15">
        <v>5</v>
      </c>
      <c r="CC173" s="8">
        <v>5</v>
      </c>
      <c r="CD173" s="15">
        <v>14</v>
      </c>
      <c r="CF173" s="28">
        <f t="shared" si="45"/>
        <v>21</v>
      </c>
      <c r="CG173" s="28">
        <f t="shared" si="46"/>
        <v>8</v>
      </c>
      <c r="CH173" s="28">
        <f t="shared" si="47"/>
        <v>29</v>
      </c>
    </row>
    <row r="174" spans="2:86" s="8" customFormat="1">
      <c r="B174" s="39" t="s">
        <v>544</v>
      </c>
      <c r="C174" s="15" t="s">
        <v>545</v>
      </c>
      <c r="D174" s="15"/>
      <c r="F174" s="15">
        <v>1</v>
      </c>
      <c r="H174" s="15">
        <v>2</v>
      </c>
      <c r="J174" s="15">
        <v>6</v>
      </c>
      <c r="L174" s="15">
        <v>6</v>
      </c>
      <c r="N174" s="28">
        <f t="shared" si="54"/>
        <v>15</v>
      </c>
      <c r="O174" s="28">
        <f t="shared" si="55"/>
        <v>0</v>
      </c>
      <c r="P174" s="28">
        <f t="shared" si="56"/>
        <v>15</v>
      </c>
      <c r="Q174" s="15">
        <v>10</v>
      </c>
      <c r="S174" s="15">
        <v>4</v>
      </c>
      <c r="T174" s="8">
        <v>1</v>
      </c>
      <c r="U174" s="15"/>
      <c r="W174" s="15"/>
      <c r="X174" s="8">
        <v>2</v>
      </c>
      <c r="Y174" s="28">
        <f t="shared" si="57"/>
        <v>14</v>
      </c>
      <c r="Z174" s="28">
        <f t="shared" si="58"/>
        <v>3</v>
      </c>
      <c r="AA174" s="28">
        <f t="shared" si="59"/>
        <v>17</v>
      </c>
      <c r="AB174" s="15"/>
      <c r="AD174" s="15">
        <v>2</v>
      </c>
      <c r="AF174" s="15"/>
      <c r="AH174" s="15">
        <v>2</v>
      </c>
      <c r="AJ174" s="28">
        <f t="shared" si="60"/>
        <v>4</v>
      </c>
      <c r="AK174" s="28">
        <f t="shared" si="61"/>
        <v>0</v>
      </c>
      <c r="AL174" s="28">
        <f t="shared" si="62"/>
        <v>4</v>
      </c>
      <c r="AM174" s="15"/>
      <c r="AO174" s="15"/>
      <c r="AQ174" s="15">
        <v>1</v>
      </c>
      <c r="AS174" s="15"/>
      <c r="AU174" s="15"/>
      <c r="AW174" s="28">
        <f t="shared" si="51"/>
        <v>1</v>
      </c>
      <c r="AX174" s="28">
        <f t="shared" si="52"/>
        <v>0</v>
      </c>
      <c r="AY174" s="28">
        <f t="shared" si="53"/>
        <v>1</v>
      </c>
      <c r="AZ174" s="15"/>
      <c r="BB174" s="15"/>
      <c r="BD174" s="15"/>
      <c r="BF174" s="15">
        <v>2</v>
      </c>
      <c r="BH174" s="28">
        <f t="shared" si="48"/>
        <v>2</v>
      </c>
      <c r="BI174" s="28">
        <f t="shared" si="49"/>
        <v>0</v>
      </c>
      <c r="BJ174" s="28">
        <f t="shared" si="50"/>
        <v>2</v>
      </c>
      <c r="BK174" s="15">
        <v>2</v>
      </c>
      <c r="BM174" s="15">
        <v>1</v>
      </c>
      <c r="BO174" s="15"/>
      <c r="BQ174" s="15"/>
      <c r="BS174" s="28">
        <f t="shared" si="42"/>
        <v>3</v>
      </c>
      <c r="BT174" s="28">
        <f t="shared" si="43"/>
        <v>0</v>
      </c>
      <c r="BU174" s="28">
        <f t="shared" si="44"/>
        <v>3</v>
      </c>
      <c r="BV174" s="15"/>
      <c r="BW174" s="8">
        <v>3</v>
      </c>
      <c r="BX174" s="15"/>
      <c r="BZ174" s="15">
        <v>5</v>
      </c>
      <c r="CB174" s="15">
        <v>8</v>
      </c>
      <c r="CD174" s="15"/>
      <c r="CF174" s="28">
        <f t="shared" si="45"/>
        <v>13</v>
      </c>
      <c r="CG174" s="28">
        <f t="shared" si="46"/>
        <v>3</v>
      </c>
      <c r="CH174" s="28">
        <f t="shared" si="47"/>
        <v>16</v>
      </c>
    </row>
    <row r="175" spans="2:86" s="8" customFormat="1">
      <c r="B175" s="39" t="s">
        <v>546</v>
      </c>
      <c r="C175" s="15" t="s">
        <v>541</v>
      </c>
      <c r="D175" s="15"/>
      <c r="F175" s="15">
        <v>2</v>
      </c>
      <c r="H175" s="15"/>
      <c r="J175" s="15"/>
      <c r="L175" s="15">
        <v>7</v>
      </c>
      <c r="N175" s="28">
        <f t="shared" si="54"/>
        <v>9</v>
      </c>
      <c r="O175" s="28">
        <f t="shared" si="55"/>
        <v>0</v>
      </c>
      <c r="P175" s="28">
        <f t="shared" si="56"/>
        <v>9</v>
      </c>
      <c r="Q175" s="15"/>
      <c r="S175" s="15"/>
      <c r="U175" s="15"/>
      <c r="W175" s="15"/>
      <c r="Y175" s="28">
        <f t="shared" si="57"/>
        <v>0</v>
      </c>
      <c r="Z175" s="28">
        <f t="shared" si="58"/>
        <v>0</v>
      </c>
      <c r="AA175" s="28">
        <f t="shared" si="59"/>
        <v>0</v>
      </c>
      <c r="AB175" s="15"/>
      <c r="AD175" s="15"/>
      <c r="AF175" s="15"/>
      <c r="AH175" s="15"/>
      <c r="AJ175" s="28">
        <f t="shared" si="60"/>
        <v>0</v>
      </c>
      <c r="AK175" s="28">
        <f t="shared" si="61"/>
        <v>0</v>
      </c>
      <c r="AL175" s="28">
        <f t="shared" si="62"/>
        <v>0</v>
      </c>
      <c r="AM175" s="15"/>
      <c r="AO175" s="15"/>
      <c r="AQ175" s="15"/>
      <c r="AS175" s="15"/>
      <c r="AU175" s="15"/>
      <c r="AW175" s="28">
        <f t="shared" si="51"/>
        <v>0</v>
      </c>
      <c r="AX175" s="28">
        <f t="shared" si="52"/>
        <v>0</v>
      </c>
      <c r="AY175" s="28">
        <f t="shared" si="53"/>
        <v>0</v>
      </c>
      <c r="AZ175" s="15"/>
      <c r="BB175" s="15"/>
      <c r="BC175" s="8">
        <v>1</v>
      </c>
      <c r="BD175" s="15"/>
      <c r="BF175" s="15"/>
      <c r="BH175" s="28">
        <f t="shared" si="48"/>
        <v>0</v>
      </c>
      <c r="BI175" s="28">
        <f t="shared" si="49"/>
        <v>1</v>
      </c>
      <c r="BJ175" s="28">
        <f t="shared" si="50"/>
        <v>1</v>
      </c>
      <c r="BK175" s="15"/>
      <c r="BM175" s="15"/>
      <c r="BO175" s="15"/>
      <c r="BQ175" s="15"/>
      <c r="BS175" s="28">
        <f t="shared" si="42"/>
        <v>0</v>
      </c>
      <c r="BT175" s="28">
        <f t="shared" si="43"/>
        <v>0</v>
      </c>
      <c r="BU175" s="28">
        <f t="shared" si="44"/>
        <v>0</v>
      </c>
      <c r="BV175" s="15"/>
      <c r="BX175" s="15"/>
      <c r="BZ175" s="15"/>
      <c r="CB175" s="15">
        <v>2</v>
      </c>
      <c r="CD175" s="15"/>
      <c r="CF175" s="28">
        <f t="shared" si="45"/>
        <v>2</v>
      </c>
      <c r="CG175" s="28">
        <f t="shared" si="46"/>
        <v>0</v>
      </c>
      <c r="CH175" s="28">
        <f t="shared" si="47"/>
        <v>2</v>
      </c>
    </row>
    <row r="176" spans="2:86" s="8" customFormat="1">
      <c r="B176" s="39" t="s">
        <v>547</v>
      </c>
      <c r="C176" s="15" t="s">
        <v>548</v>
      </c>
      <c r="D176" s="15">
        <v>4</v>
      </c>
      <c r="F176" s="15">
        <v>4</v>
      </c>
      <c r="G176" s="8">
        <v>1</v>
      </c>
      <c r="H176" s="15">
        <v>6</v>
      </c>
      <c r="J176" s="15">
        <v>3</v>
      </c>
      <c r="L176" s="15">
        <v>12</v>
      </c>
      <c r="N176" s="28">
        <f t="shared" si="54"/>
        <v>29</v>
      </c>
      <c r="O176" s="28">
        <f t="shared" si="55"/>
        <v>1</v>
      </c>
      <c r="P176" s="28">
        <f t="shared" si="56"/>
        <v>30</v>
      </c>
      <c r="Q176" s="15"/>
      <c r="S176" s="15"/>
      <c r="T176" s="8">
        <v>2</v>
      </c>
      <c r="U176" s="15">
        <v>23</v>
      </c>
      <c r="W176" s="15"/>
      <c r="Y176" s="28">
        <f t="shared" si="57"/>
        <v>23</v>
      </c>
      <c r="Z176" s="28">
        <f t="shared" si="58"/>
        <v>2</v>
      </c>
      <c r="AA176" s="28">
        <f t="shared" si="59"/>
        <v>25</v>
      </c>
      <c r="AB176" s="15">
        <v>6</v>
      </c>
      <c r="AD176" s="15">
        <v>11</v>
      </c>
      <c r="AF176" s="15">
        <v>5</v>
      </c>
      <c r="AH176" s="15">
        <v>2</v>
      </c>
      <c r="AI176" s="8">
        <v>1</v>
      </c>
      <c r="AJ176" s="28">
        <f t="shared" si="60"/>
        <v>24</v>
      </c>
      <c r="AK176" s="28">
        <f t="shared" si="61"/>
        <v>1</v>
      </c>
      <c r="AL176" s="28">
        <f t="shared" si="62"/>
        <v>25</v>
      </c>
      <c r="AM176" s="15">
        <v>8</v>
      </c>
      <c r="AO176" s="15">
        <v>3</v>
      </c>
      <c r="AQ176" s="15">
        <v>10</v>
      </c>
      <c r="AS176" s="15">
        <v>12</v>
      </c>
      <c r="AU176" s="15"/>
      <c r="AW176" s="28">
        <f t="shared" si="51"/>
        <v>33</v>
      </c>
      <c r="AX176" s="28">
        <f t="shared" si="52"/>
        <v>0</v>
      </c>
      <c r="AY176" s="28">
        <f t="shared" si="53"/>
        <v>33</v>
      </c>
      <c r="AZ176" s="15">
        <v>3</v>
      </c>
      <c r="BB176" s="15">
        <v>1</v>
      </c>
      <c r="BC176" s="8">
        <v>1</v>
      </c>
      <c r="BD176" s="15">
        <v>16</v>
      </c>
      <c r="BF176" s="15"/>
      <c r="BG176" s="8">
        <v>1</v>
      </c>
      <c r="BH176" s="28">
        <f t="shared" si="48"/>
        <v>20</v>
      </c>
      <c r="BI176" s="28">
        <f t="shared" si="49"/>
        <v>2</v>
      </c>
      <c r="BJ176" s="28">
        <f t="shared" si="50"/>
        <v>22</v>
      </c>
      <c r="BK176" s="15"/>
      <c r="BM176" s="15">
        <v>5</v>
      </c>
      <c r="BN176" s="8">
        <v>2</v>
      </c>
      <c r="BO176" s="15"/>
      <c r="BQ176" s="15">
        <v>2</v>
      </c>
      <c r="BS176" s="28">
        <f t="shared" si="42"/>
        <v>7</v>
      </c>
      <c r="BT176" s="28">
        <f t="shared" si="43"/>
        <v>2</v>
      </c>
      <c r="BU176" s="28">
        <f t="shared" si="44"/>
        <v>9</v>
      </c>
      <c r="BV176" s="15"/>
      <c r="BX176" s="15">
        <v>1</v>
      </c>
      <c r="BZ176" s="15">
        <v>1</v>
      </c>
      <c r="CB176" s="15">
        <v>2</v>
      </c>
      <c r="CC176" s="8">
        <v>1</v>
      </c>
      <c r="CD176" s="15">
        <v>3</v>
      </c>
      <c r="CF176" s="28">
        <f t="shared" si="45"/>
        <v>7</v>
      </c>
      <c r="CG176" s="28">
        <f t="shared" si="46"/>
        <v>1</v>
      </c>
      <c r="CH176" s="28">
        <f t="shared" si="47"/>
        <v>8</v>
      </c>
    </row>
    <row r="177" spans="1:86" s="8" customFormat="1">
      <c r="B177" s="39" t="s">
        <v>549</v>
      </c>
      <c r="C177" s="15" t="s">
        <v>550</v>
      </c>
      <c r="D177" s="15"/>
      <c r="F177" s="15"/>
      <c r="G177" s="8">
        <v>1</v>
      </c>
      <c r="H177" s="15"/>
      <c r="J177" s="15">
        <v>3</v>
      </c>
      <c r="L177" s="15"/>
      <c r="N177" s="28">
        <f t="shared" si="54"/>
        <v>3</v>
      </c>
      <c r="O177" s="28">
        <f t="shared" si="55"/>
        <v>1</v>
      </c>
      <c r="P177" s="28">
        <f t="shared" si="56"/>
        <v>4</v>
      </c>
      <c r="Q177" s="15"/>
      <c r="S177" s="15">
        <v>5</v>
      </c>
      <c r="U177" s="15">
        <v>3</v>
      </c>
      <c r="V177" s="8">
        <v>1</v>
      </c>
      <c r="W177" s="15">
        <v>4</v>
      </c>
      <c r="Y177" s="28">
        <f t="shared" si="57"/>
        <v>12</v>
      </c>
      <c r="Z177" s="28">
        <f t="shared" si="58"/>
        <v>1</v>
      </c>
      <c r="AA177" s="28">
        <f t="shared" si="59"/>
        <v>13</v>
      </c>
      <c r="AB177" s="15">
        <v>3</v>
      </c>
      <c r="AD177" s="15">
        <v>2</v>
      </c>
      <c r="AE177" s="8">
        <v>1</v>
      </c>
      <c r="AF177" s="15"/>
      <c r="AH177" s="15">
        <v>5</v>
      </c>
      <c r="AJ177" s="28">
        <f t="shared" si="60"/>
        <v>10</v>
      </c>
      <c r="AK177" s="28">
        <f t="shared" si="61"/>
        <v>1</v>
      </c>
      <c r="AL177" s="28">
        <f t="shared" si="62"/>
        <v>11</v>
      </c>
      <c r="AM177" s="15">
        <v>9</v>
      </c>
      <c r="AN177" s="8">
        <v>1</v>
      </c>
      <c r="AO177" s="15">
        <v>5</v>
      </c>
      <c r="AQ177" s="15"/>
      <c r="AS177" s="15"/>
      <c r="AU177" s="15">
        <v>3</v>
      </c>
      <c r="AW177" s="28">
        <f t="shared" si="51"/>
        <v>17</v>
      </c>
      <c r="AX177" s="28">
        <f t="shared" si="52"/>
        <v>1</v>
      </c>
      <c r="AY177" s="28">
        <f t="shared" si="53"/>
        <v>18</v>
      </c>
      <c r="AZ177" s="15"/>
      <c r="BA177" s="8">
        <v>1</v>
      </c>
      <c r="BB177" s="15">
        <v>14</v>
      </c>
      <c r="BD177" s="15"/>
      <c r="BE177" s="8">
        <v>1</v>
      </c>
      <c r="BF177" s="15">
        <v>2</v>
      </c>
      <c r="BH177" s="28">
        <f t="shared" si="48"/>
        <v>16</v>
      </c>
      <c r="BI177" s="28">
        <f t="shared" si="49"/>
        <v>2</v>
      </c>
      <c r="BJ177" s="28">
        <f t="shared" si="50"/>
        <v>18</v>
      </c>
      <c r="BK177" s="15">
        <v>2</v>
      </c>
      <c r="BM177" s="15"/>
      <c r="BN177" s="8">
        <v>1</v>
      </c>
      <c r="BO177" s="15"/>
      <c r="BQ177" s="15"/>
      <c r="BR177" s="8">
        <v>2</v>
      </c>
      <c r="BS177" s="28">
        <f t="shared" si="42"/>
        <v>2</v>
      </c>
      <c r="BT177" s="28">
        <f t="shared" si="43"/>
        <v>3</v>
      </c>
      <c r="BU177" s="28">
        <f t="shared" si="44"/>
        <v>5</v>
      </c>
      <c r="BV177" s="15"/>
      <c r="BX177" s="15"/>
      <c r="BZ177" s="15">
        <v>3</v>
      </c>
      <c r="CB177" s="15"/>
      <c r="CD177" s="15"/>
      <c r="CF177" s="28">
        <f t="shared" si="45"/>
        <v>3</v>
      </c>
      <c r="CG177" s="28">
        <f t="shared" si="46"/>
        <v>0</v>
      </c>
      <c r="CH177" s="28">
        <f t="shared" si="47"/>
        <v>3</v>
      </c>
    </row>
    <row r="178" spans="1:86" s="8" customFormat="1" ht="24">
      <c r="B178" s="39" t="s">
        <v>555</v>
      </c>
      <c r="C178" s="27" t="s">
        <v>556</v>
      </c>
      <c r="D178" s="15"/>
      <c r="F178" s="15">
        <v>9</v>
      </c>
      <c r="H178" s="15">
        <v>1</v>
      </c>
      <c r="J178" s="15">
        <v>1</v>
      </c>
      <c r="L178" s="15"/>
      <c r="N178" s="28">
        <f t="shared" si="54"/>
        <v>11</v>
      </c>
      <c r="O178" s="28">
        <f t="shared" si="55"/>
        <v>0</v>
      </c>
      <c r="P178" s="28">
        <f t="shared" si="56"/>
        <v>11</v>
      </c>
      <c r="Q178" s="15"/>
      <c r="S178" s="15"/>
      <c r="U178" s="15"/>
      <c r="W178" s="15"/>
      <c r="Y178" s="28">
        <f t="shared" si="57"/>
        <v>0</v>
      </c>
      <c r="Z178" s="28">
        <f t="shared" si="58"/>
        <v>0</v>
      </c>
      <c r="AA178" s="28">
        <f t="shared" si="59"/>
        <v>0</v>
      </c>
      <c r="AB178" s="15">
        <v>2</v>
      </c>
      <c r="AD178" s="15"/>
      <c r="AF178" s="15"/>
      <c r="AH178" s="15">
        <v>1</v>
      </c>
      <c r="AJ178" s="28">
        <f t="shared" si="60"/>
        <v>3</v>
      </c>
      <c r="AK178" s="28">
        <f t="shared" si="61"/>
        <v>0</v>
      </c>
      <c r="AL178" s="28">
        <f t="shared" si="62"/>
        <v>3</v>
      </c>
      <c r="AM178" s="15"/>
      <c r="AO178" s="15"/>
      <c r="AQ178" s="15"/>
      <c r="AS178" s="15"/>
      <c r="AU178" s="15"/>
      <c r="AW178" s="28">
        <f t="shared" si="51"/>
        <v>0</v>
      </c>
      <c r="AX178" s="28">
        <f t="shared" si="52"/>
        <v>0</v>
      </c>
      <c r="AY178" s="28">
        <f t="shared" si="53"/>
        <v>0</v>
      </c>
      <c r="AZ178" s="15"/>
      <c r="BB178" s="15"/>
      <c r="BD178" s="15"/>
      <c r="BF178" s="15"/>
      <c r="BH178" s="28">
        <f t="shared" si="48"/>
        <v>0</v>
      </c>
      <c r="BI178" s="28">
        <f t="shared" si="49"/>
        <v>0</v>
      </c>
      <c r="BJ178" s="28">
        <f t="shared" si="50"/>
        <v>0</v>
      </c>
      <c r="BK178" s="15"/>
      <c r="BM178" s="15"/>
      <c r="BO178" s="15"/>
      <c r="BQ178" s="15"/>
      <c r="BS178" s="28">
        <f t="shared" si="42"/>
        <v>0</v>
      </c>
      <c r="BT178" s="28">
        <f t="shared" si="43"/>
        <v>0</v>
      </c>
      <c r="BU178" s="28">
        <f t="shared" si="44"/>
        <v>0</v>
      </c>
      <c r="BV178" s="15"/>
      <c r="BX178" s="15"/>
      <c r="BZ178" s="15"/>
      <c r="CB178" s="15"/>
      <c r="CD178" s="15"/>
      <c r="CF178" s="28">
        <f t="shared" si="45"/>
        <v>0</v>
      </c>
      <c r="CG178" s="28">
        <f t="shared" si="46"/>
        <v>0</v>
      </c>
      <c r="CH178" s="28">
        <f t="shared" si="47"/>
        <v>0</v>
      </c>
    </row>
    <row r="179" spans="1:86" s="8" customFormat="1" ht="24.75">
      <c r="B179" s="97" t="s">
        <v>696</v>
      </c>
      <c r="C179" s="27" t="s">
        <v>697</v>
      </c>
      <c r="D179" s="15"/>
      <c r="F179" s="15"/>
      <c r="H179" s="15"/>
      <c r="J179" s="15"/>
      <c r="L179" s="15"/>
      <c r="N179" s="28"/>
      <c r="O179" s="28"/>
      <c r="P179" s="28"/>
      <c r="Q179" s="15"/>
      <c r="S179" s="15"/>
      <c r="U179" s="15"/>
      <c r="W179" s="15"/>
      <c r="Y179" s="28"/>
      <c r="Z179" s="28"/>
      <c r="AA179" s="28"/>
      <c r="AB179" s="15"/>
      <c r="AD179" s="15"/>
      <c r="AF179" s="15"/>
      <c r="AH179" s="15"/>
      <c r="AJ179" s="28"/>
      <c r="AK179" s="28"/>
      <c r="AL179" s="28"/>
      <c r="AM179" s="15"/>
      <c r="AO179" s="15"/>
      <c r="AQ179" s="15"/>
      <c r="AS179" s="15"/>
      <c r="AU179" s="15"/>
      <c r="AW179" s="28"/>
      <c r="AX179" s="28"/>
      <c r="AY179" s="28"/>
      <c r="AZ179" s="15"/>
      <c r="BB179" s="15"/>
      <c r="BD179" s="15"/>
      <c r="BF179" s="15"/>
      <c r="BH179" s="28"/>
      <c r="BI179" s="28"/>
      <c r="BJ179" s="28"/>
      <c r="BK179" s="15"/>
      <c r="BM179" s="15"/>
      <c r="BN179" s="8">
        <v>2</v>
      </c>
      <c r="BO179" s="15"/>
      <c r="BP179" s="105"/>
      <c r="BQ179" s="15">
        <v>1</v>
      </c>
      <c r="BR179" s="105"/>
      <c r="BS179" s="28">
        <f t="shared" si="42"/>
        <v>1</v>
      </c>
      <c r="BT179" s="28">
        <f t="shared" si="43"/>
        <v>2</v>
      </c>
      <c r="BU179" s="28">
        <f t="shared" si="44"/>
        <v>3</v>
      </c>
      <c r="BV179" s="15">
        <v>2</v>
      </c>
      <c r="BW179" s="105"/>
      <c r="BX179" s="15"/>
      <c r="BY179" s="105"/>
      <c r="BZ179" s="15"/>
      <c r="CA179" s="105"/>
      <c r="CB179" s="15"/>
      <c r="CC179" s="105"/>
      <c r="CD179" s="15">
        <v>2</v>
      </c>
      <c r="CE179" s="105"/>
      <c r="CF179" s="28">
        <f t="shared" si="45"/>
        <v>4</v>
      </c>
      <c r="CG179" s="28">
        <f t="shared" si="46"/>
        <v>0</v>
      </c>
      <c r="CH179" s="28">
        <f t="shared" si="47"/>
        <v>4</v>
      </c>
    </row>
    <row r="180" spans="1:86" s="8" customFormat="1">
      <c r="A180" s="22">
        <v>15</v>
      </c>
      <c r="B180" s="38"/>
      <c r="C180" s="22" t="s">
        <v>268</v>
      </c>
      <c r="D180" s="15"/>
      <c r="F180" s="15"/>
      <c r="H180" s="15"/>
      <c r="J180" s="15"/>
      <c r="L180" s="15"/>
      <c r="N180" s="28">
        <f t="shared" si="54"/>
        <v>0</v>
      </c>
      <c r="O180" s="28">
        <f t="shared" si="55"/>
        <v>0</v>
      </c>
      <c r="P180" s="28">
        <f t="shared" si="56"/>
        <v>0</v>
      </c>
      <c r="Q180" s="15"/>
      <c r="S180" s="15"/>
      <c r="U180" s="15"/>
      <c r="W180" s="15"/>
      <c r="X180" s="8">
        <v>1</v>
      </c>
      <c r="Y180" s="28">
        <f t="shared" si="57"/>
        <v>0</v>
      </c>
      <c r="Z180" s="28">
        <f t="shared" si="58"/>
        <v>1</v>
      </c>
      <c r="AA180" s="28">
        <f t="shared" si="59"/>
        <v>1</v>
      </c>
      <c r="AB180" s="15">
        <v>5</v>
      </c>
      <c r="AD180" s="15"/>
      <c r="AF180" s="15"/>
      <c r="AH180" s="15">
        <v>2</v>
      </c>
      <c r="AI180" s="8">
        <v>2</v>
      </c>
      <c r="AJ180" s="28">
        <f t="shared" si="60"/>
        <v>7</v>
      </c>
      <c r="AK180" s="28">
        <f t="shared" si="61"/>
        <v>2</v>
      </c>
      <c r="AL180" s="28">
        <f t="shared" si="62"/>
        <v>9</v>
      </c>
      <c r="AM180" s="15">
        <v>3</v>
      </c>
      <c r="AO180" s="15">
        <v>1</v>
      </c>
      <c r="AP180" s="22"/>
      <c r="AQ180" s="15"/>
      <c r="AR180" s="22"/>
      <c r="AS180" s="15"/>
      <c r="AT180" s="22"/>
      <c r="AU180" s="15"/>
      <c r="AV180" s="22"/>
      <c r="AW180" s="28">
        <f t="shared" si="51"/>
        <v>4</v>
      </c>
      <c r="AX180" s="28">
        <f t="shared" si="52"/>
        <v>0</v>
      </c>
      <c r="AY180" s="28">
        <f t="shared" si="53"/>
        <v>4</v>
      </c>
      <c r="AZ180" s="15"/>
      <c r="BA180" s="22"/>
      <c r="BB180" s="15"/>
      <c r="BC180" s="22"/>
      <c r="BD180" s="15"/>
      <c r="BE180" s="22"/>
      <c r="BF180" s="15"/>
      <c r="BG180" s="22"/>
      <c r="BH180" s="28">
        <f t="shared" si="48"/>
        <v>0</v>
      </c>
      <c r="BI180" s="28">
        <f t="shared" si="49"/>
        <v>0</v>
      </c>
      <c r="BJ180" s="28">
        <f t="shared" si="50"/>
        <v>0</v>
      </c>
      <c r="BK180" s="15"/>
      <c r="BL180" s="22"/>
      <c r="BM180" s="15"/>
      <c r="BN180" s="22"/>
      <c r="BO180" s="15"/>
      <c r="BP180" s="22"/>
      <c r="BQ180" s="15"/>
      <c r="BR180" s="22"/>
      <c r="BS180" s="28">
        <f t="shared" si="42"/>
        <v>0</v>
      </c>
      <c r="BT180" s="28">
        <f t="shared" si="43"/>
        <v>0</v>
      </c>
      <c r="BU180" s="28">
        <f t="shared" si="44"/>
        <v>0</v>
      </c>
      <c r="BV180" s="15"/>
      <c r="BW180" s="22"/>
      <c r="BX180" s="15"/>
      <c r="BY180" s="22"/>
      <c r="BZ180" s="15">
        <v>3</v>
      </c>
      <c r="CA180" s="22"/>
      <c r="CB180" s="15">
        <v>1</v>
      </c>
      <c r="CC180" s="22"/>
      <c r="CD180" s="15"/>
      <c r="CE180" s="22"/>
      <c r="CF180" s="28">
        <f t="shared" si="45"/>
        <v>4</v>
      </c>
      <c r="CG180" s="28">
        <f t="shared" si="46"/>
        <v>0</v>
      </c>
      <c r="CH180" s="28">
        <f t="shared" si="47"/>
        <v>4</v>
      </c>
    </row>
    <row r="181" spans="1:86" s="8" customFormat="1">
      <c r="A181" s="22"/>
      <c r="B181" s="39" t="s">
        <v>511</v>
      </c>
      <c r="C181" s="36" t="s">
        <v>480</v>
      </c>
      <c r="D181" s="15"/>
      <c r="E181" s="8">
        <v>5</v>
      </c>
      <c r="F181" s="15"/>
      <c r="G181" s="8">
        <v>4</v>
      </c>
      <c r="H181" s="15">
        <v>4</v>
      </c>
      <c r="I181" s="8">
        <v>5</v>
      </c>
      <c r="J181" s="15"/>
      <c r="K181" s="8">
        <v>5</v>
      </c>
      <c r="L181" s="15">
        <v>8</v>
      </c>
      <c r="N181" s="28">
        <f t="shared" si="54"/>
        <v>12</v>
      </c>
      <c r="O181" s="28">
        <f t="shared" si="55"/>
        <v>19</v>
      </c>
      <c r="P181" s="28">
        <f t="shared" si="56"/>
        <v>31</v>
      </c>
      <c r="Q181" s="15">
        <v>10</v>
      </c>
      <c r="R181" s="8">
        <v>19</v>
      </c>
      <c r="S181" s="15">
        <v>3</v>
      </c>
      <c r="T181" s="8">
        <v>2</v>
      </c>
      <c r="U181" s="15">
        <v>11</v>
      </c>
      <c r="V181" s="8">
        <v>2</v>
      </c>
      <c r="W181" s="15">
        <v>10</v>
      </c>
      <c r="X181" s="8">
        <v>13</v>
      </c>
      <c r="Y181" s="28">
        <f t="shared" si="57"/>
        <v>34</v>
      </c>
      <c r="Z181" s="28">
        <f t="shared" si="58"/>
        <v>36</v>
      </c>
      <c r="AA181" s="28">
        <f t="shared" si="59"/>
        <v>70</v>
      </c>
      <c r="AB181" s="15">
        <v>2</v>
      </c>
      <c r="AC181" s="8">
        <v>13</v>
      </c>
      <c r="AD181" s="15"/>
      <c r="AE181" s="8">
        <v>7</v>
      </c>
      <c r="AF181" s="15">
        <v>4</v>
      </c>
      <c r="AG181" s="8">
        <v>8</v>
      </c>
      <c r="AH181" s="15">
        <v>5</v>
      </c>
      <c r="AI181" s="8">
        <v>5</v>
      </c>
      <c r="AJ181" s="28">
        <f t="shared" si="60"/>
        <v>11</v>
      </c>
      <c r="AK181" s="28">
        <f t="shared" si="61"/>
        <v>33</v>
      </c>
      <c r="AL181" s="28">
        <f t="shared" si="62"/>
        <v>44</v>
      </c>
      <c r="AM181" s="15"/>
      <c r="AN181" s="22">
        <v>1</v>
      </c>
      <c r="AO181" s="15"/>
      <c r="AP181" s="8">
        <v>8</v>
      </c>
      <c r="AQ181" s="15">
        <v>5</v>
      </c>
      <c r="AR181" s="8">
        <v>6</v>
      </c>
      <c r="AS181" s="15">
        <v>6</v>
      </c>
      <c r="AT181" s="8">
        <v>4</v>
      </c>
      <c r="AU181" s="15">
        <v>2</v>
      </c>
      <c r="AV181" s="8">
        <v>1</v>
      </c>
      <c r="AW181" s="28">
        <f t="shared" si="51"/>
        <v>13</v>
      </c>
      <c r="AX181" s="28">
        <f t="shared" si="52"/>
        <v>20</v>
      </c>
      <c r="AY181" s="28">
        <f t="shared" si="53"/>
        <v>33</v>
      </c>
      <c r="AZ181" s="15">
        <v>4</v>
      </c>
      <c r="BA181" s="8">
        <v>11</v>
      </c>
      <c r="BB181" s="15">
        <v>14</v>
      </c>
      <c r="BC181" s="8">
        <v>7</v>
      </c>
      <c r="BD181" s="15">
        <v>3</v>
      </c>
      <c r="BE181" s="8">
        <v>6</v>
      </c>
      <c r="BF181" s="15">
        <v>3</v>
      </c>
      <c r="BH181" s="28">
        <f t="shared" si="48"/>
        <v>24</v>
      </c>
      <c r="BI181" s="28">
        <f t="shared" si="49"/>
        <v>24</v>
      </c>
      <c r="BJ181" s="28">
        <f t="shared" si="50"/>
        <v>48</v>
      </c>
      <c r="BK181" s="15"/>
      <c r="BL181" s="8">
        <v>34</v>
      </c>
      <c r="BM181" s="15"/>
      <c r="BO181" s="15"/>
      <c r="BP181" s="8">
        <v>2</v>
      </c>
      <c r="BQ181" s="15"/>
      <c r="BS181" s="28">
        <f t="shared" si="42"/>
        <v>0</v>
      </c>
      <c r="BT181" s="28">
        <f t="shared" si="43"/>
        <v>36</v>
      </c>
      <c r="BU181" s="28">
        <f t="shared" si="44"/>
        <v>36</v>
      </c>
      <c r="BV181" s="15">
        <v>11</v>
      </c>
      <c r="BW181" s="8">
        <v>8</v>
      </c>
      <c r="BX181" s="15"/>
      <c r="BZ181" s="15">
        <v>15</v>
      </c>
      <c r="CB181" s="15"/>
      <c r="CC181" s="8">
        <v>2</v>
      </c>
      <c r="CD181" s="15">
        <v>9</v>
      </c>
      <c r="CE181" s="8">
        <v>2</v>
      </c>
      <c r="CF181" s="28">
        <f t="shared" si="45"/>
        <v>35</v>
      </c>
      <c r="CG181" s="28">
        <f t="shared" si="46"/>
        <v>12</v>
      </c>
      <c r="CH181" s="28">
        <f t="shared" si="47"/>
        <v>47</v>
      </c>
    </row>
    <row r="182" spans="1:86" s="8" customFormat="1">
      <c r="A182" s="22">
        <v>16</v>
      </c>
      <c r="B182" s="38"/>
      <c r="C182" s="22" t="s">
        <v>269</v>
      </c>
      <c r="D182" s="15"/>
      <c r="F182" s="15"/>
      <c r="H182" s="15"/>
      <c r="J182" s="15"/>
      <c r="L182" s="15"/>
      <c r="N182" s="28">
        <f t="shared" si="54"/>
        <v>0</v>
      </c>
      <c r="O182" s="28">
        <f t="shared" si="55"/>
        <v>0</v>
      </c>
      <c r="P182" s="28">
        <f t="shared" si="56"/>
        <v>0</v>
      </c>
      <c r="Q182" s="15"/>
      <c r="S182" s="15"/>
      <c r="U182" s="15"/>
      <c r="W182" s="15"/>
      <c r="Y182" s="28">
        <f t="shared" si="57"/>
        <v>0</v>
      </c>
      <c r="Z182" s="28">
        <f t="shared" si="58"/>
        <v>0</v>
      </c>
      <c r="AA182" s="28">
        <f t="shared" si="59"/>
        <v>0</v>
      </c>
      <c r="AB182" s="15"/>
      <c r="AD182" s="15"/>
      <c r="AF182" s="15"/>
      <c r="AH182" s="15"/>
      <c r="AJ182" s="28">
        <f t="shared" si="60"/>
        <v>0</v>
      </c>
      <c r="AK182" s="28">
        <f t="shared" si="61"/>
        <v>0</v>
      </c>
      <c r="AL182" s="28">
        <f t="shared" si="62"/>
        <v>0</v>
      </c>
      <c r="AM182" s="15"/>
      <c r="AN182" s="8">
        <v>8</v>
      </c>
      <c r="AO182" s="15"/>
      <c r="AP182" s="22"/>
      <c r="AQ182" s="15"/>
      <c r="AR182" s="22"/>
      <c r="AS182" s="15"/>
      <c r="AT182" s="22"/>
      <c r="AU182" s="15"/>
      <c r="AV182" s="22"/>
      <c r="AW182" s="28">
        <f t="shared" si="51"/>
        <v>0</v>
      </c>
      <c r="AX182" s="28">
        <f t="shared" si="52"/>
        <v>8</v>
      </c>
      <c r="AY182" s="28">
        <f t="shared" si="53"/>
        <v>8</v>
      </c>
      <c r="AZ182" s="15"/>
      <c r="BA182" s="22"/>
      <c r="BB182" s="15"/>
      <c r="BC182" s="22"/>
      <c r="BD182" s="15"/>
      <c r="BE182" s="22"/>
      <c r="BF182" s="15"/>
      <c r="BG182" s="22"/>
      <c r="BH182" s="28">
        <f t="shared" si="48"/>
        <v>0</v>
      </c>
      <c r="BI182" s="28">
        <f t="shared" si="49"/>
        <v>0</v>
      </c>
      <c r="BJ182" s="28">
        <f t="shared" si="50"/>
        <v>0</v>
      </c>
      <c r="BK182" s="15"/>
      <c r="BL182" s="22"/>
      <c r="BM182" s="15"/>
      <c r="BN182" s="22"/>
      <c r="BO182" s="15"/>
      <c r="BP182" s="22"/>
      <c r="BQ182" s="15"/>
      <c r="BR182" s="22"/>
      <c r="BS182" s="28">
        <f t="shared" si="42"/>
        <v>0</v>
      </c>
      <c r="BT182" s="28">
        <f t="shared" si="43"/>
        <v>0</v>
      </c>
      <c r="BU182" s="28">
        <f t="shared" si="44"/>
        <v>0</v>
      </c>
      <c r="BV182" s="15"/>
      <c r="BW182" s="22"/>
      <c r="BX182" s="15"/>
      <c r="BY182" s="22"/>
      <c r="BZ182" s="15"/>
      <c r="CA182" s="22"/>
      <c r="CB182" s="15"/>
      <c r="CC182" s="22"/>
      <c r="CD182" s="15"/>
      <c r="CE182" s="22"/>
      <c r="CF182" s="28">
        <f t="shared" si="45"/>
        <v>0</v>
      </c>
      <c r="CG182" s="28">
        <f t="shared" si="46"/>
        <v>0</v>
      </c>
      <c r="CH182" s="28">
        <f t="shared" si="47"/>
        <v>0</v>
      </c>
    </row>
    <row r="183" spans="1:86" s="8" customFormat="1">
      <c r="B183" s="39" t="s">
        <v>270</v>
      </c>
      <c r="C183" s="8" t="s">
        <v>271</v>
      </c>
      <c r="D183" s="15">
        <v>1</v>
      </c>
      <c r="F183" s="15">
        <v>1</v>
      </c>
      <c r="G183" s="8">
        <v>1</v>
      </c>
      <c r="H183" s="15"/>
      <c r="J183" s="15"/>
      <c r="K183" s="8">
        <v>2</v>
      </c>
      <c r="L183" s="15"/>
      <c r="N183" s="28">
        <f t="shared" si="54"/>
        <v>2</v>
      </c>
      <c r="O183" s="28">
        <f t="shared" si="55"/>
        <v>3</v>
      </c>
      <c r="P183" s="28">
        <f t="shared" si="56"/>
        <v>5</v>
      </c>
      <c r="Q183" s="15"/>
      <c r="R183" s="8">
        <v>3</v>
      </c>
      <c r="S183" s="15"/>
      <c r="U183" s="15"/>
      <c r="V183" s="8">
        <v>2</v>
      </c>
      <c r="W183" s="15"/>
      <c r="X183" s="8">
        <v>3</v>
      </c>
      <c r="Y183" s="28">
        <f t="shared" si="57"/>
        <v>0</v>
      </c>
      <c r="Z183" s="28">
        <f t="shared" si="58"/>
        <v>8</v>
      </c>
      <c r="AA183" s="28">
        <f t="shared" si="59"/>
        <v>8</v>
      </c>
      <c r="AB183" s="15"/>
      <c r="AD183" s="15"/>
      <c r="AE183" s="8">
        <v>1</v>
      </c>
      <c r="AF183" s="15"/>
      <c r="AH183" s="15"/>
      <c r="AI183" s="8">
        <v>1</v>
      </c>
      <c r="AJ183" s="28">
        <f t="shared" si="60"/>
        <v>0</v>
      </c>
      <c r="AK183" s="28">
        <f t="shared" si="61"/>
        <v>2</v>
      </c>
      <c r="AL183" s="28">
        <f t="shared" si="62"/>
        <v>2</v>
      </c>
      <c r="AM183" s="15"/>
      <c r="AN183" s="22"/>
      <c r="AO183" s="15"/>
      <c r="AQ183" s="15">
        <v>3</v>
      </c>
      <c r="AR183" s="8">
        <v>1</v>
      </c>
      <c r="AS183" s="15"/>
      <c r="AT183" s="8">
        <v>4</v>
      </c>
      <c r="AU183" s="15">
        <v>1</v>
      </c>
      <c r="AW183" s="28">
        <f t="shared" si="51"/>
        <v>4</v>
      </c>
      <c r="AX183" s="28">
        <f t="shared" si="52"/>
        <v>5</v>
      </c>
      <c r="AY183" s="28">
        <f t="shared" si="53"/>
        <v>9</v>
      </c>
      <c r="AZ183" s="15"/>
      <c r="BB183" s="15">
        <v>1</v>
      </c>
      <c r="BD183" s="15"/>
      <c r="BF183" s="15"/>
      <c r="BH183" s="28">
        <f t="shared" si="48"/>
        <v>1</v>
      </c>
      <c r="BI183" s="28">
        <f t="shared" si="49"/>
        <v>0</v>
      </c>
      <c r="BJ183" s="28">
        <f t="shared" si="50"/>
        <v>1</v>
      </c>
      <c r="BK183" s="15">
        <v>1</v>
      </c>
      <c r="BL183" s="8">
        <v>1</v>
      </c>
      <c r="BM183" s="15"/>
      <c r="BO183" s="15"/>
      <c r="BQ183" s="15">
        <v>1</v>
      </c>
      <c r="BS183" s="28">
        <f t="shared" si="42"/>
        <v>2</v>
      </c>
      <c r="BT183" s="28">
        <f t="shared" si="43"/>
        <v>1</v>
      </c>
      <c r="BU183" s="28">
        <f t="shared" si="44"/>
        <v>3</v>
      </c>
      <c r="BV183" s="15"/>
      <c r="BX183" s="15"/>
      <c r="BZ183" s="15">
        <v>2</v>
      </c>
      <c r="CA183" s="8">
        <v>2</v>
      </c>
      <c r="CB183" s="15"/>
      <c r="CC183" s="8">
        <v>3</v>
      </c>
      <c r="CD183" s="15"/>
      <c r="CF183" s="28">
        <f t="shared" si="45"/>
        <v>2</v>
      </c>
      <c r="CG183" s="28">
        <f t="shared" si="46"/>
        <v>5</v>
      </c>
      <c r="CH183" s="28">
        <f t="shared" si="47"/>
        <v>7</v>
      </c>
    </row>
    <row r="184" spans="1:86" s="8" customFormat="1">
      <c r="B184" s="39" t="s">
        <v>272</v>
      </c>
      <c r="C184" s="8" t="s">
        <v>273</v>
      </c>
      <c r="D184" s="15"/>
      <c r="F184" s="15"/>
      <c r="G184" s="8">
        <v>1</v>
      </c>
      <c r="H184" s="15"/>
      <c r="I184" s="8">
        <v>1</v>
      </c>
      <c r="J184" s="15"/>
      <c r="L184" s="15"/>
      <c r="N184" s="28">
        <f t="shared" si="54"/>
        <v>0</v>
      </c>
      <c r="O184" s="28">
        <f t="shared" si="55"/>
        <v>2</v>
      </c>
      <c r="P184" s="28">
        <f t="shared" si="56"/>
        <v>2</v>
      </c>
      <c r="Q184" s="15"/>
      <c r="R184" s="8">
        <v>2</v>
      </c>
      <c r="S184" s="15"/>
      <c r="U184" s="15"/>
      <c r="V184" s="8">
        <v>1</v>
      </c>
      <c r="W184" s="15"/>
      <c r="Y184" s="28">
        <f t="shared" si="57"/>
        <v>0</v>
      </c>
      <c r="Z184" s="28">
        <f t="shared" si="58"/>
        <v>3</v>
      </c>
      <c r="AA184" s="28">
        <f t="shared" si="59"/>
        <v>3</v>
      </c>
      <c r="AB184" s="15"/>
      <c r="AC184" s="8">
        <v>1</v>
      </c>
      <c r="AD184" s="15"/>
      <c r="AE184" s="8">
        <v>2</v>
      </c>
      <c r="AF184" s="15"/>
      <c r="AH184" s="15"/>
      <c r="AI184" s="8">
        <v>1</v>
      </c>
      <c r="AJ184" s="28">
        <f t="shared" si="60"/>
        <v>0</v>
      </c>
      <c r="AK184" s="28">
        <f t="shared" si="61"/>
        <v>4</v>
      </c>
      <c r="AL184" s="28">
        <f t="shared" si="62"/>
        <v>4</v>
      </c>
      <c r="AM184" s="15">
        <v>2</v>
      </c>
      <c r="AN184" s="8">
        <v>1</v>
      </c>
      <c r="AO184" s="15">
        <v>1</v>
      </c>
      <c r="AQ184" s="15">
        <v>1</v>
      </c>
      <c r="AR184" s="8">
        <v>1</v>
      </c>
      <c r="AS184" s="15"/>
      <c r="AU184" s="15">
        <v>1</v>
      </c>
      <c r="AV184" s="8">
        <v>1</v>
      </c>
      <c r="AW184" s="28">
        <f t="shared" si="51"/>
        <v>5</v>
      </c>
      <c r="AX184" s="28">
        <f t="shared" si="52"/>
        <v>3</v>
      </c>
      <c r="AY184" s="28">
        <f t="shared" si="53"/>
        <v>8</v>
      </c>
      <c r="AZ184" s="15"/>
      <c r="BB184" s="15"/>
      <c r="BC184" s="8">
        <v>1</v>
      </c>
      <c r="BD184" s="15">
        <v>1</v>
      </c>
      <c r="BF184" s="15"/>
      <c r="BH184" s="28">
        <f t="shared" si="48"/>
        <v>1</v>
      </c>
      <c r="BI184" s="28">
        <f t="shared" si="49"/>
        <v>1</v>
      </c>
      <c r="BJ184" s="28">
        <f t="shared" si="50"/>
        <v>2</v>
      </c>
      <c r="BK184" s="15"/>
      <c r="BM184" s="15"/>
      <c r="BO184" s="15"/>
      <c r="BQ184" s="15"/>
      <c r="BS184" s="28">
        <f t="shared" si="42"/>
        <v>0</v>
      </c>
      <c r="BT184" s="28">
        <f t="shared" si="43"/>
        <v>0</v>
      </c>
      <c r="BU184" s="28">
        <f t="shared" si="44"/>
        <v>0</v>
      </c>
      <c r="BV184" s="15"/>
      <c r="BX184" s="15"/>
      <c r="BZ184" s="15"/>
      <c r="CA184" s="8">
        <v>2</v>
      </c>
      <c r="CB184" s="15"/>
      <c r="CD184" s="15"/>
      <c r="CF184" s="28">
        <f t="shared" si="45"/>
        <v>0</v>
      </c>
      <c r="CG184" s="28">
        <f t="shared" si="46"/>
        <v>2</v>
      </c>
      <c r="CH184" s="28">
        <f t="shared" si="47"/>
        <v>2</v>
      </c>
    </row>
    <row r="185" spans="1:86" s="8" customFormat="1">
      <c r="B185" s="39" t="s">
        <v>274</v>
      </c>
      <c r="C185" s="8" t="s">
        <v>275</v>
      </c>
      <c r="D185" s="15"/>
      <c r="F185" s="15"/>
      <c r="G185" s="8">
        <v>1</v>
      </c>
      <c r="H185" s="15"/>
      <c r="J185" s="15"/>
      <c r="L185" s="15"/>
      <c r="N185" s="28">
        <f t="shared" si="54"/>
        <v>0</v>
      </c>
      <c r="O185" s="28">
        <f t="shared" si="55"/>
        <v>1</v>
      </c>
      <c r="P185" s="28">
        <f t="shared" si="56"/>
        <v>1</v>
      </c>
      <c r="Q185" s="15"/>
      <c r="S185" s="15"/>
      <c r="U185" s="15"/>
      <c r="W185" s="15"/>
      <c r="Y185" s="28">
        <f t="shared" si="57"/>
        <v>0</v>
      </c>
      <c r="Z185" s="28">
        <f t="shared" si="58"/>
        <v>0</v>
      </c>
      <c r="AA185" s="28">
        <f t="shared" si="59"/>
        <v>0</v>
      </c>
      <c r="AB185" s="15"/>
      <c r="AD185" s="15"/>
      <c r="AF185" s="15">
        <v>1</v>
      </c>
      <c r="AH185" s="15"/>
      <c r="AJ185" s="28">
        <f t="shared" si="60"/>
        <v>1</v>
      </c>
      <c r="AK185" s="28">
        <f t="shared" si="61"/>
        <v>0</v>
      </c>
      <c r="AL185" s="28">
        <f t="shared" si="62"/>
        <v>1</v>
      </c>
      <c r="AM185" s="15"/>
      <c r="AO185" s="15"/>
      <c r="AQ185" s="15"/>
      <c r="AS185" s="15"/>
      <c r="AU185" s="15"/>
      <c r="AW185" s="28">
        <f t="shared" si="51"/>
        <v>0</v>
      </c>
      <c r="AX185" s="28">
        <f t="shared" si="52"/>
        <v>0</v>
      </c>
      <c r="AY185" s="28">
        <f t="shared" si="53"/>
        <v>0</v>
      </c>
      <c r="AZ185" s="15"/>
      <c r="BB185" s="15"/>
      <c r="BD185" s="15"/>
      <c r="BF185" s="15"/>
      <c r="BH185" s="28">
        <f t="shared" si="48"/>
        <v>0</v>
      </c>
      <c r="BI185" s="28">
        <f t="shared" si="49"/>
        <v>0</v>
      </c>
      <c r="BJ185" s="28">
        <f t="shared" si="50"/>
        <v>0</v>
      </c>
      <c r="BK185" s="15"/>
      <c r="BM185" s="15"/>
      <c r="BO185" s="15"/>
      <c r="BQ185" s="15"/>
      <c r="BS185" s="28">
        <f t="shared" si="42"/>
        <v>0</v>
      </c>
      <c r="BT185" s="28">
        <f t="shared" si="43"/>
        <v>0</v>
      </c>
      <c r="BU185" s="28">
        <f t="shared" si="44"/>
        <v>0</v>
      </c>
      <c r="BV185" s="15"/>
      <c r="BX185" s="15"/>
      <c r="BZ185" s="15"/>
      <c r="CB185" s="15"/>
      <c r="CD185" s="15"/>
      <c r="CF185" s="28">
        <f t="shared" si="45"/>
        <v>0</v>
      </c>
      <c r="CG185" s="28">
        <f t="shared" si="46"/>
        <v>0</v>
      </c>
      <c r="CH185" s="28">
        <f t="shared" si="47"/>
        <v>0</v>
      </c>
    </row>
    <row r="186" spans="1:86" s="8" customFormat="1">
      <c r="B186" s="39" t="s">
        <v>276</v>
      </c>
      <c r="C186" s="8" t="s">
        <v>277</v>
      </c>
      <c r="D186" s="15">
        <v>3</v>
      </c>
      <c r="E186" s="8">
        <v>1</v>
      </c>
      <c r="F186" s="15"/>
      <c r="G186" s="8">
        <v>5</v>
      </c>
      <c r="H186" s="15">
        <v>1</v>
      </c>
      <c r="I186" s="8">
        <v>5</v>
      </c>
      <c r="J186" s="15">
        <v>1</v>
      </c>
      <c r="L186" s="15">
        <v>2</v>
      </c>
      <c r="N186" s="28">
        <f t="shared" si="54"/>
        <v>7</v>
      </c>
      <c r="O186" s="28">
        <f t="shared" si="55"/>
        <v>11</v>
      </c>
      <c r="P186" s="28">
        <f t="shared" si="56"/>
        <v>18</v>
      </c>
      <c r="Q186" s="15">
        <v>2</v>
      </c>
      <c r="S186" s="15"/>
      <c r="T186" s="8">
        <v>1</v>
      </c>
      <c r="U186" s="15">
        <v>1</v>
      </c>
      <c r="V186" s="8">
        <v>1</v>
      </c>
      <c r="W186" s="15"/>
      <c r="Y186" s="28">
        <f t="shared" si="57"/>
        <v>3</v>
      </c>
      <c r="Z186" s="28">
        <f t="shared" si="58"/>
        <v>2</v>
      </c>
      <c r="AA186" s="28">
        <f t="shared" si="59"/>
        <v>5</v>
      </c>
      <c r="AB186" s="15"/>
      <c r="AD186" s="15">
        <v>1</v>
      </c>
      <c r="AE186" s="8">
        <v>2</v>
      </c>
      <c r="AF186" s="15">
        <v>1</v>
      </c>
      <c r="AG186" s="8">
        <v>1</v>
      </c>
      <c r="AH186" s="15"/>
      <c r="AI186" s="8">
        <v>2</v>
      </c>
      <c r="AJ186" s="28">
        <f t="shared" si="60"/>
        <v>2</v>
      </c>
      <c r="AK186" s="28">
        <f t="shared" si="61"/>
        <v>5</v>
      </c>
      <c r="AL186" s="28">
        <f t="shared" si="62"/>
        <v>7</v>
      </c>
      <c r="AM186" s="15"/>
      <c r="AO186" s="15"/>
      <c r="AQ186" s="15"/>
      <c r="AS186" s="15">
        <v>1</v>
      </c>
      <c r="AU186" s="15"/>
      <c r="AW186" s="28">
        <f t="shared" si="51"/>
        <v>1</v>
      </c>
      <c r="AX186" s="28">
        <f t="shared" si="52"/>
        <v>0</v>
      </c>
      <c r="AY186" s="28">
        <f t="shared" si="53"/>
        <v>1</v>
      </c>
      <c r="AZ186" s="15"/>
      <c r="BB186" s="15">
        <v>1</v>
      </c>
      <c r="BC186" s="8">
        <v>1</v>
      </c>
      <c r="BD186" s="15"/>
      <c r="BF186" s="15"/>
      <c r="BH186" s="28">
        <f t="shared" si="48"/>
        <v>1</v>
      </c>
      <c r="BI186" s="28">
        <f t="shared" si="49"/>
        <v>1</v>
      </c>
      <c r="BJ186" s="28">
        <f t="shared" si="50"/>
        <v>2</v>
      </c>
      <c r="BK186" s="15"/>
      <c r="BM186" s="15"/>
      <c r="BO186" s="15"/>
      <c r="BP186" s="8">
        <v>1</v>
      </c>
      <c r="BQ186" s="15">
        <v>4</v>
      </c>
      <c r="BS186" s="28">
        <f t="shared" si="42"/>
        <v>4</v>
      </c>
      <c r="BT186" s="28">
        <f t="shared" si="43"/>
        <v>1</v>
      </c>
      <c r="BU186" s="28">
        <f t="shared" si="44"/>
        <v>5</v>
      </c>
      <c r="BV186" s="15">
        <v>1</v>
      </c>
      <c r="BX186" s="15"/>
      <c r="BZ186" s="15"/>
      <c r="CA186" s="8">
        <v>2</v>
      </c>
      <c r="CB186" s="15">
        <v>1</v>
      </c>
      <c r="CC186" s="8">
        <v>3</v>
      </c>
      <c r="CD186" s="15"/>
      <c r="CF186" s="28">
        <f t="shared" si="45"/>
        <v>2</v>
      </c>
      <c r="CG186" s="28">
        <f t="shared" si="46"/>
        <v>5</v>
      </c>
      <c r="CH186" s="28">
        <f t="shared" si="47"/>
        <v>7</v>
      </c>
    </row>
    <row r="187" spans="1:86" s="8" customFormat="1">
      <c r="B187" s="39" t="s">
        <v>278</v>
      </c>
      <c r="C187" s="8" t="s">
        <v>279</v>
      </c>
      <c r="D187" s="15"/>
      <c r="F187" s="15"/>
      <c r="G187" s="8">
        <v>1</v>
      </c>
      <c r="H187" s="15"/>
      <c r="J187" s="15"/>
      <c r="L187" s="15"/>
      <c r="N187" s="28">
        <f t="shared" si="54"/>
        <v>0</v>
      </c>
      <c r="O187" s="28">
        <f t="shared" si="55"/>
        <v>1</v>
      </c>
      <c r="P187" s="28">
        <f t="shared" si="56"/>
        <v>1</v>
      </c>
      <c r="Q187" s="15">
        <v>1</v>
      </c>
      <c r="R187" s="8">
        <v>1</v>
      </c>
      <c r="S187" s="15"/>
      <c r="U187" s="15">
        <v>1</v>
      </c>
      <c r="W187" s="15">
        <v>1</v>
      </c>
      <c r="X187" s="8">
        <v>2</v>
      </c>
      <c r="Y187" s="28">
        <f t="shared" si="57"/>
        <v>3</v>
      </c>
      <c r="Z187" s="28">
        <f t="shared" si="58"/>
        <v>3</v>
      </c>
      <c r="AA187" s="28">
        <f t="shared" si="59"/>
        <v>6</v>
      </c>
      <c r="AB187" s="15">
        <v>2</v>
      </c>
      <c r="AD187" s="15">
        <v>3</v>
      </c>
      <c r="AF187" s="15">
        <v>2</v>
      </c>
      <c r="AH187" s="15"/>
      <c r="AI187" s="8">
        <v>1</v>
      </c>
      <c r="AJ187" s="28">
        <f t="shared" si="60"/>
        <v>7</v>
      </c>
      <c r="AK187" s="28">
        <f t="shared" si="61"/>
        <v>1</v>
      </c>
      <c r="AL187" s="28">
        <f t="shared" si="62"/>
        <v>8</v>
      </c>
      <c r="AM187" s="15"/>
      <c r="AO187" s="15"/>
      <c r="AQ187" s="15"/>
      <c r="AS187" s="15"/>
      <c r="AU187" s="15"/>
      <c r="AW187" s="28">
        <f t="shared" si="51"/>
        <v>0</v>
      </c>
      <c r="AX187" s="28">
        <f t="shared" si="52"/>
        <v>0</v>
      </c>
      <c r="AY187" s="28">
        <f t="shared" si="53"/>
        <v>0</v>
      </c>
      <c r="AZ187" s="15">
        <v>2</v>
      </c>
      <c r="BA187" s="8">
        <v>3</v>
      </c>
      <c r="BB187" s="15"/>
      <c r="BC187" s="8">
        <v>1</v>
      </c>
      <c r="BD187" s="15">
        <v>1</v>
      </c>
      <c r="BE187" s="8">
        <v>2</v>
      </c>
      <c r="BF187" s="15"/>
      <c r="BH187" s="28">
        <f t="shared" si="48"/>
        <v>3</v>
      </c>
      <c r="BI187" s="28">
        <f t="shared" si="49"/>
        <v>6</v>
      </c>
      <c r="BJ187" s="28">
        <f t="shared" si="50"/>
        <v>9</v>
      </c>
      <c r="BK187" s="15"/>
      <c r="BL187" s="8">
        <v>2</v>
      </c>
      <c r="BM187" s="15"/>
      <c r="BO187" s="15"/>
      <c r="BQ187" s="15"/>
      <c r="BS187" s="28">
        <f t="shared" si="42"/>
        <v>0</v>
      </c>
      <c r="BT187" s="28">
        <f t="shared" si="43"/>
        <v>2</v>
      </c>
      <c r="BU187" s="28">
        <f t="shared" si="44"/>
        <v>2</v>
      </c>
      <c r="BV187" s="15"/>
      <c r="BX187" s="15"/>
      <c r="BZ187" s="15">
        <v>1</v>
      </c>
      <c r="CA187" s="8">
        <v>1</v>
      </c>
      <c r="CB187" s="15"/>
      <c r="CC187" s="8">
        <v>2</v>
      </c>
      <c r="CD187" s="15"/>
      <c r="CF187" s="28">
        <f t="shared" si="45"/>
        <v>1</v>
      </c>
      <c r="CG187" s="28">
        <f t="shared" si="46"/>
        <v>3</v>
      </c>
      <c r="CH187" s="28">
        <f t="shared" si="47"/>
        <v>4</v>
      </c>
    </row>
    <row r="188" spans="1:86" s="8" customFormat="1">
      <c r="B188" s="39" t="s">
        <v>280</v>
      </c>
      <c r="C188" s="8" t="s">
        <v>281</v>
      </c>
      <c r="D188" s="15"/>
      <c r="F188" s="15"/>
      <c r="G188" s="8">
        <v>1</v>
      </c>
      <c r="H188" s="15"/>
      <c r="I188" s="8">
        <v>1</v>
      </c>
      <c r="J188" s="15"/>
      <c r="L188" s="15"/>
      <c r="N188" s="28">
        <f t="shared" si="54"/>
        <v>0</v>
      </c>
      <c r="O188" s="28">
        <f t="shared" si="55"/>
        <v>2</v>
      </c>
      <c r="P188" s="28">
        <f t="shared" si="56"/>
        <v>2</v>
      </c>
      <c r="Q188" s="15"/>
      <c r="S188" s="15"/>
      <c r="U188" s="15"/>
      <c r="W188" s="15"/>
      <c r="X188" s="8">
        <v>1</v>
      </c>
      <c r="Y188" s="28">
        <f t="shared" si="57"/>
        <v>0</v>
      </c>
      <c r="Z188" s="28">
        <f t="shared" si="58"/>
        <v>1</v>
      </c>
      <c r="AA188" s="28">
        <f t="shared" si="59"/>
        <v>1</v>
      </c>
      <c r="AB188" s="15"/>
      <c r="AD188" s="15"/>
      <c r="AE188" s="8">
        <v>1</v>
      </c>
      <c r="AF188" s="15"/>
      <c r="AH188" s="15"/>
      <c r="AJ188" s="28">
        <f t="shared" si="60"/>
        <v>0</v>
      </c>
      <c r="AK188" s="28">
        <f t="shared" si="61"/>
        <v>1</v>
      </c>
      <c r="AL188" s="28">
        <f t="shared" si="62"/>
        <v>1</v>
      </c>
      <c r="AM188" s="15"/>
      <c r="AO188" s="15"/>
      <c r="AQ188" s="15"/>
      <c r="AS188" s="15"/>
      <c r="AU188" s="15"/>
      <c r="AW188" s="28">
        <f t="shared" si="51"/>
        <v>0</v>
      </c>
      <c r="AX188" s="28">
        <f t="shared" si="52"/>
        <v>0</v>
      </c>
      <c r="AY188" s="28">
        <f t="shared" si="53"/>
        <v>0</v>
      </c>
      <c r="AZ188" s="15"/>
      <c r="BB188" s="15"/>
      <c r="BC188" s="8">
        <v>1</v>
      </c>
      <c r="BD188" s="15"/>
      <c r="BF188" s="15"/>
      <c r="BH188" s="28">
        <f t="shared" si="48"/>
        <v>0</v>
      </c>
      <c r="BI188" s="28">
        <f t="shared" si="49"/>
        <v>1</v>
      </c>
      <c r="BJ188" s="28">
        <f t="shared" si="50"/>
        <v>1</v>
      </c>
      <c r="BK188" s="15"/>
      <c r="BM188" s="15"/>
      <c r="BN188" s="8">
        <v>3</v>
      </c>
      <c r="BO188" s="15"/>
      <c r="BP188" s="8">
        <v>2</v>
      </c>
      <c r="BQ188" s="15"/>
      <c r="BR188" s="8">
        <v>1</v>
      </c>
      <c r="BS188" s="28">
        <f t="shared" si="42"/>
        <v>0</v>
      </c>
      <c r="BT188" s="28">
        <f t="shared" si="43"/>
        <v>6</v>
      </c>
      <c r="BU188" s="28">
        <f t="shared" si="44"/>
        <v>6</v>
      </c>
      <c r="BV188" s="15"/>
      <c r="BW188" s="8">
        <v>2</v>
      </c>
      <c r="BX188" s="15">
        <v>1</v>
      </c>
      <c r="BZ188" s="15"/>
      <c r="CA188" s="8">
        <v>6</v>
      </c>
      <c r="CB188" s="15"/>
      <c r="CD188" s="15"/>
      <c r="CF188" s="28">
        <f t="shared" si="45"/>
        <v>1</v>
      </c>
      <c r="CG188" s="28">
        <f t="shared" si="46"/>
        <v>8</v>
      </c>
      <c r="CH188" s="28">
        <f t="shared" si="47"/>
        <v>9</v>
      </c>
    </row>
    <row r="189" spans="1:86" s="8" customFormat="1">
      <c r="B189" s="39" t="s">
        <v>282</v>
      </c>
      <c r="C189" s="8" t="s">
        <v>283</v>
      </c>
      <c r="D189" s="15"/>
      <c r="F189" s="15"/>
      <c r="H189" s="15"/>
      <c r="J189" s="15"/>
      <c r="L189" s="15"/>
      <c r="N189" s="28">
        <f t="shared" si="54"/>
        <v>0</v>
      </c>
      <c r="O189" s="28">
        <f t="shared" si="55"/>
        <v>0</v>
      </c>
      <c r="P189" s="28">
        <f t="shared" si="56"/>
        <v>0</v>
      </c>
      <c r="Q189" s="15"/>
      <c r="S189" s="15"/>
      <c r="U189" s="15"/>
      <c r="W189" s="15"/>
      <c r="Y189" s="28">
        <f t="shared" si="57"/>
        <v>0</v>
      </c>
      <c r="Z189" s="28">
        <f t="shared" si="58"/>
        <v>0</v>
      </c>
      <c r="AA189" s="28">
        <f t="shared" si="59"/>
        <v>0</v>
      </c>
      <c r="AB189" s="15"/>
      <c r="AD189" s="15"/>
      <c r="AF189" s="15"/>
      <c r="AH189" s="15"/>
      <c r="AJ189" s="28">
        <f t="shared" si="60"/>
        <v>0</v>
      </c>
      <c r="AK189" s="28">
        <f t="shared" si="61"/>
        <v>0</v>
      </c>
      <c r="AL189" s="28">
        <f t="shared" si="62"/>
        <v>0</v>
      </c>
      <c r="AM189" s="15"/>
      <c r="AO189" s="15"/>
      <c r="AQ189" s="15"/>
      <c r="AS189" s="15"/>
      <c r="AU189" s="15"/>
      <c r="AW189" s="28">
        <f t="shared" si="51"/>
        <v>0</v>
      </c>
      <c r="AX189" s="28">
        <f t="shared" si="52"/>
        <v>0</v>
      </c>
      <c r="AY189" s="28">
        <f t="shared" si="53"/>
        <v>0</v>
      </c>
      <c r="AZ189" s="15"/>
      <c r="BB189" s="15"/>
      <c r="BD189" s="15"/>
      <c r="BF189" s="15"/>
      <c r="BH189" s="28">
        <f t="shared" si="48"/>
        <v>0</v>
      </c>
      <c r="BI189" s="28">
        <f t="shared" si="49"/>
        <v>0</v>
      </c>
      <c r="BJ189" s="28">
        <f t="shared" si="50"/>
        <v>0</v>
      </c>
      <c r="BK189" s="15"/>
      <c r="BM189" s="15"/>
      <c r="BO189" s="15"/>
      <c r="BQ189" s="15"/>
      <c r="BS189" s="28">
        <f t="shared" si="42"/>
        <v>0</v>
      </c>
      <c r="BT189" s="28">
        <f t="shared" si="43"/>
        <v>0</v>
      </c>
      <c r="BU189" s="28">
        <f t="shared" si="44"/>
        <v>0</v>
      </c>
      <c r="BV189" s="15"/>
      <c r="BX189" s="15"/>
      <c r="BZ189" s="15"/>
      <c r="CB189" s="15"/>
      <c r="CD189" s="15"/>
      <c r="CF189" s="28">
        <f t="shared" si="45"/>
        <v>0</v>
      </c>
      <c r="CG189" s="28">
        <f t="shared" si="46"/>
        <v>0</v>
      </c>
      <c r="CH189" s="28">
        <f t="shared" si="47"/>
        <v>0</v>
      </c>
    </row>
    <row r="190" spans="1:86" s="8" customFormat="1">
      <c r="B190" s="39" t="s">
        <v>284</v>
      </c>
      <c r="C190" s="8" t="s">
        <v>285</v>
      </c>
      <c r="D190" s="15"/>
      <c r="F190" s="15"/>
      <c r="G190" s="8">
        <v>1</v>
      </c>
      <c r="H190" s="15">
        <v>1</v>
      </c>
      <c r="J190" s="15"/>
      <c r="L190" s="15"/>
      <c r="N190" s="28">
        <f t="shared" si="54"/>
        <v>1</v>
      </c>
      <c r="O190" s="28">
        <f t="shared" si="55"/>
        <v>1</v>
      </c>
      <c r="P190" s="28">
        <f t="shared" si="56"/>
        <v>2</v>
      </c>
      <c r="Q190" s="15">
        <v>1</v>
      </c>
      <c r="S190" s="15"/>
      <c r="T190" s="8">
        <v>1</v>
      </c>
      <c r="U190" s="15"/>
      <c r="W190" s="15"/>
      <c r="X190" s="8">
        <v>1</v>
      </c>
      <c r="Y190" s="28">
        <f t="shared" si="57"/>
        <v>1</v>
      </c>
      <c r="Z190" s="28">
        <f t="shared" si="58"/>
        <v>2</v>
      </c>
      <c r="AA190" s="28">
        <f t="shared" si="59"/>
        <v>3</v>
      </c>
      <c r="AB190" s="15"/>
      <c r="AC190" s="8">
        <v>2</v>
      </c>
      <c r="AD190" s="15"/>
      <c r="AF190" s="15"/>
      <c r="AH190" s="15"/>
      <c r="AJ190" s="28">
        <f t="shared" si="60"/>
        <v>0</v>
      </c>
      <c r="AK190" s="28">
        <f t="shared" si="61"/>
        <v>2</v>
      </c>
      <c r="AL190" s="28">
        <f t="shared" si="62"/>
        <v>2</v>
      </c>
      <c r="AM190" s="15"/>
      <c r="AO190" s="15"/>
      <c r="AQ190" s="15"/>
      <c r="AS190" s="15"/>
      <c r="AU190" s="15"/>
      <c r="AW190" s="28">
        <f t="shared" si="51"/>
        <v>0</v>
      </c>
      <c r="AX190" s="28">
        <f t="shared" si="52"/>
        <v>0</v>
      </c>
      <c r="AY190" s="28">
        <f t="shared" si="53"/>
        <v>0</v>
      </c>
      <c r="AZ190" s="15"/>
      <c r="BB190" s="15"/>
      <c r="BD190" s="15"/>
      <c r="BF190" s="15"/>
      <c r="BH190" s="28">
        <f t="shared" si="48"/>
        <v>0</v>
      </c>
      <c r="BI190" s="28">
        <f t="shared" si="49"/>
        <v>0</v>
      </c>
      <c r="BJ190" s="28">
        <f t="shared" si="50"/>
        <v>0</v>
      </c>
      <c r="BK190" s="15"/>
      <c r="BM190" s="15"/>
      <c r="BN190" s="8">
        <v>1</v>
      </c>
      <c r="BO190" s="15"/>
      <c r="BQ190" s="15">
        <v>1</v>
      </c>
      <c r="BS190" s="28">
        <f t="shared" si="42"/>
        <v>1</v>
      </c>
      <c r="BT190" s="28">
        <f t="shared" si="43"/>
        <v>1</v>
      </c>
      <c r="BU190" s="28">
        <f t="shared" si="44"/>
        <v>2</v>
      </c>
      <c r="BV190" s="15">
        <v>2</v>
      </c>
      <c r="BW190" s="8">
        <v>1</v>
      </c>
      <c r="BX190" s="15"/>
      <c r="BZ190" s="15">
        <v>1</v>
      </c>
      <c r="CA190" s="8">
        <v>1</v>
      </c>
      <c r="CB190" s="15"/>
      <c r="CC190" s="8">
        <v>1</v>
      </c>
      <c r="CD190" s="15"/>
      <c r="CF190" s="28">
        <f t="shared" si="45"/>
        <v>3</v>
      </c>
      <c r="CG190" s="28">
        <f t="shared" si="46"/>
        <v>3</v>
      </c>
      <c r="CH190" s="28">
        <f t="shared" si="47"/>
        <v>6</v>
      </c>
    </row>
    <row r="191" spans="1:86" s="8" customFormat="1">
      <c r="B191" s="39" t="s">
        <v>286</v>
      </c>
      <c r="C191" s="8" t="s">
        <v>287</v>
      </c>
      <c r="D191" s="15">
        <v>2</v>
      </c>
      <c r="E191" s="8">
        <v>2</v>
      </c>
      <c r="F191" s="15">
        <v>8</v>
      </c>
      <c r="G191" s="8">
        <v>3</v>
      </c>
      <c r="H191" s="15">
        <v>3</v>
      </c>
      <c r="I191" s="8">
        <v>3</v>
      </c>
      <c r="J191" s="15">
        <v>6</v>
      </c>
      <c r="L191" s="15">
        <v>2</v>
      </c>
      <c r="N191" s="28">
        <f t="shared" si="54"/>
        <v>21</v>
      </c>
      <c r="O191" s="28">
        <f t="shared" si="55"/>
        <v>8</v>
      </c>
      <c r="P191" s="28">
        <f t="shared" si="56"/>
        <v>29</v>
      </c>
      <c r="Q191" s="15">
        <v>3</v>
      </c>
      <c r="S191" s="15">
        <v>3</v>
      </c>
      <c r="T191" s="8">
        <v>6</v>
      </c>
      <c r="U191" s="15">
        <v>8</v>
      </c>
      <c r="W191" s="15">
        <v>2</v>
      </c>
      <c r="X191" s="8">
        <v>2</v>
      </c>
      <c r="Y191" s="28">
        <f t="shared" si="57"/>
        <v>16</v>
      </c>
      <c r="Z191" s="28">
        <f t="shared" si="58"/>
        <v>8</v>
      </c>
      <c r="AA191" s="28">
        <f t="shared" si="59"/>
        <v>24</v>
      </c>
      <c r="AB191" s="15">
        <v>8</v>
      </c>
      <c r="AD191" s="15">
        <v>1</v>
      </c>
      <c r="AF191" s="15">
        <v>5</v>
      </c>
      <c r="AH191" s="15">
        <v>4</v>
      </c>
      <c r="AI191" s="8">
        <v>3</v>
      </c>
      <c r="AJ191" s="28">
        <f t="shared" si="60"/>
        <v>18</v>
      </c>
      <c r="AK191" s="28">
        <f t="shared" si="61"/>
        <v>3</v>
      </c>
      <c r="AL191" s="28">
        <f t="shared" si="62"/>
        <v>21</v>
      </c>
      <c r="AM191" s="15">
        <v>1</v>
      </c>
      <c r="AO191" s="15">
        <v>4</v>
      </c>
      <c r="AQ191" s="15">
        <v>3</v>
      </c>
      <c r="AS191" s="15">
        <v>1</v>
      </c>
      <c r="AU191" s="15">
        <v>1</v>
      </c>
      <c r="AV191" s="8">
        <v>2</v>
      </c>
      <c r="AW191" s="28">
        <f t="shared" si="51"/>
        <v>10</v>
      </c>
      <c r="AX191" s="28">
        <f t="shared" si="52"/>
        <v>2</v>
      </c>
      <c r="AY191" s="28">
        <f t="shared" si="53"/>
        <v>12</v>
      </c>
      <c r="AZ191" s="15">
        <v>1</v>
      </c>
      <c r="BB191" s="15">
        <v>1</v>
      </c>
      <c r="BC191" s="8">
        <v>2</v>
      </c>
      <c r="BD191" s="15">
        <v>6</v>
      </c>
      <c r="BE191" s="8">
        <v>2</v>
      </c>
      <c r="BF191" s="15">
        <v>5</v>
      </c>
      <c r="BH191" s="28">
        <f t="shared" si="48"/>
        <v>13</v>
      </c>
      <c r="BI191" s="28">
        <f t="shared" si="49"/>
        <v>4</v>
      </c>
      <c r="BJ191" s="28">
        <f t="shared" si="50"/>
        <v>17</v>
      </c>
      <c r="BK191" s="15">
        <v>1</v>
      </c>
      <c r="BL191" s="8">
        <v>2</v>
      </c>
      <c r="BM191" s="15">
        <v>4</v>
      </c>
      <c r="BO191" s="15">
        <v>3</v>
      </c>
      <c r="BP191" s="8">
        <v>2</v>
      </c>
      <c r="BQ191" s="15">
        <v>2</v>
      </c>
      <c r="BS191" s="28">
        <f t="shared" si="42"/>
        <v>10</v>
      </c>
      <c r="BT191" s="28">
        <f t="shared" si="43"/>
        <v>4</v>
      </c>
      <c r="BU191" s="28">
        <f t="shared" si="44"/>
        <v>14</v>
      </c>
      <c r="BV191" s="15">
        <v>4</v>
      </c>
      <c r="BX191" s="15">
        <v>4</v>
      </c>
      <c r="BZ191" s="15">
        <v>3</v>
      </c>
      <c r="CB191" s="15">
        <v>5</v>
      </c>
      <c r="CD191" s="15">
        <v>1</v>
      </c>
      <c r="CF191" s="28">
        <f t="shared" si="45"/>
        <v>17</v>
      </c>
      <c r="CG191" s="28">
        <f t="shared" si="46"/>
        <v>0</v>
      </c>
      <c r="CH191" s="28">
        <f t="shared" si="47"/>
        <v>17</v>
      </c>
    </row>
    <row r="192" spans="1:86" s="8" customFormat="1">
      <c r="B192" s="39" t="s">
        <v>288</v>
      </c>
      <c r="C192" s="8" t="s">
        <v>289</v>
      </c>
      <c r="D192" s="15"/>
      <c r="F192" s="15"/>
      <c r="G192" s="8">
        <v>4</v>
      </c>
      <c r="H192" s="15">
        <v>1</v>
      </c>
      <c r="I192" s="8">
        <v>1</v>
      </c>
      <c r="J192" s="15">
        <v>4</v>
      </c>
      <c r="L192" s="15"/>
      <c r="N192" s="28">
        <f t="shared" si="54"/>
        <v>5</v>
      </c>
      <c r="O192" s="28">
        <f t="shared" si="55"/>
        <v>5</v>
      </c>
      <c r="P192" s="28">
        <f t="shared" si="56"/>
        <v>10</v>
      </c>
      <c r="Q192" s="15"/>
      <c r="S192" s="15">
        <v>2</v>
      </c>
      <c r="U192" s="15"/>
      <c r="W192" s="15"/>
      <c r="Y192" s="28">
        <f t="shared" si="57"/>
        <v>2</v>
      </c>
      <c r="Z192" s="28">
        <f t="shared" si="58"/>
        <v>0</v>
      </c>
      <c r="AA192" s="28">
        <f t="shared" si="59"/>
        <v>2</v>
      </c>
      <c r="AB192" s="15"/>
      <c r="AD192" s="15"/>
      <c r="AE192" s="8">
        <v>1</v>
      </c>
      <c r="AF192" s="15">
        <v>1</v>
      </c>
      <c r="AH192" s="15"/>
      <c r="AI192" s="8">
        <v>2</v>
      </c>
      <c r="AJ192" s="28">
        <f t="shared" si="60"/>
        <v>1</v>
      </c>
      <c r="AK192" s="28">
        <f t="shared" si="61"/>
        <v>3</v>
      </c>
      <c r="AL192" s="28">
        <f t="shared" si="62"/>
        <v>4</v>
      </c>
      <c r="AM192" s="15"/>
      <c r="AO192" s="15"/>
      <c r="AQ192" s="15"/>
      <c r="AS192" s="15"/>
      <c r="AT192" s="8">
        <v>2</v>
      </c>
      <c r="AU192" s="15"/>
      <c r="AW192" s="28">
        <f t="shared" si="51"/>
        <v>0</v>
      </c>
      <c r="AX192" s="28">
        <f t="shared" si="52"/>
        <v>2</v>
      </c>
      <c r="AY192" s="28">
        <f t="shared" si="53"/>
        <v>2</v>
      </c>
      <c r="AZ192" s="15">
        <v>1</v>
      </c>
      <c r="BB192" s="15"/>
      <c r="BD192" s="15"/>
      <c r="BE192" s="8">
        <v>1</v>
      </c>
      <c r="BF192" s="15"/>
      <c r="BH192" s="28">
        <f t="shared" si="48"/>
        <v>1</v>
      </c>
      <c r="BI192" s="28">
        <f t="shared" si="49"/>
        <v>1</v>
      </c>
      <c r="BJ192" s="28">
        <f t="shared" si="50"/>
        <v>2</v>
      </c>
      <c r="BK192" s="15">
        <v>1</v>
      </c>
      <c r="BM192" s="15">
        <v>1</v>
      </c>
      <c r="BN192" s="8">
        <v>1</v>
      </c>
      <c r="BO192" s="15"/>
      <c r="BQ192" s="15">
        <v>3</v>
      </c>
      <c r="BS192" s="28">
        <f t="shared" si="42"/>
        <v>5</v>
      </c>
      <c r="BT192" s="28">
        <f t="shared" si="43"/>
        <v>1</v>
      </c>
      <c r="BU192" s="28">
        <f t="shared" si="44"/>
        <v>6</v>
      </c>
      <c r="BV192" s="15"/>
      <c r="BW192" s="8">
        <v>2</v>
      </c>
      <c r="BX192" s="15"/>
      <c r="BZ192" s="15"/>
      <c r="CB192" s="15"/>
      <c r="CD192" s="15"/>
      <c r="CF192" s="28">
        <f t="shared" si="45"/>
        <v>0</v>
      </c>
      <c r="CG192" s="28">
        <f t="shared" si="46"/>
        <v>2</v>
      </c>
      <c r="CH192" s="28">
        <f t="shared" si="47"/>
        <v>2</v>
      </c>
    </row>
    <row r="193" spans="1:86" s="8" customFormat="1">
      <c r="B193" s="39" t="s">
        <v>474</v>
      </c>
      <c r="C193" s="8" t="s">
        <v>475</v>
      </c>
      <c r="D193" s="15"/>
      <c r="F193" s="15"/>
      <c r="H193" s="15"/>
      <c r="J193" s="15"/>
      <c r="L193" s="15"/>
      <c r="N193" s="28">
        <f t="shared" si="54"/>
        <v>0</v>
      </c>
      <c r="O193" s="28">
        <f t="shared" si="55"/>
        <v>0</v>
      </c>
      <c r="P193" s="28">
        <f t="shared" si="56"/>
        <v>0</v>
      </c>
      <c r="Q193" s="15"/>
      <c r="S193" s="15"/>
      <c r="T193" s="8">
        <v>1</v>
      </c>
      <c r="U193" s="15"/>
      <c r="W193" s="15"/>
      <c r="Y193" s="28">
        <f t="shared" si="57"/>
        <v>0</v>
      </c>
      <c r="Z193" s="28">
        <f t="shared" si="58"/>
        <v>1</v>
      </c>
      <c r="AA193" s="28">
        <f t="shared" si="59"/>
        <v>1</v>
      </c>
      <c r="AB193" s="15"/>
      <c r="AD193" s="15"/>
      <c r="AF193" s="15"/>
      <c r="AH193" s="15"/>
      <c r="AJ193" s="28">
        <f t="shared" si="60"/>
        <v>0</v>
      </c>
      <c r="AK193" s="28">
        <f t="shared" si="61"/>
        <v>0</v>
      </c>
      <c r="AL193" s="28">
        <f t="shared" si="62"/>
        <v>0</v>
      </c>
      <c r="AM193" s="15"/>
      <c r="AO193" s="15"/>
      <c r="AQ193" s="15"/>
      <c r="AS193" s="15"/>
      <c r="AU193" s="15"/>
      <c r="AW193" s="28">
        <f t="shared" si="51"/>
        <v>0</v>
      </c>
      <c r="AX193" s="28">
        <f t="shared" si="52"/>
        <v>0</v>
      </c>
      <c r="AY193" s="28">
        <f t="shared" si="53"/>
        <v>0</v>
      </c>
      <c r="AZ193" s="15"/>
      <c r="BB193" s="15"/>
      <c r="BC193" s="8">
        <v>1</v>
      </c>
      <c r="BD193" s="15"/>
      <c r="BE193" s="8">
        <v>1</v>
      </c>
      <c r="BF193" s="15"/>
      <c r="BH193" s="28">
        <f t="shared" si="48"/>
        <v>0</v>
      </c>
      <c r="BI193" s="28">
        <f t="shared" si="49"/>
        <v>2</v>
      </c>
      <c r="BJ193" s="28">
        <f t="shared" si="50"/>
        <v>2</v>
      </c>
      <c r="BK193" s="15"/>
      <c r="BM193" s="15"/>
      <c r="BO193" s="15"/>
      <c r="BQ193" s="15"/>
      <c r="BS193" s="28">
        <f t="shared" si="42"/>
        <v>0</v>
      </c>
      <c r="BT193" s="28">
        <f t="shared" si="43"/>
        <v>0</v>
      </c>
      <c r="BU193" s="28">
        <f t="shared" si="44"/>
        <v>0</v>
      </c>
      <c r="BV193" s="15"/>
      <c r="BX193" s="15"/>
      <c r="BZ193" s="15"/>
      <c r="CB193" s="15"/>
      <c r="CD193" s="15"/>
      <c r="CF193" s="28">
        <f t="shared" si="45"/>
        <v>0</v>
      </c>
      <c r="CG193" s="28">
        <f t="shared" si="46"/>
        <v>0</v>
      </c>
      <c r="CH193" s="28">
        <f t="shared" si="47"/>
        <v>0</v>
      </c>
    </row>
    <row r="194" spans="1:86" s="8" customFormat="1">
      <c r="A194" s="22">
        <v>17</v>
      </c>
      <c r="B194" s="38"/>
      <c r="C194" s="22" t="s">
        <v>290</v>
      </c>
      <c r="D194" s="15"/>
      <c r="F194" s="15"/>
      <c r="H194" s="15"/>
      <c r="J194" s="15"/>
      <c r="L194" s="15"/>
      <c r="N194" s="28">
        <f t="shared" si="54"/>
        <v>0</v>
      </c>
      <c r="O194" s="28">
        <f t="shared" si="55"/>
        <v>0</v>
      </c>
      <c r="P194" s="28">
        <f t="shared" si="56"/>
        <v>0</v>
      </c>
      <c r="Q194" s="15"/>
      <c r="R194" s="8">
        <v>1</v>
      </c>
      <c r="S194" s="15"/>
      <c r="U194" s="15">
        <v>1</v>
      </c>
      <c r="V194" s="8">
        <v>1</v>
      </c>
      <c r="W194" s="15"/>
      <c r="Y194" s="28">
        <f t="shared" si="57"/>
        <v>1</v>
      </c>
      <c r="Z194" s="28">
        <f t="shared" si="58"/>
        <v>2</v>
      </c>
      <c r="AA194" s="28">
        <f t="shared" si="59"/>
        <v>3</v>
      </c>
      <c r="AB194" s="15"/>
      <c r="AC194" s="8">
        <v>1</v>
      </c>
      <c r="AD194" s="15"/>
      <c r="AE194" s="8">
        <v>2</v>
      </c>
      <c r="AF194" s="15">
        <v>1</v>
      </c>
      <c r="AH194" s="15"/>
      <c r="AI194" s="8">
        <v>1</v>
      </c>
      <c r="AJ194" s="28">
        <f t="shared" si="60"/>
        <v>1</v>
      </c>
      <c r="AK194" s="28">
        <f t="shared" si="61"/>
        <v>4</v>
      </c>
      <c r="AL194" s="28">
        <f t="shared" si="62"/>
        <v>5</v>
      </c>
      <c r="AM194" s="15">
        <v>1</v>
      </c>
      <c r="AO194" s="15">
        <v>1</v>
      </c>
      <c r="AP194" s="22"/>
      <c r="AQ194" s="15">
        <v>1</v>
      </c>
      <c r="AR194" s="22">
        <v>1</v>
      </c>
      <c r="AS194" s="15"/>
      <c r="AT194" s="22"/>
      <c r="AU194" s="15">
        <v>1</v>
      </c>
      <c r="AV194" s="22">
        <v>1</v>
      </c>
      <c r="AW194" s="28">
        <f t="shared" si="51"/>
        <v>4</v>
      </c>
      <c r="AX194" s="28">
        <f t="shared" si="52"/>
        <v>2</v>
      </c>
      <c r="AY194" s="28">
        <f t="shared" si="53"/>
        <v>6</v>
      </c>
      <c r="AZ194" s="15"/>
      <c r="BA194" s="22"/>
      <c r="BB194" s="15"/>
      <c r="BC194" s="22"/>
      <c r="BD194" s="15">
        <v>1</v>
      </c>
      <c r="BE194" s="22"/>
      <c r="BF194" s="15"/>
      <c r="BG194" s="22"/>
      <c r="BH194" s="28">
        <f t="shared" si="48"/>
        <v>1</v>
      </c>
      <c r="BI194" s="28">
        <f t="shared" si="49"/>
        <v>0</v>
      </c>
      <c r="BJ194" s="28">
        <f t="shared" si="50"/>
        <v>1</v>
      </c>
      <c r="BK194" s="15"/>
      <c r="BL194" s="22"/>
      <c r="BM194" s="15"/>
      <c r="BN194" s="22"/>
      <c r="BO194" s="15">
        <v>1</v>
      </c>
      <c r="BP194" s="22"/>
      <c r="BQ194" s="15">
        <v>1</v>
      </c>
      <c r="BR194" s="22"/>
      <c r="BS194" s="28">
        <f t="shared" si="42"/>
        <v>2</v>
      </c>
      <c r="BT194" s="28">
        <f t="shared" si="43"/>
        <v>0</v>
      </c>
      <c r="BU194" s="28">
        <f t="shared" si="44"/>
        <v>2</v>
      </c>
      <c r="BV194" s="15"/>
      <c r="BW194" s="22"/>
      <c r="BX194" s="15"/>
      <c r="BY194" s="22"/>
      <c r="BZ194" s="15"/>
      <c r="CA194" s="22">
        <v>1</v>
      </c>
      <c r="CB194" s="15"/>
      <c r="CC194" s="22"/>
      <c r="CD194" s="15"/>
      <c r="CE194" s="22"/>
      <c r="CF194" s="28">
        <f t="shared" si="45"/>
        <v>0</v>
      </c>
      <c r="CG194" s="28">
        <f t="shared" si="46"/>
        <v>1</v>
      </c>
      <c r="CH194" s="28">
        <f t="shared" si="47"/>
        <v>1</v>
      </c>
    </row>
    <row r="195" spans="1:86" s="8" customFormat="1">
      <c r="C195" s="27"/>
      <c r="D195" s="15"/>
      <c r="F195" s="15"/>
      <c r="H195" s="15"/>
      <c r="J195" s="15"/>
      <c r="L195" s="15"/>
      <c r="Q195" s="15"/>
      <c r="S195" s="15"/>
      <c r="AB195" s="15"/>
      <c r="AD195" s="15"/>
      <c r="AF195" s="15"/>
      <c r="AN195" s="22"/>
      <c r="BD195" s="15"/>
      <c r="BK195" s="15"/>
    </row>
    <row r="196" spans="1:86" s="8" customFormat="1">
      <c r="C196" s="15"/>
      <c r="D196" s="15"/>
      <c r="BD196" s="15"/>
    </row>
    <row r="197" spans="1:86" s="8" customFormat="1">
      <c r="C197" s="15"/>
      <c r="D197" s="15"/>
    </row>
    <row r="198" spans="1:86" s="8" customFormat="1"/>
    <row r="199" spans="1:86" s="8" customFormat="1"/>
    <row r="200" spans="1:86" s="8" customFormat="1"/>
    <row r="201" spans="1:86" s="8" customFormat="1"/>
    <row r="202" spans="1:86" s="8" customFormat="1"/>
    <row r="203" spans="1:86" s="8" customFormat="1"/>
    <row r="204" spans="1:86" s="8" customFormat="1"/>
    <row r="205" spans="1:86" s="8" customFormat="1"/>
    <row r="206" spans="1:86" s="8" customFormat="1"/>
    <row r="207" spans="1:86" s="8" customFormat="1"/>
    <row r="208" spans="1:86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</sheetData>
  <mergeCells count="45">
    <mergeCell ref="AZ1:BJ1"/>
    <mergeCell ref="AZ2:BA2"/>
    <mergeCell ref="BB2:BC2"/>
    <mergeCell ref="BD2:BE2"/>
    <mergeCell ref="BF2:BG2"/>
    <mergeCell ref="BH2:BJ2"/>
    <mergeCell ref="AW2:AY2"/>
    <mergeCell ref="AM1:AW1"/>
    <mergeCell ref="AB1:AL1"/>
    <mergeCell ref="AB2:AC2"/>
    <mergeCell ref="AD2:AE2"/>
    <mergeCell ref="AF2:AG2"/>
    <mergeCell ref="AH2:AI2"/>
    <mergeCell ref="AJ2:AL2"/>
    <mergeCell ref="AM2:AN2"/>
    <mergeCell ref="AO2:AP2"/>
    <mergeCell ref="AQ2:AR2"/>
    <mergeCell ref="AS2:AT2"/>
    <mergeCell ref="AU2:AV2"/>
    <mergeCell ref="Q1:AA1"/>
    <mergeCell ref="Q2:R2"/>
    <mergeCell ref="S2:T2"/>
    <mergeCell ref="U2:V2"/>
    <mergeCell ref="W2:X2"/>
    <mergeCell ref="Y2:AA2"/>
    <mergeCell ref="D1:P1"/>
    <mergeCell ref="D2:E2"/>
    <mergeCell ref="F2:G2"/>
    <mergeCell ref="H2:I2"/>
    <mergeCell ref="J2:K2"/>
    <mergeCell ref="L2:M2"/>
    <mergeCell ref="N2:P2"/>
    <mergeCell ref="BK1:BU1"/>
    <mergeCell ref="BK2:BL2"/>
    <mergeCell ref="BM2:BN2"/>
    <mergeCell ref="BO2:BP2"/>
    <mergeCell ref="BQ2:BR2"/>
    <mergeCell ref="BS2:BU2"/>
    <mergeCell ref="BV1:CF1"/>
    <mergeCell ref="BV2:BW2"/>
    <mergeCell ref="BX2:BY2"/>
    <mergeCell ref="BZ2:CA2"/>
    <mergeCell ref="CB2:CC2"/>
    <mergeCell ref="CD2:CE2"/>
    <mergeCell ref="CF2:C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205"/>
  <sheetViews>
    <sheetView topLeftCell="CG1" zoomScaleNormal="100" zoomScaleSheetLayoutView="82" workbookViewId="0">
      <selection activeCell="DG9" sqref="DG9"/>
    </sheetView>
  </sheetViews>
  <sheetFormatPr defaultRowHeight="12"/>
  <cols>
    <col min="1" max="1" width="2.7109375" style="9" customWidth="1"/>
    <col min="2" max="2" width="4.140625" style="9" customWidth="1"/>
    <col min="3" max="3" width="54.5703125" style="9" customWidth="1"/>
    <col min="4" max="4" width="4" style="9" customWidth="1"/>
    <col min="5" max="5" width="4.42578125" style="9" customWidth="1"/>
    <col min="6" max="6" width="4" style="9" customWidth="1"/>
    <col min="7" max="7" width="3.7109375" style="9" customWidth="1"/>
    <col min="8" max="9" width="4" style="9" customWidth="1"/>
    <col min="10" max="10" width="3.42578125" style="9" customWidth="1"/>
    <col min="11" max="11" width="4.28515625" style="9" customWidth="1"/>
    <col min="12" max="13" width="3.85546875" style="9" customWidth="1"/>
    <col min="14" max="14" width="3.5703125" style="9" customWidth="1"/>
    <col min="15" max="15" width="3.28515625" style="9" customWidth="1"/>
    <col min="16" max="16" width="3.85546875" style="9" customWidth="1"/>
    <col min="17" max="17" width="3.7109375" style="9" customWidth="1"/>
    <col min="18" max="18" width="4" style="9" customWidth="1"/>
    <col min="19" max="19" width="4.42578125" style="9" customWidth="1"/>
    <col min="20" max="20" width="4.28515625" style="9" customWidth="1"/>
    <col min="21" max="21" width="4.85546875" style="9" customWidth="1"/>
    <col min="22" max="22" width="5.85546875" style="9" customWidth="1"/>
    <col min="23" max="23" width="4.28515625" style="9" customWidth="1"/>
    <col min="24" max="24" width="4.5703125" style="9" customWidth="1"/>
    <col min="25" max="25" width="4" style="9" customWidth="1"/>
    <col min="26" max="26" width="3.85546875" style="9" customWidth="1"/>
    <col min="27" max="27" width="4.140625" style="9" customWidth="1"/>
    <col min="28" max="28" width="4.5703125" style="9" customWidth="1"/>
    <col min="29" max="30" width="4" style="9" customWidth="1"/>
    <col min="31" max="31" width="3.7109375" style="9" customWidth="1"/>
    <col min="32" max="32" width="4.28515625" style="9" customWidth="1"/>
    <col min="33" max="33" width="4.5703125" style="9" customWidth="1"/>
    <col min="34" max="34" width="3.85546875" style="9" customWidth="1"/>
    <col min="35" max="35" width="5.140625" style="9" customWidth="1"/>
    <col min="36" max="36" width="4.7109375" style="9" customWidth="1"/>
    <col min="37" max="37" width="5.28515625" style="9" customWidth="1"/>
    <col min="38" max="38" width="6.42578125" style="9" customWidth="1"/>
    <col min="39" max="39" width="5" style="9" customWidth="1"/>
    <col min="40" max="40" width="4.7109375" style="9" customWidth="1"/>
    <col min="41" max="41" width="4" style="9" customWidth="1"/>
    <col min="42" max="42" width="3.85546875" style="9" customWidth="1"/>
    <col min="43" max="44" width="3.7109375" style="9" customWidth="1"/>
    <col min="45" max="46" width="3.42578125" style="9" customWidth="1"/>
    <col min="47" max="47" width="3.7109375" style="9" customWidth="1"/>
    <col min="48" max="48" width="3.28515625" style="9" customWidth="1"/>
    <col min="49" max="49" width="4.140625" style="9" customWidth="1"/>
    <col min="50" max="50" width="4.28515625" style="9" customWidth="1"/>
    <col min="51" max="51" width="4" style="9" customWidth="1"/>
    <col min="52" max="53" width="4.42578125" style="9" customWidth="1"/>
    <col min="54" max="54" width="4.85546875" style="9" customWidth="1"/>
    <col min="55" max="55" width="4" style="9" customWidth="1"/>
    <col min="56" max="56" width="3.5703125" style="9" customWidth="1"/>
    <col min="57" max="57" width="4.28515625" style="9" customWidth="1"/>
    <col min="58" max="58" width="3.7109375" style="9" customWidth="1"/>
    <col min="59" max="59" width="3.42578125" style="9" customWidth="1"/>
    <col min="60" max="60" width="3.85546875" style="9" customWidth="1"/>
    <col min="61" max="62" width="3.42578125" style="9" customWidth="1"/>
    <col min="63" max="63" width="3.28515625" style="9" customWidth="1"/>
    <col min="64" max="64" width="3.5703125" style="9" customWidth="1"/>
    <col min="65" max="65" width="4" style="9" customWidth="1"/>
    <col min="66" max="66" width="4.140625" style="9" customWidth="1"/>
    <col min="67" max="67" width="3.140625" style="9" customWidth="1"/>
    <col min="68" max="68" width="3.5703125" style="9" customWidth="1"/>
    <col min="69" max="69" width="4" style="9" customWidth="1"/>
    <col min="70" max="70" width="4.140625" style="9" customWidth="1"/>
    <col min="71" max="72" width="4" style="9" customWidth="1"/>
    <col min="73" max="73" width="4.7109375" style="9" customWidth="1"/>
    <col min="74" max="76" width="3.42578125" style="9" customWidth="1"/>
    <col min="77" max="77" width="3.7109375" style="9" customWidth="1"/>
    <col min="78" max="80" width="3.85546875" style="9" customWidth="1"/>
    <col min="81" max="81" width="4.140625" style="9" customWidth="1"/>
    <col min="82" max="82" width="3.85546875" style="9" customWidth="1"/>
    <col min="83" max="83" width="4.140625" style="9" customWidth="1"/>
    <col min="84" max="84" width="4.5703125" style="9" customWidth="1"/>
    <col min="85" max="85" width="3.7109375" style="9" customWidth="1"/>
    <col min="86" max="86" width="4.5703125" style="9" customWidth="1"/>
    <col min="87" max="87" width="3.5703125" style="9" customWidth="1"/>
    <col min="88" max="88" width="3.7109375" style="9" customWidth="1"/>
    <col min="89" max="89" width="4.7109375" style="9" customWidth="1"/>
    <col min="90" max="90" width="3.7109375" style="9" customWidth="1"/>
    <col min="91" max="91" width="4" style="9" customWidth="1"/>
    <col min="92" max="92" width="4.28515625" style="9" customWidth="1"/>
    <col min="93" max="93" width="4.140625" style="9" customWidth="1"/>
    <col min="94" max="94" width="3.85546875" style="9" customWidth="1"/>
    <col min="95" max="95" width="3.5703125" style="9" customWidth="1"/>
    <col min="96" max="97" width="3.7109375" style="9" customWidth="1"/>
    <col min="98" max="98" width="4.140625" style="9" customWidth="1"/>
    <col min="99" max="99" width="4" style="9" customWidth="1"/>
    <col min="100" max="100" width="4.140625" style="9" customWidth="1"/>
    <col min="101" max="101" width="3.85546875" style="9" customWidth="1"/>
    <col min="102" max="102" width="4.28515625" style="9" customWidth="1"/>
    <col min="103" max="103" width="4.42578125" style="9" customWidth="1"/>
    <col min="104" max="104" width="4.5703125" style="9" customWidth="1"/>
    <col min="105" max="105" width="5.140625" style="9" customWidth="1"/>
    <col min="106" max="106" width="4" style="9" customWidth="1"/>
    <col min="107" max="107" width="4.140625" style="9" customWidth="1"/>
    <col min="108" max="108" width="4" style="9" customWidth="1"/>
    <col min="109" max="109" width="5.140625" style="9" customWidth="1"/>
    <col min="110" max="110" width="4" style="9" customWidth="1"/>
    <col min="111" max="111" width="3.7109375" style="9" customWidth="1"/>
    <col min="112" max="113" width="4" style="9" customWidth="1"/>
    <col min="114" max="114" width="4.5703125" style="9" customWidth="1"/>
    <col min="115" max="115" width="5.140625" style="9" customWidth="1"/>
    <col min="116" max="116" width="4.42578125" style="9" customWidth="1"/>
    <col min="117" max="117" width="3.85546875" style="9" customWidth="1"/>
    <col min="118" max="118" width="4.140625" style="9" customWidth="1"/>
    <col min="119" max="119" width="4.5703125" style="9" customWidth="1"/>
    <col min="120" max="120" width="4.85546875" style="9" customWidth="1"/>
    <col min="121" max="121" width="4.28515625" style="9" customWidth="1"/>
    <col min="122" max="122" width="4.85546875" style="9" customWidth="1"/>
    <col min="123" max="123" width="4.7109375" style="9" customWidth="1"/>
    <col min="124" max="124" width="4.140625" style="9" customWidth="1"/>
    <col min="125" max="16384" width="9.140625" style="9"/>
  </cols>
  <sheetData>
    <row r="1" spans="1:124" s="1" customFormat="1">
      <c r="D1" s="121" t="s">
        <v>583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1" t="s">
        <v>632</v>
      </c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5"/>
      <c r="AM1" s="121" t="s">
        <v>642</v>
      </c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5"/>
      <c r="BC1" s="121" t="s">
        <v>664</v>
      </c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5"/>
      <c r="BV1" s="121" t="s">
        <v>675</v>
      </c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5"/>
      <c r="CL1" s="121" t="s">
        <v>679</v>
      </c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5"/>
      <c r="DB1" s="121" t="s">
        <v>702</v>
      </c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5"/>
    </row>
    <row r="2" spans="1:124" s="1" customFormat="1">
      <c r="C2" s="1" t="s">
        <v>291</v>
      </c>
      <c r="D2" s="121" t="s">
        <v>5</v>
      </c>
      <c r="E2" s="126"/>
      <c r="F2" s="127"/>
      <c r="G2" s="121" t="s">
        <v>6</v>
      </c>
      <c r="H2" s="126"/>
      <c r="I2" s="127"/>
      <c r="J2" s="121" t="s">
        <v>2</v>
      </c>
      <c r="K2" s="126"/>
      <c r="L2" s="127"/>
      <c r="M2" s="121" t="s">
        <v>3</v>
      </c>
      <c r="N2" s="126"/>
      <c r="O2" s="127"/>
      <c r="P2" s="128" t="s">
        <v>525</v>
      </c>
      <c r="Q2" s="129"/>
      <c r="R2" s="130"/>
      <c r="S2" s="119" t="s">
        <v>4</v>
      </c>
      <c r="T2" s="131"/>
      <c r="U2" s="131"/>
      <c r="V2" s="132"/>
      <c r="W2" s="121" t="s">
        <v>5</v>
      </c>
      <c r="X2" s="126"/>
      <c r="Y2" s="127"/>
      <c r="Z2" s="121" t="s">
        <v>6</v>
      </c>
      <c r="AA2" s="126"/>
      <c r="AB2" s="127"/>
      <c r="AC2" s="121" t="s">
        <v>2</v>
      </c>
      <c r="AD2" s="126"/>
      <c r="AE2" s="127"/>
      <c r="AF2" s="121" t="s">
        <v>3</v>
      </c>
      <c r="AG2" s="126"/>
      <c r="AH2" s="127"/>
      <c r="AI2" s="119" t="s">
        <v>4</v>
      </c>
      <c r="AJ2" s="131"/>
      <c r="AK2" s="131"/>
      <c r="AL2" s="132"/>
      <c r="AM2" s="121" t="s">
        <v>5</v>
      </c>
      <c r="AN2" s="126"/>
      <c r="AO2" s="127"/>
      <c r="AP2" s="121" t="s">
        <v>6</v>
      </c>
      <c r="AQ2" s="126"/>
      <c r="AR2" s="127"/>
      <c r="AS2" s="121" t="s">
        <v>2</v>
      </c>
      <c r="AT2" s="126"/>
      <c r="AU2" s="127"/>
      <c r="AV2" s="121" t="s">
        <v>3</v>
      </c>
      <c r="AW2" s="126"/>
      <c r="AX2" s="127"/>
      <c r="AY2" s="119" t="s">
        <v>4</v>
      </c>
      <c r="AZ2" s="131"/>
      <c r="BA2" s="131"/>
      <c r="BB2" s="132"/>
      <c r="BC2" s="121" t="s">
        <v>5</v>
      </c>
      <c r="BD2" s="126"/>
      <c r="BE2" s="127"/>
      <c r="BF2" s="121" t="s">
        <v>6</v>
      </c>
      <c r="BG2" s="126"/>
      <c r="BH2" s="127"/>
      <c r="BI2" s="121" t="s">
        <v>2</v>
      </c>
      <c r="BJ2" s="126"/>
      <c r="BK2" s="127"/>
      <c r="BL2" s="121" t="s">
        <v>3</v>
      </c>
      <c r="BM2" s="126"/>
      <c r="BN2" s="127"/>
      <c r="BO2" s="128" t="s">
        <v>525</v>
      </c>
      <c r="BP2" s="129"/>
      <c r="BQ2" s="130"/>
      <c r="BR2" s="119" t="s">
        <v>4</v>
      </c>
      <c r="BS2" s="131"/>
      <c r="BT2" s="131"/>
      <c r="BU2" s="132"/>
      <c r="BV2" s="121" t="s">
        <v>5</v>
      </c>
      <c r="BW2" s="126"/>
      <c r="BX2" s="127"/>
      <c r="BY2" s="121" t="s">
        <v>6</v>
      </c>
      <c r="BZ2" s="126"/>
      <c r="CA2" s="127"/>
      <c r="CB2" s="121" t="s">
        <v>2</v>
      </c>
      <c r="CC2" s="126"/>
      <c r="CD2" s="127"/>
      <c r="CE2" s="121" t="s">
        <v>3</v>
      </c>
      <c r="CF2" s="126"/>
      <c r="CG2" s="127"/>
      <c r="CH2" s="119" t="s">
        <v>4</v>
      </c>
      <c r="CI2" s="131"/>
      <c r="CJ2" s="131"/>
      <c r="CK2" s="132"/>
      <c r="CL2" s="121" t="s">
        <v>5</v>
      </c>
      <c r="CM2" s="126"/>
      <c r="CN2" s="127"/>
      <c r="CO2" s="121" t="s">
        <v>6</v>
      </c>
      <c r="CP2" s="126"/>
      <c r="CQ2" s="127"/>
      <c r="CR2" s="121" t="s">
        <v>2</v>
      </c>
      <c r="CS2" s="126"/>
      <c r="CT2" s="127"/>
      <c r="CU2" s="121" t="s">
        <v>3</v>
      </c>
      <c r="CV2" s="126"/>
      <c r="CW2" s="127"/>
      <c r="CX2" s="119" t="s">
        <v>4</v>
      </c>
      <c r="CY2" s="131"/>
      <c r="CZ2" s="131"/>
      <c r="DA2" s="132"/>
      <c r="DB2" s="121" t="s">
        <v>5</v>
      </c>
      <c r="DC2" s="126"/>
      <c r="DD2" s="127"/>
      <c r="DE2" s="121" t="s">
        <v>6</v>
      </c>
      <c r="DF2" s="126"/>
      <c r="DG2" s="127"/>
      <c r="DH2" s="121" t="s">
        <v>2</v>
      </c>
      <c r="DI2" s="126"/>
      <c r="DJ2" s="127"/>
      <c r="DK2" s="121" t="s">
        <v>3</v>
      </c>
      <c r="DL2" s="126"/>
      <c r="DM2" s="127"/>
      <c r="DN2" s="128" t="s">
        <v>525</v>
      </c>
      <c r="DO2" s="129"/>
      <c r="DP2" s="130"/>
      <c r="DQ2" s="119" t="s">
        <v>4</v>
      </c>
      <c r="DR2" s="131"/>
      <c r="DS2" s="131"/>
      <c r="DT2" s="132"/>
    </row>
    <row r="3" spans="1:124" s="1" customFormat="1">
      <c r="D3" s="2" t="s">
        <v>0</v>
      </c>
      <c r="E3" s="2" t="s">
        <v>7</v>
      </c>
      <c r="F3" s="2" t="s">
        <v>482</v>
      </c>
      <c r="G3" s="2" t="s">
        <v>0</v>
      </c>
      <c r="H3" s="2" t="s">
        <v>7</v>
      </c>
      <c r="I3" s="2" t="s">
        <v>482</v>
      </c>
      <c r="J3" s="2" t="s">
        <v>0</v>
      </c>
      <c r="K3" s="2" t="s">
        <v>7</v>
      </c>
      <c r="L3" s="2" t="s">
        <v>482</v>
      </c>
      <c r="M3" s="2" t="s">
        <v>0</v>
      </c>
      <c r="N3" s="2" t="s">
        <v>7</v>
      </c>
      <c r="O3" s="2" t="s">
        <v>482</v>
      </c>
      <c r="P3" s="2" t="s">
        <v>0</v>
      </c>
      <c r="Q3" s="2" t="s">
        <v>7</v>
      </c>
      <c r="R3" s="2" t="s">
        <v>482</v>
      </c>
      <c r="S3" s="24" t="s">
        <v>0</v>
      </c>
      <c r="T3" s="24" t="s">
        <v>7</v>
      </c>
      <c r="U3" s="24" t="s">
        <v>482</v>
      </c>
      <c r="V3" s="24" t="s">
        <v>637</v>
      </c>
      <c r="W3" s="2" t="s">
        <v>0</v>
      </c>
      <c r="X3" s="2" t="s">
        <v>7</v>
      </c>
      <c r="Y3" s="2" t="s">
        <v>482</v>
      </c>
      <c r="Z3" s="2" t="s">
        <v>0</v>
      </c>
      <c r="AA3" s="2" t="s">
        <v>7</v>
      </c>
      <c r="AB3" s="2" t="s">
        <v>482</v>
      </c>
      <c r="AC3" s="2" t="s">
        <v>0</v>
      </c>
      <c r="AD3" s="2" t="s">
        <v>7</v>
      </c>
      <c r="AE3" s="2" t="s">
        <v>482</v>
      </c>
      <c r="AF3" s="2" t="s">
        <v>0</v>
      </c>
      <c r="AG3" s="2" t="s">
        <v>7</v>
      </c>
      <c r="AH3" s="2" t="s">
        <v>482</v>
      </c>
      <c r="AI3" s="24" t="s">
        <v>0</v>
      </c>
      <c r="AJ3" s="24" t="s">
        <v>7</v>
      </c>
      <c r="AK3" s="24" t="s">
        <v>482</v>
      </c>
      <c r="AL3" s="24" t="s">
        <v>637</v>
      </c>
      <c r="AM3" s="2" t="s">
        <v>0</v>
      </c>
      <c r="AN3" s="2" t="s">
        <v>7</v>
      </c>
      <c r="AO3" s="2" t="s">
        <v>482</v>
      </c>
      <c r="AP3" s="2" t="s">
        <v>0</v>
      </c>
      <c r="AQ3" s="2" t="s">
        <v>7</v>
      </c>
      <c r="AR3" s="2" t="s">
        <v>482</v>
      </c>
      <c r="AS3" s="2" t="s">
        <v>0</v>
      </c>
      <c r="AT3" s="2" t="s">
        <v>7</v>
      </c>
      <c r="AU3" s="2" t="s">
        <v>482</v>
      </c>
      <c r="AV3" s="2" t="s">
        <v>0</v>
      </c>
      <c r="AW3" s="2" t="s">
        <v>7</v>
      </c>
      <c r="AX3" s="2" t="s">
        <v>482</v>
      </c>
      <c r="AY3" s="24" t="s">
        <v>0</v>
      </c>
      <c r="AZ3" s="24" t="s">
        <v>7</v>
      </c>
      <c r="BA3" s="24" t="s">
        <v>482</v>
      </c>
      <c r="BB3" s="24" t="s">
        <v>637</v>
      </c>
      <c r="BC3" s="2" t="s">
        <v>0</v>
      </c>
      <c r="BD3" s="2" t="s">
        <v>7</v>
      </c>
      <c r="BE3" s="2" t="s">
        <v>482</v>
      </c>
      <c r="BF3" s="2" t="s">
        <v>0</v>
      </c>
      <c r="BG3" s="2" t="s">
        <v>7</v>
      </c>
      <c r="BH3" s="2" t="s">
        <v>482</v>
      </c>
      <c r="BI3" s="2" t="s">
        <v>0</v>
      </c>
      <c r="BJ3" s="2" t="s">
        <v>7</v>
      </c>
      <c r="BK3" s="2" t="s">
        <v>482</v>
      </c>
      <c r="BL3" s="2" t="s">
        <v>0</v>
      </c>
      <c r="BM3" s="2" t="s">
        <v>7</v>
      </c>
      <c r="BN3" s="2" t="s">
        <v>482</v>
      </c>
      <c r="BO3" s="2" t="s">
        <v>0</v>
      </c>
      <c r="BP3" s="2" t="s">
        <v>7</v>
      </c>
      <c r="BQ3" s="2" t="s">
        <v>482</v>
      </c>
      <c r="BR3" s="24" t="s">
        <v>0</v>
      </c>
      <c r="BS3" s="24" t="s">
        <v>7</v>
      </c>
      <c r="BT3" s="24" t="s">
        <v>482</v>
      </c>
      <c r="BU3" s="24" t="s">
        <v>637</v>
      </c>
      <c r="BV3" s="2" t="s">
        <v>0</v>
      </c>
      <c r="BW3" s="2" t="s">
        <v>7</v>
      </c>
      <c r="BX3" s="2" t="s">
        <v>482</v>
      </c>
      <c r="BY3" s="2" t="s">
        <v>0</v>
      </c>
      <c r="BZ3" s="2" t="s">
        <v>7</v>
      </c>
      <c r="CA3" s="2" t="s">
        <v>482</v>
      </c>
      <c r="CB3" s="2" t="s">
        <v>0</v>
      </c>
      <c r="CC3" s="2" t="s">
        <v>7</v>
      </c>
      <c r="CD3" s="2" t="s">
        <v>482</v>
      </c>
      <c r="CE3" s="2" t="s">
        <v>0</v>
      </c>
      <c r="CF3" s="2" t="s">
        <v>7</v>
      </c>
      <c r="CG3" s="2" t="s">
        <v>482</v>
      </c>
      <c r="CH3" s="24" t="s">
        <v>0</v>
      </c>
      <c r="CI3" s="24" t="s">
        <v>7</v>
      </c>
      <c r="CJ3" s="24" t="s">
        <v>482</v>
      </c>
      <c r="CK3" s="24" t="s">
        <v>637</v>
      </c>
      <c r="CL3" s="2" t="s">
        <v>0</v>
      </c>
      <c r="CM3" s="2" t="s">
        <v>7</v>
      </c>
      <c r="CN3" s="2" t="s">
        <v>482</v>
      </c>
      <c r="CO3" s="2" t="s">
        <v>0</v>
      </c>
      <c r="CP3" s="2" t="s">
        <v>7</v>
      </c>
      <c r="CQ3" s="2" t="s">
        <v>482</v>
      </c>
      <c r="CR3" s="2" t="s">
        <v>0</v>
      </c>
      <c r="CS3" s="2" t="s">
        <v>7</v>
      </c>
      <c r="CT3" s="2" t="s">
        <v>482</v>
      </c>
      <c r="CU3" s="2" t="s">
        <v>0</v>
      </c>
      <c r="CV3" s="2" t="s">
        <v>7</v>
      </c>
      <c r="CW3" s="2" t="s">
        <v>482</v>
      </c>
      <c r="CX3" s="24" t="s">
        <v>0</v>
      </c>
      <c r="CY3" s="24" t="s">
        <v>7</v>
      </c>
      <c r="CZ3" s="24" t="s">
        <v>482</v>
      </c>
      <c r="DA3" s="24" t="s">
        <v>637</v>
      </c>
      <c r="DB3" s="2" t="s">
        <v>0</v>
      </c>
      <c r="DC3" s="2" t="s">
        <v>7</v>
      </c>
      <c r="DD3" s="2" t="s">
        <v>482</v>
      </c>
      <c r="DE3" s="2" t="s">
        <v>0</v>
      </c>
      <c r="DF3" s="2" t="s">
        <v>7</v>
      </c>
      <c r="DG3" s="2" t="s">
        <v>482</v>
      </c>
      <c r="DH3" s="2" t="s">
        <v>0</v>
      </c>
      <c r="DI3" s="2" t="s">
        <v>7</v>
      </c>
      <c r="DJ3" s="2" t="s">
        <v>482</v>
      </c>
      <c r="DK3" s="2" t="s">
        <v>0</v>
      </c>
      <c r="DL3" s="2" t="s">
        <v>7</v>
      </c>
      <c r="DM3" s="2" t="s">
        <v>482</v>
      </c>
      <c r="DN3" s="2" t="s">
        <v>0</v>
      </c>
      <c r="DO3" s="2" t="s">
        <v>7</v>
      </c>
      <c r="DP3" s="2" t="s">
        <v>482</v>
      </c>
      <c r="DQ3" s="24" t="s">
        <v>0</v>
      </c>
      <c r="DR3" s="24" t="s">
        <v>7</v>
      </c>
      <c r="DS3" s="24" t="s">
        <v>482</v>
      </c>
      <c r="DT3" s="24" t="s">
        <v>637</v>
      </c>
    </row>
    <row r="4" spans="1:124" s="3" customFormat="1" ht="108">
      <c r="C4" s="4" t="s">
        <v>483</v>
      </c>
      <c r="D4" s="6" t="s">
        <v>578</v>
      </c>
      <c r="E4" s="6" t="s">
        <v>578</v>
      </c>
      <c r="F4" s="6" t="s">
        <v>578</v>
      </c>
      <c r="G4" s="5" t="s">
        <v>579</v>
      </c>
      <c r="H4" s="5" t="s">
        <v>579</v>
      </c>
      <c r="I4" s="5" t="s">
        <v>579</v>
      </c>
      <c r="J4" s="5" t="s">
        <v>580</v>
      </c>
      <c r="K4" s="5" t="s">
        <v>580</v>
      </c>
      <c r="L4" s="5" t="s">
        <v>580</v>
      </c>
      <c r="M4" s="5" t="s">
        <v>581</v>
      </c>
      <c r="N4" s="5" t="s">
        <v>581</v>
      </c>
      <c r="O4" s="5" t="s">
        <v>581</v>
      </c>
      <c r="P4" s="5" t="s">
        <v>582</v>
      </c>
      <c r="Q4" s="5" t="s">
        <v>582</v>
      </c>
      <c r="R4" s="5" t="s">
        <v>582</v>
      </c>
      <c r="S4" s="51" t="s">
        <v>9</v>
      </c>
      <c r="T4" s="51" t="s">
        <v>9</v>
      </c>
      <c r="U4" s="51" t="s">
        <v>9</v>
      </c>
      <c r="V4" s="51" t="s">
        <v>10</v>
      </c>
      <c r="W4" s="6" t="s">
        <v>628</v>
      </c>
      <c r="X4" s="6" t="s">
        <v>628</v>
      </c>
      <c r="Y4" s="6" t="s">
        <v>628</v>
      </c>
      <c r="Z4" s="5" t="s">
        <v>629</v>
      </c>
      <c r="AA4" s="5" t="s">
        <v>629</v>
      </c>
      <c r="AB4" s="5" t="s">
        <v>629</v>
      </c>
      <c r="AC4" s="5" t="s">
        <v>630</v>
      </c>
      <c r="AD4" s="5" t="s">
        <v>630</v>
      </c>
      <c r="AE4" s="5" t="s">
        <v>630</v>
      </c>
      <c r="AF4" s="5" t="s">
        <v>631</v>
      </c>
      <c r="AG4" s="5" t="s">
        <v>631</v>
      </c>
      <c r="AH4" s="5" t="s">
        <v>631</v>
      </c>
      <c r="AI4" s="51" t="s">
        <v>9</v>
      </c>
      <c r="AJ4" s="51" t="s">
        <v>9</v>
      </c>
      <c r="AK4" s="51" t="s">
        <v>9</v>
      </c>
      <c r="AL4" s="51" t="s">
        <v>10</v>
      </c>
      <c r="AM4" s="6" t="s">
        <v>643</v>
      </c>
      <c r="AN4" s="6" t="s">
        <v>643</v>
      </c>
      <c r="AO4" s="6" t="s">
        <v>643</v>
      </c>
      <c r="AP4" s="5" t="s">
        <v>644</v>
      </c>
      <c r="AQ4" s="5" t="s">
        <v>644</v>
      </c>
      <c r="AR4" s="5" t="s">
        <v>644</v>
      </c>
      <c r="AS4" s="5" t="s">
        <v>645</v>
      </c>
      <c r="AT4" s="5" t="s">
        <v>645</v>
      </c>
      <c r="AU4" s="5" t="s">
        <v>645</v>
      </c>
      <c r="AV4" s="5" t="s">
        <v>646</v>
      </c>
      <c r="AW4" s="5" t="s">
        <v>646</v>
      </c>
      <c r="AX4" s="5" t="s">
        <v>646</v>
      </c>
      <c r="AY4" s="51" t="s">
        <v>9</v>
      </c>
      <c r="AZ4" s="51" t="s">
        <v>9</v>
      </c>
      <c r="BA4" s="51" t="s">
        <v>9</v>
      </c>
      <c r="BB4" s="51" t="s">
        <v>10</v>
      </c>
      <c r="BC4" s="6" t="s">
        <v>665</v>
      </c>
      <c r="BD4" s="6" t="s">
        <v>665</v>
      </c>
      <c r="BE4" s="6" t="s">
        <v>665</v>
      </c>
      <c r="BF4" s="5" t="s">
        <v>666</v>
      </c>
      <c r="BG4" s="5" t="s">
        <v>666</v>
      </c>
      <c r="BH4" s="5" t="s">
        <v>666</v>
      </c>
      <c r="BI4" s="5" t="s">
        <v>667</v>
      </c>
      <c r="BJ4" s="5" t="s">
        <v>667</v>
      </c>
      <c r="BK4" s="5" t="s">
        <v>667</v>
      </c>
      <c r="BL4" s="5" t="s">
        <v>668</v>
      </c>
      <c r="BM4" s="5" t="s">
        <v>668</v>
      </c>
      <c r="BN4" s="5" t="s">
        <v>668</v>
      </c>
      <c r="BO4" s="5" t="s">
        <v>669</v>
      </c>
      <c r="BP4" s="5" t="s">
        <v>669</v>
      </c>
      <c r="BQ4" s="5" t="s">
        <v>669</v>
      </c>
      <c r="BR4" s="51" t="s">
        <v>9</v>
      </c>
      <c r="BS4" s="51" t="s">
        <v>9</v>
      </c>
      <c r="BT4" s="51" t="s">
        <v>9</v>
      </c>
      <c r="BU4" s="51" t="s">
        <v>10</v>
      </c>
      <c r="BV4" s="6" t="s">
        <v>671</v>
      </c>
      <c r="BW4" s="6" t="s">
        <v>671</v>
      </c>
      <c r="BX4" s="6" t="s">
        <v>671</v>
      </c>
      <c r="BY4" s="5" t="s">
        <v>672</v>
      </c>
      <c r="BZ4" s="5" t="s">
        <v>672</v>
      </c>
      <c r="CA4" s="5" t="s">
        <v>672</v>
      </c>
      <c r="CB4" s="5" t="s">
        <v>673</v>
      </c>
      <c r="CC4" s="5" t="s">
        <v>673</v>
      </c>
      <c r="CD4" s="5" t="s">
        <v>673</v>
      </c>
      <c r="CE4" s="5" t="s">
        <v>674</v>
      </c>
      <c r="CF4" s="5" t="s">
        <v>674</v>
      </c>
      <c r="CG4" s="5" t="s">
        <v>674</v>
      </c>
      <c r="CH4" s="51" t="s">
        <v>9</v>
      </c>
      <c r="CI4" s="51" t="s">
        <v>9</v>
      </c>
      <c r="CJ4" s="51" t="s">
        <v>9</v>
      </c>
      <c r="CK4" s="51" t="s">
        <v>10</v>
      </c>
      <c r="CL4" s="6" t="s">
        <v>680</v>
      </c>
      <c r="CM4" s="6" t="s">
        <v>680</v>
      </c>
      <c r="CN4" s="6" t="s">
        <v>680</v>
      </c>
      <c r="CO4" s="5" t="s">
        <v>681</v>
      </c>
      <c r="CP4" s="5" t="s">
        <v>681</v>
      </c>
      <c r="CQ4" s="5" t="s">
        <v>681</v>
      </c>
      <c r="CR4" s="5" t="s">
        <v>682</v>
      </c>
      <c r="CS4" s="5" t="s">
        <v>682</v>
      </c>
      <c r="CT4" s="5" t="s">
        <v>682</v>
      </c>
      <c r="CU4" s="5" t="s">
        <v>683</v>
      </c>
      <c r="CV4" s="5" t="s">
        <v>683</v>
      </c>
      <c r="CW4" s="5" t="s">
        <v>683</v>
      </c>
      <c r="CX4" s="51" t="s">
        <v>9</v>
      </c>
      <c r="CY4" s="51" t="s">
        <v>9</v>
      </c>
      <c r="CZ4" s="51" t="s">
        <v>9</v>
      </c>
      <c r="DA4" s="51" t="s">
        <v>10</v>
      </c>
      <c r="DB4" s="6" t="s">
        <v>703</v>
      </c>
      <c r="DC4" s="6" t="s">
        <v>703</v>
      </c>
      <c r="DD4" s="6" t="s">
        <v>703</v>
      </c>
      <c r="DE4" s="5" t="s">
        <v>708</v>
      </c>
      <c r="DF4" s="5" t="s">
        <v>708</v>
      </c>
      <c r="DG4" s="5" t="s">
        <v>708</v>
      </c>
      <c r="DH4" s="5" t="s">
        <v>709</v>
      </c>
      <c r="DI4" s="5" t="s">
        <v>709</v>
      </c>
      <c r="DJ4" s="5" t="s">
        <v>709</v>
      </c>
      <c r="DK4" s="5" t="s">
        <v>706</v>
      </c>
      <c r="DL4" s="5" t="s">
        <v>706</v>
      </c>
      <c r="DM4" s="5" t="s">
        <v>706</v>
      </c>
      <c r="DN4" s="5" t="s">
        <v>707</v>
      </c>
      <c r="DO4" s="5" t="s">
        <v>707</v>
      </c>
      <c r="DP4" s="5" t="s">
        <v>707</v>
      </c>
      <c r="DQ4" s="51" t="s">
        <v>9</v>
      </c>
      <c r="DR4" s="51" t="s">
        <v>9</v>
      </c>
      <c r="DS4" s="51" t="s">
        <v>9</v>
      </c>
      <c r="DT4" s="51" t="s">
        <v>10</v>
      </c>
    </row>
    <row r="5" spans="1:124" s="8" customFormat="1">
      <c r="A5" s="20">
        <v>1</v>
      </c>
      <c r="B5" s="17"/>
      <c r="C5" s="16" t="s">
        <v>416</v>
      </c>
      <c r="D5" s="16"/>
      <c r="E5" s="47"/>
      <c r="G5" s="16"/>
      <c r="H5" s="47"/>
      <c r="J5" s="15"/>
      <c r="K5" s="47"/>
      <c r="N5" s="47"/>
      <c r="O5" s="19"/>
      <c r="Q5" s="47"/>
      <c r="R5" s="19"/>
      <c r="S5" s="28">
        <f>D5+G5+J5+M5+P5</f>
        <v>0</v>
      </c>
      <c r="T5" s="28">
        <f>E5+H5+K5+N5+Q5</f>
        <v>0</v>
      </c>
      <c r="U5" s="28">
        <f>F5+I5+L5+O5+R5</f>
        <v>0</v>
      </c>
      <c r="V5" s="28">
        <f>S5+T5+U5</f>
        <v>0</v>
      </c>
      <c r="X5" s="47"/>
      <c r="AA5" s="47"/>
      <c r="AD5" s="47"/>
      <c r="AG5" s="47"/>
      <c r="AH5" s="19"/>
      <c r="AI5" s="28">
        <f>W5+Z5+AC5+AF5</f>
        <v>0</v>
      </c>
      <c r="AJ5" s="28">
        <f>X5+AA5+AD5+AG5</f>
        <v>0</v>
      </c>
      <c r="AK5" s="28">
        <f>Y5+AB5+AE5+AH5</f>
        <v>0</v>
      </c>
      <c r="AL5" s="28">
        <f>AI5+AJ5+AK5</f>
        <v>0</v>
      </c>
      <c r="AM5" s="15"/>
      <c r="AP5" s="23"/>
      <c r="AQ5" s="81"/>
      <c r="AS5" s="15"/>
      <c r="AT5" s="81"/>
      <c r="AW5" s="81"/>
      <c r="AX5" s="19"/>
      <c r="AY5" s="28">
        <f>AM5+AP5+AS5+AV5</f>
        <v>0</v>
      </c>
      <c r="AZ5" s="28">
        <f>AN5+AQ5+AT5+AW5</f>
        <v>0</v>
      </c>
      <c r="BA5" s="28">
        <f>AO5+AR5+AU5+AX5</f>
        <v>0</v>
      </c>
      <c r="BB5" s="28">
        <f>AY5+AZ5+BA5</f>
        <v>0</v>
      </c>
      <c r="BG5" s="81"/>
      <c r="BJ5" s="81"/>
      <c r="BM5" s="81"/>
      <c r="BP5" s="81"/>
      <c r="BQ5" s="19"/>
      <c r="BR5" s="28">
        <f>BC5+BF5+BI5+BL5+BO5</f>
        <v>0</v>
      </c>
      <c r="BS5" s="28">
        <f>BD5+BG5+BJ5+BM5+BP5</f>
        <v>0</v>
      </c>
      <c r="BT5" s="28">
        <f>BE5+BH5+BK5+BN5+BQ5</f>
        <v>0</v>
      </c>
      <c r="BU5" s="28">
        <f>BR5+BS5+BT5</f>
        <v>0</v>
      </c>
      <c r="BW5" s="81"/>
      <c r="BZ5" s="99"/>
      <c r="CC5" s="81"/>
      <c r="CF5" s="81"/>
      <c r="CH5" s="28">
        <f>BV5+BY5+CB5+CE5</f>
        <v>0</v>
      </c>
      <c r="CI5" s="28">
        <f>BW5+BZ5+CC5+CF5</f>
        <v>0</v>
      </c>
      <c r="CJ5" s="28">
        <f>BX5+CA5+CD5+CG5</f>
        <v>0</v>
      </c>
      <c r="CK5" s="28">
        <f>CH5+CI5+CJ5</f>
        <v>0</v>
      </c>
      <c r="CM5" s="81"/>
      <c r="CP5" s="81"/>
      <c r="CV5" s="81"/>
      <c r="CX5" s="28">
        <f>CL5+CO5+CR5+CU5</f>
        <v>0</v>
      </c>
      <c r="CY5" s="28">
        <f>CM5+CP5+CS5+CV5</f>
        <v>0</v>
      </c>
      <c r="CZ5" s="28">
        <f>CN5+CQ5+CT5+CW5</f>
        <v>0</v>
      </c>
      <c r="DA5" s="28">
        <f>CX5+CY5+CZ5</f>
        <v>0</v>
      </c>
      <c r="DC5" s="81"/>
      <c r="DQ5" s="28">
        <f>DB5+DE5+DH5+DK5+DN5</f>
        <v>0</v>
      </c>
      <c r="DR5" s="28">
        <f>DC5+DF5+DI5+DL5+DO5</f>
        <v>0</v>
      </c>
      <c r="DS5" s="28">
        <f>DD5+DG5+DJ5+DM5+DP5</f>
        <v>0</v>
      </c>
      <c r="DT5" s="28">
        <f>DQ5+DR5+DS5</f>
        <v>0</v>
      </c>
    </row>
    <row r="6" spans="1:124" s="8" customFormat="1">
      <c r="A6" s="20"/>
      <c r="B6" s="18" t="s">
        <v>12</v>
      </c>
      <c r="C6" s="19" t="s">
        <v>302</v>
      </c>
      <c r="D6" s="19"/>
      <c r="E6" s="47"/>
      <c r="G6" s="19"/>
      <c r="H6" s="47"/>
      <c r="J6" s="15"/>
      <c r="K6" s="47"/>
      <c r="N6" s="47"/>
      <c r="O6" s="19"/>
      <c r="Q6" s="47"/>
      <c r="R6" s="19"/>
      <c r="S6" s="28">
        <f t="shared" ref="S6:S71" si="0">D6+G6+J6+M6+P6</f>
        <v>0</v>
      </c>
      <c r="T6" s="28">
        <f t="shared" ref="T6:T71" si="1">E6+H6+K6+N6+Q6</f>
        <v>0</v>
      </c>
      <c r="U6" s="28">
        <f t="shared" ref="U6:U71" si="2">F6+I6+L6+O6+R6</f>
        <v>0</v>
      </c>
      <c r="V6" s="28">
        <f t="shared" ref="V6:V71" si="3">S6+T6+U6</f>
        <v>0</v>
      </c>
      <c r="X6" s="47"/>
      <c r="AA6" s="47"/>
      <c r="AD6" s="47"/>
      <c r="AG6" s="47"/>
      <c r="AH6" s="19"/>
      <c r="AI6" s="28">
        <f t="shared" ref="AI6:AI71" si="4">W6+Z6+AC6+AF6</f>
        <v>0</v>
      </c>
      <c r="AJ6" s="28">
        <f t="shared" ref="AJ6:AJ71" si="5">X6+AA6+AD6+AG6</f>
        <v>0</v>
      </c>
      <c r="AK6" s="28">
        <f t="shared" ref="AK6:AK71" si="6">Y6+AB6+AE6+AH6</f>
        <v>0</v>
      </c>
      <c r="AL6" s="28">
        <f t="shared" ref="AL6:AL71" si="7">AI6+AJ6+AK6</f>
        <v>0</v>
      </c>
      <c r="AM6" s="15"/>
      <c r="AP6" s="23"/>
      <c r="AQ6" s="81"/>
      <c r="AS6" s="15"/>
      <c r="AT6" s="81"/>
      <c r="AW6" s="81"/>
      <c r="AX6" s="19"/>
      <c r="AY6" s="28">
        <f t="shared" ref="AY6:AY70" si="8">AM6+AP6+AS6+AV6</f>
        <v>0</v>
      </c>
      <c r="AZ6" s="28">
        <f t="shared" ref="AZ6:AZ70" si="9">AN6+AQ6+AT6+AW6</f>
        <v>0</v>
      </c>
      <c r="BA6" s="28">
        <f t="shared" ref="BA6:BA70" si="10">AO6+AR6+AU6+AX6</f>
        <v>0</v>
      </c>
      <c r="BB6" s="28">
        <f t="shared" ref="BB6:BB70" si="11">AY6+AZ6+BA6</f>
        <v>0</v>
      </c>
      <c r="BD6" s="8">
        <v>5</v>
      </c>
      <c r="BE6" s="8">
        <v>1</v>
      </c>
      <c r="BG6" s="81"/>
      <c r="BJ6" s="81"/>
      <c r="BM6" s="81"/>
      <c r="BP6" s="81"/>
      <c r="BQ6" s="19"/>
      <c r="BR6" s="28">
        <f t="shared" ref="BR6:BR70" si="12">BC6+BF6+BI6+BL6+BO6</f>
        <v>0</v>
      </c>
      <c r="BS6" s="28">
        <f t="shared" ref="BS6:BS70" si="13">BD6+BG6+BJ6+BM6+BP6</f>
        <v>5</v>
      </c>
      <c r="BT6" s="28">
        <f t="shared" ref="BT6:BT70" si="14">BE6+BH6+BK6+BN6+BQ6</f>
        <v>1</v>
      </c>
      <c r="BU6" s="28">
        <f t="shared" ref="BU6:BU70" si="15">BR6+BS6+BT6</f>
        <v>6</v>
      </c>
      <c r="BW6" s="81"/>
      <c r="BZ6" s="99"/>
      <c r="CC6" s="81"/>
      <c r="CF6" s="81"/>
      <c r="CH6" s="28">
        <f t="shared" ref="CH6:CH70" si="16">BV6+BY6+CB6+CE6</f>
        <v>0</v>
      </c>
      <c r="CI6" s="28">
        <f t="shared" ref="CI6:CI70" si="17">BW6+BZ6+CC6+CF6</f>
        <v>0</v>
      </c>
      <c r="CJ6" s="28">
        <f t="shared" ref="CJ6:CJ70" si="18">BX6+CA6+CD6+CG6</f>
        <v>0</v>
      </c>
      <c r="CK6" s="28">
        <f t="shared" ref="CK6:CK70" si="19">CH6+CI6+CJ6</f>
        <v>0</v>
      </c>
      <c r="CM6" s="99">
        <v>3</v>
      </c>
      <c r="CP6" s="81"/>
      <c r="CV6" s="81"/>
      <c r="CX6" s="28">
        <f t="shared" ref="CX6:CX69" si="20">CL6+CO6+CR6+CU6</f>
        <v>0</v>
      </c>
      <c r="CY6" s="28">
        <f t="shared" ref="CY6:CY69" si="21">CM6+CP6+CS6+CV6</f>
        <v>3</v>
      </c>
      <c r="CZ6" s="28">
        <f t="shared" ref="CZ6:CZ69" si="22">CN6+CQ6+CT6+CW6</f>
        <v>0</v>
      </c>
      <c r="DA6" s="28">
        <f t="shared" ref="DA6:DA69" si="23">CX6+CY6+CZ6</f>
        <v>3</v>
      </c>
      <c r="DC6" s="81"/>
      <c r="DF6" s="8">
        <v>2</v>
      </c>
      <c r="DI6" s="8">
        <v>10</v>
      </c>
      <c r="DL6" s="8">
        <v>6</v>
      </c>
      <c r="DM6" s="8">
        <v>73</v>
      </c>
      <c r="DO6" s="8">
        <v>6</v>
      </c>
      <c r="DQ6" s="28">
        <f t="shared" ref="DQ6:DQ69" si="24">DB6+DE6+DH6+DK6+DN6</f>
        <v>0</v>
      </c>
      <c r="DR6" s="28">
        <f t="shared" ref="DR6:DR69" si="25">DC6+DF6+DI6+DL6+DO6</f>
        <v>24</v>
      </c>
      <c r="DS6" s="28">
        <f t="shared" ref="DS6:DS69" si="26">DD6+DG6+DJ6+DM6+DP6</f>
        <v>73</v>
      </c>
      <c r="DT6" s="28">
        <f t="shared" ref="DT6:DT69" si="27">DQ6+DR6+DS6</f>
        <v>97</v>
      </c>
    </row>
    <row r="7" spans="1:124" s="8" customFormat="1">
      <c r="A7" s="20"/>
      <c r="B7" s="18" t="s">
        <v>14</v>
      </c>
      <c r="C7" s="19" t="s">
        <v>303</v>
      </c>
      <c r="D7" s="19"/>
      <c r="E7" s="47"/>
      <c r="G7" s="19"/>
      <c r="H7" s="47"/>
      <c r="J7" s="15"/>
      <c r="K7" s="47"/>
      <c r="N7" s="47"/>
      <c r="O7" s="19"/>
      <c r="Q7" s="47"/>
      <c r="R7" s="19"/>
      <c r="S7" s="28">
        <f t="shared" si="0"/>
        <v>0</v>
      </c>
      <c r="T7" s="28">
        <f t="shared" si="1"/>
        <v>0</v>
      </c>
      <c r="U7" s="28">
        <f t="shared" si="2"/>
        <v>0</v>
      </c>
      <c r="V7" s="28">
        <f t="shared" si="3"/>
        <v>0</v>
      </c>
      <c r="X7" s="47"/>
      <c r="AA7" s="47"/>
      <c r="AD7" s="47"/>
      <c r="AG7" s="47"/>
      <c r="AH7" s="19"/>
      <c r="AI7" s="28">
        <f t="shared" si="4"/>
        <v>0</v>
      </c>
      <c r="AJ7" s="28">
        <f t="shared" si="5"/>
        <v>0</v>
      </c>
      <c r="AK7" s="28">
        <f t="shared" si="6"/>
        <v>0</v>
      </c>
      <c r="AL7" s="28">
        <f t="shared" si="7"/>
        <v>0</v>
      </c>
      <c r="AM7" s="15"/>
      <c r="AP7" s="23"/>
      <c r="AQ7" s="81"/>
      <c r="AS7" s="15"/>
      <c r="AT7" s="81"/>
      <c r="AW7" s="81"/>
      <c r="AX7" s="19"/>
      <c r="AY7" s="28">
        <f t="shared" si="8"/>
        <v>0</v>
      </c>
      <c r="AZ7" s="28">
        <f t="shared" si="9"/>
        <v>0</v>
      </c>
      <c r="BA7" s="28">
        <f t="shared" si="10"/>
        <v>0</v>
      </c>
      <c r="BB7" s="28">
        <f t="shared" si="11"/>
        <v>0</v>
      </c>
      <c r="BG7" s="81"/>
      <c r="BJ7" s="81"/>
      <c r="BM7" s="81"/>
      <c r="BP7" s="81"/>
      <c r="BQ7" s="19"/>
      <c r="BR7" s="28">
        <f t="shared" si="12"/>
        <v>0</v>
      </c>
      <c r="BS7" s="28">
        <f t="shared" si="13"/>
        <v>0</v>
      </c>
      <c r="BT7" s="28">
        <f t="shared" si="14"/>
        <v>0</v>
      </c>
      <c r="BU7" s="28">
        <f t="shared" si="15"/>
        <v>0</v>
      </c>
      <c r="BW7" s="81"/>
      <c r="BZ7" s="99"/>
      <c r="CC7" s="81"/>
      <c r="CF7" s="81"/>
      <c r="CH7" s="28">
        <f t="shared" si="16"/>
        <v>0</v>
      </c>
      <c r="CI7" s="28">
        <f t="shared" si="17"/>
        <v>0</v>
      </c>
      <c r="CJ7" s="28">
        <f t="shared" si="18"/>
        <v>0</v>
      </c>
      <c r="CK7" s="28">
        <f t="shared" si="19"/>
        <v>0</v>
      </c>
      <c r="CM7" s="99"/>
      <c r="CP7" s="81"/>
      <c r="CV7" s="81"/>
      <c r="CX7" s="28">
        <f t="shared" si="20"/>
        <v>0</v>
      </c>
      <c r="CY7" s="28">
        <f t="shared" si="21"/>
        <v>0</v>
      </c>
      <c r="CZ7" s="28">
        <f t="shared" si="22"/>
        <v>0</v>
      </c>
      <c r="DA7" s="28">
        <f t="shared" si="23"/>
        <v>0</v>
      </c>
      <c r="DC7" s="81"/>
      <c r="DQ7" s="28">
        <f t="shared" si="24"/>
        <v>0</v>
      </c>
      <c r="DR7" s="28">
        <f t="shared" si="25"/>
        <v>0</v>
      </c>
      <c r="DS7" s="28">
        <f t="shared" si="26"/>
        <v>0</v>
      </c>
      <c r="DT7" s="28">
        <f t="shared" si="27"/>
        <v>0</v>
      </c>
    </row>
    <row r="8" spans="1:124" s="8" customFormat="1">
      <c r="A8" s="20"/>
      <c r="B8" s="18" t="s">
        <v>16</v>
      </c>
      <c r="C8" s="19" t="s">
        <v>417</v>
      </c>
      <c r="D8" s="19"/>
      <c r="E8" s="47"/>
      <c r="G8" s="19"/>
      <c r="H8" s="47"/>
      <c r="J8" s="15"/>
      <c r="K8" s="47"/>
      <c r="L8" s="8">
        <v>2</v>
      </c>
      <c r="N8" s="47"/>
      <c r="O8" s="19">
        <v>2</v>
      </c>
      <c r="Q8" s="47"/>
      <c r="R8" s="19">
        <v>1</v>
      </c>
      <c r="S8" s="28">
        <f t="shared" si="0"/>
        <v>0</v>
      </c>
      <c r="T8" s="28">
        <f t="shared" si="1"/>
        <v>0</v>
      </c>
      <c r="U8" s="28">
        <f t="shared" si="2"/>
        <v>5</v>
      </c>
      <c r="V8" s="28">
        <f t="shared" si="3"/>
        <v>5</v>
      </c>
      <c r="X8" s="47"/>
      <c r="Y8" s="8">
        <v>2</v>
      </c>
      <c r="AA8" s="47"/>
      <c r="AB8" s="8">
        <v>1</v>
      </c>
      <c r="AD8" s="47"/>
      <c r="AG8" s="47"/>
      <c r="AH8" s="19">
        <v>2</v>
      </c>
      <c r="AI8" s="28">
        <f t="shared" si="4"/>
        <v>0</v>
      </c>
      <c r="AJ8" s="28">
        <f t="shared" si="5"/>
        <v>0</v>
      </c>
      <c r="AK8" s="28">
        <f t="shared" si="6"/>
        <v>5</v>
      </c>
      <c r="AL8" s="28">
        <f t="shared" si="7"/>
        <v>5</v>
      </c>
      <c r="AM8" s="15"/>
      <c r="AO8" s="8">
        <v>1</v>
      </c>
      <c r="AP8" s="23"/>
      <c r="AQ8" s="81"/>
      <c r="AS8" s="15"/>
      <c r="AT8" s="81">
        <v>5</v>
      </c>
      <c r="AW8" s="81"/>
      <c r="AX8" s="19">
        <v>1</v>
      </c>
      <c r="AY8" s="28">
        <f t="shared" si="8"/>
        <v>0</v>
      </c>
      <c r="AZ8" s="28">
        <f t="shared" si="9"/>
        <v>5</v>
      </c>
      <c r="BA8" s="28">
        <f t="shared" si="10"/>
        <v>2</v>
      </c>
      <c r="BB8" s="28">
        <f t="shared" si="11"/>
        <v>7</v>
      </c>
      <c r="BC8" s="8">
        <v>1</v>
      </c>
      <c r="BD8" s="8">
        <v>3</v>
      </c>
      <c r="BE8" s="8">
        <v>1</v>
      </c>
      <c r="BG8" s="81"/>
      <c r="BH8" s="8">
        <v>1</v>
      </c>
      <c r="BJ8" s="81"/>
      <c r="BK8" s="8">
        <v>4</v>
      </c>
      <c r="BM8" s="81">
        <v>3</v>
      </c>
      <c r="BN8" s="8">
        <v>1</v>
      </c>
      <c r="BP8" s="81">
        <v>3</v>
      </c>
      <c r="BQ8" s="19">
        <v>1</v>
      </c>
      <c r="BR8" s="28">
        <f t="shared" si="12"/>
        <v>1</v>
      </c>
      <c r="BS8" s="28">
        <f t="shared" si="13"/>
        <v>9</v>
      </c>
      <c r="BT8" s="28">
        <f t="shared" si="14"/>
        <v>8</v>
      </c>
      <c r="BU8" s="28">
        <f t="shared" si="15"/>
        <v>18</v>
      </c>
      <c r="BW8" s="81">
        <v>1</v>
      </c>
      <c r="BZ8" s="99">
        <v>1</v>
      </c>
      <c r="CC8" s="81"/>
      <c r="CF8" s="81">
        <v>1</v>
      </c>
      <c r="CG8" s="8">
        <v>1</v>
      </c>
      <c r="CH8" s="28">
        <f t="shared" si="16"/>
        <v>0</v>
      </c>
      <c r="CI8" s="28">
        <f t="shared" si="17"/>
        <v>3</v>
      </c>
      <c r="CJ8" s="28">
        <f t="shared" si="18"/>
        <v>1</v>
      </c>
      <c r="CK8" s="28">
        <f t="shared" si="19"/>
        <v>4</v>
      </c>
      <c r="CM8" s="99">
        <v>1</v>
      </c>
      <c r="CN8" s="8">
        <v>1</v>
      </c>
      <c r="CP8" s="81">
        <v>2</v>
      </c>
      <c r="CS8" s="8">
        <v>1</v>
      </c>
      <c r="CT8" s="8">
        <v>3</v>
      </c>
      <c r="CV8" s="81">
        <v>1</v>
      </c>
      <c r="CX8" s="28">
        <f t="shared" si="20"/>
        <v>0</v>
      </c>
      <c r="CY8" s="28">
        <f t="shared" si="21"/>
        <v>5</v>
      </c>
      <c r="CZ8" s="28">
        <f t="shared" si="22"/>
        <v>4</v>
      </c>
      <c r="DA8" s="28">
        <f t="shared" si="23"/>
        <v>9</v>
      </c>
      <c r="DC8" s="81"/>
      <c r="DD8" s="8">
        <v>1</v>
      </c>
      <c r="DE8" s="8">
        <v>1</v>
      </c>
      <c r="DG8" s="8">
        <v>1</v>
      </c>
      <c r="DI8" s="8">
        <v>1</v>
      </c>
      <c r="DJ8" s="8">
        <v>2</v>
      </c>
      <c r="DL8" s="8">
        <v>3</v>
      </c>
      <c r="DO8" s="8">
        <v>1</v>
      </c>
      <c r="DQ8" s="28">
        <f t="shared" si="24"/>
        <v>1</v>
      </c>
      <c r="DR8" s="28">
        <f t="shared" si="25"/>
        <v>5</v>
      </c>
      <c r="DS8" s="28">
        <f t="shared" si="26"/>
        <v>4</v>
      </c>
      <c r="DT8" s="28">
        <f t="shared" si="27"/>
        <v>10</v>
      </c>
    </row>
    <row r="9" spans="1:124" s="8" customFormat="1">
      <c r="A9" s="20"/>
      <c r="B9" s="18" t="s">
        <v>18</v>
      </c>
      <c r="C9" s="19" t="s">
        <v>418</v>
      </c>
      <c r="D9" s="19"/>
      <c r="E9" s="47"/>
      <c r="F9" s="8">
        <v>1</v>
      </c>
      <c r="G9" s="19"/>
      <c r="H9" s="47">
        <v>5</v>
      </c>
      <c r="J9" s="15"/>
      <c r="K9" s="47">
        <v>5</v>
      </c>
      <c r="M9" s="8">
        <v>2</v>
      </c>
      <c r="N9" s="47">
        <v>5</v>
      </c>
      <c r="O9" s="19"/>
      <c r="Q9" s="47">
        <v>16</v>
      </c>
      <c r="R9" s="19">
        <v>1</v>
      </c>
      <c r="S9" s="28">
        <f t="shared" si="0"/>
        <v>2</v>
      </c>
      <c r="T9" s="28">
        <f t="shared" si="1"/>
        <v>31</v>
      </c>
      <c r="U9" s="28">
        <f t="shared" si="2"/>
        <v>2</v>
      </c>
      <c r="V9" s="28">
        <f t="shared" si="3"/>
        <v>35</v>
      </c>
      <c r="X9" s="47">
        <v>13</v>
      </c>
      <c r="Y9" s="8">
        <v>5</v>
      </c>
      <c r="AA9" s="47">
        <v>17</v>
      </c>
      <c r="AB9" s="8">
        <v>1</v>
      </c>
      <c r="AD9" s="47">
        <v>22</v>
      </c>
      <c r="AG9" s="47">
        <v>19</v>
      </c>
      <c r="AH9" s="19">
        <v>4</v>
      </c>
      <c r="AI9" s="28">
        <f t="shared" si="4"/>
        <v>0</v>
      </c>
      <c r="AJ9" s="28">
        <f t="shared" si="5"/>
        <v>71</v>
      </c>
      <c r="AK9" s="28">
        <f t="shared" si="6"/>
        <v>10</v>
      </c>
      <c r="AL9" s="28">
        <f t="shared" si="7"/>
        <v>81</v>
      </c>
      <c r="AM9" s="15"/>
      <c r="AN9" s="8">
        <v>30</v>
      </c>
      <c r="AP9" s="23"/>
      <c r="AQ9" s="81"/>
      <c r="AR9" s="8">
        <v>3</v>
      </c>
      <c r="AS9" s="15"/>
      <c r="AT9" s="81">
        <v>10</v>
      </c>
      <c r="AU9" s="8">
        <v>1</v>
      </c>
      <c r="AW9" s="81">
        <v>16</v>
      </c>
      <c r="AX9" s="19">
        <v>1</v>
      </c>
      <c r="AY9" s="28">
        <f t="shared" si="8"/>
        <v>0</v>
      </c>
      <c r="AZ9" s="28">
        <f t="shared" si="9"/>
        <v>56</v>
      </c>
      <c r="BA9" s="28">
        <f t="shared" si="10"/>
        <v>5</v>
      </c>
      <c r="BB9" s="28">
        <f t="shared" si="11"/>
        <v>61</v>
      </c>
      <c r="BD9" s="8">
        <v>20</v>
      </c>
      <c r="BG9" s="81">
        <v>6</v>
      </c>
      <c r="BH9" s="8">
        <v>1</v>
      </c>
      <c r="BJ9" s="81">
        <v>9</v>
      </c>
      <c r="BK9" s="8">
        <v>2</v>
      </c>
      <c r="BL9" s="8">
        <v>1</v>
      </c>
      <c r="BM9" s="81">
        <v>2</v>
      </c>
      <c r="BN9" s="8">
        <v>3</v>
      </c>
      <c r="BP9" s="81">
        <v>8</v>
      </c>
      <c r="BQ9" s="19">
        <v>3</v>
      </c>
      <c r="BR9" s="28">
        <f t="shared" si="12"/>
        <v>1</v>
      </c>
      <c r="BS9" s="28">
        <f t="shared" si="13"/>
        <v>45</v>
      </c>
      <c r="BT9" s="28">
        <f t="shared" si="14"/>
        <v>9</v>
      </c>
      <c r="BU9" s="28">
        <f t="shared" si="15"/>
        <v>55</v>
      </c>
      <c r="BV9" s="8">
        <v>8</v>
      </c>
      <c r="BW9" s="81">
        <v>12</v>
      </c>
      <c r="BX9" s="8">
        <v>1</v>
      </c>
      <c r="BY9" s="8">
        <v>1</v>
      </c>
      <c r="BZ9" s="99">
        <v>3</v>
      </c>
      <c r="CA9" s="8">
        <v>4</v>
      </c>
      <c r="CC9" s="81">
        <v>8</v>
      </c>
      <c r="CD9" s="8">
        <v>8</v>
      </c>
      <c r="CF9" s="81">
        <v>4</v>
      </c>
      <c r="CG9" s="8">
        <v>1</v>
      </c>
      <c r="CH9" s="28">
        <f t="shared" si="16"/>
        <v>9</v>
      </c>
      <c r="CI9" s="28">
        <f t="shared" si="17"/>
        <v>27</v>
      </c>
      <c r="CJ9" s="28">
        <f t="shared" si="18"/>
        <v>14</v>
      </c>
      <c r="CK9" s="28">
        <f t="shared" si="19"/>
        <v>50</v>
      </c>
      <c r="CM9" s="99">
        <v>6</v>
      </c>
      <c r="CN9" s="8">
        <v>2</v>
      </c>
      <c r="CP9" s="81">
        <v>6</v>
      </c>
      <c r="CS9" s="8">
        <v>23</v>
      </c>
      <c r="CV9" s="81">
        <v>8</v>
      </c>
      <c r="CX9" s="28">
        <f t="shared" si="20"/>
        <v>0</v>
      </c>
      <c r="CY9" s="28">
        <f t="shared" si="21"/>
        <v>43</v>
      </c>
      <c r="CZ9" s="28">
        <f t="shared" si="22"/>
        <v>2</v>
      </c>
      <c r="DA9" s="28">
        <f t="shared" si="23"/>
        <v>45</v>
      </c>
      <c r="DC9" s="81">
        <v>1</v>
      </c>
      <c r="DE9" s="8">
        <v>1</v>
      </c>
      <c r="DF9" s="8">
        <v>7</v>
      </c>
      <c r="DH9" s="8">
        <v>2</v>
      </c>
      <c r="DI9" s="8">
        <v>11</v>
      </c>
      <c r="DL9" s="8">
        <v>9</v>
      </c>
      <c r="DO9" s="8">
        <v>10</v>
      </c>
      <c r="DQ9" s="28">
        <f t="shared" si="24"/>
        <v>3</v>
      </c>
      <c r="DR9" s="28">
        <f t="shared" si="25"/>
        <v>38</v>
      </c>
      <c r="DS9" s="28">
        <f t="shared" si="26"/>
        <v>0</v>
      </c>
      <c r="DT9" s="28">
        <f t="shared" si="27"/>
        <v>41</v>
      </c>
    </row>
    <row r="10" spans="1:124" s="8" customFormat="1">
      <c r="A10" s="20">
        <v>2</v>
      </c>
      <c r="B10" s="18"/>
      <c r="C10" s="16" t="s">
        <v>419</v>
      </c>
      <c r="D10" s="16"/>
      <c r="E10" s="47"/>
      <c r="G10" s="16"/>
      <c r="H10" s="47"/>
      <c r="J10" s="15"/>
      <c r="K10" s="47"/>
      <c r="N10" s="47"/>
      <c r="O10" s="19"/>
      <c r="Q10" s="47"/>
      <c r="R10" s="19"/>
      <c r="S10" s="28">
        <f t="shared" si="0"/>
        <v>0</v>
      </c>
      <c r="T10" s="28">
        <f t="shared" si="1"/>
        <v>0</v>
      </c>
      <c r="U10" s="28">
        <f t="shared" si="2"/>
        <v>0</v>
      </c>
      <c r="V10" s="28">
        <f t="shared" si="3"/>
        <v>0</v>
      </c>
      <c r="X10" s="47"/>
      <c r="AA10" s="47"/>
      <c r="AD10" s="47"/>
      <c r="AG10" s="47"/>
      <c r="AH10" s="19"/>
      <c r="AI10" s="28">
        <f t="shared" si="4"/>
        <v>0</v>
      </c>
      <c r="AJ10" s="28">
        <f t="shared" si="5"/>
        <v>0</v>
      </c>
      <c r="AK10" s="28">
        <f t="shared" si="6"/>
        <v>0</v>
      </c>
      <c r="AL10" s="28">
        <f t="shared" si="7"/>
        <v>0</v>
      </c>
      <c r="AM10" s="15"/>
      <c r="AP10" s="23"/>
      <c r="AQ10" s="81"/>
      <c r="AS10" s="15"/>
      <c r="AT10" s="81"/>
      <c r="AW10" s="81"/>
      <c r="AX10" s="19"/>
      <c r="AY10" s="28">
        <f t="shared" si="8"/>
        <v>0</v>
      </c>
      <c r="AZ10" s="28">
        <f t="shared" si="9"/>
        <v>0</v>
      </c>
      <c r="BA10" s="28">
        <f t="shared" si="10"/>
        <v>0</v>
      </c>
      <c r="BB10" s="28">
        <f t="shared" si="11"/>
        <v>0</v>
      </c>
      <c r="BG10" s="81"/>
      <c r="BJ10" s="81"/>
      <c r="BM10" s="81"/>
      <c r="BP10" s="81"/>
      <c r="BQ10" s="19"/>
      <c r="BR10" s="28">
        <f t="shared" si="12"/>
        <v>0</v>
      </c>
      <c r="BS10" s="28">
        <f t="shared" si="13"/>
        <v>0</v>
      </c>
      <c r="BT10" s="28">
        <f t="shared" si="14"/>
        <v>0</v>
      </c>
      <c r="BU10" s="28">
        <f t="shared" si="15"/>
        <v>0</v>
      </c>
      <c r="BW10" s="81"/>
      <c r="BZ10" s="99"/>
      <c r="CC10" s="81"/>
      <c r="CF10" s="81"/>
      <c r="CH10" s="28">
        <f t="shared" si="16"/>
        <v>0</v>
      </c>
      <c r="CI10" s="28">
        <f t="shared" si="17"/>
        <v>0</v>
      </c>
      <c r="CJ10" s="28">
        <f t="shared" si="18"/>
        <v>0</v>
      </c>
      <c r="CK10" s="28">
        <f t="shared" si="19"/>
        <v>0</v>
      </c>
      <c r="CM10" s="99"/>
      <c r="CP10" s="81"/>
      <c r="CV10" s="81"/>
      <c r="CX10" s="28">
        <f t="shared" si="20"/>
        <v>0</v>
      </c>
      <c r="CY10" s="28">
        <f t="shared" si="21"/>
        <v>0</v>
      </c>
      <c r="CZ10" s="28">
        <f t="shared" si="22"/>
        <v>0</v>
      </c>
      <c r="DA10" s="28">
        <f t="shared" si="23"/>
        <v>0</v>
      </c>
      <c r="DC10" s="81"/>
      <c r="DQ10" s="28">
        <f t="shared" si="24"/>
        <v>0</v>
      </c>
      <c r="DR10" s="28">
        <f t="shared" si="25"/>
        <v>0</v>
      </c>
      <c r="DS10" s="28">
        <f t="shared" si="26"/>
        <v>0</v>
      </c>
      <c r="DT10" s="28">
        <f t="shared" si="27"/>
        <v>0</v>
      </c>
    </row>
    <row r="11" spans="1:124" s="8" customFormat="1">
      <c r="A11" s="20"/>
      <c r="B11" s="18" t="s">
        <v>37</v>
      </c>
      <c r="C11" s="19" t="s">
        <v>292</v>
      </c>
      <c r="D11" s="19"/>
      <c r="E11" s="47"/>
      <c r="G11" s="19"/>
      <c r="H11" s="47"/>
      <c r="J11" s="15"/>
      <c r="K11" s="47">
        <v>3</v>
      </c>
      <c r="L11" s="8">
        <v>6</v>
      </c>
      <c r="M11" s="8">
        <v>1</v>
      </c>
      <c r="N11" s="47">
        <v>1</v>
      </c>
      <c r="O11" s="19">
        <v>3</v>
      </c>
      <c r="P11" s="8">
        <v>2</v>
      </c>
      <c r="Q11" s="47"/>
      <c r="R11" s="19"/>
      <c r="S11" s="28">
        <f t="shared" si="0"/>
        <v>3</v>
      </c>
      <c r="T11" s="28">
        <f t="shared" si="1"/>
        <v>4</v>
      </c>
      <c r="U11" s="28">
        <f t="shared" si="2"/>
        <v>9</v>
      </c>
      <c r="V11" s="28">
        <f t="shared" si="3"/>
        <v>16</v>
      </c>
      <c r="X11" s="47"/>
      <c r="AA11" s="47"/>
      <c r="AD11" s="47">
        <v>1</v>
      </c>
      <c r="AG11" s="47"/>
      <c r="AH11" s="19"/>
      <c r="AI11" s="28">
        <f t="shared" si="4"/>
        <v>0</v>
      </c>
      <c r="AJ11" s="28">
        <f t="shared" si="5"/>
        <v>1</v>
      </c>
      <c r="AK11" s="28">
        <f t="shared" si="6"/>
        <v>0</v>
      </c>
      <c r="AL11" s="28">
        <f t="shared" si="7"/>
        <v>1</v>
      </c>
      <c r="AM11" s="15"/>
      <c r="AO11" s="8">
        <v>2</v>
      </c>
      <c r="AP11" s="23"/>
      <c r="AQ11" s="81"/>
      <c r="AS11" s="15"/>
      <c r="AT11" s="81"/>
      <c r="AW11" s="81"/>
      <c r="AX11" s="19"/>
      <c r="AY11" s="28">
        <f t="shared" si="8"/>
        <v>0</v>
      </c>
      <c r="AZ11" s="28">
        <f t="shared" si="9"/>
        <v>0</v>
      </c>
      <c r="BA11" s="28">
        <f t="shared" si="10"/>
        <v>2</v>
      </c>
      <c r="BB11" s="28">
        <f t="shared" si="11"/>
        <v>2</v>
      </c>
      <c r="BG11" s="81"/>
      <c r="BJ11" s="81"/>
      <c r="BM11" s="81">
        <v>2</v>
      </c>
      <c r="BO11" s="8">
        <v>1</v>
      </c>
      <c r="BP11" s="81">
        <v>2</v>
      </c>
      <c r="BQ11" s="19"/>
      <c r="BR11" s="28">
        <f t="shared" si="12"/>
        <v>1</v>
      </c>
      <c r="BS11" s="28">
        <f t="shared" si="13"/>
        <v>4</v>
      </c>
      <c r="BT11" s="28">
        <f t="shared" si="14"/>
        <v>0</v>
      </c>
      <c r="BU11" s="28">
        <f t="shared" si="15"/>
        <v>5</v>
      </c>
      <c r="BW11" s="81"/>
      <c r="BZ11" s="99"/>
      <c r="CC11" s="81"/>
      <c r="CD11" s="8">
        <v>1</v>
      </c>
      <c r="CF11" s="81"/>
      <c r="CG11" s="8">
        <v>3</v>
      </c>
      <c r="CH11" s="28">
        <f t="shared" si="16"/>
        <v>0</v>
      </c>
      <c r="CI11" s="28">
        <f t="shared" si="17"/>
        <v>0</v>
      </c>
      <c r="CJ11" s="28">
        <f t="shared" si="18"/>
        <v>4</v>
      </c>
      <c r="CK11" s="28">
        <f t="shared" si="19"/>
        <v>4</v>
      </c>
      <c r="CM11" s="99"/>
      <c r="CO11" s="8">
        <v>1</v>
      </c>
      <c r="CP11" s="81"/>
      <c r="CV11" s="81"/>
      <c r="CX11" s="28">
        <f t="shared" si="20"/>
        <v>1</v>
      </c>
      <c r="CY11" s="28">
        <f t="shared" si="21"/>
        <v>0</v>
      </c>
      <c r="CZ11" s="28">
        <f t="shared" si="22"/>
        <v>0</v>
      </c>
      <c r="DA11" s="28">
        <f t="shared" si="23"/>
        <v>1</v>
      </c>
      <c r="DC11" s="81"/>
      <c r="DN11" s="8">
        <v>1</v>
      </c>
      <c r="DO11" s="8">
        <v>1</v>
      </c>
      <c r="DQ11" s="28">
        <f t="shared" si="24"/>
        <v>1</v>
      </c>
      <c r="DR11" s="28">
        <f t="shared" si="25"/>
        <v>1</v>
      </c>
      <c r="DS11" s="28">
        <f t="shared" si="26"/>
        <v>0</v>
      </c>
      <c r="DT11" s="28">
        <f t="shared" si="27"/>
        <v>2</v>
      </c>
    </row>
    <row r="12" spans="1:124" s="8" customFormat="1">
      <c r="A12" s="20"/>
      <c r="B12" s="18" t="s">
        <v>699</v>
      </c>
      <c r="C12" s="19" t="s">
        <v>700</v>
      </c>
      <c r="D12" s="19"/>
      <c r="E12" s="47"/>
      <c r="G12" s="19"/>
      <c r="H12" s="47"/>
      <c r="J12" s="15"/>
      <c r="K12" s="47"/>
      <c r="N12" s="47"/>
      <c r="O12" s="19"/>
      <c r="Q12" s="47"/>
      <c r="R12" s="19"/>
      <c r="S12" s="28"/>
      <c r="T12" s="28"/>
      <c r="U12" s="28"/>
      <c r="V12" s="28"/>
      <c r="X12" s="47"/>
      <c r="AA12" s="47"/>
      <c r="AD12" s="47"/>
      <c r="AG12" s="47"/>
      <c r="AH12" s="19"/>
      <c r="AI12" s="28"/>
      <c r="AJ12" s="28"/>
      <c r="AK12" s="28"/>
      <c r="AL12" s="28"/>
      <c r="AM12" s="15"/>
      <c r="AP12" s="23"/>
      <c r="AQ12" s="81"/>
      <c r="AS12" s="15"/>
      <c r="AT12" s="81"/>
      <c r="AW12" s="81"/>
      <c r="AX12" s="19"/>
      <c r="AY12" s="28"/>
      <c r="AZ12" s="28"/>
      <c r="BA12" s="28"/>
      <c r="BB12" s="28"/>
      <c r="BG12" s="81"/>
      <c r="BJ12" s="81"/>
      <c r="BM12" s="81"/>
      <c r="BP12" s="81"/>
      <c r="BQ12" s="19"/>
      <c r="BR12" s="28"/>
      <c r="BS12" s="28"/>
      <c r="BT12" s="28"/>
      <c r="BU12" s="28"/>
      <c r="BW12" s="81"/>
      <c r="BZ12" s="99"/>
      <c r="CC12" s="81"/>
      <c r="CF12" s="81"/>
      <c r="CH12" s="28"/>
      <c r="CI12" s="28"/>
      <c r="CJ12" s="28"/>
      <c r="CK12" s="28"/>
      <c r="CM12" s="99"/>
      <c r="CP12" s="81"/>
      <c r="CV12" s="81"/>
      <c r="CW12" s="8">
        <v>25</v>
      </c>
      <c r="CX12" s="28">
        <f t="shared" si="20"/>
        <v>0</v>
      </c>
      <c r="CY12" s="28">
        <f t="shared" si="21"/>
        <v>0</v>
      </c>
      <c r="CZ12" s="28">
        <f t="shared" si="22"/>
        <v>25</v>
      </c>
      <c r="DA12" s="28">
        <f t="shared" si="23"/>
        <v>25</v>
      </c>
      <c r="DC12" s="81"/>
      <c r="DK12" s="8">
        <v>10</v>
      </c>
      <c r="DQ12" s="28">
        <f t="shared" si="24"/>
        <v>10</v>
      </c>
      <c r="DR12" s="28">
        <f t="shared" si="25"/>
        <v>0</v>
      </c>
      <c r="DS12" s="28">
        <f t="shared" si="26"/>
        <v>0</v>
      </c>
      <c r="DT12" s="28">
        <f t="shared" si="27"/>
        <v>10</v>
      </c>
    </row>
    <row r="13" spans="1:124" s="8" customFormat="1">
      <c r="A13" s="20"/>
      <c r="B13" s="18" t="s">
        <v>39</v>
      </c>
      <c r="C13" s="19" t="s">
        <v>420</v>
      </c>
      <c r="D13" s="19"/>
      <c r="E13" s="47">
        <v>1</v>
      </c>
      <c r="F13" s="8">
        <v>6</v>
      </c>
      <c r="G13" s="19">
        <v>1</v>
      </c>
      <c r="H13" s="47"/>
      <c r="I13" s="8">
        <v>3</v>
      </c>
      <c r="J13" s="15"/>
      <c r="K13" s="47"/>
      <c r="L13" s="8">
        <v>3</v>
      </c>
      <c r="N13" s="47">
        <v>1</v>
      </c>
      <c r="O13" s="19">
        <v>2</v>
      </c>
      <c r="Q13" s="47"/>
      <c r="R13" s="19">
        <v>1</v>
      </c>
      <c r="S13" s="28">
        <f t="shared" si="0"/>
        <v>1</v>
      </c>
      <c r="T13" s="28">
        <f t="shared" si="1"/>
        <v>2</v>
      </c>
      <c r="U13" s="28">
        <f t="shared" si="2"/>
        <v>15</v>
      </c>
      <c r="V13" s="28">
        <f t="shared" si="3"/>
        <v>18</v>
      </c>
      <c r="X13" s="47"/>
      <c r="Y13" s="8">
        <v>2</v>
      </c>
      <c r="AA13" s="47"/>
      <c r="AB13" s="8">
        <v>5</v>
      </c>
      <c r="AD13" s="47"/>
      <c r="AG13" s="47"/>
      <c r="AH13" s="19">
        <v>3</v>
      </c>
      <c r="AI13" s="28">
        <f t="shared" si="4"/>
        <v>0</v>
      </c>
      <c r="AJ13" s="28">
        <f t="shared" si="5"/>
        <v>0</v>
      </c>
      <c r="AK13" s="28">
        <f t="shared" si="6"/>
        <v>10</v>
      </c>
      <c r="AL13" s="28">
        <f t="shared" si="7"/>
        <v>10</v>
      </c>
      <c r="AM13" s="15"/>
      <c r="AO13" s="8">
        <v>1</v>
      </c>
      <c r="AP13" s="23"/>
      <c r="AQ13" s="81"/>
      <c r="AR13" s="8">
        <v>3</v>
      </c>
      <c r="AS13" s="15"/>
      <c r="AT13" s="81"/>
      <c r="AU13" s="8">
        <v>4</v>
      </c>
      <c r="AW13" s="81"/>
      <c r="AX13" s="19">
        <v>2</v>
      </c>
      <c r="AY13" s="28">
        <f t="shared" si="8"/>
        <v>0</v>
      </c>
      <c r="AZ13" s="28">
        <f t="shared" si="9"/>
        <v>0</v>
      </c>
      <c r="BA13" s="28">
        <f t="shared" si="10"/>
        <v>10</v>
      </c>
      <c r="BB13" s="28">
        <f t="shared" si="11"/>
        <v>10</v>
      </c>
      <c r="BE13" s="8">
        <v>2</v>
      </c>
      <c r="BG13" s="81"/>
      <c r="BJ13" s="81"/>
      <c r="BK13" s="8">
        <v>4</v>
      </c>
      <c r="BM13" s="81"/>
      <c r="BN13" s="8">
        <v>3</v>
      </c>
      <c r="BP13" s="81"/>
      <c r="BQ13" s="19">
        <v>1</v>
      </c>
      <c r="BR13" s="28">
        <f t="shared" si="12"/>
        <v>0</v>
      </c>
      <c r="BS13" s="28">
        <f t="shared" si="13"/>
        <v>0</v>
      </c>
      <c r="BT13" s="28">
        <f t="shared" si="14"/>
        <v>10</v>
      </c>
      <c r="BU13" s="28">
        <f t="shared" si="15"/>
        <v>10</v>
      </c>
      <c r="BW13" s="81"/>
      <c r="BX13" s="8">
        <v>1</v>
      </c>
      <c r="BZ13" s="99"/>
      <c r="CA13" s="8">
        <v>2</v>
      </c>
      <c r="CC13" s="81"/>
      <c r="CD13" s="8">
        <v>3</v>
      </c>
      <c r="CF13" s="81"/>
      <c r="CH13" s="28">
        <f t="shared" si="16"/>
        <v>0</v>
      </c>
      <c r="CI13" s="28">
        <f t="shared" si="17"/>
        <v>0</v>
      </c>
      <c r="CJ13" s="28">
        <f t="shared" si="18"/>
        <v>6</v>
      </c>
      <c r="CK13" s="28">
        <f t="shared" si="19"/>
        <v>6</v>
      </c>
      <c r="CM13" s="99"/>
      <c r="CN13" s="8">
        <v>1</v>
      </c>
      <c r="CP13" s="81"/>
      <c r="CQ13" s="8">
        <v>3</v>
      </c>
      <c r="CV13" s="81"/>
      <c r="CW13" s="8">
        <v>2</v>
      </c>
      <c r="CX13" s="28">
        <f t="shared" si="20"/>
        <v>0</v>
      </c>
      <c r="CY13" s="28">
        <f t="shared" si="21"/>
        <v>0</v>
      </c>
      <c r="CZ13" s="28">
        <f t="shared" si="22"/>
        <v>6</v>
      </c>
      <c r="DA13" s="28">
        <f t="shared" si="23"/>
        <v>6</v>
      </c>
      <c r="DC13" s="81"/>
      <c r="DD13" s="8">
        <v>1</v>
      </c>
      <c r="DJ13" s="8">
        <v>3</v>
      </c>
      <c r="DL13" s="8">
        <v>1</v>
      </c>
      <c r="DP13" s="8">
        <v>2</v>
      </c>
      <c r="DQ13" s="28">
        <f t="shared" si="24"/>
        <v>0</v>
      </c>
      <c r="DR13" s="28">
        <f t="shared" si="25"/>
        <v>1</v>
      </c>
      <c r="DS13" s="28">
        <f t="shared" si="26"/>
        <v>6</v>
      </c>
      <c r="DT13" s="28">
        <f t="shared" si="27"/>
        <v>7</v>
      </c>
    </row>
    <row r="14" spans="1:124" s="8" customFormat="1">
      <c r="A14" s="20"/>
      <c r="B14" s="18" t="s">
        <v>41</v>
      </c>
      <c r="C14" s="19" t="s">
        <v>421</v>
      </c>
      <c r="D14" s="19"/>
      <c r="E14" s="47">
        <v>2</v>
      </c>
      <c r="F14" s="8">
        <v>2</v>
      </c>
      <c r="G14" s="19"/>
      <c r="H14" s="47"/>
      <c r="I14" s="8">
        <v>1</v>
      </c>
      <c r="J14" s="15"/>
      <c r="K14" s="47"/>
      <c r="L14" s="8">
        <v>4</v>
      </c>
      <c r="N14" s="47"/>
      <c r="O14" s="19">
        <v>1</v>
      </c>
      <c r="Q14" s="47"/>
      <c r="R14" s="19"/>
      <c r="S14" s="28">
        <f t="shared" si="0"/>
        <v>0</v>
      </c>
      <c r="T14" s="28">
        <f t="shared" si="1"/>
        <v>2</v>
      </c>
      <c r="U14" s="28">
        <f t="shared" si="2"/>
        <v>8</v>
      </c>
      <c r="V14" s="28">
        <f t="shared" si="3"/>
        <v>10</v>
      </c>
      <c r="X14" s="47"/>
      <c r="Y14" s="8">
        <v>1</v>
      </c>
      <c r="AA14" s="47"/>
      <c r="AD14" s="47"/>
      <c r="AE14" s="8">
        <v>1</v>
      </c>
      <c r="AG14" s="47"/>
      <c r="AH14" s="19"/>
      <c r="AI14" s="28">
        <f t="shared" si="4"/>
        <v>0</v>
      </c>
      <c r="AJ14" s="28">
        <f t="shared" si="5"/>
        <v>0</v>
      </c>
      <c r="AK14" s="28">
        <f t="shared" si="6"/>
        <v>2</v>
      </c>
      <c r="AL14" s="28">
        <f t="shared" si="7"/>
        <v>2</v>
      </c>
      <c r="AM14" s="15"/>
      <c r="AP14" s="23"/>
      <c r="AQ14" s="81"/>
      <c r="AR14" s="8">
        <v>1</v>
      </c>
      <c r="AS14" s="15"/>
      <c r="AT14" s="81"/>
      <c r="AW14" s="81"/>
      <c r="AX14" s="19"/>
      <c r="AY14" s="28">
        <f t="shared" si="8"/>
        <v>0</v>
      </c>
      <c r="AZ14" s="28">
        <f t="shared" si="9"/>
        <v>0</v>
      </c>
      <c r="BA14" s="28">
        <f t="shared" si="10"/>
        <v>1</v>
      </c>
      <c r="BB14" s="28">
        <f t="shared" si="11"/>
        <v>1</v>
      </c>
      <c r="BE14" s="8">
        <v>1</v>
      </c>
      <c r="BG14" s="81"/>
      <c r="BH14" s="8">
        <v>1</v>
      </c>
      <c r="BJ14" s="81"/>
      <c r="BK14" s="8">
        <v>2</v>
      </c>
      <c r="BM14" s="81"/>
      <c r="BN14" s="8">
        <v>1</v>
      </c>
      <c r="BP14" s="81"/>
      <c r="BQ14" s="19">
        <v>1</v>
      </c>
      <c r="BR14" s="28">
        <f t="shared" si="12"/>
        <v>0</v>
      </c>
      <c r="BS14" s="28">
        <f t="shared" si="13"/>
        <v>0</v>
      </c>
      <c r="BT14" s="28">
        <f t="shared" si="14"/>
        <v>6</v>
      </c>
      <c r="BU14" s="28">
        <f t="shared" si="15"/>
        <v>6</v>
      </c>
      <c r="BW14" s="81"/>
      <c r="BZ14" s="99"/>
      <c r="CC14" s="81"/>
      <c r="CD14" s="8">
        <v>2</v>
      </c>
      <c r="CF14" s="81"/>
      <c r="CH14" s="28">
        <f t="shared" si="16"/>
        <v>0</v>
      </c>
      <c r="CI14" s="28">
        <f t="shared" si="17"/>
        <v>0</v>
      </c>
      <c r="CJ14" s="28">
        <f t="shared" si="18"/>
        <v>2</v>
      </c>
      <c r="CK14" s="28">
        <f t="shared" si="19"/>
        <v>2</v>
      </c>
      <c r="CL14" s="8">
        <v>3</v>
      </c>
      <c r="CM14" s="99"/>
      <c r="CP14" s="81"/>
      <c r="CT14" s="8">
        <v>1</v>
      </c>
      <c r="CV14" s="81"/>
      <c r="CW14" s="8">
        <v>3</v>
      </c>
      <c r="CX14" s="28">
        <f t="shared" si="20"/>
        <v>3</v>
      </c>
      <c r="CY14" s="28">
        <f t="shared" si="21"/>
        <v>0</v>
      </c>
      <c r="CZ14" s="28">
        <f t="shared" si="22"/>
        <v>4</v>
      </c>
      <c r="DA14" s="28">
        <f t="shared" si="23"/>
        <v>7</v>
      </c>
      <c r="DB14" s="8">
        <v>1</v>
      </c>
      <c r="DC14" s="81"/>
      <c r="DD14" s="8">
        <v>1</v>
      </c>
      <c r="DH14" s="8">
        <v>1</v>
      </c>
      <c r="DQ14" s="28">
        <f t="shared" si="24"/>
        <v>2</v>
      </c>
      <c r="DR14" s="28">
        <f t="shared" si="25"/>
        <v>0</v>
      </c>
      <c r="DS14" s="28">
        <f t="shared" si="26"/>
        <v>1</v>
      </c>
      <c r="DT14" s="28">
        <f t="shared" si="27"/>
        <v>3</v>
      </c>
    </row>
    <row r="15" spans="1:124" s="8" customFormat="1">
      <c r="A15" s="20"/>
      <c r="B15" s="18" t="s">
        <v>43</v>
      </c>
      <c r="C15" s="19" t="s">
        <v>313</v>
      </c>
      <c r="D15" s="19"/>
      <c r="E15" s="47"/>
      <c r="G15" s="19"/>
      <c r="H15" s="47">
        <v>1</v>
      </c>
      <c r="I15" s="8">
        <v>1</v>
      </c>
      <c r="J15" s="15"/>
      <c r="K15" s="47"/>
      <c r="N15" s="47"/>
      <c r="O15" s="19"/>
      <c r="Q15" s="47"/>
      <c r="R15" s="19">
        <v>1</v>
      </c>
      <c r="S15" s="28">
        <f t="shared" si="0"/>
        <v>0</v>
      </c>
      <c r="T15" s="28">
        <f t="shared" si="1"/>
        <v>1</v>
      </c>
      <c r="U15" s="28">
        <f t="shared" si="2"/>
        <v>2</v>
      </c>
      <c r="V15" s="28">
        <f t="shared" si="3"/>
        <v>3</v>
      </c>
      <c r="X15" s="47"/>
      <c r="AA15" s="47"/>
      <c r="AC15" s="8">
        <v>3</v>
      </c>
      <c r="AD15" s="47"/>
      <c r="AE15" s="8">
        <v>19</v>
      </c>
      <c r="AG15" s="47"/>
      <c r="AH15" s="19">
        <v>2</v>
      </c>
      <c r="AI15" s="28">
        <f t="shared" si="4"/>
        <v>3</v>
      </c>
      <c r="AJ15" s="28">
        <f t="shared" si="5"/>
        <v>0</v>
      </c>
      <c r="AK15" s="28">
        <f t="shared" si="6"/>
        <v>21</v>
      </c>
      <c r="AL15" s="28">
        <f t="shared" si="7"/>
        <v>24</v>
      </c>
      <c r="AM15" s="15"/>
      <c r="AP15" s="23"/>
      <c r="AQ15" s="81"/>
      <c r="AR15" s="8">
        <v>1</v>
      </c>
      <c r="AS15" s="15"/>
      <c r="AT15" s="81">
        <v>3</v>
      </c>
      <c r="AW15" s="81"/>
      <c r="AX15" s="19"/>
      <c r="AY15" s="28">
        <f t="shared" si="8"/>
        <v>0</v>
      </c>
      <c r="AZ15" s="28">
        <f t="shared" si="9"/>
        <v>3</v>
      </c>
      <c r="BA15" s="28">
        <f t="shared" si="10"/>
        <v>1</v>
      </c>
      <c r="BB15" s="28">
        <f t="shared" si="11"/>
        <v>4</v>
      </c>
      <c r="BD15" s="8">
        <v>1</v>
      </c>
      <c r="BG15" s="81"/>
      <c r="BJ15" s="81"/>
      <c r="BM15" s="81"/>
      <c r="BP15" s="81">
        <v>2</v>
      </c>
      <c r="BQ15" s="19"/>
      <c r="BR15" s="28">
        <f t="shared" si="12"/>
        <v>0</v>
      </c>
      <c r="BS15" s="28">
        <f t="shared" si="13"/>
        <v>3</v>
      </c>
      <c r="BT15" s="28">
        <f t="shared" si="14"/>
        <v>0</v>
      </c>
      <c r="BU15" s="28">
        <f t="shared" si="15"/>
        <v>3</v>
      </c>
      <c r="BW15" s="81">
        <v>1</v>
      </c>
      <c r="BZ15" s="99">
        <v>1</v>
      </c>
      <c r="CC15" s="81">
        <v>1</v>
      </c>
      <c r="CF15" s="81"/>
      <c r="CH15" s="28">
        <f t="shared" si="16"/>
        <v>0</v>
      </c>
      <c r="CI15" s="28">
        <f t="shared" si="17"/>
        <v>3</v>
      </c>
      <c r="CJ15" s="28">
        <f t="shared" si="18"/>
        <v>0</v>
      </c>
      <c r="CK15" s="28">
        <f t="shared" si="19"/>
        <v>3</v>
      </c>
      <c r="CM15" s="99"/>
      <c r="CP15" s="81"/>
      <c r="CV15" s="81">
        <v>3</v>
      </c>
      <c r="CX15" s="28">
        <f t="shared" si="20"/>
        <v>0</v>
      </c>
      <c r="CY15" s="28">
        <f t="shared" si="21"/>
        <v>3</v>
      </c>
      <c r="CZ15" s="28">
        <f t="shared" si="22"/>
        <v>0</v>
      </c>
      <c r="DA15" s="28">
        <f t="shared" si="23"/>
        <v>3</v>
      </c>
      <c r="DC15" s="81"/>
      <c r="DK15" s="8">
        <v>5</v>
      </c>
      <c r="DL15" s="8">
        <v>9</v>
      </c>
      <c r="DM15" s="8">
        <v>18</v>
      </c>
      <c r="DN15" s="8">
        <v>1</v>
      </c>
      <c r="DP15" s="8">
        <v>3</v>
      </c>
      <c r="DQ15" s="28">
        <f t="shared" si="24"/>
        <v>6</v>
      </c>
      <c r="DR15" s="28">
        <f t="shared" si="25"/>
        <v>9</v>
      </c>
      <c r="DS15" s="28">
        <f t="shared" si="26"/>
        <v>21</v>
      </c>
      <c r="DT15" s="28">
        <f t="shared" si="27"/>
        <v>36</v>
      </c>
    </row>
    <row r="16" spans="1:124" s="8" customFormat="1">
      <c r="A16" s="20"/>
      <c r="B16" s="18" t="s">
        <v>45</v>
      </c>
      <c r="C16" s="19" t="s">
        <v>536</v>
      </c>
      <c r="D16" s="19"/>
      <c r="E16" s="47"/>
      <c r="F16" s="8">
        <v>2</v>
      </c>
      <c r="G16" s="19"/>
      <c r="H16" s="47">
        <v>21</v>
      </c>
      <c r="I16" s="8">
        <v>18</v>
      </c>
      <c r="J16" s="15"/>
      <c r="K16" s="47"/>
      <c r="L16" s="8">
        <v>3</v>
      </c>
      <c r="N16" s="47"/>
      <c r="O16" s="19">
        <v>5</v>
      </c>
      <c r="Q16" s="47">
        <v>13</v>
      </c>
      <c r="R16" s="19">
        <v>1</v>
      </c>
      <c r="S16" s="28">
        <f t="shared" si="0"/>
        <v>0</v>
      </c>
      <c r="T16" s="28">
        <f t="shared" si="1"/>
        <v>34</v>
      </c>
      <c r="U16" s="28">
        <f t="shared" si="2"/>
        <v>29</v>
      </c>
      <c r="V16" s="28">
        <f t="shared" si="3"/>
        <v>63</v>
      </c>
      <c r="X16" s="47"/>
      <c r="Y16" s="8">
        <v>4</v>
      </c>
      <c r="AA16" s="47"/>
      <c r="AB16" s="8">
        <v>2</v>
      </c>
      <c r="AD16" s="47"/>
      <c r="AE16" s="8">
        <v>3</v>
      </c>
      <c r="AG16" s="47"/>
      <c r="AH16" s="19"/>
      <c r="AI16" s="28">
        <f t="shared" si="4"/>
        <v>0</v>
      </c>
      <c r="AJ16" s="28">
        <f t="shared" si="5"/>
        <v>0</v>
      </c>
      <c r="AK16" s="28">
        <f t="shared" si="6"/>
        <v>9</v>
      </c>
      <c r="AL16" s="28">
        <f t="shared" si="7"/>
        <v>9</v>
      </c>
      <c r="AM16" s="15"/>
      <c r="AO16" s="8">
        <v>2</v>
      </c>
      <c r="AP16" s="23"/>
      <c r="AQ16" s="81"/>
      <c r="AR16" s="8">
        <v>2</v>
      </c>
      <c r="AS16" s="15"/>
      <c r="AT16" s="81"/>
      <c r="AU16" s="8">
        <v>4</v>
      </c>
      <c r="AW16" s="81"/>
      <c r="AX16" s="19">
        <v>2</v>
      </c>
      <c r="AY16" s="28">
        <f t="shared" si="8"/>
        <v>0</v>
      </c>
      <c r="AZ16" s="28">
        <f t="shared" si="9"/>
        <v>0</v>
      </c>
      <c r="BA16" s="28">
        <f t="shared" si="10"/>
        <v>10</v>
      </c>
      <c r="BB16" s="28">
        <f t="shared" si="11"/>
        <v>10</v>
      </c>
      <c r="BE16" s="8">
        <v>3</v>
      </c>
      <c r="BG16" s="81"/>
      <c r="BJ16" s="81"/>
      <c r="BK16" s="8">
        <v>44</v>
      </c>
      <c r="BM16" s="81"/>
      <c r="BN16" s="8">
        <v>4</v>
      </c>
      <c r="BP16" s="81"/>
      <c r="BQ16" s="19">
        <v>1</v>
      </c>
      <c r="BR16" s="28">
        <f t="shared" si="12"/>
        <v>0</v>
      </c>
      <c r="BS16" s="28">
        <f t="shared" si="13"/>
        <v>0</v>
      </c>
      <c r="BT16" s="28">
        <f t="shared" si="14"/>
        <v>52</v>
      </c>
      <c r="BU16" s="28">
        <f t="shared" si="15"/>
        <v>52</v>
      </c>
      <c r="BW16" s="81"/>
      <c r="BX16" s="8">
        <v>2</v>
      </c>
      <c r="BZ16" s="99"/>
      <c r="CC16" s="81"/>
      <c r="CD16" s="8">
        <v>34</v>
      </c>
      <c r="CF16" s="81"/>
      <c r="CG16" s="8">
        <v>2</v>
      </c>
      <c r="CH16" s="28">
        <f t="shared" si="16"/>
        <v>0</v>
      </c>
      <c r="CI16" s="28">
        <f t="shared" si="17"/>
        <v>0</v>
      </c>
      <c r="CJ16" s="28">
        <f t="shared" si="18"/>
        <v>38</v>
      </c>
      <c r="CK16" s="28">
        <f t="shared" si="19"/>
        <v>38</v>
      </c>
      <c r="CM16" s="99"/>
      <c r="CN16" s="8">
        <v>4</v>
      </c>
      <c r="CP16" s="81"/>
      <c r="CT16" s="8">
        <v>7</v>
      </c>
      <c r="CV16" s="81"/>
      <c r="CW16" s="8">
        <v>3</v>
      </c>
      <c r="CX16" s="28">
        <f t="shared" si="20"/>
        <v>0</v>
      </c>
      <c r="CY16" s="28">
        <f t="shared" si="21"/>
        <v>0</v>
      </c>
      <c r="CZ16" s="28">
        <f t="shared" si="22"/>
        <v>14</v>
      </c>
      <c r="DA16" s="28">
        <f t="shared" si="23"/>
        <v>14</v>
      </c>
      <c r="DC16" s="81"/>
      <c r="DD16" s="8">
        <v>3</v>
      </c>
      <c r="DG16" s="8">
        <v>6</v>
      </c>
      <c r="DQ16" s="28">
        <f t="shared" si="24"/>
        <v>0</v>
      </c>
      <c r="DR16" s="28">
        <f t="shared" si="25"/>
        <v>0</v>
      </c>
      <c r="DS16" s="28">
        <f t="shared" si="26"/>
        <v>9</v>
      </c>
      <c r="DT16" s="28">
        <f t="shared" si="27"/>
        <v>9</v>
      </c>
    </row>
    <row r="17" spans="1:124" s="8" customFormat="1">
      <c r="A17" s="20"/>
      <c r="B17" s="18" t="s">
        <v>47</v>
      </c>
      <c r="C17" s="19" t="s">
        <v>422</v>
      </c>
      <c r="D17" s="19"/>
      <c r="E17" s="47"/>
      <c r="G17" s="19"/>
      <c r="H17" s="47"/>
      <c r="J17" s="15"/>
      <c r="K17" s="47"/>
      <c r="L17" s="19"/>
      <c r="N17" s="47"/>
      <c r="O17" s="19"/>
      <c r="Q17" s="47"/>
      <c r="R17" s="19"/>
      <c r="S17" s="28">
        <f t="shared" si="0"/>
        <v>0</v>
      </c>
      <c r="T17" s="28">
        <f t="shared" si="1"/>
        <v>0</v>
      </c>
      <c r="U17" s="28">
        <f t="shared" si="2"/>
        <v>0</v>
      </c>
      <c r="V17" s="28">
        <f t="shared" si="3"/>
        <v>0</v>
      </c>
      <c r="X17" s="47"/>
      <c r="AA17" s="47"/>
      <c r="AD17" s="47"/>
      <c r="AE17" s="19"/>
      <c r="AG17" s="47"/>
      <c r="AH17" s="19"/>
      <c r="AI17" s="28">
        <f t="shared" si="4"/>
        <v>0</v>
      </c>
      <c r="AJ17" s="28">
        <f t="shared" si="5"/>
        <v>0</v>
      </c>
      <c r="AK17" s="28">
        <f t="shared" si="6"/>
        <v>0</v>
      </c>
      <c r="AL17" s="28">
        <f t="shared" si="7"/>
        <v>0</v>
      </c>
      <c r="AM17" s="15"/>
      <c r="AP17" s="23"/>
      <c r="AQ17" s="81"/>
      <c r="AS17" s="15"/>
      <c r="AT17" s="81"/>
      <c r="AU17" s="19"/>
      <c r="AW17" s="81"/>
      <c r="AX17" s="19"/>
      <c r="AY17" s="28">
        <f t="shared" si="8"/>
        <v>0</v>
      </c>
      <c r="AZ17" s="28">
        <f t="shared" si="9"/>
        <v>0</v>
      </c>
      <c r="BA17" s="28">
        <f t="shared" si="10"/>
        <v>0</v>
      </c>
      <c r="BB17" s="28">
        <f t="shared" si="11"/>
        <v>0</v>
      </c>
      <c r="BG17" s="81"/>
      <c r="BJ17" s="81"/>
      <c r="BK17" s="19"/>
      <c r="BM17" s="81"/>
      <c r="BN17" s="19"/>
      <c r="BP17" s="81"/>
      <c r="BQ17" s="19"/>
      <c r="BR17" s="28">
        <f t="shared" si="12"/>
        <v>0</v>
      </c>
      <c r="BS17" s="28">
        <f t="shared" si="13"/>
        <v>0</v>
      </c>
      <c r="BT17" s="28">
        <f t="shared" si="14"/>
        <v>0</v>
      </c>
      <c r="BU17" s="28">
        <f t="shared" si="15"/>
        <v>0</v>
      </c>
      <c r="BW17" s="81"/>
      <c r="BZ17" s="99"/>
      <c r="CC17" s="81"/>
      <c r="CD17" s="19"/>
      <c r="CF17" s="81"/>
      <c r="CG17" s="19"/>
      <c r="CH17" s="28">
        <f t="shared" si="16"/>
        <v>0</v>
      </c>
      <c r="CI17" s="28">
        <f t="shared" si="17"/>
        <v>0</v>
      </c>
      <c r="CJ17" s="28">
        <f t="shared" si="18"/>
        <v>0</v>
      </c>
      <c r="CK17" s="28">
        <f t="shared" si="19"/>
        <v>0</v>
      </c>
      <c r="CM17" s="99"/>
      <c r="CP17" s="81"/>
      <c r="CV17" s="81"/>
      <c r="CX17" s="28">
        <f t="shared" si="20"/>
        <v>0</v>
      </c>
      <c r="CY17" s="28">
        <f t="shared" si="21"/>
        <v>0</v>
      </c>
      <c r="CZ17" s="28">
        <f t="shared" si="22"/>
        <v>0</v>
      </c>
      <c r="DA17" s="28">
        <f t="shared" si="23"/>
        <v>0</v>
      </c>
      <c r="DC17" s="81"/>
      <c r="DJ17" s="19"/>
      <c r="DM17" s="19"/>
      <c r="DP17" s="19"/>
      <c r="DQ17" s="28">
        <f t="shared" si="24"/>
        <v>0</v>
      </c>
      <c r="DR17" s="28">
        <f t="shared" si="25"/>
        <v>0</v>
      </c>
      <c r="DS17" s="28">
        <f t="shared" si="26"/>
        <v>0</v>
      </c>
      <c r="DT17" s="28">
        <f t="shared" si="27"/>
        <v>0</v>
      </c>
    </row>
    <row r="18" spans="1:124" s="8" customFormat="1">
      <c r="A18" s="20"/>
      <c r="B18" s="18" t="s">
        <v>49</v>
      </c>
      <c r="C18" s="19" t="s">
        <v>423</v>
      </c>
      <c r="D18" s="19"/>
      <c r="E18" s="47"/>
      <c r="G18" s="19"/>
      <c r="H18" s="47"/>
      <c r="J18" s="15"/>
      <c r="K18" s="47"/>
      <c r="L18" s="19"/>
      <c r="N18" s="47"/>
      <c r="O18" s="19"/>
      <c r="Q18" s="47"/>
      <c r="R18" s="19"/>
      <c r="S18" s="28">
        <f t="shared" si="0"/>
        <v>0</v>
      </c>
      <c r="T18" s="28">
        <f t="shared" si="1"/>
        <v>0</v>
      </c>
      <c r="U18" s="28">
        <f t="shared" si="2"/>
        <v>0</v>
      </c>
      <c r="V18" s="28">
        <f t="shared" si="3"/>
        <v>0</v>
      </c>
      <c r="X18" s="47"/>
      <c r="AA18" s="47">
        <v>1</v>
      </c>
      <c r="AD18" s="47"/>
      <c r="AE18" s="19"/>
      <c r="AG18" s="47"/>
      <c r="AH18" s="19"/>
      <c r="AI18" s="28">
        <f t="shared" si="4"/>
        <v>0</v>
      </c>
      <c r="AJ18" s="28">
        <f t="shared" si="5"/>
        <v>1</v>
      </c>
      <c r="AK18" s="28">
        <f t="shared" si="6"/>
        <v>0</v>
      </c>
      <c r="AL18" s="28">
        <f t="shared" si="7"/>
        <v>1</v>
      </c>
      <c r="AM18" s="15"/>
      <c r="AN18" s="8">
        <v>1</v>
      </c>
      <c r="AP18" s="23"/>
      <c r="AQ18" s="81"/>
      <c r="AS18" s="15"/>
      <c r="AT18" s="81"/>
      <c r="AU18" s="19"/>
      <c r="AW18" s="81"/>
      <c r="AX18" s="19"/>
      <c r="AY18" s="28">
        <f t="shared" si="8"/>
        <v>0</v>
      </c>
      <c r="AZ18" s="28">
        <f t="shared" si="9"/>
        <v>1</v>
      </c>
      <c r="BA18" s="28">
        <f t="shared" si="10"/>
        <v>0</v>
      </c>
      <c r="BB18" s="28">
        <f t="shared" si="11"/>
        <v>1</v>
      </c>
      <c r="BG18" s="81"/>
      <c r="BJ18" s="81"/>
      <c r="BK18" s="19"/>
      <c r="BM18" s="81"/>
      <c r="BN18" s="19"/>
      <c r="BP18" s="81"/>
      <c r="BQ18" s="19"/>
      <c r="BR18" s="28">
        <f t="shared" si="12"/>
        <v>0</v>
      </c>
      <c r="BS18" s="28">
        <f t="shared" si="13"/>
        <v>0</v>
      </c>
      <c r="BT18" s="28">
        <f t="shared" si="14"/>
        <v>0</v>
      </c>
      <c r="BU18" s="28">
        <f t="shared" si="15"/>
        <v>0</v>
      </c>
      <c r="BW18" s="81"/>
      <c r="BZ18" s="99"/>
      <c r="CC18" s="81"/>
      <c r="CD18" s="19"/>
      <c r="CF18" s="81"/>
      <c r="CG18" s="19"/>
      <c r="CH18" s="28">
        <f t="shared" si="16"/>
        <v>0</v>
      </c>
      <c r="CI18" s="28">
        <f t="shared" si="17"/>
        <v>0</v>
      </c>
      <c r="CJ18" s="28">
        <f t="shared" si="18"/>
        <v>0</v>
      </c>
      <c r="CK18" s="28">
        <f t="shared" si="19"/>
        <v>0</v>
      </c>
      <c r="CM18" s="99"/>
      <c r="CP18" s="81"/>
      <c r="CV18" s="81"/>
      <c r="CX18" s="28">
        <f t="shared" si="20"/>
        <v>0</v>
      </c>
      <c r="CY18" s="28">
        <f t="shared" si="21"/>
        <v>0</v>
      </c>
      <c r="CZ18" s="28">
        <f t="shared" si="22"/>
        <v>0</v>
      </c>
      <c r="DA18" s="28">
        <f t="shared" si="23"/>
        <v>0</v>
      </c>
      <c r="DC18" s="81"/>
      <c r="DJ18" s="19"/>
      <c r="DM18" s="19"/>
      <c r="DP18" s="19"/>
      <c r="DQ18" s="28">
        <f t="shared" si="24"/>
        <v>0</v>
      </c>
      <c r="DR18" s="28">
        <f t="shared" si="25"/>
        <v>0</v>
      </c>
      <c r="DS18" s="28">
        <f t="shared" si="26"/>
        <v>0</v>
      </c>
      <c r="DT18" s="28">
        <f t="shared" si="27"/>
        <v>0</v>
      </c>
    </row>
    <row r="19" spans="1:124" s="8" customFormat="1">
      <c r="A19" s="20"/>
      <c r="B19" s="18" t="s">
        <v>50</v>
      </c>
      <c r="C19" s="19" t="s">
        <v>424</v>
      </c>
      <c r="D19" s="19"/>
      <c r="E19" s="47"/>
      <c r="G19" s="19"/>
      <c r="H19" s="47"/>
      <c r="J19" s="15"/>
      <c r="K19" s="47"/>
      <c r="L19" s="19"/>
      <c r="N19" s="47"/>
      <c r="O19" s="19"/>
      <c r="Q19" s="47">
        <v>5</v>
      </c>
      <c r="R19" s="19"/>
      <c r="S19" s="28">
        <f t="shared" si="0"/>
        <v>0</v>
      </c>
      <c r="T19" s="28">
        <f t="shared" si="1"/>
        <v>5</v>
      </c>
      <c r="U19" s="28">
        <f t="shared" si="2"/>
        <v>0</v>
      </c>
      <c r="V19" s="28">
        <f t="shared" si="3"/>
        <v>5</v>
      </c>
      <c r="X19" s="47"/>
      <c r="AA19" s="47"/>
      <c r="AD19" s="47"/>
      <c r="AE19" s="19"/>
      <c r="AG19" s="47"/>
      <c r="AH19" s="19"/>
      <c r="AI19" s="28">
        <f t="shared" si="4"/>
        <v>0</v>
      </c>
      <c r="AJ19" s="28">
        <f t="shared" si="5"/>
        <v>0</v>
      </c>
      <c r="AK19" s="28">
        <f t="shared" si="6"/>
        <v>0</v>
      </c>
      <c r="AL19" s="28">
        <f t="shared" si="7"/>
        <v>0</v>
      </c>
      <c r="AM19" s="15"/>
      <c r="AP19" s="23"/>
      <c r="AQ19" s="81"/>
      <c r="AS19" s="15"/>
      <c r="AT19" s="81"/>
      <c r="AU19" s="19"/>
      <c r="AW19" s="81"/>
      <c r="AX19" s="19"/>
      <c r="AY19" s="28">
        <f t="shared" si="8"/>
        <v>0</v>
      </c>
      <c r="AZ19" s="28">
        <f t="shared" si="9"/>
        <v>0</v>
      </c>
      <c r="BA19" s="28">
        <f t="shared" si="10"/>
        <v>0</v>
      </c>
      <c r="BB19" s="28">
        <f t="shared" si="11"/>
        <v>0</v>
      </c>
      <c r="BG19" s="81"/>
      <c r="BJ19" s="81"/>
      <c r="BK19" s="19"/>
      <c r="BM19" s="81"/>
      <c r="BN19" s="19"/>
      <c r="BP19" s="81"/>
      <c r="BQ19" s="19"/>
      <c r="BR19" s="28">
        <f t="shared" si="12"/>
        <v>0</v>
      </c>
      <c r="BS19" s="28">
        <f t="shared" si="13"/>
        <v>0</v>
      </c>
      <c r="BT19" s="28">
        <f t="shared" si="14"/>
        <v>0</v>
      </c>
      <c r="BU19" s="28">
        <f t="shared" si="15"/>
        <v>0</v>
      </c>
      <c r="BW19" s="81"/>
      <c r="BZ19" s="99"/>
      <c r="CC19" s="81"/>
      <c r="CD19" s="19"/>
      <c r="CF19" s="81"/>
      <c r="CG19" s="19"/>
      <c r="CH19" s="28">
        <f t="shared" si="16"/>
        <v>0</v>
      </c>
      <c r="CI19" s="28">
        <f t="shared" si="17"/>
        <v>0</v>
      </c>
      <c r="CJ19" s="28">
        <f t="shared" si="18"/>
        <v>0</v>
      </c>
      <c r="CK19" s="28">
        <f t="shared" si="19"/>
        <v>0</v>
      </c>
      <c r="CL19" s="8">
        <v>1</v>
      </c>
      <c r="CM19" s="99"/>
      <c r="CP19" s="81"/>
      <c r="CV19" s="81"/>
      <c r="CX19" s="28">
        <f t="shared" si="20"/>
        <v>1</v>
      </c>
      <c r="CY19" s="28">
        <f t="shared" si="21"/>
        <v>0</v>
      </c>
      <c r="CZ19" s="28">
        <f t="shared" si="22"/>
        <v>0</v>
      </c>
      <c r="DA19" s="28">
        <f t="shared" si="23"/>
        <v>1</v>
      </c>
      <c r="DC19" s="81"/>
      <c r="DE19" s="8">
        <v>1</v>
      </c>
      <c r="DH19" s="8">
        <v>1</v>
      </c>
      <c r="DJ19" s="19"/>
      <c r="DM19" s="19"/>
      <c r="DP19" s="19"/>
      <c r="DQ19" s="28">
        <f t="shared" si="24"/>
        <v>2</v>
      </c>
      <c r="DR19" s="28">
        <f t="shared" si="25"/>
        <v>0</v>
      </c>
      <c r="DS19" s="28">
        <f t="shared" si="26"/>
        <v>0</v>
      </c>
      <c r="DT19" s="28">
        <f t="shared" si="27"/>
        <v>2</v>
      </c>
    </row>
    <row r="20" spans="1:124" s="8" customFormat="1">
      <c r="A20" s="20"/>
      <c r="B20" s="18" t="s">
        <v>52</v>
      </c>
      <c r="C20" s="19" t="s">
        <v>501</v>
      </c>
      <c r="D20" s="19"/>
      <c r="E20" s="47"/>
      <c r="G20" s="19"/>
      <c r="H20" s="47"/>
      <c r="J20" s="15"/>
      <c r="K20" s="47"/>
      <c r="L20" s="19"/>
      <c r="N20" s="47"/>
      <c r="O20" s="19"/>
      <c r="Q20" s="47"/>
      <c r="R20" s="19"/>
      <c r="S20" s="28">
        <f t="shared" si="0"/>
        <v>0</v>
      </c>
      <c r="T20" s="28">
        <f t="shared" si="1"/>
        <v>0</v>
      </c>
      <c r="U20" s="28">
        <f t="shared" si="2"/>
        <v>0</v>
      </c>
      <c r="V20" s="28">
        <f t="shared" si="3"/>
        <v>0</v>
      </c>
      <c r="X20" s="47"/>
      <c r="AA20" s="47"/>
      <c r="AD20" s="47"/>
      <c r="AE20" s="19"/>
      <c r="AG20" s="47"/>
      <c r="AH20" s="19"/>
      <c r="AI20" s="28">
        <f t="shared" si="4"/>
        <v>0</v>
      </c>
      <c r="AJ20" s="28">
        <f t="shared" si="5"/>
        <v>0</v>
      </c>
      <c r="AK20" s="28">
        <f t="shared" si="6"/>
        <v>0</v>
      </c>
      <c r="AL20" s="28">
        <f t="shared" si="7"/>
        <v>0</v>
      </c>
      <c r="AM20" s="15"/>
      <c r="AN20" s="8">
        <v>1</v>
      </c>
      <c r="AP20" s="23"/>
      <c r="AQ20" s="81"/>
      <c r="AS20" s="15"/>
      <c r="AT20" s="81"/>
      <c r="AU20" s="19"/>
      <c r="AW20" s="81"/>
      <c r="AX20" s="19"/>
      <c r="AY20" s="28">
        <f t="shared" si="8"/>
        <v>0</v>
      </c>
      <c r="AZ20" s="28">
        <f t="shared" si="9"/>
        <v>1</v>
      </c>
      <c r="BA20" s="28">
        <f t="shared" si="10"/>
        <v>0</v>
      </c>
      <c r="BB20" s="28">
        <f t="shared" si="11"/>
        <v>1</v>
      </c>
      <c r="BG20" s="81"/>
      <c r="BJ20" s="81"/>
      <c r="BK20" s="19"/>
      <c r="BM20" s="81"/>
      <c r="BN20" s="19"/>
      <c r="BP20" s="81"/>
      <c r="BQ20" s="19"/>
      <c r="BR20" s="28">
        <f t="shared" si="12"/>
        <v>0</v>
      </c>
      <c r="BS20" s="28">
        <f t="shared" si="13"/>
        <v>0</v>
      </c>
      <c r="BT20" s="28">
        <f t="shared" si="14"/>
        <v>0</v>
      </c>
      <c r="BU20" s="28">
        <f t="shared" si="15"/>
        <v>0</v>
      </c>
      <c r="BW20" s="81"/>
      <c r="BZ20" s="99"/>
      <c r="CC20" s="81"/>
      <c r="CD20" s="19"/>
      <c r="CF20" s="81"/>
      <c r="CG20" s="19"/>
      <c r="CH20" s="28">
        <f t="shared" si="16"/>
        <v>0</v>
      </c>
      <c r="CI20" s="28">
        <f t="shared" si="17"/>
        <v>0</v>
      </c>
      <c r="CJ20" s="28">
        <f t="shared" si="18"/>
        <v>0</v>
      </c>
      <c r="CK20" s="28">
        <f t="shared" si="19"/>
        <v>0</v>
      </c>
      <c r="CM20" s="99"/>
      <c r="CP20" s="81"/>
      <c r="CV20" s="81"/>
      <c r="CX20" s="28">
        <f t="shared" si="20"/>
        <v>0</v>
      </c>
      <c r="CY20" s="28">
        <f t="shared" si="21"/>
        <v>0</v>
      </c>
      <c r="CZ20" s="28">
        <f t="shared" si="22"/>
        <v>0</v>
      </c>
      <c r="DA20" s="28">
        <f t="shared" si="23"/>
        <v>0</v>
      </c>
      <c r="DC20" s="81"/>
      <c r="DJ20" s="19"/>
      <c r="DM20" s="19"/>
      <c r="DP20" s="19"/>
      <c r="DQ20" s="28">
        <f t="shared" si="24"/>
        <v>0</v>
      </c>
      <c r="DR20" s="28">
        <f t="shared" si="25"/>
        <v>0</v>
      </c>
      <c r="DS20" s="28">
        <f t="shared" si="26"/>
        <v>0</v>
      </c>
      <c r="DT20" s="28">
        <f t="shared" si="27"/>
        <v>0</v>
      </c>
    </row>
    <row r="21" spans="1:124" s="8" customFormat="1">
      <c r="A21" s="20"/>
      <c r="B21" s="18" t="s">
        <v>54</v>
      </c>
      <c r="C21" s="19" t="s">
        <v>519</v>
      </c>
      <c r="D21" s="19"/>
      <c r="E21" s="47"/>
      <c r="G21" s="19"/>
      <c r="H21" s="47"/>
      <c r="J21" s="15"/>
      <c r="K21" s="47"/>
      <c r="L21" s="19"/>
      <c r="N21" s="47"/>
      <c r="O21" s="19"/>
      <c r="Q21" s="47"/>
      <c r="R21" s="19"/>
      <c r="S21" s="28">
        <f t="shared" si="0"/>
        <v>0</v>
      </c>
      <c r="T21" s="28">
        <f t="shared" si="1"/>
        <v>0</v>
      </c>
      <c r="U21" s="28">
        <f t="shared" si="2"/>
        <v>0</v>
      </c>
      <c r="V21" s="28">
        <f t="shared" si="3"/>
        <v>0</v>
      </c>
      <c r="X21" s="47"/>
      <c r="AA21" s="47"/>
      <c r="AD21" s="47"/>
      <c r="AE21" s="19"/>
      <c r="AG21" s="47"/>
      <c r="AH21" s="19"/>
      <c r="AI21" s="28">
        <f t="shared" si="4"/>
        <v>0</v>
      </c>
      <c r="AJ21" s="28">
        <f t="shared" si="5"/>
        <v>0</v>
      </c>
      <c r="AK21" s="28">
        <f t="shared" si="6"/>
        <v>0</v>
      </c>
      <c r="AL21" s="28">
        <f t="shared" si="7"/>
        <v>0</v>
      </c>
      <c r="AM21" s="15"/>
      <c r="AO21" s="8">
        <v>1</v>
      </c>
      <c r="AP21" s="23"/>
      <c r="AQ21" s="81"/>
      <c r="AS21" s="15"/>
      <c r="AT21" s="81"/>
      <c r="AU21" s="19"/>
      <c r="AW21" s="81"/>
      <c r="AX21" s="19"/>
      <c r="AY21" s="28">
        <f t="shared" si="8"/>
        <v>0</v>
      </c>
      <c r="AZ21" s="28">
        <f t="shared" si="9"/>
        <v>0</v>
      </c>
      <c r="BA21" s="28">
        <f t="shared" si="10"/>
        <v>1</v>
      </c>
      <c r="BB21" s="28">
        <f t="shared" si="11"/>
        <v>1</v>
      </c>
      <c r="BG21" s="81"/>
      <c r="BJ21" s="81"/>
      <c r="BK21" s="19"/>
      <c r="BM21" s="81"/>
      <c r="BN21" s="19"/>
      <c r="BP21" s="81"/>
      <c r="BQ21" s="19"/>
      <c r="BR21" s="28">
        <f t="shared" si="12"/>
        <v>0</v>
      </c>
      <c r="BS21" s="28">
        <f t="shared" si="13"/>
        <v>0</v>
      </c>
      <c r="BT21" s="28">
        <f t="shared" si="14"/>
        <v>0</v>
      </c>
      <c r="BU21" s="28">
        <f t="shared" si="15"/>
        <v>0</v>
      </c>
      <c r="BW21" s="81"/>
      <c r="BZ21" s="99"/>
      <c r="CC21" s="81"/>
      <c r="CD21" s="19"/>
      <c r="CF21" s="81"/>
      <c r="CG21" s="19"/>
      <c r="CH21" s="28">
        <f t="shared" si="16"/>
        <v>0</v>
      </c>
      <c r="CI21" s="28">
        <f t="shared" si="17"/>
        <v>0</v>
      </c>
      <c r="CJ21" s="28">
        <f t="shared" si="18"/>
        <v>0</v>
      </c>
      <c r="CK21" s="28">
        <f t="shared" si="19"/>
        <v>0</v>
      </c>
      <c r="CM21" s="99"/>
      <c r="CP21" s="81"/>
      <c r="CV21" s="81"/>
      <c r="CX21" s="28">
        <f t="shared" si="20"/>
        <v>0</v>
      </c>
      <c r="CY21" s="28">
        <f t="shared" si="21"/>
        <v>0</v>
      </c>
      <c r="CZ21" s="28">
        <f t="shared" si="22"/>
        <v>0</v>
      </c>
      <c r="DA21" s="28">
        <f t="shared" si="23"/>
        <v>0</v>
      </c>
      <c r="DC21" s="81"/>
      <c r="DJ21" s="19"/>
      <c r="DM21" s="19"/>
      <c r="DP21" s="19"/>
      <c r="DQ21" s="28">
        <f t="shared" si="24"/>
        <v>0</v>
      </c>
      <c r="DR21" s="28">
        <f t="shared" si="25"/>
        <v>0</v>
      </c>
      <c r="DS21" s="28">
        <f t="shared" si="26"/>
        <v>0</v>
      </c>
      <c r="DT21" s="28">
        <f t="shared" si="27"/>
        <v>0</v>
      </c>
    </row>
    <row r="22" spans="1:124" s="8" customFormat="1">
      <c r="A22" s="20"/>
      <c r="B22" s="18" t="s">
        <v>56</v>
      </c>
      <c r="C22" s="19" t="s">
        <v>648</v>
      </c>
      <c r="D22" s="19"/>
      <c r="E22" s="47"/>
      <c r="G22" s="19"/>
      <c r="H22" s="47"/>
      <c r="J22" s="15"/>
      <c r="K22" s="47"/>
      <c r="L22" s="19"/>
      <c r="N22" s="47"/>
      <c r="O22" s="19"/>
      <c r="Q22" s="47"/>
      <c r="R22" s="19"/>
      <c r="S22" s="28"/>
      <c r="T22" s="28"/>
      <c r="U22" s="28"/>
      <c r="V22" s="28"/>
      <c r="X22" s="47"/>
      <c r="AA22" s="47"/>
      <c r="AD22" s="47"/>
      <c r="AE22" s="19"/>
      <c r="AG22" s="47"/>
      <c r="AH22" s="19"/>
      <c r="AI22" s="28"/>
      <c r="AJ22" s="28"/>
      <c r="AK22" s="28"/>
      <c r="AL22" s="28"/>
      <c r="AM22" s="15"/>
      <c r="AP22" s="23"/>
      <c r="AQ22" s="81"/>
      <c r="AR22" s="8">
        <v>1</v>
      </c>
      <c r="AS22" s="15"/>
      <c r="AT22" s="81"/>
      <c r="AU22" s="19"/>
      <c r="AW22" s="81"/>
      <c r="AX22" s="19"/>
      <c r="AY22" s="28">
        <f t="shared" si="8"/>
        <v>0</v>
      </c>
      <c r="AZ22" s="28">
        <f t="shared" si="9"/>
        <v>0</v>
      </c>
      <c r="BA22" s="28">
        <f t="shared" si="10"/>
        <v>1</v>
      </c>
      <c r="BB22" s="28">
        <f t="shared" si="11"/>
        <v>1</v>
      </c>
      <c r="BG22" s="81"/>
      <c r="BJ22" s="81"/>
      <c r="BK22" s="19">
        <v>1</v>
      </c>
      <c r="BM22" s="81"/>
      <c r="BN22" s="19"/>
      <c r="BP22" s="81"/>
      <c r="BQ22" s="19"/>
      <c r="BR22" s="28">
        <f t="shared" si="12"/>
        <v>0</v>
      </c>
      <c r="BS22" s="28">
        <f t="shared" si="13"/>
        <v>0</v>
      </c>
      <c r="BT22" s="28">
        <f t="shared" si="14"/>
        <v>1</v>
      </c>
      <c r="BU22" s="28">
        <f t="shared" si="15"/>
        <v>1</v>
      </c>
      <c r="BW22" s="81"/>
      <c r="BZ22" s="99"/>
      <c r="CC22" s="81"/>
      <c r="CD22" s="19"/>
      <c r="CF22" s="81"/>
      <c r="CG22" s="19"/>
      <c r="CH22" s="28">
        <f t="shared" si="16"/>
        <v>0</v>
      </c>
      <c r="CI22" s="28">
        <f t="shared" si="17"/>
        <v>0</v>
      </c>
      <c r="CJ22" s="28">
        <f t="shared" si="18"/>
        <v>0</v>
      </c>
      <c r="CK22" s="28">
        <f t="shared" si="19"/>
        <v>0</v>
      </c>
      <c r="CM22" s="99"/>
      <c r="CP22" s="81"/>
      <c r="CT22" s="8">
        <v>1</v>
      </c>
      <c r="CV22" s="81"/>
      <c r="CX22" s="28">
        <f t="shared" si="20"/>
        <v>0</v>
      </c>
      <c r="CY22" s="28">
        <f t="shared" si="21"/>
        <v>0</v>
      </c>
      <c r="CZ22" s="28">
        <f t="shared" si="22"/>
        <v>1</v>
      </c>
      <c r="DA22" s="28">
        <f t="shared" si="23"/>
        <v>1</v>
      </c>
      <c r="DC22" s="81"/>
      <c r="DJ22" s="19"/>
      <c r="DM22" s="19"/>
      <c r="DP22" s="19"/>
      <c r="DQ22" s="28">
        <f t="shared" si="24"/>
        <v>0</v>
      </c>
      <c r="DR22" s="28">
        <f t="shared" si="25"/>
        <v>0</v>
      </c>
      <c r="DS22" s="28">
        <f t="shared" si="26"/>
        <v>0</v>
      </c>
      <c r="DT22" s="28">
        <f t="shared" si="27"/>
        <v>0</v>
      </c>
    </row>
    <row r="23" spans="1:124" s="8" customFormat="1">
      <c r="A23" s="20">
        <v>3</v>
      </c>
      <c r="B23" s="18"/>
      <c r="C23" s="16" t="s">
        <v>425</v>
      </c>
      <c r="D23" s="16"/>
      <c r="E23" s="47"/>
      <c r="G23" s="16"/>
      <c r="H23" s="47"/>
      <c r="J23" s="15"/>
      <c r="K23" s="47"/>
      <c r="L23" s="19"/>
      <c r="N23" s="47"/>
      <c r="O23" s="19"/>
      <c r="Q23" s="47"/>
      <c r="R23" s="19"/>
      <c r="S23" s="28">
        <f t="shared" si="0"/>
        <v>0</v>
      </c>
      <c r="T23" s="28">
        <f t="shared" si="1"/>
        <v>0</v>
      </c>
      <c r="U23" s="28">
        <f t="shared" si="2"/>
        <v>0</v>
      </c>
      <c r="V23" s="28">
        <f t="shared" si="3"/>
        <v>0</v>
      </c>
      <c r="X23" s="47"/>
      <c r="AA23" s="47"/>
      <c r="AD23" s="47"/>
      <c r="AE23" s="19"/>
      <c r="AG23" s="47"/>
      <c r="AH23" s="19"/>
      <c r="AI23" s="28">
        <f t="shared" si="4"/>
        <v>0</v>
      </c>
      <c r="AJ23" s="28">
        <f t="shared" si="5"/>
        <v>0</v>
      </c>
      <c r="AK23" s="28">
        <f t="shared" si="6"/>
        <v>0</v>
      </c>
      <c r="AL23" s="28">
        <f t="shared" si="7"/>
        <v>0</v>
      </c>
      <c r="AM23" s="15"/>
      <c r="AP23" s="23"/>
      <c r="AQ23" s="81"/>
      <c r="AS23" s="15"/>
      <c r="AT23" s="81"/>
      <c r="AU23" s="19"/>
      <c r="AW23" s="81"/>
      <c r="AX23" s="19"/>
      <c r="AY23" s="28">
        <f t="shared" si="8"/>
        <v>0</v>
      </c>
      <c r="AZ23" s="28">
        <f t="shared" si="9"/>
        <v>0</v>
      </c>
      <c r="BA23" s="28">
        <f t="shared" si="10"/>
        <v>0</v>
      </c>
      <c r="BB23" s="28">
        <f t="shared" si="11"/>
        <v>0</v>
      </c>
      <c r="BG23" s="81"/>
      <c r="BJ23" s="81"/>
      <c r="BK23" s="19"/>
      <c r="BM23" s="81"/>
      <c r="BN23" s="19"/>
      <c r="BP23" s="81"/>
      <c r="BQ23" s="19"/>
      <c r="BR23" s="28">
        <f t="shared" si="12"/>
        <v>0</v>
      </c>
      <c r="BS23" s="28">
        <f t="shared" si="13"/>
        <v>0</v>
      </c>
      <c r="BT23" s="28">
        <f t="shared" si="14"/>
        <v>0</v>
      </c>
      <c r="BU23" s="28">
        <f t="shared" si="15"/>
        <v>0</v>
      </c>
      <c r="BW23" s="81"/>
      <c r="BZ23" s="99"/>
      <c r="CC23" s="81"/>
      <c r="CD23" s="19"/>
      <c r="CF23" s="81"/>
      <c r="CG23" s="19"/>
      <c r="CH23" s="28">
        <f t="shared" si="16"/>
        <v>0</v>
      </c>
      <c r="CI23" s="28">
        <f t="shared" si="17"/>
        <v>0</v>
      </c>
      <c r="CJ23" s="28">
        <f t="shared" si="18"/>
        <v>0</v>
      </c>
      <c r="CK23" s="28">
        <f t="shared" si="19"/>
        <v>0</v>
      </c>
      <c r="CM23" s="99"/>
      <c r="CP23" s="81"/>
      <c r="CV23" s="81"/>
      <c r="CX23" s="28">
        <f t="shared" si="20"/>
        <v>0</v>
      </c>
      <c r="CY23" s="28">
        <f t="shared" si="21"/>
        <v>0</v>
      </c>
      <c r="CZ23" s="28">
        <f t="shared" si="22"/>
        <v>0</v>
      </c>
      <c r="DA23" s="28">
        <f t="shared" si="23"/>
        <v>0</v>
      </c>
      <c r="DC23" s="81"/>
      <c r="DJ23" s="19"/>
      <c r="DM23" s="19"/>
      <c r="DP23" s="19"/>
      <c r="DQ23" s="28">
        <f t="shared" si="24"/>
        <v>0</v>
      </c>
      <c r="DR23" s="28">
        <f t="shared" si="25"/>
        <v>0</v>
      </c>
      <c r="DS23" s="28">
        <f t="shared" si="26"/>
        <v>0</v>
      </c>
      <c r="DT23" s="28">
        <f t="shared" si="27"/>
        <v>0</v>
      </c>
    </row>
    <row r="24" spans="1:124" s="8" customFormat="1">
      <c r="A24" s="20"/>
      <c r="B24" s="18" t="s">
        <v>63</v>
      </c>
      <c r="C24" s="19" t="s">
        <v>294</v>
      </c>
      <c r="D24" s="19"/>
      <c r="E24" s="47"/>
      <c r="G24" s="19"/>
      <c r="H24" s="47">
        <v>5</v>
      </c>
      <c r="I24" s="8">
        <v>1</v>
      </c>
      <c r="J24" s="15"/>
      <c r="K24" s="47"/>
      <c r="L24" s="19"/>
      <c r="N24" s="47">
        <v>4</v>
      </c>
      <c r="O24" s="19"/>
      <c r="Q24" s="47">
        <v>2</v>
      </c>
      <c r="R24" s="19"/>
      <c r="S24" s="28">
        <f t="shared" si="0"/>
        <v>0</v>
      </c>
      <c r="T24" s="28">
        <f t="shared" si="1"/>
        <v>11</v>
      </c>
      <c r="U24" s="28">
        <f t="shared" si="2"/>
        <v>1</v>
      </c>
      <c r="V24" s="28">
        <f t="shared" si="3"/>
        <v>12</v>
      </c>
      <c r="X24" s="47">
        <v>1</v>
      </c>
      <c r="AA24" s="47"/>
      <c r="AD24" s="47">
        <v>3</v>
      </c>
      <c r="AE24" s="19">
        <v>2</v>
      </c>
      <c r="AF24" s="8">
        <v>1</v>
      </c>
      <c r="AG24" s="47"/>
      <c r="AH24" s="19"/>
      <c r="AI24" s="28">
        <f t="shared" si="4"/>
        <v>1</v>
      </c>
      <c r="AJ24" s="28">
        <f t="shared" si="5"/>
        <v>4</v>
      </c>
      <c r="AK24" s="28">
        <f t="shared" si="6"/>
        <v>2</v>
      </c>
      <c r="AL24" s="28">
        <f t="shared" si="7"/>
        <v>7</v>
      </c>
      <c r="AM24" s="15">
        <v>2</v>
      </c>
      <c r="AO24" s="8">
        <v>2</v>
      </c>
      <c r="AP24" s="23"/>
      <c r="AQ24" s="81">
        <v>2</v>
      </c>
      <c r="AS24" s="15"/>
      <c r="AT24" s="81">
        <v>14</v>
      </c>
      <c r="AU24" s="19"/>
      <c r="AV24" s="8">
        <v>1</v>
      </c>
      <c r="AW24" s="81">
        <v>6</v>
      </c>
      <c r="AX24" s="19">
        <v>1</v>
      </c>
      <c r="AY24" s="28">
        <f t="shared" si="8"/>
        <v>3</v>
      </c>
      <c r="AZ24" s="28">
        <f t="shared" si="9"/>
        <v>22</v>
      </c>
      <c r="BA24" s="28">
        <f t="shared" si="10"/>
        <v>3</v>
      </c>
      <c r="BB24" s="28">
        <f t="shared" si="11"/>
        <v>28</v>
      </c>
      <c r="BD24" s="8">
        <v>2</v>
      </c>
      <c r="BE24" s="8">
        <v>5</v>
      </c>
      <c r="BG24" s="81">
        <v>3</v>
      </c>
      <c r="BH24" s="8">
        <v>1</v>
      </c>
      <c r="BJ24" s="81">
        <v>8</v>
      </c>
      <c r="BK24" s="19">
        <v>9</v>
      </c>
      <c r="BM24" s="81">
        <v>11</v>
      </c>
      <c r="BN24" s="19">
        <v>1</v>
      </c>
      <c r="BP24" s="81">
        <v>18</v>
      </c>
      <c r="BQ24" s="19">
        <v>1</v>
      </c>
      <c r="BR24" s="28">
        <f t="shared" si="12"/>
        <v>0</v>
      </c>
      <c r="BS24" s="28">
        <f t="shared" si="13"/>
        <v>42</v>
      </c>
      <c r="BT24" s="28">
        <f t="shared" si="14"/>
        <v>17</v>
      </c>
      <c r="BU24" s="28">
        <f t="shared" si="15"/>
        <v>59</v>
      </c>
      <c r="BV24" s="8">
        <v>1</v>
      </c>
      <c r="BW24" s="81">
        <v>9</v>
      </c>
      <c r="BX24" s="8">
        <v>1</v>
      </c>
      <c r="BZ24" s="99"/>
      <c r="CC24" s="81">
        <v>8</v>
      </c>
      <c r="CD24" s="19">
        <v>2</v>
      </c>
      <c r="CF24" s="81">
        <v>7</v>
      </c>
      <c r="CG24" s="19">
        <v>2</v>
      </c>
      <c r="CH24" s="28">
        <f t="shared" si="16"/>
        <v>1</v>
      </c>
      <c r="CI24" s="28">
        <f t="shared" si="17"/>
        <v>24</v>
      </c>
      <c r="CJ24" s="28">
        <f t="shared" si="18"/>
        <v>5</v>
      </c>
      <c r="CK24" s="28">
        <f t="shared" si="19"/>
        <v>30</v>
      </c>
      <c r="CL24" s="8">
        <v>1</v>
      </c>
      <c r="CM24" s="99">
        <v>7</v>
      </c>
      <c r="CN24" s="8">
        <v>1</v>
      </c>
      <c r="CP24" s="81">
        <v>4</v>
      </c>
      <c r="CR24" s="8">
        <v>3</v>
      </c>
      <c r="CS24" s="8">
        <v>3</v>
      </c>
      <c r="CT24" s="8">
        <v>7</v>
      </c>
      <c r="CV24" s="81">
        <v>8</v>
      </c>
      <c r="CX24" s="28">
        <f t="shared" si="20"/>
        <v>4</v>
      </c>
      <c r="CY24" s="28">
        <f t="shared" si="21"/>
        <v>22</v>
      </c>
      <c r="CZ24" s="28">
        <f t="shared" si="22"/>
        <v>8</v>
      </c>
      <c r="DA24" s="28">
        <f t="shared" si="23"/>
        <v>34</v>
      </c>
      <c r="DC24" s="81">
        <v>1</v>
      </c>
      <c r="DD24" s="8">
        <v>1</v>
      </c>
      <c r="DF24" s="8">
        <v>2</v>
      </c>
      <c r="DG24" s="8">
        <v>1</v>
      </c>
      <c r="DI24" s="8">
        <v>4</v>
      </c>
      <c r="DJ24" s="19"/>
      <c r="DL24" s="8">
        <v>4</v>
      </c>
      <c r="DM24" s="19"/>
      <c r="DO24" s="8">
        <v>4</v>
      </c>
      <c r="DP24" s="19"/>
      <c r="DQ24" s="28">
        <f t="shared" si="24"/>
        <v>0</v>
      </c>
      <c r="DR24" s="28">
        <f t="shared" si="25"/>
        <v>15</v>
      </c>
      <c r="DS24" s="28">
        <f t="shared" si="26"/>
        <v>2</v>
      </c>
      <c r="DT24" s="28">
        <f t="shared" si="27"/>
        <v>17</v>
      </c>
    </row>
    <row r="25" spans="1:124" s="8" customFormat="1">
      <c r="A25" s="20"/>
      <c r="B25" s="18" t="s">
        <v>426</v>
      </c>
      <c r="C25" s="19" t="s">
        <v>427</v>
      </c>
      <c r="D25" s="19"/>
      <c r="E25" s="47"/>
      <c r="G25" s="19"/>
      <c r="H25" s="47"/>
      <c r="J25" s="15"/>
      <c r="K25" s="47"/>
      <c r="L25" s="19"/>
      <c r="N25" s="47"/>
      <c r="O25" s="19"/>
      <c r="Q25" s="47"/>
      <c r="R25" s="19"/>
      <c r="S25" s="28">
        <f t="shared" si="0"/>
        <v>0</v>
      </c>
      <c r="T25" s="28">
        <f t="shared" si="1"/>
        <v>0</v>
      </c>
      <c r="U25" s="28">
        <f t="shared" si="2"/>
        <v>0</v>
      </c>
      <c r="V25" s="28">
        <f t="shared" si="3"/>
        <v>0</v>
      </c>
      <c r="X25" s="47"/>
      <c r="AA25" s="47"/>
      <c r="AD25" s="47"/>
      <c r="AE25" s="19"/>
      <c r="AG25" s="47"/>
      <c r="AH25" s="19"/>
      <c r="AI25" s="28">
        <f t="shared" si="4"/>
        <v>0</v>
      </c>
      <c r="AJ25" s="28">
        <f t="shared" si="5"/>
        <v>0</v>
      </c>
      <c r="AK25" s="28">
        <f t="shared" si="6"/>
        <v>0</v>
      </c>
      <c r="AL25" s="28">
        <f t="shared" si="7"/>
        <v>0</v>
      </c>
      <c r="AM25" s="15"/>
      <c r="AP25" s="23"/>
      <c r="AQ25" s="81"/>
      <c r="AS25" s="15"/>
      <c r="AT25" s="81"/>
      <c r="AU25" s="19"/>
      <c r="AW25" s="81"/>
      <c r="AX25" s="19"/>
      <c r="AY25" s="28">
        <f t="shared" si="8"/>
        <v>0</v>
      </c>
      <c r="AZ25" s="28">
        <f t="shared" si="9"/>
        <v>0</v>
      </c>
      <c r="BA25" s="28">
        <f t="shared" si="10"/>
        <v>0</v>
      </c>
      <c r="BB25" s="28">
        <f t="shared" si="11"/>
        <v>0</v>
      </c>
      <c r="BG25" s="81"/>
      <c r="BJ25" s="81"/>
      <c r="BK25" s="19"/>
      <c r="BM25" s="81"/>
      <c r="BN25" s="19"/>
      <c r="BP25" s="81"/>
      <c r="BQ25" s="19"/>
      <c r="BR25" s="28">
        <f t="shared" si="12"/>
        <v>0</v>
      </c>
      <c r="BS25" s="28">
        <f t="shared" si="13"/>
        <v>0</v>
      </c>
      <c r="BT25" s="28">
        <f t="shared" si="14"/>
        <v>0</v>
      </c>
      <c r="BU25" s="28">
        <f t="shared" si="15"/>
        <v>0</v>
      </c>
      <c r="BW25" s="81"/>
      <c r="BY25" s="8">
        <v>1</v>
      </c>
      <c r="BZ25" s="99"/>
      <c r="CC25" s="81"/>
      <c r="CD25" s="19"/>
      <c r="CF25" s="81"/>
      <c r="CG25" s="19"/>
      <c r="CH25" s="28">
        <f t="shared" si="16"/>
        <v>1</v>
      </c>
      <c r="CI25" s="28">
        <f t="shared" si="17"/>
        <v>0</v>
      </c>
      <c r="CJ25" s="28">
        <f t="shared" si="18"/>
        <v>0</v>
      </c>
      <c r="CK25" s="28">
        <f t="shared" si="19"/>
        <v>1</v>
      </c>
      <c r="CM25" s="99"/>
      <c r="CP25" s="81"/>
      <c r="CV25" s="81"/>
      <c r="CX25" s="28">
        <f t="shared" si="20"/>
        <v>0</v>
      </c>
      <c r="CY25" s="28">
        <f t="shared" si="21"/>
        <v>0</v>
      </c>
      <c r="CZ25" s="28">
        <f t="shared" si="22"/>
        <v>0</v>
      </c>
      <c r="DA25" s="28">
        <f t="shared" si="23"/>
        <v>0</v>
      </c>
      <c r="DC25" s="81"/>
      <c r="DJ25" s="19"/>
      <c r="DM25" s="19"/>
      <c r="DP25" s="19"/>
      <c r="DQ25" s="28">
        <f t="shared" si="24"/>
        <v>0</v>
      </c>
      <c r="DR25" s="28">
        <f t="shared" si="25"/>
        <v>0</v>
      </c>
      <c r="DS25" s="28">
        <f t="shared" si="26"/>
        <v>0</v>
      </c>
      <c r="DT25" s="28">
        <f t="shared" si="27"/>
        <v>0</v>
      </c>
    </row>
    <row r="26" spans="1:124" s="8" customFormat="1">
      <c r="A26" s="20"/>
      <c r="B26" s="18" t="s">
        <v>65</v>
      </c>
      <c r="C26" s="19" t="s">
        <v>295</v>
      </c>
      <c r="D26" s="19"/>
      <c r="E26" s="47"/>
      <c r="F26" s="8">
        <v>1</v>
      </c>
      <c r="G26" s="19"/>
      <c r="H26" s="47">
        <v>1</v>
      </c>
      <c r="J26" s="15"/>
      <c r="K26" s="47">
        <v>1</v>
      </c>
      <c r="L26" s="19"/>
      <c r="N26" s="47"/>
      <c r="O26" s="19"/>
      <c r="Q26" s="47"/>
      <c r="R26" s="19">
        <v>1</v>
      </c>
      <c r="S26" s="28">
        <f t="shared" si="0"/>
        <v>0</v>
      </c>
      <c r="T26" s="28">
        <f t="shared" si="1"/>
        <v>2</v>
      </c>
      <c r="U26" s="28">
        <f t="shared" si="2"/>
        <v>2</v>
      </c>
      <c r="V26" s="28">
        <f t="shared" si="3"/>
        <v>4</v>
      </c>
      <c r="X26" s="47"/>
      <c r="AA26" s="47">
        <v>1</v>
      </c>
      <c r="AD26" s="47"/>
      <c r="AE26" s="19"/>
      <c r="AG26" s="47"/>
      <c r="AH26" s="19"/>
      <c r="AI26" s="28">
        <f t="shared" si="4"/>
        <v>0</v>
      </c>
      <c r="AJ26" s="28">
        <f t="shared" si="5"/>
        <v>1</v>
      </c>
      <c r="AK26" s="28">
        <f t="shared" si="6"/>
        <v>0</v>
      </c>
      <c r="AL26" s="28">
        <f t="shared" si="7"/>
        <v>1</v>
      </c>
      <c r="AM26" s="15"/>
      <c r="AN26" s="8">
        <v>2</v>
      </c>
      <c r="AO26" s="8">
        <v>2</v>
      </c>
      <c r="AP26" s="23"/>
      <c r="AQ26" s="81">
        <v>3</v>
      </c>
      <c r="AS26" s="15"/>
      <c r="AT26" s="81">
        <v>3</v>
      </c>
      <c r="AU26" s="19">
        <v>3</v>
      </c>
      <c r="AW26" s="81">
        <v>2</v>
      </c>
      <c r="AX26" s="19"/>
      <c r="AY26" s="28">
        <f t="shared" si="8"/>
        <v>0</v>
      </c>
      <c r="AZ26" s="28">
        <f t="shared" si="9"/>
        <v>10</v>
      </c>
      <c r="BA26" s="28">
        <f t="shared" si="10"/>
        <v>5</v>
      </c>
      <c r="BB26" s="28">
        <f t="shared" si="11"/>
        <v>15</v>
      </c>
      <c r="BD26" s="8">
        <v>3</v>
      </c>
      <c r="BF26" s="8">
        <v>2</v>
      </c>
      <c r="BG26" s="81"/>
      <c r="BJ26" s="81"/>
      <c r="BK26" s="19">
        <v>1</v>
      </c>
      <c r="BM26" s="81">
        <v>2</v>
      </c>
      <c r="BN26" s="19"/>
      <c r="BP26" s="81"/>
      <c r="BQ26" s="19"/>
      <c r="BR26" s="28">
        <f t="shared" si="12"/>
        <v>2</v>
      </c>
      <c r="BS26" s="28">
        <f t="shared" si="13"/>
        <v>5</v>
      </c>
      <c r="BT26" s="28">
        <f t="shared" si="14"/>
        <v>1</v>
      </c>
      <c r="BU26" s="28">
        <f t="shared" si="15"/>
        <v>8</v>
      </c>
      <c r="BW26" s="81"/>
      <c r="BZ26" s="99">
        <v>1</v>
      </c>
      <c r="CB26" s="8">
        <v>1</v>
      </c>
      <c r="CC26" s="81">
        <v>2</v>
      </c>
      <c r="CD26" s="19">
        <v>1</v>
      </c>
      <c r="CF26" s="81"/>
      <c r="CG26" s="19">
        <v>2</v>
      </c>
      <c r="CH26" s="28">
        <f t="shared" si="16"/>
        <v>1</v>
      </c>
      <c r="CI26" s="28">
        <f t="shared" si="17"/>
        <v>3</v>
      </c>
      <c r="CJ26" s="28">
        <f t="shared" si="18"/>
        <v>3</v>
      </c>
      <c r="CK26" s="28">
        <f t="shared" si="19"/>
        <v>7</v>
      </c>
      <c r="CM26" s="99">
        <v>1</v>
      </c>
      <c r="CP26" s="81">
        <v>7</v>
      </c>
      <c r="CQ26" s="8">
        <v>1</v>
      </c>
      <c r="CS26" s="8">
        <v>2</v>
      </c>
      <c r="CV26" s="81">
        <v>1</v>
      </c>
      <c r="CX26" s="28">
        <f t="shared" si="20"/>
        <v>0</v>
      </c>
      <c r="CY26" s="28">
        <f t="shared" si="21"/>
        <v>11</v>
      </c>
      <c r="CZ26" s="28">
        <f t="shared" si="22"/>
        <v>1</v>
      </c>
      <c r="DA26" s="28">
        <f t="shared" si="23"/>
        <v>12</v>
      </c>
      <c r="DC26" s="81"/>
      <c r="DF26" s="8">
        <v>1</v>
      </c>
      <c r="DI26" s="8">
        <v>3</v>
      </c>
      <c r="DJ26" s="19"/>
      <c r="DL26" s="8">
        <v>2</v>
      </c>
      <c r="DM26" s="19"/>
      <c r="DN26" s="8">
        <v>1</v>
      </c>
      <c r="DP26" s="19"/>
      <c r="DQ26" s="28">
        <f t="shared" si="24"/>
        <v>1</v>
      </c>
      <c r="DR26" s="28">
        <f t="shared" si="25"/>
        <v>6</v>
      </c>
      <c r="DS26" s="28">
        <f t="shared" si="26"/>
        <v>0</v>
      </c>
      <c r="DT26" s="28">
        <f t="shared" si="27"/>
        <v>7</v>
      </c>
    </row>
    <row r="27" spans="1:124" s="8" customFormat="1">
      <c r="A27" s="20"/>
      <c r="B27" s="18" t="s">
        <v>67</v>
      </c>
      <c r="C27" s="19" t="s">
        <v>296</v>
      </c>
      <c r="D27" s="19"/>
      <c r="E27" s="47"/>
      <c r="G27" s="19"/>
      <c r="H27" s="47"/>
      <c r="I27" s="8">
        <v>4</v>
      </c>
      <c r="J27" s="15"/>
      <c r="K27" s="47">
        <v>15</v>
      </c>
      <c r="L27" s="19">
        <v>1</v>
      </c>
      <c r="N27" s="47"/>
      <c r="O27" s="19"/>
      <c r="Q27" s="47"/>
      <c r="R27" s="19">
        <v>3</v>
      </c>
      <c r="S27" s="28">
        <f t="shared" si="0"/>
        <v>0</v>
      </c>
      <c r="T27" s="28">
        <f t="shared" si="1"/>
        <v>15</v>
      </c>
      <c r="U27" s="28">
        <f t="shared" si="2"/>
        <v>8</v>
      </c>
      <c r="V27" s="28">
        <f t="shared" si="3"/>
        <v>23</v>
      </c>
      <c r="X27" s="47">
        <v>13</v>
      </c>
      <c r="Y27" s="8">
        <v>3</v>
      </c>
      <c r="AA27" s="47"/>
      <c r="AB27" s="8">
        <v>1</v>
      </c>
      <c r="AD27" s="47">
        <v>10</v>
      </c>
      <c r="AE27" s="19">
        <v>4</v>
      </c>
      <c r="AG27" s="47">
        <v>10</v>
      </c>
      <c r="AH27" s="19">
        <v>2</v>
      </c>
      <c r="AI27" s="28">
        <f t="shared" si="4"/>
        <v>0</v>
      </c>
      <c r="AJ27" s="28">
        <f t="shared" si="5"/>
        <v>33</v>
      </c>
      <c r="AK27" s="28">
        <f t="shared" si="6"/>
        <v>10</v>
      </c>
      <c r="AL27" s="28">
        <f t="shared" si="7"/>
        <v>43</v>
      </c>
      <c r="AM27" s="15"/>
      <c r="AN27" s="8">
        <v>31</v>
      </c>
      <c r="AO27" s="8">
        <v>2</v>
      </c>
      <c r="AP27" s="23"/>
      <c r="AQ27" s="81">
        <v>33</v>
      </c>
      <c r="AR27" s="8">
        <v>2</v>
      </c>
      <c r="AS27" s="15"/>
      <c r="AT27" s="81">
        <v>24</v>
      </c>
      <c r="AU27" s="19"/>
      <c r="AW27" s="81">
        <v>11</v>
      </c>
      <c r="AX27" s="19">
        <v>2</v>
      </c>
      <c r="AY27" s="28">
        <f t="shared" si="8"/>
        <v>0</v>
      </c>
      <c r="AZ27" s="28">
        <f t="shared" si="9"/>
        <v>99</v>
      </c>
      <c r="BA27" s="28">
        <f t="shared" si="10"/>
        <v>6</v>
      </c>
      <c r="BB27" s="28">
        <f t="shared" si="11"/>
        <v>105</v>
      </c>
      <c r="BD27" s="8">
        <v>14</v>
      </c>
      <c r="BG27" s="81"/>
      <c r="BH27" s="8">
        <v>3</v>
      </c>
      <c r="BJ27" s="81"/>
      <c r="BK27" s="19">
        <v>1</v>
      </c>
      <c r="BM27" s="81"/>
      <c r="BN27" s="19">
        <v>1</v>
      </c>
      <c r="BP27" s="81"/>
      <c r="BQ27" s="19">
        <v>3</v>
      </c>
      <c r="BR27" s="28">
        <f t="shared" si="12"/>
        <v>0</v>
      </c>
      <c r="BS27" s="28">
        <f t="shared" si="13"/>
        <v>14</v>
      </c>
      <c r="BT27" s="28">
        <f t="shared" si="14"/>
        <v>8</v>
      </c>
      <c r="BU27" s="28">
        <f t="shared" si="15"/>
        <v>22</v>
      </c>
      <c r="BW27" s="81">
        <v>12</v>
      </c>
      <c r="BX27" s="8">
        <v>2</v>
      </c>
      <c r="BZ27" s="99"/>
      <c r="CC27" s="81">
        <v>4</v>
      </c>
      <c r="CD27" s="19"/>
      <c r="CF27" s="81"/>
      <c r="CG27" s="19"/>
      <c r="CH27" s="28">
        <f t="shared" si="16"/>
        <v>0</v>
      </c>
      <c r="CI27" s="28">
        <f t="shared" si="17"/>
        <v>16</v>
      </c>
      <c r="CJ27" s="28">
        <f t="shared" si="18"/>
        <v>2</v>
      </c>
      <c r="CK27" s="28">
        <f t="shared" si="19"/>
        <v>18</v>
      </c>
      <c r="CM27" s="99"/>
      <c r="CN27" s="8">
        <v>4</v>
      </c>
      <c r="CP27" s="81">
        <v>5</v>
      </c>
      <c r="CT27" s="8">
        <v>2</v>
      </c>
      <c r="CV27" s="81"/>
      <c r="CW27" s="8">
        <v>1</v>
      </c>
      <c r="CX27" s="28">
        <f t="shared" si="20"/>
        <v>0</v>
      </c>
      <c r="CY27" s="28">
        <f t="shared" si="21"/>
        <v>5</v>
      </c>
      <c r="CZ27" s="28">
        <f t="shared" si="22"/>
        <v>7</v>
      </c>
      <c r="DA27" s="28">
        <f t="shared" si="23"/>
        <v>12</v>
      </c>
      <c r="DC27" s="81"/>
      <c r="DF27" s="8">
        <v>8</v>
      </c>
      <c r="DJ27" s="19"/>
      <c r="DL27" s="8">
        <v>10</v>
      </c>
      <c r="DM27" s="19"/>
      <c r="DO27" s="8">
        <v>19</v>
      </c>
      <c r="DP27" s="19"/>
      <c r="DQ27" s="28">
        <f t="shared" si="24"/>
        <v>0</v>
      </c>
      <c r="DR27" s="28">
        <f t="shared" si="25"/>
        <v>37</v>
      </c>
      <c r="DS27" s="28">
        <f t="shared" si="26"/>
        <v>0</v>
      </c>
      <c r="DT27" s="28">
        <f t="shared" si="27"/>
        <v>37</v>
      </c>
    </row>
    <row r="28" spans="1:124" s="8" customFormat="1">
      <c r="A28" s="20"/>
      <c r="B28" s="18" t="s">
        <v>69</v>
      </c>
      <c r="C28" s="19" t="s">
        <v>297</v>
      </c>
      <c r="D28" s="19"/>
      <c r="E28" s="47">
        <v>4</v>
      </c>
      <c r="G28" s="19"/>
      <c r="H28" s="47"/>
      <c r="J28" s="15"/>
      <c r="K28" s="47">
        <v>5</v>
      </c>
      <c r="L28" s="19"/>
      <c r="N28" s="47">
        <v>9</v>
      </c>
      <c r="O28" s="19"/>
      <c r="Q28" s="47"/>
      <c r="R28" s="19"/>
      <c r="S28" s="28">
        <f t="shared" si="0"/>
        <v>0</v>
      </c>
      <c r="T28" s="28">
        <f t="shared" si="1"/>
        <v>18</v>
      </c>
      <c r="U28" s="28">
        <f t="shared" si="2"/>
        <v>0</v>
      </c>
      <c r="V28" s="28">
        <f t="shared" si="3"/>
        <v>18</v>
      </c>
      <c r="X28" s="47"/>
      <c r="AA28" s="47"/>
      <c r="AD28" s="47"/>
      <c r="AE28" s="19"/>
      <c r="AG28" s="47"/>
      <c r="AH28" s="19"/>
      <c r="AI28" s="28">
        <f t="shared" si="4"/>
        <v>0</v>
      </c>
      <c r="AJ28" s="28">
        <f t="shared" si="5"/>
        <v>0</v>
      </c>
      <c r="AK28" s="28">
        <f t="shared" si="6"/>
        <v>0</v>
      </c>
      <c r="AL28" s="28">
        <f t="shared" si="7"/>
        <v>0</v>
      </c>
      <c r="AM28" s="15"/>
      <c r="AP28" s="23"/>
      <c r="AQ28" s="81"/>
      <c r="AS28" s="15"/>
      <c r="AT28" s="81"/>
      <c r="AU28" s="19"/>
      <c r="AW28" s="81"/>
      <c r="AX28" s="19"/>
      <c r="AY28" s="28">
        <f t="shared" si="8"/>
        <v>0</v>
      </c>
      <c r="AZ28" s="28">
        <f t="shared" si="9"/>
        <v>0</v>
      </c>
      <c r="BA28" s="28">
        <f t="shared" si="10"/>
        <v>0</v>
      </c>
      <c r="BB28" s="28">
        <f t="shared" si="11"/>
        <v>0</v>
      </c>
      <c r="BG28" s="81"/>
      <c r="BJ28" s="81">
        <v>8</v>
      </c>
      <c r="BK28" s="19"/>
      <c r="BM28" s="81">
        <v>1</v>
      </c>
      <c r="BN28" s="19"/>
      <c r="BP28" s="81"/>
      <c r="BQ28" s="19"/>
      <c r="BR28" s="28">
        <f t="shared" si="12"/>
        <v>0</v>
      </c>
      <c r="BS28" s="28">
        <f t="shared" si="13"/>
        <v>9</v>
      </c>
      <c r="BT28" s="28">
        <f t="shared" si="14"/>
        <v>0</v>
      </c>
      <c r="BU28" s="28">
        <f t="shared" si="15"/>
        <v>9</v>
      </c>
      <c r="BW28" s="81"/>
      <c r="BZ28" s="99">
        <v>16</v>
      </c>
      <c r="CC28" s="81"/>
      <c r="CD28" s="19"/>
      <c r="CF28" s="81"/>
      <c r="CG28" s="19"/>
      <c r="CH28" s="28">
        <f t="shared" si="16"/>
        <v>0</v>
      </c>
      <c r="CI28" s="28">
        <f t="shared" si="17"/>
        <v>16</v>
      </c>
      <c r="CJ28" s="28">
        <f t="shared" si="18"/>
        <v>0</v>
      </c>
      <c r="CK28" s="28">
        <f t="shared" si="19"/>
        <v>16</v>
      </c>
      <c r="CM28" s="99">
        <v>8</v>
      </c>
      <c r="CP28" s="81"/>
      <c r="CS28" s="8">
        <v>9</v>
      </c>
      <c r="CV28" s="81">
        <v>4</v>
      </c>
      <c r="CX28" s="28">
        <f t="shared" si="20"/>
        <v>0</v>
      </c>
      <c r="CY28" s="28">
        <f t="shared" si="21"/>
        <v>21</v>
      </c>
      <c r="CZ28" s="28">
        <f t="shared" si="22"/>
        <v>0</v>
      </c>
      <c r="DA28" s="28">
        <f t="shared" si="23"/>
        <v>21</v>
      </c>
      <c r="DC28" s="81">
        <v>3</v>
      </c>
      <c r="DI28" s="8">
        <v>25</v>
      </c>
      <c r="DJ28" s="19"/>
      <c r="DM28" s="19"/>
      <c r="DP28" s="19"/>
      <c r="DQ28" s="28">
        <f t="shared" si="24"/>
        <v>0</v>
      </c>
      <c r="DR28" s="28">
        <f t="shared" si="25"/>
        <v>28</v>
      </c>
      <c r="DS28" s="28">
        <f t="shared" si="26"/>
        <v>0</v>
      </c>
      <c r="DT28" s="28">
        <f t="shared" si="27"/>
        <v>28</v>
      </c>
    </row>
    <row r="29" spans="1:124" s="8" customFormat="1">
      <c r="A29" s="20"/>
      <c r="B29" s="18" t="s">
        <v>428</v>
      </c>
      <c r="C29" s="19" t="s">
        <v>298</v>
      </c>
      <c r="D29" s="19"/>
      <c r="E29" s="47"/>
      <c r="G29" s="19"/>
      <c r="H29" s="47"/>
      <c r="J29" s="15"/>
      <c r="K29" s="47"/>
      <c r="L29" s="19"/>
      <c r="N29" s="47"/>
      <c r="O29" s="19"/>
      <c r="Q29" s="47"/>
      <c r="R29" s="19"/>
      <c r="S29" s="28">
        <f t="shared" si="0"/>
        <v>0</v>
      </c>
      <c r="T29" s="28">
        <f t="shared" si="1"/>
        <v>0</v>
      </c>
      <c r="U29" s="28">
        <f t="shared" si="2"/>
        <v>0</v>
      </c>
      <c r="V29" s="28">
        <f t="shared" si="3"/>
        <v>0</v>
      </c>
      <c r="X29" s="47"/>
      <c r="AA29" s="47"/>
      <c r="AD29" s="47"/>
      <c r="AE29" s="19"/>
      <c r="AG29" s="47"/>
      <c r="AH29" s="19"/>
      <c r="AI29" s="28">
        <f t="shared" si="4"/>
        <v>0</v>
      </c>
      <c r="AJ29" s="28">
        <f t="shared" si="5"/>
        <v>0</v>
      </c>
      <c r="AK29" s="28">
        <f t="shared" si="6"/>
        <v>0</v>
      </c>
      <c r="AL29" s="28">
        <f t="shared" si="7"/>
        <v>0</v>
      </c>
      <c r="AM29" s="15"/>
      <c r="AP29" s="23"/>
      <c r="AQ29" s="81"/>
      <c r="AS29" s="15"/>
      <c r="AT29" s="81"/>
      <c r="AU29" s="19"/>
      <c r="AW29" s="81"/>
      <c r="AX29" s="19"/>
      <c r="AY29" s="28">
        <f t="shared" si="8"/>
        <v>0</v>
      </c>
      <c r="AZ29" s="28">
        <f t="shared" si="9"/>
        <v>0</v>
      </c>
      <c r="BA29" s="28">
        <f t="shared" si="10"/>
        <v>0</v>
      </c>
      <c r="BB29" s="28">
        <f t="shared" si="11"/>
        <v>0</v>
      </c>
      <c r="BD29" s="8">
        <v>1</v>
      </c>
      <c r="BG29" s="81"/>
      <c r="BJ29" s="81"/>
      <c r="BK29" s="19"/>
      <c r="BM29" s="81"/>
      <c r="BN29" s="19"/>
      <c r="BP29" s="81"/>
      <c r="BQ29" s="19"/>
      <c r="BR29" s="28">
        <f t="shared" si="12"/>
        <v>0</v>
      </c>
      <c r="BS29" s="28">
        <f t="shared" si="13"/>
        <v>1</v>
      </c>
      <c r="BT29" s="28">
        <f t="shared" si="14"/>
        <v>0</v>
      </c>
      <c r="BU29" s="28">
        <f t="shared" si="15"/>
        <v>1</v>
      </c>
      <c r="BW29" s="81"/>
      <c r="BZ29" s="99"/>
      <c r="CC29" s="81"/>
      <c r="CD29" s="19"/>
      <c r="CF29" s="81"/>
      <c r="CG29" s="19"/>
      <c r="CH29" s="28">
        <f t="shared" si="16"/>
        <v>0</v>
      </c>
      <c r="CI29" s="28">
        <f t="shared" si="17"/>
        <v>0</v>
      </c>
      <c r="CJ29" s="28">
        <f t="shared" si="18"/>
        <v>0</v>
      </c>
      <c r="CK29" s="28">
        <f t="shared" si="19"/>
        <v>0</v>
      </c>
      <c r="CM29" s="99"/>
      <c r="CP29" s="81"/>
      <c r="CV29" s="81"/>
      <c r="CX29" s="28">
        <f t="shared" si="20"/>
        <v>0</v>
      </c>
      <c r="CY29" s="28">
        <f t="shared" si="21"/>
        <v>0</v>
      </c>
      <c r="CZ29" s="28">
        <f t="shared" si="22"/>
        <v>0</v>
      </c>
      <c r="DA29" s="28">
        <f t="shared" si="23"/>
        <v>0</v>
      </c>
      <c r="DC29" s="81"/>
      <c r="DI29" s="8">
        <v>1</v>
      </c>
      <c r="DJ29" s="19"/>
      <c r="DM29" s="19"/>
      <c r="DP29" s="19"/>
      <c r="DQ29" s="28">
        <f t="shared" si="24"/>
        <v>0</v>
      </c>
      <c r="DR29" s="28">
        <f t="shared" si="25"/>
        <v>1</v>
      </c>
      <c r="DS29" s="28">
        <f t="shared" si="26"/>
        <v>0</v>
      </c>
      <c r="DT29" s="28">
        <f t="shared" si="27"/>
        <v>1</v>
      </c>
    </row>
    <row r="30" spans="1:124" s="8" customFormat="1">
      <c r="A30" s="20"/>
      <c r="B30" s="18" t="s">
        <v>304</v>
      </c>
      <c r="C30" s="19" t="s">
        <v>299</v>
      </c>
      <c r="D30" s="19"/>
      <c r="E30" s="47"/>
      <c r="G30" s="19"/>
      <c r="H30" s="47"/>
      <c r="J30" s="15"/>
      <c r="K30" s="47"/>
      <c r="L30" s="19"/>
      <c r="N30" s="47"/>
      <c r="O30" s="19"/>
      <c r="Q30" s="47"/>
      <c r="R30" s="19"/>
      <c r="S30" s="28">
        <f t="shared" si="0"/>
        <v>0</v>
      </c>
      <c r="T30" s="28">
        <f t="shared" si="1"/>
        <v>0</v>
      </c>
      <c r="U30" s="28">
        <f t="shared" si="2"/>
        <v>0</v>
      </c>
      <c r="V30" s="28">
        <f t="shared" si="3"/>
        <v>0</v>
      </c>
      <c r="X30" s="47"/>
      <c r="AA30" s="47"/>
      <c r="AD30" s="47"/>
      <c r="AE30" s="19"/>
      <c r="AG30" s="47"/>
      <c r="AH30" s="19"/>
      <c r="AI30" s="28">
        <f t="shared" si="4"/>
        <v>0</v>
      </c>
      <c r="AJ30" s="28">
        <f t="shared" si="5"/>
        <v>0</v>
      </c>
      <c r="AK30" s="28">
        <f t="shared" si="6"/>
        <v>0</v>
      </c>
      <c r="AL30" s="28">
        <f t="shared" si="7"/>
        <v>0</v>
      </c>
      <c r="AM30" s="15"/>
      <c r="AP30" s="23"/>
      <c r="AQ30" s="81"/>
      <c r="AS30" s="15"/>
      <c r="AT30" s="81"/>
      <c r="AU30" s="19"/>
      <c r="AW30" s="81"/>
      <c r="AX30" s="19"/>
      <c r="AY30" s="28">
        <f t="shared" si="8"/>
        <v>0</v>
      </c>
      <c r="AZ30" s="28">
        <f t="shared" si="9"/>
        <v>0</v>
      </c>
      <c r="BA30" s="28">
        <f t="shared" si="10"/>
        <v>0</v>
      </c>
      <c r="BB30" s="28">
        <f t="shared" si="11"/>
        <v>0</v>
      </c>
      <c r="BG30" s="81"/>
      <c r="BJ30" s="81"/>
      <c r="BK30" s="19"/>
      <c r="BM30" s="81"/>
      <c r="BN30" s="19"/>
      <c r="BP30" s="81"/>
      <c r="BQ30" s="19"/>
      <c r="BR30" s="28">
        <f t="shared" si="12"/>
        <v>0</v>
      </c>
      <c r="BS30" s="28">
        <f t="shared" si="13"/>
        <v>0</v>
      </c>
      <c r="BT30" s="28">
        <f t="shared" si="14"/>
        <v>0</v>
      </c>
      <c r="BU30" s="28">
        <f t="shared" si="15"/>
        <v>0</v>
      </c>
      <c r="BW30" s="81"/>
      <c r="BZ30" s="99"/>
      <c r="CC30" s="81"/>
      <c r="CD30" s="19"/>
      <c r="CF30" s="81"/>
      <c r="CG30" s="19"/>
      <c r="CH30" s="28">
        <f t="shared" si="16"/>
        <v>0</v>
      </c>
      <c r="CI30" s="28">
        <f t="shared" si="17"/>
        <v>0</v>
      </c>
      <c r="CJ30" s="28">
        <f t="shared" si="18"/>
        <v>0</v>
      </c>
      <c r="CK30" s="28">
        <f t="shared" si="19"/>
        <v>0</v>
      </c>
      <c r="CM30" s="99"/>
      <c r="CP30" s="81"/>
      <c r="CV30" s="81"/>
      <c r="CX30" s="28">
        <f t="shared" si="20"/>
        <v>0</v>
      </c>
      <c r="CY30" s="28">
        <f t="shared" si="21"/>
        <v>0</v>
      </c>
      <c r="CZ30" s="28">
        <f t="shared" si="22"/>
        <v>0</v>
      </c>
      <c r="DA30" s="28">
        <f t="shared" si="23"/>
        <v>0</v>
      </c>
      <c r="DC30" s="81"/>
      <c r="DJ30" s="19"/>
      <c r="DM30" s="19"/>
      <c r="DP30" s="19"/>
      <c r="DQ30" s="28">
        <f t="shared" si="24"/>
        <v>0</v>
      </c>
      <c r="DR30" s="28">
        <f t="shared" si="25"/>
        <v>0</v>
      </c>
      <c r="DS30" s="28">
        <f t="shared" si="26"/>
        <v>0</v>
      </c>
      <c r="DT30" s="28">
        <f t="shared" si="27"/>
        <v>0</v>
      </c>
    </row>
    <row r="31" spans="1:124" s="8" customFormat="1">
      <c r="A31" s="20"/>
      <c r="B31" s="18" t="s">
        <v>305</v>
      </c>
      <c r="C31" s="19" t="s">
        <v>300</v>
      </c>
      <c r="D31" s="19"/>
      <c r="E31" s="47"/>
      <c r="F31" s="8">
        <v>3</v>
      </c>
      <c r="G31" s="19"/>
      <c r="H31" s="47"/>
      <c r="I31" s="8">
        <v>1</v>
      </c>
      <c r="J31" s="15"/>
      <c r="K31" s="47"/>
      <c r="L31" s="19">
        <v>4</v>
      </c>
      <c r="N31" s="47"/>
      <c r="O31" s="19"/>
      <c r="Q31" s="47"/>
      <c r="R31" s="19"/>
      <c r="S31" s="28">
        <f t="shared" si="0"/>
        <v>0</v>
      </c>
      <c r="T31" s="28">
        <f t="shared" si="1"/>
        <v>0</v>
      </c>
      <c r="U31" s="28">
        <f t="shared" si="2"/>
        <v>8</v>
      </c>
      <c r="V31" s="28">
        <f t="shared" si="3"/>
        <v>8</v>
      </c>
      <c r="X31" s="47"/>
      <c r="AA31" s="47"/>
      <c r="AD31" s="47"/>
      <c r="AE31" s="19"/>
      <c r="AG31" s="47"/>
      <c r="AH31" s="19"/>
      <c r="AI31" s="28">
        <f t="shared" si="4"/>
        <v>0</v>
      </c>
      <c r="AJ31" s="28">
        <f t="shared" si="5"/>
        <v>0</v>
      </c>
      <c r="AK31" s="28">
        <f t="shared" si="6"/>
        <v>0</v>
      </c>
      <c r="AL31" s="28">
        <f t="shared" si="7"/>
        <v>0</v>
      </c>
      <c r="AM31" s="15"/>
      <c r="AN31" s="8">
        <v>1</v>
      </c>
      <c r="AP31" s="23"/>
      <c r="AQ31" s="81"/>
      <c r="AS31" s="15"/>
      <c r="AT31" s="81"/>
      <c r="AU31" s="19"/>
      <c r="AW31" s="81"/>
      <c r="AX31" s="19"/>
      <c r="AY31" s="28">
        <f t="shared" si="8"/>
        <v>0</v>
      </c>
      <c r="AZ31" s="28">
        <f t="shared" si="9"/>
        <v>1</v>
      </c>
      <c r="BA31" s="28">
        <f t="shared" si="10"/>
        <v>0</v>
      </c>
      <c r="BB31" s="28">
        <f t="shared" si="11"/>
        <v>1</v>
      </c>
      <c r="BG31" s="81"/>
      <c r="BJ31" s="81"/>
      <c r="BK31" s="19"/>
      <c r="BM31" s="81"/>
      <c r="BN31" s="19">
        <v>1</v>
      </c>
      <c r="BP31" s="81"/>
      <c r="BQ31" s="19"/>
      <c r="BR31" s="28">
        <f t="shared" si="12"/>
        <v>0</v>
      </c>
      <c r="BS31" s="28">
        <f t="shared" si="13"/>
        <v>0</v>
      </c>
      <c r="BT31" s="28">
        <f t="shared" si="14"/>
        <v>1</v>
      </c>
      <c r="BU31" s="28">
        <f t="shared" si="15"/>
        <v>1</v>
      </c>
      <c r="BV31" s="8">
        <v>1</v>
      </c>
      <c r="BW31" s="81"/>
      <c r="BZ31" s="99"/>
      <c r="CC31" s="81"/>
      <c r="CD31" s="19"/>
      <c r="CF31" s="81"/>
      <c r="CG31" s="19"/>
      <c r="CH31" s="28">
        <f t="shared" si="16"/>
        <v>1</v>
      </c>
      <c r="CI31" s="28">
        <f t="shared" si="17"/>
        <v>0</v>
      </c>
      <c r="CJ31" s="28">
        <f t="shared" si="18"/>
        <v>0</v>
      </c>
      <c r="CK31" s="28">
        <f t="shared" si="19"/>
        <v>1</v>
      </c>
      <c r="CM31" s="99"/>
      <c r="CP31" s="81"/>
      <c r="CV31" s="81"/>
      <c r="CX31" s="28">
        <f t="shared" si="20"/>
        <v>0</v>
      </c>
      <c r="CY31" s="28">
        <f t="shared" si="21"/>
        <v>0</v>
      </c>
      <c r="CZ31" s="28">
        <f t="shared" si="22"/>
        <v>0</v>
      </c>
      <c r="DA31" s="28">
        <f t="shared" si="23"/>
        <v>0</v>
      </c>
      <c r="DC31" s="81"/>
      <c r="DJ31" s="19"/>
      <c r="DM31" s="19"/>
      <c r="DO31" s="8">
        <v>1</v>
      </c>
      <c r="DP31" s="19"/>
      <c r="DQ31" s="28">
        <f t="shared" si="24"/>
        <v>0</v>
      </c>
      <c r="DR31" s="28">
        <f t="shared" si="25"/>
        <v>1</v>
      </c>
      <c r="DS31" s="28">
        <f t="shared" si="26"/>
        <v>0</v>
      </c>
      <c r="DT31" s="28">
        <f t="shared" si="27"/>
        <v>1</v>
      </c>
    </row>
    <row r="32" spans="1:124" s="8" customFormat="1">
      <c r="A32" s="20"/>
      <c r="B32" s="18" t="s">
        <v>306</v>
      </c>
      <c r="C32" s="19" t="s">
        <v>301</v>
      </c>
      <c r="D32" s="19"/>
      <c r="E32" s="47"/>
      <c r="G32" s="19"/>
      <c r="H32" s="47"/>
      <c r="J32" s="15"/>
      <c r="K32" s="47"/>
      <c r="L32" s="19"/>
      <c r="N32" s="47"/>
      <c r="O32" s="19"/>
      <c r="Q32" s="47"/>
      <c r="R32" s="19"/>
      <c r="S32" s="28">
        <f t="shared" si="0"/>
        <v>0</v>
      </c>
      <c r="T32" s="28">
        <f t="shared" si="1"/>
        <v>0</v>
      </c>
      <c r="U32" s="28">
        <f t="shared" si="2"/>
        <v>0</v>
      </c>
      <c r="V32" s="28">
        <f t="shared" si="3"/>
        <v>0</v>
      </c>
      <c r="X32" s="47"/>
      <c r="AA32" s="47"/>
      <c r="AD32" s="47"/>
      <c r="AE32" s="19"/>
      <c r="AG32" s="47"/>
      <c r="AH32" s="19"/>
      <c r="AI32" s="28">
        <f t="shared" si="4"/>
        <v>0</v>
      </c>
      <c r="AJ32" s="28">
        <f t="shared" si="5"/>
        <v>0</v>
      </c>
      <c r="AK32" s="28">
        <f t="shared" si="6"/>
        <v>0</v>
      </c>
      <c r="AL32" s="28">
        <f t="shared" si="7"/>
        <v>0</v>
      </c>
      <c r="AM32" s="15"/>
      <c r="AP32" s="23"/>
      <c r="AQ32" s="81"/>
      <c r="AS32" s="15"/>
      <c r="AT32" s="81"/>
      <c r="AU32" s="19"/>
      <c r="AW32" s="81"/>
      <c r="AX32" s="19"/>
      <c r="AY32" s="28">
        <f t="shared" si="8"/>
        <v>0</v>
      </c>
      <c r="AZ32" s="28">
        <f t="shared" si="9"/>
        <v>0</v>
      </c>
      <c r="BA32" s="28">
        <f t="shared" si="10"/>
        <v>0</v>
      </c>
      <c r="BB32" s="28">
        <f t="shared" si="11"/>
        <v>0</v>
      </c>
      <c r="BG32" s="81"/>
      <c r="BJ32" s="81">
        <v>1</v>
      </c>
      <c r="BK32" s="19"/>
      <c r="BM32" s="81"/>
      <c r="BN32" s="19"/>
      <c r="BP32" s="81"/>
      <c r="BQ32" s="19"/>
      <c r="BR32" s="28">
        <f t="shared" si="12"/>
        <v>0</v>
      </c>
      <c r="BS32" s="28">
        <f t="shared" si="13"/>
        <v>1</v>
      </c>
      <c r="BT32" s="28">
        <f t="shared" si="14"/>
        <v>0</v>
      </c>
      <c r="BU32" s="28">
        <f t="shared" si="15"/>
        <v>1</v>
      </c>
      <c r="BW32" s="81"/>
      <c r="BZ32" s="99"/>
      <c r="CC32" s="81"/>
      <c r="CD32" s="19"/>
      <c r="CF32" s="81"/>
      <c r="CG32" s="19"/>
      <c r="CH32" s="28">
        <f t="shared" si="16"/>
        <v>0</v>
      </c>
      <c r="CI32" s="28">
        <f t="shared" si="17"/>
        <v>0</v>
      </c>
      <c r="CJ32" s="28">
        <f t="shared" si="18"/>
        <v>0</v>
      </c>
      <c r="CK32" s="28">
        <f t="shared" si="19"/>
        <v>0</v>
      </c>
      <c r="CM32" s="99"/>
      <c r="CP32" s="81"/>
      <c r="CV32" s="81"/>
      <c r="CX32" s="28">
        <f t="shared" si="20"/>
        <v>0</v>
      </c>
      <c r="CY32" s="28">
        <f t="shared" si="21"/>
        <v>0</v>
      </c>
      <c r="CZ32" s="28">
        <f t="shared" si="22"/>
        <v>0</v>
      </c>
      <c r="DA32" s="28">
        <f t="shared" si="23"/>
        <v>0</v>
      </c>
      <c r="DC32" s="81"/>
      <c r="DJ32" s="19"/>
      <c r="DM32" s="19"/>
      <c r="DP32" s="19"/>
      <c r="DQ32" s="28">
        <f t="shared" si="24"/>
        <v>0</v>
      </c>
      <c r="DR32" s="28">
        <f t="shared" si="25"/>
        <v>0</v>
      </c>
      <c r="DS32" s="28">
        <f t="shared" si="26"/>
        <v>0</v>
      </c>
      <c r="DT32" s="28">
        <f t="shared" si="27"/>
        <v>0</v>
      </c>
    </row>
    <row r="33" spans="1:124" s="8" customFormat="1">
      <c r="A33" s="20"/>
      <c r="B33" s="18" t="s">
        <v>574</v>
      </c>
      <c r="C33" s="19" t="s">
        <v>575</v>
      </c>
      <c r="D33" s="19">
        <v>1</v>
      </c>
      <c r="E33" s="47"/>
      <c r="G33" s="19"/>
      <c r="H33" s="47"/>
      <c r="J33" s="15"/>
      <c r="K33" s="47"/>
      <c r="L33" s="19"/>
      <c r="M33" s="8">
        <v>1</v>
      </c>
      <c r="N33" s="47"/>
      <c r="O33" s="19"/>
      <c r="Q33" s="47"/>
      <c r="R33" s="19"/>
      <c r="S33" s="28">
        <f t="shared" si="0"/>
        <v>2</v>
      </c>
      <c r="T33" s="28">
        <f t="shared" si="1"/>
        <v>0</v>
      </c>
      <c r="U33" s="28">
        <f t="shared" si="2"/>
        <v>0</v>
      </c>
      <c r="V33" s="28">
        <f t="shared" si="3"/>
        <v>2</v>
      </c>
      <c r="W33" s="8">
        <v>1</v>
      </c>
      <c r="X33" s="47"/>
      <c r="AA33" s="47"/>
      <c r="AC33" s="8">
        <v>1</v>
      </c>
      <c r="AD33" s="47"/>
      <c r="AE33" s="19"/>
      <c r="AG33" s="47"/>
      <c r="AH33" s="19"/>
      <c r="AI33" s="28">
        <f t="shared" si="4"/>
        <v>2</v>
      </c>
      <c r="AJ33" s="28">
        <f t="shared" si="5"/>
        <v>0</v>
      </c>
      <c r="AK33" s="28">
        <f t="shared" si="6"/>
        <v>0</v>
      </c>
      <c r="AL33" s="28">
        <f t="shared" si="7"/>
        <v>2</v>
      </c>
      <c r="AM33" s="15">
        <v>1</v>
      </c>
      <c r="AP33" s="23">
        <v>1</v>
      </c>
      <c r="AQ33" s="81"/>
      <c r="AS33" s="15"/>
      <c r="AT33" s="81"/>
      <c r="AU33" s="19"/>
      <c r="AV33" s="8">
        <v>1</v>
      </c>
      <c r="AW33" s="81"/>
      <c r="AX33" s="19"/>
      <c r="AY33" s="28">
        <f t="shared" si="8"/>
        <v>3</v>
      </c>
      <c r="AZ33" s="28">
        <f t="shared" si="9"/>
        <v>0</v>
      </c>
      <c r="BA33" s="28">
        <f t="shared" si="10"/>
        <v>0</v>
      </c>
      <c r="BB33" s="28">
        <f t="shared" si="11"/>
        <v>3</v>
      </c>
      <c r="BD33" s="8">
        <v>1</v>
      </c>
      <c r="BF33" s="8">
        <v>1</v>
      </c>
      <c r="BG33" s="81">
        <v>1</v>
      </c>
      <c r="BI33" s="8">
        <v>1</v>
      </c>
      <c r="BJ33" s="81">
        <v>1</v>
      </c>
      <c r="BK33" s="19"/>
      <c r="BM33" s="81"/>
      <c r="BN33" s="19"/>
      <c r="BO33" s="8">
        <v>1</v>
      </c>
      <c r="BP33" s="81"/>
      <c r="BQ33" s="19"/>
      <c r="BR33" s="28">
        <f t="shared" si="12"/>
        <v>3</v>
      </c>
      <c r="BS33" s="28">
        <f t="shared" si="13"/>
        <v>3</v>
      </c>
      <c r="BT33" s="28">
        <f t="shared" si="14"/>
        <v>0</v>
      </c>
      <c r="BU33" s="28">
        <f t="shared" si="15"/>
        <v>6</v>
      </c>
      <c r="BW33" s="81"/>
      <c r="BZ33" s="99"/>
      <c r="CC33" s="81"/>
      <c r="CD33" s="19"/>
      <c r="CE33" s="8">
        <v>1</v>
      </c>
      <c r="CF33" s="81"/>
      <c r="CG33" s="19"/>
      <c r="CH33" s="28">
        <f t="shared" si="16"/>
        <v>1</v>
      </c>
      <c r="CI33" s="28">
        <f t="shared" si="17"/>
        <v>0</v>
      </c>
      <c r="CJ33" s="28">
        <f t="shared" si="18"/>
        <v>0</v>
      </c>
      <c r="CK33" s="28">
        <f t="shared" si="19"/>
        <v>1</v>
      </c>
      <c r="CM33" s="99"/>
      <c r="CP33" s="81"/>
      <c r="CV33" s="81"/>
      <c r="CX33" s="28">
        <f t="shared" si="20"/>
        <v>0</v>
      </c>
      <c r="CY33" s="28">
        <f t="shared" si="21"/>
        <v>0</v>
      </c>
      <c r="CZ33" s="28">
        <f t="shared" si="22"/>
        <v>0</v>
      </c>
      <c r="DA33" s="28">
        <f t="shared" si="23"/>
        <v>0</v>
      </c>
      <c r="DC33" s="81"/>
      <c r="DI33" s="8">
        <v>2</v>
      </c>
      <c r="DJ33" s="19"/>
      <c r="DL33" s="8">
        <v>1</v>
      </c>
      <c r="DM33" s="19"/>
      <c r="DP33" s="19"/>
      <c r="DQ33" s="28">
        <f t="shared" si="24"/>
        <v>0</v>
      </c>
      <c r="DR33" s="28">
        <f t="shared" si="25"/>
        <v>3</v>
      </c>
      <c r="DS33" s="28">
        <f t="shared" si="26"/>
        <v>0</v>
      </c>
      <c r="DT33" s="28">
        <f t="shared" si="27"/>
        <v>3</v>
      </c>
    </row>
    <row r="34" spans="1:124" s="8" customFormat="1">
      <c r="A34" s="20"/>
      <c r="B34" s="18" t="s">
        <v>576</v>
      </c>
      <c r="C34" s="19" t="s">
        <v>577</v>
      </c>
      <c r="D34" s="19"/>
      <c r="E34" s="47"/>
      <c r="G34" s="19">
        <v>2</v>
      </c>
      <c r="H34" s="47"/>
      <c r="J34" s="15"/>
      <c r="K34" s="47"/>
      <c r="L34" s="19"/>
      <c r="M34" s="8">
        <v>1</v>
      </c>
      <c r="N34" s="47"/>
      <c r="O34" s="19"/>
      <c r="Q34" s="47"/>
      <c r="R34" s="19"/>
      <c r="S34" s="28">
        <f t="shared" si="0"/>
        <v>3</v>
      </c>
      <c r="T34" s="28">
        <f t="shared" si="1"/>
        <v>0</v>
      </c>
      <c r="U34" s="28">
        <f t="shared" si="2"/>
        <v>0</v>
      </c>
      <c r="V34" s="28">
        <f t="shared" si="3"/>
        <v>3</v>
      </c>
      <c r="W34" s="8">
        <v>1</v>
      </c>
      <c r="X34" s="47"/>
      <c r="AA34" s="47"/>
      <c r="AD34" s="47"/>
      <c r="AE34" s="19"/>
      <c r="AG34" s="47"/>
      <c r="AH34" s="19"/>
      <c r="AI34" s="28">
        <f t="shared" si="4"/>
        <v>1</v>
      </c>
      <c r="AJ34" s="28">
        <f t="shared" si="5"/>
        <v>0</v>
      </c>
      <c r="AK34" s="28">
        <f t="shared" si="6"/>
        <v>0</v>
      </c>
      <c r="AL34" s="28">
        <f t="shared" si="7"/>
        <v>1</v>
      </c>
      <c r="AM34" s="15"/>
      <c r="AP34" s="23">
        <v>1</v>
      </c>
      <c r="AQ34" s="81"/>
      <c r="AS34" s="15"/>
      <c r="AT34" s="81"/>
      <c r="AU34" s="19"/>
      <c r="AW34" s="81"/>
      <c r="AX34" s="19"/>
      <c r="AY34" s="28">
        <f t="shared" si="8"/>
        <v>1</v>
      </c>
      <c r="AZ34" s="28">
        <f t="shared" si="9"/>
        <v>0</v>
      </c>
      <c r="BA34" s="28">
        <f t="shared" si="10"/>
        <v>0</v>
      </c>
      <c r="BB34" s="28">
        <f t="shared" si="11"/>
        <v>1</v>
      </c>
      <c r="BF34" s="8">
        <v>1</v>
      </c>
      <c r="BG34" s="81"/>
      <c r="BJ34" s="81"/>
      <c r="BK34" s="19"/>
      <c r="BL34" s="8">
        <v>1</v>
      </c>
      <c r="BM34" s="81"/>
      <c r="BN34" s="19"/>
      <c r="BO34" s="8">
        <v>1</v>
      </c>
      <c r="BP34" s="81"/>
      <c r="BQ34" s="19"/>
      <c r="BR34" s="28">
        <f t="shared" si="12"/>
        <v>3</v>
      </c>
      <c r="BS34" s="28">
        <f t="shared" si="13"/>
        <v>0</v>
      </c>
      <c r="BT34" s="28">
        <f t="shared" si="14"/>
        <v>0</v>
      </c>
      <c r="BU34" s="28">
        <f t="shared" si="15"/>
        <v>3</v>
      </c>
      <c r="BW34" s="81"/>
      <c r="BZ34" s="99"/>
      <c r="CC34" s="81"/>
      <c r="CD34" s="19"/>
      <c r="CE34" s="8">
        <v>1</v>
      </c>
      <c r="CF34" s="81"/>
      <c r="CG34" s="19"/>
      <c r="CH34" s="28">
        <f t="shared" si="16"/>
        <v>1</v>
      </c>
      <c r="CI34" s="28">
        <f t="shared" si="17"/>
        <v>0</v>
      </c>
      <c r="CJ34" s="28">
        <f t="shared" si="18"/>
        <v>0</v>
      </c>
      <c r="CK34" s="28">
        <f t="shared" si="19"/>
        <v>1</v>
      </c>
      <c r="CM34" s="99"/>
      <c r="CP34" s="81"/>
      <c r="CV34" s="81"/>
      <c r="CX34" s="28">
        <f t="shared" si="20"/>
        <v>0</v>
      </c>
      <c r="CY34" s="28">
        <f t="shared" si="21"/>
        <v>0</v>
      </c>
      <c r="CZ34" s="28">
        <f t="shared" si="22"/>
        <v>0</v>
      </c>
      <c r="DA34" s="28">
        <f t="shared" si="23"/>
        <v>0</v>
      </c>
      <c r="DC34" s="81"/>
      <c r="DE34" s="8">
        <v>1</v>
      </c>
      <c r="DH34" s="8">
        <v>1</v>
      </c>
      <c r="DI34" s="8">
        <v>1</v>
      </c>
      <c r="DJ34" s="19"/>
      <c r="DL34" s="8">
        <v>1</v>
      </c>
      <c r="DM34" s="19"/>
      <c r="DP34" s="19"/>
      <c r="DQ34" s="28">
        <f t="shared" si="24"/>
        <v>2</v>
      </c>
      <c r="DR34" s="28">
        <f t="shared" si="25"/>
        <v>2</v>
      </c>
      <c r="DS34" s="28">
        <f t="shared" si="26"/>
        <v>0</v>
      </c>
      <c r="DT34" s="28">
        <f t="shared" si="27"/>
        <v>4</v>
      </c>
    </row>
    <row r="35" spans="1:124" s="8" customFormat="1">
      <c r="A35" s="20">
        <v>4</v>
      </c>
      <c r="B35" s="18"/>
      <c r="C35" s="16" t="s">
        <v>429</v>
      </c>
      <c r="D35" s="16"/>
      <c r="E35" s="47"/>
      <c r="G35" s="16"/>
      <c r="H35" s="47"/>
      <c r="J35" s="15"/>
      <c r="K35" s="47"/>
      <c r="L35" s="19"/>
      <c r="N35" s="47"/>
      <c r="O35" s="19"/>
      <c r="Q35" s="47"/>
      <c r="R35" s="19"/>
      <c r="S35" s="28">
        <f t="shared" si="0"/>
        <v>0</v>
      </c>
      <c r="T35" s="28">
        <f t="shared" si="1"/>
        <v>0</v>
      </c>
      <c r="U35" s="28">
        <f t="shared" si="2"/>
        <v>0</v>
      </c>
      <c r="V35" s="28">
        <f t="shared" si="3"/>
        <v>0</v>
      </c>
      <c r="X35" s="47"/>
      <c r="AA35" s="47"/>
      <c r="AD35" s="47"/>
      <c r="AE35" s="19"/>
      <c r="AG35" s="47"/>
      <c r="AH35" s="19"/>
      <c r="AI35" s="28">
        <f t="shared" si="4"/>
        <v>0</v>
      </c>
      <c r="AJ35" s="28">
        <f t="shared" si="5"/>
        <v>0</v>
      </c>
      <c r="AK35" s="28">
        <f t="shared" si="6"/>
        <v>0</v>
      </c>
      <c r="AL35" s="28">
        <f t="shared" si="7"/>
        <v>0</v>
      </c>
      <c r="AM35" s="15"/>
      <c r="AP35" s="23"/>
      <c r="AQ35" s="81"/>
      <c r="AS35" s="15"/>
      <c r="AT35" s="81"/>
      <c r="AU35" s="19"/>
      <c r="AW35" s="81"/>
      <c r="AX35" s="19"/>
      <c r="AY35" s="28">
        <f t="shared" si="8"/>
        <v>0</v>
      </c>
      <c r="AZ35" s="28">
        <f t="shared" si="9"/>
        <v>0</v>
      </c>
      <c r="BA35" s="28">
        <f t="shared" si="10"/>
        <v>0</v>
      </c>
      <c r="BB35" s="28">
        <f t="shared" si="11"/>
        <v>0</v>
      </c>
      <c r="BG35" s="81"/>
      <c r="BJ35" s="81"/>
      <c r="BK35" s="19"/>
      <c r="BM35" s="81"/>
      <c r="BN35" s="19"/>
      <c r="BP35" s="81"/>
      <c r="BQ35" s="19"/>
      <c r="BR35" s="28">
        <f t="shared" si="12"/>
        <v>0</v>
      </c>
      <c r="BS35" s="28">
        <f t="shared" si="13"/>
        <v>0</v>
      </c>
      <c r="BT35" s="28">
        <f t="shared" si="14"/>
        <v>0</v>
      </c>
      <c r="BU35" s="28">
        <f t="shared" si="15"/>
        <v>0</v>
      </c>
      <c r="BW35" s="81"/>
      <c r="BZ35" s="99"/>
      <c r="CC35" s="81"/>
      <c r="CD35" s="19"/>
      <c r="CF35" s="81"/>
      <c r="CG35" s="19"/>
      <c r="CH35" s="28">
        <f t="shared" si="16"/>
        <v>0</v>
      </c>
      <c r="CI35" s="28">
        <f t="shared" si="17"/>
        <v>0</v>
      </c>
      <c r="CJ35" s="28">
        <f t="shared" si="18"/>
        <v>0</v>
      </c>
      <c r="CK35" s="28">
        <f t="shared" si="19"/>
        <v>0</v>
      </c>
      <c r="CM35" s="99"/>
      <c r="CP35" s="81"/>
      <c r="CV35" s="81"/>
      <c r="CX35" s="28">
        <f t="shared" si="20"/>
        <v>0</v>
      </c>
      <c r="CY35" s="28">
        <f t="shared" si="21"/>
        <v>0</v>
      </c>
      <c r="CZ35" s="28">
        <f t="shared" si="22"/>
        <v>0</v>
      </c>
      <c r="DA35" s="28">
        <f t="shared" si="23"/>
        <v>0</v>
      </c>
      <c r="DC35" s="81"/>
      <c r="DJ35" s="19"/>
      <c r="DM35" s="19"/>
      <c r="DP35" s="19"/>
      <c r="DQ35" s="28">
        <f t="shared" si="24"/>
        <v>0</v>
      </c>
      <c r="DR35" s="28">
        <f t="shared" si="25"/>
        <v>0</v>
      </c>
      <c r="DS35" s="28">
        <f t="shared" si="26"/>
        <v>0</v>
      </c>
      <c r="DT35" s="28">
        <f t="shared" si="27"/>
        <v>0</v>
      </c>
    </row>
    <row r="36" spans="1:124" s="8" customFormat="1">
      <c r="A36" s="20"/>
      <c r="B36" s="18" t="s">
        <v>72</v>
      </c>
      <c r="C36" s="19" t="s">
        <v>307</v>
      </c>
      <c r="D36" s="19"/>
      <c r="E36" s="47"/>
      <c r="F36" s="8">
        <v>5</v>
      </c>
      <c r="G36" s="19">
        <v>2</v>
      </c>
      <c r="H36" s="47"/>
      <c r="I36" s="8">
        <v>3</v>
      </c>
      <c r="J36" s="15"/>
      <c r="K36" s="47"/>
      <c r="L36" s="19">
        <v>2</v>
      </c>
      <c r="N36" s="47"/>
      <c r="O36" s="19">
        <v>2</v>
      </c>
      <c r="Q36" s="47"/>
      <c r="R36" s="19"/>
      <c r="S36" s="28">
        <f t="shared" si="0"/>
        <v>2</v>
      </c>
      <c r="T36" s="28">
        <f t="shared" si="1"/>
        <v>0</v>
      </c>
      <c r="U36" s="28">
        <f t="shared" si="2"/>
        <v>12</v>
      </c>
      <c r="V36" s="28">
        <f t="shared" si="3"/>
        <v>14</v>
      </c>
      <c r="X36" s="47">
        <v>1</v>
      </c>
      <c r="Y36" s="8">
        <v>3</v>
      </c>
      <c r="Z36" s="8">
        <v>1</v>
      </c>
      <c r="AA36" s="47"/>
      <c r="AB36" s="8">
        <v>4</v>
      </c>
      <c r="AD36" s="47"/>
      <c r="AE36" s="19">
        <v>3</v>
      </c>
      <c r="AG36" s="47"/>
      <c r="AH36" s="19">
        <v>3</v>
      </c>
      <c r="AI36" s="28">
        <f t="shared" si="4"/>
        <v>1</v>
      </c>
      <c r="AJ36" s="28">
        <f t="shared" si="5"/>
        <v>1</v>
      </c>
      <c r="AK36" s="28">
        <f t="shared" si="6"/>
        <v>13</v>
      </c>
      <c r="AL36" s="28">
        <f t="shared" si="7"/>
        <v>15</v>
      </c>
      <c r="AM36" s="15"/>
      <c r="AO36" s="8">
        <v>4</v>
      </c>
      <c r="AP36" s="23"/>
      <c r="AQ36" s="81"/>
      <c r="AS36" s="15"/>
      <c r="AT36" s="81"/>
      <c r="AU36" s="19"/>
      <c r="AW36" s="81"/>
      <c r="AX36" s="19">
        <v>1</v>
      </c>
      <c r="AY36" s="28">
        <f t="shared" si="8"/>
        <v>0</v>
      </c>
      <c r="AZ36" s="28">
        <f t="shared" si="9"/>
        <v>0</v>
      </c>
      <c r="BA36" s="28">
        <f t="shared" si="10"/>
        <v>5</v>
      </c>
      <c r="BB36" s="28">
        <f t="shared" si="11"/>
        <v>5</v>
      </c>
      <c r="BC36" s="8">
        <v>2</v>
      </c>
      <c r="BE36" s="8">
        <v>2</v>
      </c>
      <c r="BG36" s="81">
        <v>2</v>
      </c>
      <c r="BH36" s="8">
        <v>1</v>
      </c>
      <c r="BJ36" s="81"/>
      <c r="BK36" s="19">
        <v>1</v>
      </c>
      <c r="BM36" s="81">
        <v>1</v>
      </c>
      <c r="BN36" s="19">
        <v>1</v>
      </c>
      <c r="BP36" s="81"/>
      <c r="BQ36" s="19">
        <v>1</v>
      </c>
      <c r="BR36" s="28">
        <f t="shared" si="12"/>
        <v>2</v>
      </c>
      <c r="BS36" s="28">
        <f t="shared" si="13"/>
        <v>3</v>
      </c>
      <c r="BT36" s="28">
        <f t="shared" si="14"/>
        <v>6</v>
      </c>
      <c r="BU36" s="28">
        <f t="shared" si="15"/>
        <v>11</v>
      </c>
      <c r="BW36" s="81"/>
      <c r="BZ36" s="99"/>
      <c r="CC36" s="81"/>
      <c r="CD36" s="19">
        <v>1</v>
      </c>
      <c r="CF36" s="81">
        <v>1</v>
      </c>
      <c r="CG36" s="19">
        <v>1</v>
      </c>
      <c r="CH36" s="28">
        <f t="shared" si="16"/>
        <v>0</v>
      </c>
      <c r="CI36" s="28">
        <f t="shared" si="17"/>
        <v>1</v>
      </c>
      <c r="CJ36" s="28">
        <f t="shared" si="18"/>
        <v>2</v>
      </c>
      <c r="CK36" s="28">
        <f t="shared" si="19"/>
        <v>3</v>
      </c>
      <c r="CM36" s="99"/>
      <c r="CP36" s="81">
        <v>2</v>
      </c>
      <c r="CQ36" s="8">
        <v>1</v>
      </c>
      <c r="CT36" s="8">
        <v>1</v>
      </c>
      <c r="CV36" s="81"/>
      <c r="CW36" s="8">
        <v>1</v>
      </c>
      <c r="CX36" s="28">
        <f t="shared" si="20"/>
        <v>0</v>
      </c>
      <c r="CY36" s="28">
        <f t="shared" si="21"/>
        <v>2</v>
      </c>
      <c r="CZ36" s="28">
        <f t="shared" si="22"/>
        <v>3</v>
      </c>
      <c r="DA36" s="28">
        <f t="shared" si="23"/>
        <v>5</v>
      </c>
      <c r="DC36" s="81"/>
      <c r="DH36" s="8">
        <v>1</v>
      </c>
      <c r="DJ36" s="19"/>
      <c r="DM36" s="19">
        <v>4</v>
      </c>
      <c r="DP36" s="19"/>
      <c r="DQ36" s="28">
        <f t="shared" si="24"/>
        <v>1</v>
      </c>
      <c r="DR36" s="28">
        <f t="shared" si="25"/>
        <v>0</v>
      </c>
      <c r="DS36" s="28">
        <f t="shared" si="26"/>
        <v>4</v>
      </c>
      <c r="DT36" s="28">
        <f t="shared" si="27"/>
        <v>5</v>
      </c>
    </row>
    <row r="37" spans="1:124" s="8" customFormat="1">
      <c r="A37" s="20"/>
      <c r="B37" s="18" t="s">
        <v>430</v>
      </c>
      <c r="C37" s="19" t="s">
        <v>431</v>
      </c>
      <c r="D37" s="19"/>
      <c r="E37" s="47"/>
      <c r="G37" s="19"/>
      <c r="H37" s="47"/>
      <c r="J37" s="15"/>
      <c r="K37" s="47"/>
      <c r="L37" s="19">
        <v>3</v>
      </c>
      <c r="M37" s="23"/>
      <c r="N37" s="47"/>
      <c r="O37" s="19">
        <v>1</v>
      </c>
      <c r="P37" s="50"/>
      <c r="Q37" s="47"/>
      <c r="R37" s="19"/>
      <c r="S37" s="28">
        <f t="shared" si="0"/>
        <v>0</v>
      </c>
      <c r="T37" s="28">
        <f t="shared" si="1"/>
        <v>0</v>
      </c>
      <c r="U37" s="28">
        <f t="shared" si="2"/>
        <v>4</v>
      </c>
      <c r="V37" s="28">
        <f t="shared" si="3"/>
        <v>4</v>
      </c>
      <c r="W37" s="50"/>
      <c r="X37" s="47"/>
      <c r="Z37" s="8">
        <v>1</v>
      </c>
      <c r="AA37" s="47"/>
      <c r="AC37" s="50"/>
      <c r="AD37" s="47"/>
      <c r="AE37" s="19">
        <v>2</v>
      </c>
      <c r="AF37" s="50"/>
      <c r="AG37" s="47"/>
      <c r="AH37" s="19">
        <v>3</v>
      </c>
      <c r="AI37" s="28">
        <f t="shared" si="4"/>
        <v>1</v>
      </c>
      <c r="AJ37" s="28">
        <f t="shared" si="5"/>
        <v>0</v>
      </c>
      <c r="AK37" s="28">
        <f t="shared" si="6"/>
        <v>5</v>
      </c>
      <c r="AL37" s="28">
        <f t="shared" si="7"/>
        <v>6</v>
      </c>
      <c r="AM37" s="15"/>
      <c r="AO37" s="8">
        <v>6</v>
      </c>
      <c r="AP37" s="23"/>
      <c r="AQ37" s="81"/>
      <c r="AS37" s="15"/>
      <c r="AT37" s="81"/>
      <c r="AU37" s="19"/>
      <c r="AV37" s="8">
        <v>2</v>
      </c>
      <c r="AW37" s="81"/>
      <c r="AX37" s="19"/>
      <c r="AY37" s="28">
        <f t="shared" si="8"/>
        <v>2</v>
      </c>
      <c r="AZ37" s="28">
        <f t="shared" si="9"/>
        <v>0</v>
      </c>
      <c r="BA37" s="28">
        <f t="shared" si="10"/>
        <v>6</v>
      </c>
      <c r="BB37" s="28">
        <f t="shared" si="11"/>
        <v>8</v>
      </c>
      <c r="BC37" s="8">
        <v>2</v>
      </c>
      <c r="BE37" s="8">
        <v>1</v>
      </c>
      <c r="BG37" s="81">
        <v>3</v>
      </c>
      <c r="BJ37" s="81">
        <v>1</v>
      </c>
      <c r="BK37" s="19"/>
      <c r="BM37" s="81"/>
      <c r="BN37" s="19"/>
      <c r="BP37" s="81"/>
      <c r="BQ37" s="19"/>
      <c r="BR37" s="28">
        <f t="shared" si="12"/>
        <v>2</v>
      </c>
      <c r="BS37" s="28">
        <f t="shared" si="13"/>
        <v>4</v>
      </c>
      <c r="BT37" s="28">
        <f t="shared" si="14"/>
        <v>1</v>
      </c>
      <c r="BU37" s="28">
        <f t="shared" si="15"/>
        <v>7</v>
      </c>
      <c r="BW37" s="81"/>
      <c r="BZ37" s="99"/>
      <c r="CC37" s="81"/>
      <c r="CD37" s="19"/>
      <c r="CF37" s="81"/>
      <c r="CG37" s="19"/>
      <c r="CH37" s="28">
        <f t="shared" si="16"/>
        <v>0</v>
      </c>
      <c r="CI37" s="28">
        <f t="shared" si="17"/>
        <v>0</v>
      </c>
      <c r="CJ37" s="28">
        <f t="shared" si="18"/>
        <v>0</v>
      </c>
      <c r="CK37" s="28">
        <f t="shared" si="19"/>
        <v>0</v>
      </c>
      <c r="CM37" s="99"/>
      <c r="CP37" s="81"/>
      <c r="CV37" s="81"/>
      <c r="CX37" s="28">
        <f t="shared" si="20"/>
        <v>0</v>
      </c>
      <c r="CY37" s="28">
        <f t="shared" si="21"/>
        <v>0</v>
      </c>
      <c r="CZ37" s="28">
        <f t="shared" si="22"/>
        <v>0</v>
      </c>
      <c r="DA37" s="28">
        <f t="shared" si="23"/>
        <v>0</v>
      </c>
      <c r="DC37" s="81"/>
      <c r="DJ37" s="19"/>
      <c r="DM37" s="19"/>
      <c r="DP37" s="19"/>
      <c r="DQ37" s="28">
        <f t="shared" si="24"/>
        <v>0</v>
      </c>
      <c r="DR37" s="28">
        <f t="shared" si="25"/>
        <v>0</v>
      </c>
      <c r="DS37" s="28">
        <f t="shared" si="26"/>
        <v>0</v>
      </c>
      <c r="DT37" s="28">
        <f t="shared" si="27"/>
        <v>0</v>
      </c>
    </row>
    <row r="38" spans="1:124" s="8" customFormat="1">
      <c r="A38" s="20"/>
      <c r="B38" s="18" t="s">
        <v>74</v>
      </c>
      <c r="C38" s="19" t="s">
        <v>308</v>
      </c>
      <c r="D38" s="19">
        <v>1</v>
      </c>
      <c r="E38" s="47"/>
      <c r="G38" s="19"/>
      <c r="H38" s="47"/>
      <c r="J38" s="15"/>
      <c r="K38" s="47">
        <v>3</v>
      </c>
      <c r="L38" s="19"/>
      <c r="N38" s="47">
        <v>1</v>
      </c>
      <c r="O38" s="19"/>
      <c r="Q38" s="47"/>
      <c r="R38" s="19"/>
      <c r="S38" s="28">
        <f t="shared" si="0"/>
        <v>1</v>
      </c>
      <c r="T38" s="28">
        <f t="shared" si="1"/>
        <v>4</v>
      </c>
      <c r="U38" s="28">
        <f t="shared" si="2"/>
        <v>0</v>
      </c>
      <c r="V38" s="28">
        <f t="shared" si="3"/>
        <v>5</v>
      </c>
      <c r="X38" s="47">
        <v>1</v>
      </c>
      <c r="AA38" s="47">
        <v>2</v>
      </c>
      <c r="AC38" s="8">
        <v>3</v>
      </c>
      <c r="AD38" s="47">
        <v>4</v>
      </c>
      <c r="AE38" s="19"/>
      <c r="AG38" s="47">
        <v>1</v>
      </c>
      <c r="AH38" s="19">
        <v>1</v>
      </c>
      <c r="AI38" s="28">
        <f t="shared" si="4"/>
        <v>3</v>
      </c>
      <c r="AJ38" s="28">
        <f t="shared" si="5"/>
        <v>8</v>
      </c>
      <c r="AK38" s="28">
        <f t="shared" si="6"/>
        <v>1</v>
      </c>
      <c r="AL38" s="28">
        <f t="shared" si="7"/>
        <v>12</v>
      </c>
      <c r="AM38" s="15"/>
      <c r="AP38" s="23"/>
      <c r="AQ38" s="81"/>
      <c r="AR38" s="8">
        <v>1</v>
      </c>
      <c r="AS38" s="15"/>
      <c r="AT38" s="81"/>
      <c r="AU38" s="19"/>
      <c r="AW38" s="81"/>
      <c r="AX38" s="19">
        <v>1</v>
      </c>
      <c r="AY38" s="28">
        <f t="shared" si="8"/>
        <v>0</v>
      </c>
      <c r="AZ38" s="28">
        <f t="shared" si="9"/>
        <v>0</v>
      </c>
      <c r="BA38" s="28">
        <f t="shared" si="10"/>
        <v>2</v>
      </c>
      <c r="BB38" s="28">
        <f t="shared" si="11"/>
        <v>2</v>
      </c>
      <c r="BE38" s="8">
        <v>1</v>
      </c>
      <c r="BG38" s="81">
        <v>1</v>
      </c>
      <c r="BH38" s="8">
        <v>3</v>
      </c>
      <c r="BJ38" s="81"/>
      <c r="BK38" s="19">
        <v>1</v>
      </c>
      <c r="BM38" s="81"/>
      <c r="BN38" s="19">
        <v>1</v>
      </c>
      <c r="BO38" s="8">
        <v>1</v>
      </c>
      <c r="BP38" s="81">
        <v>1</v>
      </c>
      <c r="BQ38" s="19"/>
      <c r="BR38" s="28">
        <f t="shared" si="12"/>
        <v>1</v>
      </c>
      <c r="BS38" s="28">
        <f t="shared" si="13"/>
        <v>2</v>
      </c>
      <c r="BT38" s="28">
        <f t="shared" si="14"/>
        <v>6</v>
      </c>
      <c r="BU38" s="28">
        <f t="shared" si="15"/>
        <v>9</v>
      </c>
      <c r="BW38" s="81"/>
      <c r="BZ38" s="99"/>
      <c r="CC38" s="81"/>
      <c r="CD38" s="19">
        <v>1</v>
      </c>
      <c r="CF38" s="81"/>
      <c r="CG38" s="19">
        <v>1</v>
      </c>
      <c r="CH38" s="28">
        <f t="shared" si="16"/>
        <v>0</v>
      </c>
      <c r="CI38" s="28">
        <f t="shared" si="17"/>
        <v>0</v>
      </c>
      <c r="CJ38" s="28">
        <f t="shared" si="18"/>
        <v>2</v>
      </c>
      <c r="CK38" s="28">
        <f t="shared" si="19"/>
        <v>2</v>
      </c>
      <c r="CL38" s="8">
        <v>1</v>
      </c>
      <c r="CM38" s="99"/>
      <c r="CN38" s="8">
        <v>1</v>
      </c>
      <c r="CP38" s="81"/>
      <c r="CU38" s="8">
        <v>4</v>
      </c>
      <c r="CV38" s="81">
        <v>7</v>
      </c>
      <c r="CW38" s="8">
        <v>7</v>
      </c>
      <c r="CX38" s="28">
        <f t="shared" si="20"/>
        <v>5</v>
      </c>
      <c r="CY38" s="28">
        <f t="shared" si="21"/>
        <v>7</v>
      </c>
      <c r="CZ38" s="28">
        <f t="shared" si="22"/>
        <v>8</v>
      </c>
      <c r="DA38" s="28">
        <f t="shared" si="23"/>
        <v>20</v>
      </c>
      <c r="DB38" s="8">
        <v>6</v>
      </c>
      <c r="DC38" s="81">
        <v>15</v>
      </c>
      <c r="DD38" s="8">
        <v>16</v>
      </c>
      <c r="DE38" s="8">
        <v>4</v>
      </c>
      <c r="DF38" s="8">
        <v>23</v>
      </c>
      <c r="DG38" s="8">
        <v>9</v>
      </c>
      <c r="DH38" s="8">
        <v>3</v>
      </c>
      <c r="DI38" s="8">
        <v>13</v>
      </c>
      <c r="DJ38" s="19"/>
      <c r="DL38" s="8">
        <v>2</v>
      </c>
      <c r="DM38" s="19">
        <v>1</v>
      </c>
      <c r="DO38" s="8">
        <v>1</v>
      </c>
      <c r="DP38" s="19"/>
      <c r="DQ38" s="28">
        <f t="shared" si="24"/>
        <v>13</v>
      </c>
      <c r="DR38" s="28">
        <f t="shared" si="25"/>
        <v>54</v>
      </c>
      <c r="DS38" s="28">
        <f t="shared" si="26"/>
        <v>26</v>
      </c>
      <c r="DT38" s="28">
        <f t="shared" si="27"/>
        <v>93</v>
      </c>
    </row>
    <row r="39" spans="1:124" s="8" customFormat="1">
      <c r="A39" s="20"/>
      <c r="B39" s="18" t="s">
        <v>76</v>
      </c>
      <c r="C39" s="19" t="s">
        <v>432</v>
      </c>
      <c r="D39" s="19"/>
      <c r="E39" s="47"/>
      <c r="F39" s="8">
        <v>3</v>
      </c>
      <c r="G39" s="19"/>
      <c r="H39" s="47"/>
      <c r="I39" s="8">
        <v>1</v>
      </c>
      <c r="J39" s="15"/>
      <c r="K39" s="47"/>
      <c r="L39" s="19">
        <v>1</v>
      </c>
      <c r="N39" s="47">
        <v>1</v>
      </c>
      <c r="O39" s="19"/>
      <c r="Q39" s="47"/>
      <c r="R39" s="19">
        <v>1</v>
      </c>
      <c r="S39" s="28">
        <f t="shared" si="0"/>
        <v>0</v>
      </c>
      <c r="T39" s="28">
        <f t="shared" si="1"/>
        <v>1</v>
      </c>
      <c r="U39" s="28">
        <f t="shared" si="2"/>
        <v>6</v>
      </c>
      <c r="V39" s="28">
        <f t="shared" si="3"/>
        <v>7</v>
      </c>
      <c r="X39" s="47"/>
      <c r="Y39" s="8">
        <v>3</v>
      </c>
      <c r="AA39" s="47"/>
      <c r="AD39" s="47">
        <v>1</v>
      </c>
      <c r="AE39" s="19"/>
      <c r="AG39" s="47"/>
      <c r="AH39" s="19">
        <v>2</v>
      </c>
      <c r="AI39" s="28">
        <f t="shared" si="4"/>
        <v>0</v>
      </c>
      <c r="AJ39" s="28">
        <f t="shared" si="5"/>
        <v>1</v>
      </c>
      <c r="AK39" s="28">
        <f t="shared" si="6"/>
        <v>5</v>
      </c>
      <c r="AL39" s="28">
        <f t="shared" si="7"/>
        <v>6</v>
      </c>
      <c r="AM39" s="15"/>
      <c r="AO39" s="8">
        <v>2</v>
      </c>
      <c r="AP39" s="23"/>
      <c r="AQ39" s="81"/>
      <c r="AR39" s="8">
        <v>1</v>
      </c>
      <c r="AS39" s="15"/>
      <c r="AT39" s="81"/>
      <c r="AU39" s="19"/>
      <c r="AW39" s="81"/>
      <c r="AX39" s="19">
        <v>1</v>
      </c>
      <c r="AY39" s="28">
        <f t="shared" si="8"/>
        <v>0</v>
      </c>
      <c r="AZ39" s="28">
        <f t="shared" si="9"/>
        <v>0</v>
      </c>
      <c r="BA39" s="28">
        <f t="shared" si="10"/>
        <v>4</v>
      </c>
      <c r="BB39" s="28">
        <f t="shared" si="11"/>
        <v>4</v>
      </c>
      <c r="BG39" s="81"/>
      <c r="BH39" s="8">
        <v>1</v>
      </c>
      <c r="BJ39" s="81"/>
      <c r="BK39" s="19">
        <v>1</v>
      </c>
      <c r="BM39" s="81"/>
      <c r="BN39" s="19"/>
      <c r="BP39" s="81"/>
      <c r="BQ39" s="19"/>
      <c r="BR39" s="28">
        <f t="shared" si="12"/>
        <v>0</v>
      </c>
      <c r="BS39" s="28">
        <f t="shared" si="13"/>
        <v>0</v>
      </c>
      <c r="BT39" s="28">
        <f t="shared" si="14"/>
        <v>2</v>
      </c>
      <c r="BU39" s="28">
        <f t="shared" si="15"/>
        <v>2</v>
      </c>
      <c r="BW39" s="81"/>
      <c r="BZ39" s="99"/>
      <c r="CC39" s="81"/>
      <c r="CD39" s="19"/>
      <c r="CF39" s="81"/>
      <c r="CG39" s="19"/>
      <c r="CH39" s="28">
        <f t="shared" si="16"/>
        <v>0</v>
      </c>
      <c r="CI39" s="28">
        <f t="shared" si="17"/>
        <v>0</v>
      </c>
      <c r="CJ39" s="28">
        <f t="shared" si="18"/>
        <v>0</v>
      </c>
      <c r="CK39" s="28">
        <f t="shared" si="19"/>
        <v>0</v>
      </c>
      <c r="CM39" s="99"/>
      <c r="CP39" s="81"/>
      <c r="CQ39" s="8">
        <v>2</v>
      </c>
      <c r="CV39" s="81"/>
      <c r="CX39" s="28">
        <f t="shared" si="20"/>
        <v>0</v>
      </c>
      <c r="CY39" s="28">
        <f t="shared" si="21"/>
        <v>0</v>
      </c>
      <c r="CZ39" s="28">
        <f t="shared" si="22"/>
        <v>2</v>
      </c>
      <c r="DA39" s="28">
        <f t="shared" si="23"/>
        <v>2</v>
      </c>
      <c r="DC39" s="81"/>
      <c r="DD39" s="8">
        <v>1</v>
      </c>
      <c r="DJ39" s="19">
        <v>4</v>
      </c>
      <c r="DM39" s="19"/>
      <c r="DP39" s="19"/>
      <c r="DQ39" s="28">
        <f t="shared" si="24"/>
        <v>0</v>
      </c>
      <c r="DR39" s="28">
        <f t="shared" si="25"/>
        <v>0</v>
      </c>
      <c r="DS39" s="28">
        <f t="shared" si="26"/>
        <v>5</v>
      </c>
      <c r="DT39" s="28">
        <f t="shared" si="27"/>
        <v>5</v>
      </c>
    </row>
    <row r="40" spans="1:124" s="8" customFormat="1">
      <c r="A40" s="20"/>
      <c r="B40" s="18" t="s">
        <v>77</v>
      </c>
      <c r="C40" s="19" t="s">
        <v>433</v>
      </c>
      <c r="D40" s="19"/>
      <c r="E40" s="47"/>
      <c r="G40" s="19"/>
      <c r="H40" s="47"/>
      <c r="I40" s="8">
        <v>1</v>
      </c>
      <c r="J40" s="15"/>
      <c r="K40" s="47"/>
      <c r="L40" s="19">
        <v>1</v>
      </c>
      <c r="N40" s="47"/>
      <c r="O40" s="19"/>
      <c r="Q40" s="47"/>
      <c r="R40" s="19">
        <v>1</v>
      </c>
      <c r="S40" s="28">
        <f t="shared" si="0"/>
        <v>0</v>
      </c>
      <c r="T40" s="28">
        <f t="shared" si="1"/>
        <v>0</v>
      </c>
      <c r="U40" s="28">
        <f t="shared" si="2"/>
        <v>3</v>
      </c>
      <c r="V40" s="28">
        <f t="shared" si="3"/>
        <v>3</v>
      </c>
      <c r="X40" s="47"/>
      <c r="AA40" s="47"/>
      <c r="AB40" s="8">
        <v>1</v>
      </c>
      <c r="AD40" s="47"/>
      <c r="AE40" s="19"/>
      <c r="AG40" s="47"/>
      <c r="AH40" s="19"/>
      <c r="AI40" s="28">
        <f t="shared" si="4"/>
        <v>0</v>
      </c>
      <c r="AJ40" s="28">
        <f t="shared" si="5"/>
        <v>0</v>
      </c>
      <c r="AK40" s="28">
        <f t="shared" si="6"/>
        <v>1</v>
      </c>
      <c r="AL40" s="28">
        <f t="shared" si="7"/>
        <v>1</v>
      </c>
      <c r="AM40" s="15"/>
      <c r="AP40" s="23"/>
      <c r="AQ40" s="81"/>
      <c r="AS40" s="15"/>
      <c r="AT40" s="81"/>
      <c r="AU40" s="19"/>
      <c r="AW40" s="81"/>
      <c r="AX40" s="19"/>
      <c r="AY40" s="28">
        <f t="shared" si="8"/>
        <v>0</v>
      </c>
      <c r="AZ40" s="28">
        <f t="shared" si="9"/>
        <v>0</v>
      </c>
      <c r="BA40" s="28">
        <f t="shared" si="10"/>
        <v>0</v>
      </c>
      <c r="BB40" s="28">
        <f t="shared" si="11"/>
        <v>0</v>
      </c>
      <c r="BG40" s="81"/>
      <c r="BJ40" s="81"/>
      <c r="BK40" s="19"/>
      <c r="BM40" s="81"/>
      <c r="BN40" s="19"/>
      <c r="BP40" s="81"/>
      <c r="BQ40" s="19"/>
      <c r="BR40" s="28">
        <f t="shared" si="12"/>
        <v>0</v>
      </c>
      <c r="BS40" s="28">
        <f t="shared" si="13"/>
        <v>0</v>
      </c>
      <c r="BT40" s="28">
        <f t="shared" si="14"/>
        <v>0</v>
      </c>
      <c r="BU40" s="28">
        <f t="shared" si="15"/>
        <v>0</v>
      </c>
      <c r="BW40" s="81"/>
      <c r="BZ40" s="99"/>
      <c r="CC40" s="81"/>
      <c r="CD40" s="19"/>
      <c r="CF40" s="81"/>
      <c r="CG40" s="19"/>
      <c r="CH40" s="28">
        <f t="shared" si="16"/>
        <v>0</v>
      </c>
      <c r="CI40" s="28">
        <f t="shared" si="17"/>
        <v>0</v>
      </c>
      <c r="CJ40" s="28">
        <f t="shared" si="18"/>
        <v>0</v>
      </c>
      <c r="CK40" s="28">
        <f t="shared" si="19"/>
        <v>0</v>
      </c>
      <c r="CM40" s="99"/>
      <c r="CP40" s="81"/>
      <c r="CV40" s="81"/>
      <c r="CX40" s="28">
        <f t="shared" si="20"/>
        <v>0</v>
      </c>
      <c r="CY40" s="28">
        <f t="shared" si="21"/>
        <v>0</v>
      </c>
      <c r="CZ40" s="28">
        <f t="shared" si="22"/>
        <v>0</v>
      </c>
      <c r="DA40" s="28">
        <f t="shared" si="23"/>
        <v>0</v>
      </c>
      <c r="DC40" s="81">
        <v>1</v>
      </c>
      <c r="DG40" s="8">
        <v>2</v>
      </c>
      <c r="DI40" s="8">
        <v>1</v>
      </c>
      <c r="DJ40" s="19">
        <v>3</v>
      </c>
      <c r="DL40" s="8">
        <v>2</v>
      </c>
      <c r="DM40" s="19">
        <v>2</v>
      </c>
      <c r="DN40" s="8">
        <v>1</v>
      </c>
      <c r="DP40" s="19"/>
      <c r="DQ40" s="28">
        <f t="shared" si="24"/>
        <v>1</v>
      </c>
      <c r="DR40" s="28">
        <f t="shared" si="25"/>
        <v>4</v>
      </c>
      <c r="DS40" s="28">
        <f t="shared" si="26"/>
        <v>7</v>
      </c>
      <c r="DT40" s="28">
        <f t="shared" si="27"/>
        <v>12</v>
      </c>
    </row>
    <row r="41" spans="1:124" s="8" customFormat="1">
      <c r="A41" s="20"/>
      <c r="B41" s="18" t="s">
        <v>79</v>
      </c>
      <c r="C41" s="19" t="s">
        <v>434</v>
      </c>
      <c r="D41" s="19"/>
      <c r="E41" s="47"/>
      <c r="G41" s="19"/>
      <c r="H41" s="47"/>
      <c r="J41" s="15"/>
      <c r="K41" s="47"/>
      <c r="L41" s="19"/>
      <c r="N41" s="47"/>
      <c r="O41" s="19"/>
      <c r="Q41" s="47"/>
      <c r="R41" s="19"/>
      <c r="S41" s="28">
        <f t="shared" si="0"/>
        <v>0</v>
      </c>
      <c r="T41" s="28">
        <f t="shared" si="1"/>
        <v>0</v>
      </c>
      <c r="U41" s="28">
        <f t="shared" si="2"/>
        <v>0</v>
      </c>
      <c r="V41" s="28">
        <f t="shared" si="3"/>
        <v>0</v>
      </c>
      <c r="X41" s="47"/>
      <c r="AA41" s="47"/>
      <c r="AD41" s="47"/>
      <c r="AE41" s="19"/>
      <c r="AG41" s="47"/>
      <c r="AH41" s="19"/>
      <c r="AI41" s="28">
        <f t="shared" si="4"/>
        <v>0</v>
      </c>
      <c r="AJ41" s="28">
        <f t="shared" si="5"/>
        <v>0</v>
      </c>
      <c r="AK41" s="28">
        <f t="shared" si="6"/>
        <v>0</v>
      </c>
      <c r="AL41" s="28">
        <f t="shared" si="7"/>
        <v>0</v>
      </c>
      <c r="AM41" s="15"/>
      <c r="AP41" s="23"/>
      <c r="AQ41" s="81"/>
      <c r="AS41" s="15"/>
      <c r="AT41" s="81"/>
      <c r="AU41" s="19"/>
      <c r="AW41" s="81"/>
      <c r="AX41" s="19"/>
      <c r="AY41" s="28">
        <f t="shared" si="8"/>
        <v>0</v>
      </c>
      <c r="AZ41" s="28">
        <f t="shared" si="9"/>
        <v>0</v>
      </c>
      <c r="BA41" s="28">
        <f t="shared" si="10"/>
        <v>0</v>
      </c>
      <c r="BB41" s="28">
        <f t="shared" si="11"/>
        <v>0</v>
      </c>
      <c r="BG41" s="81"/>
      <c r="BJ41" s="81"/>
      <c r="BK41" s="19"/>
      <c r="BM41" s="81"/>
      <c r="BN41" s="19"/>
      <c r="BP41" s="81"/>
      <c r="BQ41" s="19"/>
      <c r="BR41" s="28">
        <f t="shared" si="12"/>
        <v>0</v>
      </c>
      <c r="BS41" s="28">
        <f t="shared" si="13"/>
        <v>0</v>
      </c>
      <c r="BT41" s="28">
        <f t="shared" si="14"/>
        <v>0</v>
      </c>
      <c r="BU41" s="28">
        <f t="shared" si="15"/>
        <v>0</v>
      </c>
      <c r="BW41" s="81"/>
      <c r="BZ41" s="99"/>
      <c r="CC41" s="81"/>
      <c r="CD41" s="19"/>
      <c r="CF41" s="81"/>
      <c r="CG41" s="19"/>
      <c r="CH41" s="28">
        <f t="shared" si="16"/>
        <v>0</v>
      </c>
      <c r="CI41" s="28">
        <f t="shared" si="17"/>
        <v>0</v>
      </c>
      <c r="CJ41" s="28">
        <f t="shared" si="18"/>
        <v>0</v>
      </c>
      <c r="CK41" s="28">
        <f t="shared" si="19"/>
        <v>0</v>
      </c>
      <c r="CM41" s="99"/>
      <c r="CP41" s="81"/>
      <c r="CV41" s="81"/>
      <c r="CX41" s="28">
        <f t="shared" si="20"/>
        <v>0</v>
      </c>
      <c r="CY41" s="28">
        <f t="shared" si="21"/>
        <v>0</v>
      </c>
      <c r="CZ41" s="28">
        <f t="shared" si="22"/>
        <v>0</v>
      </c>
      <c r="DA41" s="28">
        <f t="shared" si="23"/>
        <v>0</v>
      </c>
      <c r="DC41" s="81"/>
      <c r="DJ41" s="19"/>
      <c r="DM41" s="19"/>
      <c r="DP41" s="19"/>
      <c r="DQ41" s="28">
        <f t="shared" si="24"/>
        <v>0</v>
      </c>
      <c r="DR41" s="28">
        <f t="shared" si="25"/>
        <v>0</v>
      </c>
      <c r="DS41" s="28">
        <f t="shared" si="26"/>
        <v>0</v>
      </c>
      <c r="DT41" s="28">
        <f t="shared" si="27"/>
        <v>0</v>
      </c>
    </row>
    <row r="42" spans="1:124" s="8" customFormat="1">
      <c r="A42" s="20">
        <v>5</v>
      </c>
      <c r="B42" s="18"/>
      <c r="C42" s="16" t="s">
        <v>309</v>
      </c>
      <c r="D42" s="16"/>
      <c r="E42" s="47"/>
      <c r="G42" s="16"/>
      <c r="H42" s="47"/>
      <c r="J42" s="15"/>
      <c r="K42" s="47"/>
      <c r="L42" s="19"/>
      <c r="N42" s="47"/>
      <c r="O42" s="19"/>
      <c r="Q42" s="47"/>
      <c r="R42" s="19"/>
      <c r="S42" s="28">
        <f t="shared" si="0"/>
        <v>0</v>
      </c>
      <c r="T42" s="28">
        <f t="shared" si="1"/>
        <v>0</v>
      </c>
      <c r="U42" s="28">
        <f t="shared" si="2"/>
        <v>0</v>
      </c>
      <c r="V42" s="28">
        <f t="shared" si="3"/>
        <v>0</v>
      </c>
      <c r="X42" s="47"/>
      <c r="AA42" s="47"/>
      <c r="AD42" s="47"/>
      <c r="AE42" s="19"/>
      <c r="AG42" s="47"/>
      <c r="AH42" s="19"/>
      <c r="AI42" s="28">
        <f t="shared" si="4"/>
        <v>0</v>
      </c>
      <c r="AJ42" s="28">
        <f t="shared" si="5"/>
        <v>0</v>
      </c>
      <c r="AK42" s="28">
        <f t="shared" si="6"/>
        <v>0</v>
      </c>
      <c r="AL42" s="28">
        <f t="shared" si="7"/>
        <v>0</v>
      </c>
      <c r="AM42" s="15"/>
      <c r="AP42" s="23"/>
      <c r="AQ42" s="81"/>
      <c r="AS42" s="15"/>
      <c r="AT42" s="81"/>
      <c r="AU42" s="19"/>
      <c r="AW42" s="81"/>
      <c r="AX42" s="19"/>
      <c r="AY42" s="28">
        <f t="shared" si="8"/>
        <v>0</v>
      </c>
      <c r="AZ42" s="28">
        <f t="shared" si="9"/>
        <v>0</v>
      </c>
      <c r="BA42" s="28">
        <f t="shared" si="10"/>
        <v>0</v>
      </c>
      <c r="BB42" s="28">
        <f t="shared" si="11"/>
        <v>0</v>
      </c>
      <c r="BG42" s="81"/>
      <c r="BJ42" s="81"/>
      <c r="BK42" s="19"/>
      <c r="BM42" s="81"/>
      <c r="BN42" s="19"/>
      <c r="BP42" s="81"/>
      <c r="BQ42" s="19"/>
      <c r="BR42" s="28">
        <f t="shared" si="12"/>
        <v>0</v>
      </c>
      <c r="BS42" s="28">
        <f t="shared" si="13"/>
        <v>0</v>
      </c>
      <c r="BT42" s="28">
        <f t="shared" si="14"/>
        <v>0</v>
      </c>
      <c r="BU42" s="28">
        <f t="shared" si="15"/>
        <v>0</v>
      </c>
      <c r="BW42" s="81"/>
      <c r="BZ42" s="99"/>
      <c r="CC42" s="81"/>
      <c r="CD42" s="19"/>
      <c r="CF42" s="81"/>
      <c r="CG42" s="19"/>
      <c r="CH42" s="28">
        <f t="shared" si="16"/>
        <v>0</v>
      </c>
      <c r="CI42" s="28">
        <f t="shared" si="17"/>
        <v>0</v>
      </c>
      <c r="CJ42" s="28">
        <f t="shared" si="18"/>
        <v>0</v>
      </c>
      <c r="CK42" s="28">
        <f t="shared" si="19"/>
        <v>0</v>
      </c>
      <c r="CM42" s="99"/>
      <c r="CP42" s="81"/>
      <c r="CV42" s="81"/>
      <c r="CX42" s="28">
        <f t="shared" si="20"/>
        <v>0</v>
      </c>
      <c r="CY42" s="28">
        <f t="shared" si="21"/>
        <v>0</v>
      </c>
      <c r="CZ42" s="28">
        <f t="shared" si="22"/>
        <v>0</v>
      </c>
      <c r="DA42" s="28">
        <f t="shared" si="23"/>
        <v>0</v>
      </c>
      <c r="DC42" s="81"/>
      <c r="DJ42" s="19"/>
      <c r="DM42" s="19"/>
      <c r="DP42" s="19"/>
      <c r="DQ42" s="28">
        <f t="shared" si="24"/>
        <v>0</v>
      </c>
      <c r="DR42" s="28">
        <f t="shared" si="25"/>
        <v>0</v>
      </c>
      <c r="DS42" s="28">
        <f t="shared" si="26"/>
        <v>0</v>
      </c>
      <c r="DT42" s="28">
        <f t="shared" si="27"/>
        <v>0</v>
      </c>
    </row>
    <row r="43" spans="1:124" s="8" customFormat="1">
      <c r="A43" s="20"/>
      <c r="B43" s="18" t="s">
        <v>132</v>
      </c>
      <c r="C43" s="19" t="s">
        <v>435</v>
      </c>
      <c r="D43" s="19"/>
      <c r="E43" s="47"/>
      <c r="G43" s="19"/>
      <c r="H43" s="47">
        <v>1</v>
      </c>
      <c r="J43" s="15"/>
      <c r="K43" s="47">
        <v>1</v>
      </c>
      <c r="L43" s="19"/>
      <c r="N43" s="47"/>
      <c r="O43" s="19"/>
      <c r="Q43" s="47"/>
      <c r="R43" s="19"/>
      <c r="S43" s="28">
        <f t="shared" si="0"/>
        <v>0</v>
      </c>
      <c r="T43" s="28">
        <f t="shared" si="1"/>
        <v>2</v>
      </c>
      <c r="U43" s="28">
        <f t="shared" si="2"/>
        <v>0</v>
      </c>
      <c r="V43" s="28">
        <f t="shared" si="3"/>
        <v>2</v>
      </c>
      <c r="W43" s="8">
        <v>13</v>
      </c>
      <c r="X43" s="47"/>
      <c r="Y43" s="8">
        <v>46</v>
      </c>
      <c r="AA43" s="47"/>
      <c r="AD43" s="47"/>
      <c r="AE43" s="19"/>
      <c r="AF43" s="8">
        <v>22</v>
      </c>
      <c r="AG43" s="47"/>
      <c r="AH43" s="19">
        <v>75</v>
      </c>
      <c r="AI43" s="28">
        <f t="shared" si="4"/>
        <v>35</v>
      </c>
      <c r="AJ43" s="28">
        <f t="shared" si="5"/>
        <v>0</v>
      </c>
      <c r="AK43" s="28">
        <f t="shared" si="6"/>
        <v>121</v>
      </c>
      <c r="AL43" s="28">
        <f t="shared" si="7"/>
        <v>156</v>
      </c>
      <c r="AM43" s="15"/>
      <c r="AP43" s="23"/>
      <c r="AQ43" s="81"/>
      <c r="AS43" s="15"/>
      <c r="AT43" s="81"/>
      <c r="AU43" s="19"/>
      <c r="AV43" s="8">
        <v>19</v>
      </c>
      <c r="AW43" s="81">
        <v>25</v>
      </c>
      <c r="AX43" s="19">
        <v>45</v>
      </c>
      <c r="AY43" s="28">
        <f t="shared" si="8"/>
        <v>19</v>
      </c>
      <c r="AZ43" s="28">
        <f t="shared" si="9"/>
        <v>25</v>
      </c>
      <c r="BA43" s="28">
        <f t="shared" si="10"/>
        <v>45</v>
      </c>
      <c r="BB43" s="28">
        <f t="shared" si="11"/>
        <v>89</v>
      </c>
      <c r="BG43" s="81"/>
      <c r="BJ43" s="81"/>
      <c r="BK43" s="19"/>
      <c r="BL43" s="8">
        <v>10</v>
      </c>
      <c r="BM43" s="81">
        <v>41</v>
      </c>
      <c r="BN43" s="19">
        <v>93</v>
      </c>
      <c r="BP43" s="81"/>
      <c r="BQ43" s="19"/>
      <c r="BR43" s="28">
        <f t="shared" si="12"/>
        <v>10</v>
      </c>
      <c r="BS43" s="28">
        <f t="shared" si="13"/>
        <v>41</v>
      </c>
      <c r="BT43" s="28">
        <f t="shared" si="14"/>
        <v>93</v>
      </c>
      <c r="BU43" s="28">
        <f t="shared" si="15"/>
        <v>144</v>
      </c>
      <c r="BW43" s="81"/>
      <c r="BZ43" s="99"/>
      <c r="CB43" s="8">
        <v>13</v>
      </c>
      <c r="CC43" s="81"/>
      <c r="CF43" s="81">
        <v>16</v>
      </c>
      <c r="CG43" s="19">
        <v>49</v>
      </c>
      <c r="CH43" s="28">
        <f t="shared" si="16"/>
        <v>13</v>
      </c>
      <c r="CI43" s="28">
        <f t="shared" si="17"/>
        <v>16</v>
      </c>
      <c r="CJ43" s="28">
        <f t="shared" si="18"/>
        <v>49</v>
      </c>
      <c r="CK43" s="28">
        <f t="shared" si="19"/>
        <v>78</v>
      </c>
      <c r="CM43" s="99"/>
      <c r="CP43" s="81"/>
      <c r="CU43" s="8">
        <v>23</v>
      </c>
      <c r="CV43" s="81"/>
      <c r="CX43" s="28">
        <f t="shared" si="20"/>
        <v>23</v>
      </c>
      <c r="CY43" s="28">
        <f t="shared" si="21"/>
        <v>0</v>
      </c>
      <c r="CZ43" s="28">
        <f t="shared" si="22"/>
        <v>0</v>
      </c>
      <c r="DA43" s="28">
        <f t="shared" si="23"/>
        <v>23</v>
      </c>
      <c r="DC43" s="81">
        <v>38</v>
      </c>
      <c r="DH43" s="8">
        <v>37</v>
      </c>
      <c r="DL43" s="8">
        <v>44</v>
      </c>
      <c r="DM43" s="19">
        <v>109</v>
      </c>
      <c r="DP43" s="19"/>
      <c r="DQ43" s="28">
        <f t="shared" si="24"/>
        <v>37</v>
      </c>
      <c r="DR43" s="28">
        <f t="shared" si="25"/>
        <v>82</v>
      </c>
      <c r="DS43" s="28">
        <f t="shared" si="26"/>
        <v>109</v>
      </c>
      <c r="DT43" s="28">
        <f t="shared" si="27"/>
        <v>228</v>
      </c>
    </row>
    <row r="44" spans="1:124" s="8" customFormat="1">
      <c r="A44" s="20"/>
      <c r="B44" s="18" t="s">
        <v>134</v>
      </c>
      <c r="C44" s="19" t="s">
        <v>436</v>
      </c>
      <c r="D44" s="19"/>
      <c r="E44" s="47"/>
      <c r="G44" s="19"/>
      <c r="H44" s="47"/>
      <c r="J44" s="15"/>
      <c r="K44" s="47"/>
      <c r="L44" s="19"/>
      <c r="N44" s="47"/>
      <c r="O44" s="19"/>
      <c r="Q44" s="47"/>
      <c r="R44" s="19"/>
      <c r="S44" s="28">
        <f t="shared" si="0"/>
        <v>0</v>
      </c>
      <c r="T44" s="28">
        <f t="shared" si="1"/>
        <v>0</v>
      </c>
      <c r="U44" s="28">
        <f t="shared" si="2"/>
        <v>0</v>
      </c>
      <c r="V44" s="28">
        <f t="shared" si="3"/>
        <v>0</v>
      </c>
      <c r="W44" s="8">
        <v>12</v>
      </c>
      <c r="X44" s="47"/>
      <c r="Y44" s="8">
        <v>5</v>
      </c>
      <c r="AA44" s="47"/>
      <c r="AD44" s="47"/>
      <c r="AE44" s="19"/>
      <c r="AF44" s="8">
        <v>13</v>
      </c>
      <c r="AG44" s="47"/>
      <c r="AH44" s="19">
        <v>7</v>
      </c>
      <c r="AI44" s="28">
        <f t="shared" si="4"/>
        <v>25</v>
      </c>
      <c r="AJ44" s="28">
        <f t="shared" si="5"/>
        <v>0</v>
      </c>
      <c r="AK44" s="28">
        <f t="shared" si="6"/>
        <v>12</v>
      </c>
      <c r="AL44" s="28">
        <f t="shared" si="7"/>
        <v>37</v>
      </c>
      <c r="AM44" s="15"/>
      <c r="AP44" s="23"/>
      <c r="AQ44" s="81"/>
      <c r="AS44" s="15"/>
      <c r="AT44" s="81"/>
      <c r="AU44" s="19"/>
      <c r="AV44" s="8">
        <v>14</v>
      </c>
      <c r="AW44" s="81"/>
      <c r="AX44" s="19">
        <v>7</v>
      </c>
      <c r="AY44" s="28">
        <f t="shared" si="8"/>
        <v>14</v>
      </c>
      <c r="AZ44" s="28">
        <f t="shared" si="9"/>
        <v>0</v>
      </c>
      <c r="BA44" s="28">
        <f t="shared" si="10"/>
        <v>7</v>
      </c>
      <c r="BB44" s="28">
        <f t="shared" si="11"/>
        <v>21</v>
      </c>
      <c r="BG44" s="81"/>
      <c r="BJ44" s="81"/>
      <c r="BK44" s="19"/>
      <c r="BL44" s="8">
        <v>9</v>
      </c>
      <c r="BM44" s="81"/>
      <c r="BN44" s="19">
        <v>9</v>
      </c>
      <c r="BP44" s="81"/>
      <c r="BQ44" s="19"/>
      <c r="BR44" s="28">
        <f t="shared" si="12"/>
        <v>9</v>
      </c>
      <c r="BS44" s="28">
        <f t="shared" si="13"/>
        <v>0</v>
      </c>
      <c r="BT44" s="28">
        <f t="shared" si="14"/>
        <v>9</v>
      </c>
      <c r="BU44" s="28">
        <f t="shared" si="15"/>
        <v>18</v>
      </c>
      <c r="BW44" s="81"/>
      <c r="BZ44" s="99"/>
      <c r="CB44" s="8">
        <v>9</v>
      </c>
      <c r="CC44" s="81"/>
      <c r="CF44" s="81"/>
      <c r="CG44" s="19">
        <v>6</v>
      </c>
      <c r="CH44" s="28">
        <f t="shared" si="16"/>
        <v>9</v>
      </c>
      <c r="CI44" s="28">
        <f t="shared" si="17"/>
        <v>0</v>
      </c>
      <c r="CJ44" s="28">
        <f t="shared" si="18"/>
        <v>6</v>
      </c>
      <c r="CK44" s="28">
        <f t="shared" si="19"/>
        <v>15</v>
      </c>
      <c r="CM44" s="99"/>
      <c r="CP44" s="81"/>
      <c r="CU44" s="8">
        <v>15</v>
      </c>
      <c r="CV44" s="81">
        <v>38</v>
      </c>
      <c r="CX44" s="28">
        <f t="shared" si="20"/>
        <v>15</v>
      </c>
      <c r="CY44" s="28">
        <f t="shared" si="21"/>
        <v>38</v>
      </c>
      <c r="CZ44" s="28">
        <f t="shared" si="22"/>
        <v>0</v>
      </c>
      <c r="DA44" s="28">
        <f t="shared" si="23"/>
        <v>53</v>
      </c>
      <c r="DC44" s="81"/>
      <c r="DH44" s="8">
        <v>21</v>
      </c>
      <c r="DM44" s="19">
        <v>9</v>
      </c>
      <c r="DP44" s="19"/>
      <c r="DQ44" s="28">
        <f t="shared" si="24"/>
        <v>21</v>
      </c>
      <c r="DR44" s="28">
        <f t="shared" si="25"/>
        <v>0</v>
      </c>
      <c r="DS44" s="28">
        <f t="shared" si="26"/>
        <v>9</v>
      </c>
      <c r="DT44" s="28">
        <f t="shared" si="27"/>
        <v>30</v>
      </c>
    </row>
    <row r="45" spans="1:124" s="8" customFormat="1">
      <c r="A45" s="20"/>
      <c r="B45" s="18" t="s">
        <v>135</v>
      </c>
      <c r="C45" s="19" t="s">
        <v>437</v>
      </c>
      <c r="D45" s="19"/>
      <c r="E45" s="47"/>
      <c r="G45" s="19"/>
      <c r="H45" s="47"/>
      <c r="J45" s="15"/>
      <c r="K45" s="47"/>
      <c r="L45" s="19"/>
      <c r="N45" s="47"/>
      <c r="O45" s="19"/>
      <c r="Q45" s="47"/>
      <c r="R45" s="19"/>
      <c r="S45" s="28">
        <f t="shared" si="0"/>
        <v>0</v>
      </c>
      <c r="T45" s="28">
        <f t="shared" si="1"/>
        <v>0</v>
      </c>
      <c r="U45" s="28">
        <f t="shared" si="2"/>
        <v>0</v>
      </c>
      <c r="V45" s="28">
        <f t="shared" si="3"/>
        <v>0</v>
      </c>
      <c r="W45" s="8">
        <v>19</v>
      </c>
      <c r="X45" s="47"/>
      <c r="Y45" s="8">
        <v>9</v>
      </c>
      <c r="AA45" s="47"/>
      <c r="AD45" s="47"/>
      <c r="AE45" s="19"/>
      <c r="AF45" s="8">
        <v>17</v>
      </c>
      <c r="AG45" s="47"/>
      <c r="AH45" s="19">
        <v>14</v>
      </c>
      <c r="AI45" s="28">
        <f t="shared" si="4"/>
        <v>36</v>
      </c>
      <c r="AJ45" s="28">
        <f t="shared" si="5"/>
        <v>0</v>
      </c>
      <c r="AK45" s="28">
        <f t="shared" si="6"/>
        <v>23</v>
      </c>
      <c r="AL45" s="28">
        <f t="shared" si="7"/>
        <v>59</v>
      </c>
      <c r="AM45" s="15"/>
      <c r="AP45" s="23"/>
      <c r="AQ45" s="81"/>
      <c r="AS45" s="15"/>
      <c r="AT45" s="81"/>
      <c r="AU45" s="19"/>
      <c r="AV45" s="8">
        <v>17</v>
      </c>
      <c r="AW45" s="81"/>
      <c r="AX45" s="19">
        <v>10</v>
      </c>
      <c r="AY45" s="28">
        <f t="shared" si="8"/>
        <v>17</v>
      </c>
      <c r="AZ45" s="28">
        <f t="shared" si="9"/>
        <v>0</v>
      </c>
      <c r="BA45" s="28">
        <f t="shared" si="10"/>
        <v>10</v>
      </c>
      <c r="BB45" s="28">
        <f t="shared" si="11"/>
        <v>27</v>
      </c>
      <c r="BG45" s="81"/>
      <c r="BJ45" s="81"/>
      <c r="BK45" s="19"/>
      <c r="BL45" s="8">
        <v>19</v>
      </c>
      <c r="BM45" s="81">
        <v>205</v>
      </c>
      <c r="BN45" s="19">
        <v>15</v>
      </c>
      <c r="BP45" s="81"/>
      <c r="BQ45" s="19"/>
      <c r="BR45" s="28">
        <f t="shared" si="12"/>
        <v>19</v>
      </c>
      <c r="BS45" s="28">
        <f t="shared" si="13"/>
        <v>205</v>
      </c>
      <c r="BT45" s="28">
        <f t="shared" si="14"/>
        <v>15</v>
      </c>
      <c r="BU45" s="28">
        <f t="shared" si="15"/>
        <v>239</v>
      </c>
      <c r="BW45" s="81"/>
      <c r="BZ45" s="99"/>
      <c r="CB45" s="8">
        <v>17</v>
      </c>
      <c r="CC45" s="81"/>
      <c r="CF45" s="81"/>
      <c r="CG45" s="19">
        <v>9</v>
      </c>
      <c r="CH45" s="28">
        <f t="shared" si="16"/>
        <v>17</v>
      </c>
      <c r="CI45" s="28">
        <f t="shared" si="17"/>
        <v>0</v>
      </c>
      <c r="CJ45" s="28">
        <f t="shared" si="18"/>
        <v>9</v>
      </c>
      <c r="CK45" s="28">
        <f t="shared" si="19"/>
        <v>26</v>
      </c>
      <c r="CM45" s="99"/>
      <c r="CP45" s="81"/>
      <c r="CU45" s="8">
        <v>22</v>
      </c>
      <c r="CV45" s="81">
        <v>161</v>
      </c>
      <c r="CX45" s="28">
        <f t="shared" si="20"/>
        <v>22</v>
      </c>
      <c r="CY45" s="28">
        <f t="shared" si="21"/>
        <v>161</v>
      </c>
      <c r="CZ45" s="28">
        <f t="shared" si="22"/>
        <v>0</v>
      </c>
      <c r="DA45" s="28">
        <f t="shared" si="23"/>
        <v>183</v>
      </c>
      <c r="DC45" s="81"/>
      <c r="DH45" s="8">
        <v>25</v>
      </c>
      <c r="DL45" s="8">
        <v>159</v>
      </c>
      <c r="DM45" s="19">
        <v>20</v>
      </c>
      <c r="DP45" s="19"/>
      <c r="DQ45" s="28">
        <f t="shared" si="24"/>
        <v>25</v>
      </c>
      <c r="DR45" s="28">
        <f t="shared" si="25"/>
        <v>159</v>
      </c>
      <c r="DS45" s="28">
        <f t="shared" si="26"/>
        <v>20</v>
      </c>
      <c r="DT45" s="28">
        <f t="shared" si="27"/>
        <v>204</v>
      </c>
    </row>
    <row r="46" spans="1:124" s="8" customFormat="1">
      <c r="A46" s="20"/>
      <c r="B46" s="18" t="s">
        <v>136</v>
      </c>
      <c r="C46" s="19" t="s">
        <v>438</v>
      </c>
      <c r="D46" s="19"/>
      <c r="E46" s="47"/>
      <c r="G46" s="19"/>
      <c r="H46" s="47"/>
      <c r="J46" s="15"/>
      <c r="K46" s="47"/>
      <c r="L46" s="19"/>
      <c r="N46" s="47"/>
      <c r="O46" s="19"/>
      <c r="Q46" s="47"/>
      <c r="R46" s="19"/>
      <c r="S46" s="28">
        <f t="shared" si="0"/>
        <v>0</v>
      </c>
      <c r="T46" s="28">
        <f t="shared" si="1"/>
        <v>0</v>
      </c>
      <c r="U46" s="28">
        <f t="shared" si="2"/>
        <v>0</v>
      </c>
      <c r="V46" s="28">
        <f t="shared" si="3"/>
        <v>0</v>
      </c>
      <c r="W46" s="8">
        <v>57</v>
      </c>
      <c r="X46" s="47"/>
      <c r="Y46" s="8">
        <v>144</v>
      </c>
      <c r="AA46" s="47"/>
      <c r="AD46" s="47"/>
      <c r="AE46" s="19"/>
      <c r="AF46" s="8">
        <v>49</v>
      </c>
      <c r="AG46" s="47"/>
      <c r="AH46" s="19">
        <v>124</v>
      </c>
      <c r="AI46" s="28">
        <f t="shared" si="4"/>
        <v>106</v>
      </c>
      <c r="AJ46" s="28">
        <f t="shared" si="5"/>
        <v>0</v>
      </c>
      <c r="AK46" s="28">
        <f t="shared" si="6"/>
        <v>268</v>
      </c>
      <c r="AL46" s="28">
        <f t="shared" si="7"/>
        <v>374</v>
      </c>
      <c r="AM46" s="15"/>
      <c r="AP46" s="23"/>
      <c r="AQ46" s="81"/>
      <c r="AS46" s="15"/>
      <c r="AT46" s="81"/>
      <c r="AU46" s="19"/>
      <c r="AV46" s="8">
        <v>49</v>
      </c>
      <c r="AW46" s="81"/>
      <c r="AX46" s="19">
        <v>135</v>
      </c>
      <c r="AY46" s="28">
        <f t="shared" si="8"/>
        <v>49</v>
      </c>
      <c r="AZ46" s="28">
        <f t="shared" si="9"/>
        <v>0</v>
      </c>
      <c r="BA46" s="28">
        <f t="shared" si="10"/>
        <v>135</v>
      </c>
      <c r="BB46" s="28">
        <f t="shared" si="11"/>
        <v>184</v>
      </c>
      <c r="BG46" s="81"/>
      <c r="BJ46" s="81"/>
      <c r="BK46" s="19"/>
      <c r="BL46" s="8">
        <v>53</v>
      </c>
      <c r="BM46" s="81"/>
      <c r="BN46" s="19">
        <v>244</v>
      </c>
      <c r="BP46" s="81"/>
      <c r="BQ46" s="19"/>
      <c r="BR46" s="28">
        <f t="shared" si="12"/>
        <v>53</v>
      </c>
      <c r="BS46" s="28">
        <f t="shared" si="13"/>
        <v>0</v>
      </c>
      <c r="BT46" s="28">
        <f t="shared" si="14"/>
        <v>244</v>
      </c>
      <c r="BU46" s="28">
        <f t="shared" si="15"/>
        <v>297</v>
      </c>
      <c r="BW46" s="81"/>
      <c r="BZ46" s="99"/>
      <c r="CB46" s="8">
        <v>45</v>
      </c>
      <c r="CC46" s="81"/>
      <c r="CF46" s="81"/>
      <c r="CG46" s="19">
        <v>120</v>
      </c>
      <c r="CH46" s="28">
        <f t="shared" si="16"/>
        <v>45</v>
      </c>
      <c r="CI46" s="28">
        <f t="shared" si="17"/>
        <v>0</v>
      </c>
      <c r="CJ46" s="28">
        <f t="shared" si="18"/>
        <v>120</v>
      </c>
      <c r="CK46" s="28">
        <f t="shared" si="19"/>
        <v>165</v>
      </c>
      <c r="CM46" s="99"/>
      <c r="CP46" s="81"/>
      <c r="CU46" s="8">
        <v>77</v>
      </c>
      <c r="CV46" s="81"/>
      <c r="CX46" s="28">
        <f t="shared" si="20"/>
        <v>77</v>
      </c>
      <c r="CY46" s="28">
        <f t="shared" si="21"/>
        <v>0</v>
      </c>
      <c r="CZ46" s="28">
        <f t="shared" si="22"/>
        <v>0</v>
      </c>
      <c r="DA46" s="28">
        <f t="shared" si="23"/>
        <v>77</v>
      </c>
      <c r="DC46" s="81"/>
      <c r="DH46" s="8">
        <v>106</v>
      </c>
      <c r="DK46" s="8">
        <v>18</v>
      </c>
      <c r="DM46" s="19">
        <v>321</v>
      </c>
      <c r="DP46" s="19"/>
      <c r="DQ46" s="28">
        <f t="shared" si="24"/>
        <v>124</v>
      </c>
      <c r="DR46" s="28">
        <f t="shared" si="25"/>
        <v>0</v>
      </c>
      <c r="DS46" s="28">
        <f t="shared" si="26"/>
        <v>321</v>
      </c>
      <c r="DT46" s="28">
        <f t="shared" si="27"/>
        <v>445</v>
      </c>
    </row>
    <row r="47" spans="1:124" s="8" customFormat="1">
      <c r="A47" s="20"/>
      <c r="B47" s="18" t="s">
        <v>138</v>
      </c>
      <c r="C47" s="19" t="s">
        <v>310</v>
      </c>
      <c r="D47" s="19"/>
      <c r="E47" s="47"/>
      <c r="G47" s="19"/>
      <c r="H47" s="47"/>
      <c r="J47" s="15"/>
      <c r="K47" s="47"/>
      <c r="L47" s="19"/>
      <c r="N47" s="47"/>
      <c r="O47" s="19"/>
      <c r="Q47" s="47"/>
      <c r="R47" s="19"/>
      <c r="S47" s="28">
        <f t="shared" si="0"/>
        <v>0</v>
      </c>
      <c r="T47" s="28">
        <f t="shared" si="1"/>
        <v>0</v>
      </c>
      <c r="U47" s="28">
        <f t="shared" si="2"/>
        <v>0</v>
      </c>
      <c r="V47" s="28">
        <f t="shared" si="3"/>
        <v>0</v>
      </c>
      <c r="X47" s="47"/>
      <c r="Y47" s="8">
        <v>4</v>
      </c>
      <c r="AA47" s="47"/>
      <c r="AD47" s="47"/>
      <c r="AE47" s="19"/>
      <c r="AF47" s="8">
        <v>1</v>
      </c>
      <c r="AG47" s="47"/>
      <c r="AH47" s="19">
        <v>4</v>
      </c>
      <c r="AI47" s="28">
        <f t="shared" si="4"/>
        <v>1</v>
      </c>
      <c r="AJ47" s="28">
        <f t="shared" si="5"/>
        <v>0</v>
      </c>
      <c r="AK47" s="28">
        <f t="shared" si="6"/>
        <v>8</v>
      </c>
      <c r="AL47" s="28">
        <f t="shared" si="7"/>
        <v>9</v>
      </c>
      <c r="AM47" s="15"/>
      <c r="AP47" s="23"/>
      <c r="AQ47" s="81"/>
      <c r="AS47" s="15"/>
      <c r="AT47" s="81"/>
      <c r="AU47" s="19"/>
      <c r="AV47" s="8">
        <v>1</v>
      </c>
      <c r="AW47" s="81"/>
      <c r="AX47" s="19">
        <v>4</v>
      </c>
      <c r="AY47" s="28">
        <f t="shared" si="8"/>
        <v>1</v>
      </c>
      <c r="AZ47" s="28">
        <f t="shared" si="9"/>
        <v>0</v>
      </c>
      <c r="BA47" s="28">
        <f t="shared" si="10"/>
        <v>4</v>
      </c>
      <c r="BB47" s="28">
        <f t="shared" si="11"/>
        <v>5</v>
      </c>
      <c r="BG47" s="81"/>
      <c r="BJ47" s="81"/>
      <c r="BK47" s="19"/>
      <c r="BM47" s="81"/>
      <c r="BN47" s="19">
        <v>4</v>
      </c>
      <c r="BP47" s="81"/>
      <c r="BQ47" s="19"/>
      <c r="BR47" s="28">
        <f t="shared" si="12"/>
        <v>0</v>
      </c>
      <c r="BS47" s="28">
        <f t="shared" si="13"/>
        <v>0</v>
      </c>
      <c r="BT47" s="28">
        <f t="shared" si="14"/>
        <v>4</v>
      </c>
      <c r="BU47" s="28">
        <f t="shared" si="15"/>
        <v>4</v>
      </c>
      <c r="BW47" s="81"/>
      <c r="BZ47" s="99"/>
      <c r="CC47" s="81"/>
      <c r="CF47" s="81"/>
      <c r="CG47" s="19">
        <v>4</v>
      </c>
      <c r="CH47" s="28">
        <f t="shared" si="16"/>
        <v>0</v>
      </c>
      <c r="CI47" s="28">
        <f t="shared" si="17"/>
        <v>0</v>
      </c>
      <c r="CJ47" s="28">
        <f t="shared" si="18"/>
        <v>4</v>
      </c>
      <c r="CK47" s="28">
        <f t="shared" si="19"/>
        <v>4</v>
      </c>
      <c r="CM47" s="99"/>
      <c r="CP47" s="81"/>
      <c r="CV47" s="81">
        <v>2</v>
      </c>
      <c r="CX47" s="28">
        <f t="shared" si="20"/>
        <v>0</v>
      </c>
      <c r="CY47" s="28">
        <f t="shared" si="21"/>
        <v>2</v>
      </c>
      <c r="CZ47" s="28">
        <f t="shared" si="22"/>
        <v>0</v>
      </c>
      <c r="DA47" s="28">
        <f t="shared" si="23"/>
        <v>2</v>
      </c>
      <c r="DC47" s="81"/>
      <c r="DK47" s="8">
        <v>1</v>
      </c>
      <c r="DM47" s="19">
        <v>4</v>
      </c>
      <c r="DP47" s="19"/>
      <c r="DQ47" s="28">
        <f t="shared" si="24"/>
        <v>1</v>
      </c>
      <c r="DR47" s="28">
        <f t="shared" si="25"/>
        <v>0</v>
      </c>
      <c r="DS47" s="28">
        <f t="shared" si="26"/>
        <v>4</v>
      </c>
      <c r="DT47" s="28">
        <f t="shared" si="27"/>
        <v>5</v>
      </c>
    </row>
    <row r="48" spans="1:124" s="8" customFormat="1">
      <c r="A48" s="20"/>
      <c r="B48" s="18" t="s">
        <v>139</v>
      </c>
      <c r="C48" s="19" t="s">
        <v>520</v>
      </c>
      <c r="D48" s="19"/>
      <c r="E48" s="47"/>
      <c r="G48" s="19"/>
      <c r="H48" s="47"/>
      <c r="I48" s="8">
        <v>3</v>
      </c>
      <c r="J48" s="15"/>
      <c r="K48" s="47"/>
      <c r="L48" s="19"/>
      <c r="N48" s="47"/>
      <c r="O48" s="19"/>
      <c r="Q48" s="47"/>
      <c r="R48" s="19">
        <v>313</v>
      </c>
      <c r="S48" s="28">
        <f t="shared" si="0"/>
        <v>0</v>
      </c>
      <c r="T48" s="28">
        <f t="shared" si="1"/>
        <v>0</v>
      </c>
      <c r="U48" s="28">
        <f t="shared" si="2"/>
        <v>316</v>
      </c>
      <c r="V48" s="28">
        <f t="shared" si="3"/>
        <v>316</v>
      </c>
      <c r="X48" s="47">
        <v>3</v>
      </c>
      <c r="AA48" s="47"/>
      <c r="AD48" s="47"/>
      <c r="AE48" s="19"/>
      <c r="AG48" s="47"/>
      <c r="AH48" s="19"/>
      <c r="AI48" s="28">
        <f t="shared" si="4"/>
        <v>0</v>
      </c>
      <c r="AJ48" s="28">
        <f t="shared" si="5"/>
        <v>3</v>
      </c>
      <c r="AK48" s="28">
        <f t="shared" si="6"/>
        <v>0</v>
      </c>
      <c r="AL48" s="28">
        <f t="shared" si="7"/>
        <v>3</v>
      </c>
      <c r="AM48" s="15"/>
      <c r="AP48" s="23"/>
      <c r="AQ48" s="81">
        <v>1</v>
      </c>
      <c r="AS48" s="15"/>
      <c r="AT48" s="81"/>
      <c r="AU48" s="19"/>
      <c r="AW48" s="81"/>
      <c r="AX48" s="19"/>
      <c r="AY48" s="28">
        <f t="shared" si="8"/>
        <v>0</v>
      </c>
      <c r="AZ48" s="28">
        <f t="shared" si="9"/>
        <v>1</v>
      </c>
      <c r="BA48" s="28">
        <f t="shared" si="10"/>
        <v>0</v>
      </c>
      <c r="BB48" s="28">
        <f t="shared" si="11"/>
        <v>1</v>
      </c>
      <c r="BG48" s="81"/>
      <c r="BJ48" s="81"/>
      <c r="BK48" s="19"/>
      <c r="BM48" s="81"/>
      <c r="BN48" s="19"/>
      <c r="BP48" s="81"/>
      <c r="BQ48" s="19"/>
      <c r="BR48" s="28">
        <f t="shared" si="12"/>
        <v>0</v>
      </c>
      <c r="BS48" s="28">
        <f t="shared" si="13"/>
        <v>0</v>
      </c>
      <c r="BT48" s="28">
        <f t="shared" si="14"/>
        <v>0</v>
      </c>
      <c r="BU48" s="28">
        <f t="shared" si="15"/>
        <v>0</v>
      </c>
      <c r="BW48" s="81"/>
      <c r="BZ48" s="99"/>
      <c r="CC48" s="81"/>
      <c r="CD48" s="19"/>
      <c r="CF48" s="81"/>
      <c r="CG48" s="19"/>
      <c r="CH48" s="28">
        <f t="shared" si="16"/>
        <v>0</v>
      </c>
      <c r="CI48" s="28">
        <f t="shared" si="17"/>
        <v>0</v>
      </c>
      <c r="CJ48" s="28">
        <f t="shared" si="18"/>
        <v>0</v>
      </c>
      <c r="CK48" s="28">
        <f t="shared" si="19"/>
        <v>0</v>
      </c>
      <c r="CL48" s="8">
        <v>1</v>
      </c>
      <c r="CM48" s="99"/>
      <c r="CP48" s="81"/>
      <c r="CS48" s="8">
        <v>2</v>
      </c>
      <c r="CV48" s="81">
        <v>1</v>
      </c>
      <c r="CX48" s="28">
        <f t="shared" si="20"/>
        <v>1</v>
      </c>
      <c r="CY48" s="28">
        <f t="shared" si="21"/>
        <v>3</v>
      </c>
      <c r="CZ48" s="28">
        <f t="shared" si="22"/>
        <v>0</v>
      </c>
      <c r="DA48" s="28">
        <f t="shared" si="23"/>
        <v>4</v>
      </c>
      <c r="DC48" s="81">
        <v>3</v>
      </c>
      <c r="DJ48" s="19"/>
      <c r="DM48" s="19"/>
      <c r="DP48" s="19"/>
      <c r="DQ48" s="28">
        <f t="shared" si="24"/>
        <v>0</v>
      </c>
      <c r="DR48" s="28">
        <f t="shared" si="25"/>
        <v>3</v>
      </c>
      <c r="DS48" s="28">
        <f t="shared" si="26"/>
        <v>0</v>
      </c>
      <c r="DT48" s="28">
        <f t="shared" si="27"/>
        <v>3</v>
      </c>
    </row>
    <row r="49" spans="1:124" s="8" customFormat="1">
      <c r="A49" s="20">
        <v>6</v>
      </c>
      <c r="B49" s="18"/>
      <c r="C49" s="16" t="s">
        <v>439</v>
      </c>
      <c r="D49" s="16"/>
      <c r="E49" s="47"/>
      <c r="G49" s="16"/>
      <c r="H49" s="47"/>
      <c r="J49" s="15"/>
      <c r="K49" s="47"/>
      <c r="L49" s="19"/>
      <c r="N49" s="47"/>
      <c r="O49" s="19"/>
      <c r="Q49" s="47"/>
      <c r="R49" s="19"/>
      <c r="S49" s="28">
        <f t="shared" si="0"/>
        <v>0</v>
      </c>
      <c r="T49" s="28">
        <f t="shared" si="1"/>
        <v>0</v>
      </c>
      <c r="U49" s="28">
        <f t="shared" si="2"/>
        <v>0</v>
      </c>
      <c r="V49" s="28">
        <f t="shared" si="3"/>
        <v>0</v>
      </c>
      <c r="X49" s="47"/>
      <c r="AA49" s="47"/>
      <c r="AD49" s="47"/>
      <c r="AE49" s="19"/>
      <c r="AG49" s="47"/>
      <c r="AH49" s="19">
        <v>2</v>
      </c>
      <c r="AI49" s="28">
        <f t="shared" si="4"/>
        <v>0</v>
      </c>
      <c r="AJ49" s="28">
        <f t="shared" si="5"/>
        <v>0</v>
      </c>
      <c r="AK49" s="28">
        <f t="shared" si="6"/>
        <v>2</v>
      </c>
      <c r="AL49" s="28">
        <f t="shared" si="7"/>
        <v>2</v>
      </c>
      <c r="AM49" s="15"/>
      <c r="AP49" s="23"/>
      <c r="AQ49" s="81"/>
      <c r="AS49" s="15"/>
      <c r="AT49" s="81"/>
      <c r="AU49" s="19"/>
      <c r="AW49" s="81"/>
      <c r="AX49" s="19"/>
      <c r="AY49" s="28">
        <f t="shared" si="8"/>
        <v>0</v>
      </c>
      <c r="AZ49" s="28">
        <f t="shared" si="9"/>
        <v>0</v>
      </c>
      <c r="BA49" s="28">
        <f t="shared" si="10"/>
        <v>0</v>
      </c>
      <c r="BB49" s="28">
        <f t="shared" si="11"/>
        <v>0</v>
      </c>
      <c r="BC49" s="8">
        <v>1</v>
      </c>
      <c r="BG49" s="81"/>
      <c r="BJ49" s="81"/>
      <c r="BK49" s="19"/>
      <c r="BM49" s="81"/>
      <c r="BN49" s="19"/>
      <c r="BP49" s="81"/>
      <c r="BQ49" s="19"/>
      <c r="BR49" s="28">
        <f t="shared" si="12"/>
        <v>1</v>
      </c>
      <c r="BS49" s="28">
        <f t="shared" si="13"/>
        <v>0</v>
      </c>
      <c r="BT49" s="28">
        <f t="shared" si="14"/>
        <v>0</v>
      </c>
      <c r="BU49" s="28">
        <f t="shared" si="15"/>
        <v>1</v>
      </c>
      <c r="BW49" s="81"/>
      <c r="BZ49" s="99"/>
      <c r="CC49" s="81"/>
      <c r="CD49" s="19"/>
      <c r="CF49" s="81"/>
      <c r="CG49" s="19"/>
      <c r="CH49" s="28">
        <f t="shared" si="16"/>
        <v>0</v>
      </c>
      <c r="CI49" s="28">
        <f t="shared" si="17"/>
        <v>0</v>
      </c>
      <c r="CJ49" s="28">
        <f t="shared" si="18"/>
        <v>0</v>
      </c>
      <c r="CK49" s="28">
        <f t="shared" si="19"/>
        <v>0</v>
      </c>
      <c r="CM49" s="99"/>
      <c r="CP49" s="81"/>
      <c r="CV49" s="81"/>
      <c r="CX49" s="28">
        <f t="shared" si="20"/>
        <v>0</v>
      </c>
      <c r="CY49" s="28">
        <f t="shared" si="21"/>
        <v>0</v>
      </c>
      <c r="CZ49" s="28">
        <f t="shared" si="22"/>
        <v>0</v>
      </c>
      <c r="DA49" s="28">
        <f t="shared" si="23"/>
        <v>0</v>
      </c>
      <c r="DC49" s="81"/>
      <c r="DJ49" s="19"/>
      <c r="DM49" s="19"/>
      <c r="DP49" s="19"/>
      <c r="DQ49" s="28">
        <f t="shared" si="24"/>
        <v>0</v>
      </c>
      <c r="DR49" s="28">
        <f t="shared" si="25"/>
        <v>0</v>
      </c>
      <c r="DS49" s="28">
        <f t="shared" si="26"/>
        <v>0</v>
      </c>
      <c r="DT49" s="28">
        <f t="shared" si="27"/>
        <v>0</v>
      </c>
    </row>
    <row r="50" spans="1:124" s="8" customFormat="1">
      <c r="A50" s="20"/>
      <c r="B50" s="18" t="s">
        <v>161</v>
      </c>
      <c r="C50" s="19" t="s">
        <v>440</v>
      </c>
      <c r="D50" s="19"/>
      <c r="E50" s="47">
        <v>2</v>
      </c>
      <c r="G50" s="19">
        <v>1</v>
      </c>
      <c r="H50" s="47">
        <v>2</v>
      </c>
      <c r="J50" s="15"/>
      <c r="K50" s="47"/>
      <c r="L50" s="19"/>
      <c r="N50" s="47"/>
      <c r="O50" s="19"/>
      <c r="Q50" s="47"/>
      <c r="R50" s="19"/>
      <c r="S50" s="28">
        <f t="shared" si="0"/>
        <v>1</v>
      </c>
      <c r="T50" s="28">
        <f t="shared" si="1"/>
        <v>4</v>
      </c>
      <c r="U50" s="28">
        <f t="shared" si="2"/>
        <v>0</v>
      </c>
      <c r="V50" s="28">
        <f t="shared" si="3"/>
        <v>5</v>
      </c>
      <c r="X50" s="47"/>
      <c r="AA50" s="47"/>
      <c r="AD50" s="47">
        <v>1</v>
      </c>
      <c r="AE50" s="19"/>
      <c r="AG50" s="47"/>
      <c r="AH50" s="19">
        <v>2</v>
      </c>
      <c r="AI50" s="28">
        <f t="shared" si="4"/>
        <v>0</v>
      </c>
      <c r="AJ50" s="28">
        <f t="shared" si="5"/>
        <v>1</v>
      </c>
      <c r="AK50" s="28">
        <f t="shared" si="6"/>
        <v>2</v>
      </c>
      <c r="AL50" s="28">
        <f t="shared" si="7"/>
        <v>3</v>
      </c>
      <c r="AM50" s="15">
        <v>1</v>
      </c>
      <c r="AN50" s="8">
        <v>3</v>
      </c>
      <c r="AO50" s="8">
        <v>2</v>
      </c>
      <c r="AP50" s="23"/>
      <c r="AQ50" s="81"/>
      <c r="AS50" s="15"/>
      <c r="AT50" s="81"/>
      <c r="AU50" s="19"/>
      <c r="AW50" s="81"/>
      <c r="AX50" s="19"/>
      <c r="AY50" s="28">
        <f t="shared" si="8"/>
        <v>1</v>
      </c>
      <c r="AZ50" s="28">
        <f t="shared" si="9"/>
        <v>3</v>
      </c>
      <c r="BA50" s="28">
        <f t="shared" si="10"/>
        <v>2</v>
      </c>
      <c r="BB50" s="28">
        <f t="shared" si="11"/>
        <v>6</v>
      </c>
      <c r="BC50" s="8">
        <v>1</v>
      </c>
      <c r="BE50" s="8">
        <v>2</v>
      </c>
      <c r="BG50" s="81">
        <v>5</v>
      </c>
      <c r="BI50" s="8">
        <v>1</v>
      </c>
      <c r="BJ50" s="81"/>
      <c r="BK50" s="19"/>
      <c r="BM50" s="81"/>
      <c r="BN50" s="19">
        <v>2</v>
      </c>
      <c r="BO50" s="8">
        <v>1</v>
      </c>
      <c r="BP50" s="81">
        <v>2</v>
      </c>
      <c r="BQ50" s="19"/>
      <c r="BR50" s="28">
        <f t="shared" si="12"/>
        <v>3</v>
      </c>
      <c r="BS50" s="28">
        <f t="shared" si="13"/>
        <v>7</v>
      </c>
      <c r="BT50" s="28">
        <f t="shared" si="14"/>
        <v>4</v>
      </c>
      <c r="BU50" s="28">
        <f t="shared" si="15"/>
        <v>14</v>
      </c>
      <c r="BV50" s="8">
        <v>1</v>
      </c>
      <c r="BW50" s="81">
        <v>2</v>
      </c>
      <c r="BZ50" s="99">
        <v>1</v>
      </c>
      <c r="CC50" s="81"/>
      <c r="CD50" s="19">
        <v>2</v>
      </c>
      <c r="CF50" s="81"/>
      <c r="CG50" s="19"/>
      <c r="CH50" s="28">
        <f t="shared" si="16"/>
        <v>1</v>
      </c>
      <c r="CI50" s="28">
        <f t="shared" si="17"/>
        <v>3</v>
      </c>
      <c r="CJ50" s="28">
        <f t="shared" si="18"/>
        <v>2</v>
      </c>
      <c r="CK50" s="28">
        <f t="shared" si="19"/>
        <v>6</v>
      </c>
      <c r="CM50" s="99"/>
      <c r="CO50" s="8">
        <v>1</v>
      </c>
      <c r="CP50" s="81">
        <v>5</v>
      </c>
      <c r="CR50" s="8">
        <v>1</v>
      </c>
      <c r="CS50" s="8">
        <v>1</v>
      </c>
      <c r="CU50" s="8">
        <v>2</v>
      </c>
      <c r="CV50" s="81"/>
      <c r="CX50" s="28">
        <f t="shared" si="20"/>
        <v>4</v>
      </c>
      <c r="CY50" s="28">
        <f t="shared" si="21"/>
        <v>6</v>
      </c>
      <c r="CZ50" s="28">
        <f t="shared" si="22"/>
        <v>0</v>
      </c>
      <c r="DA50" s="28">
        <f t="shared" si="23"/>
        <v>10</v>
      </c>
      <c r="DC50" s="81">
        <v>2</v>
      </c>
      <c r="DE50" s="8">
        <v>1</v>
      </c>
      <c r="DF50" s="8">
        <v>2</v>
      </c>
      <c r="DG50" s="8">
        <v>2</v>
      </c>
      <c r="DI50" s="8">
        <v>1</v>
      </c>
      <c r="DJ50" s="19"/>
      <c r="DK50" s="8">
        <v>1</v>
      </c>
      <c r="DL50" s="8">
        <v>3</v>
      </c>
      <c r="DM50" s="19"/>
      <c r="DO50" s="8">
        <v>7</v>
      </c>
      <c r="DP50" s="19">
        <v>13</v>
      </c>
      <c r="DQ50" s="28">
        <f t="shared" si="24"/>
        <v>2</v>
      </c>
      <c r="DR50" s="28">
        <f t="shared" si="25"/>
        <v>15</v>
      </c>
      <c r="DS50" s="28">
        <f t="shared" si="26"/>
        <v>15</v>
      </c>
      <c r="DT50" s="28">
        <f t="shared" si="27"/>
        <v>32</v>
      </c>
    </row>
    <row r="51" spans="1:124" s="8" customFormat="1">
      <c r="A51" s="20"/>
      <c r="B51" s="18" t="s">
        <v>163</v>
      </c>
      <c r="C51" s="19" t="s">
        <v>441</v>
      </c>
      <c r="D51" s="19"/>
      <c r="E51" s="47"/>
      <c r="F51" s="8">
        <v>4</v>
      </c>
      <c r="G51" s="19">
        <v>1</v>
      </c>
      <c r="H51" s="47"/>
      <c r="I51" s="8">
        <v>3</v>
      </c>
      <c r="J51" s="15"/>
      <c r="K51" s="47">
        <v>2</v>
      </c>
      <c r="L51" s="19"/>
      <c r="M51" s="8">
        <v>2</v>
      </c>
      <c r="N51" s="47">
        <v>4</v>
      </c>
      <c r="O51" s="19"/>
      <c r="Q51" s="47">
        <v>2</v>
      </c>
      <c r="R51" s="19">
        <v>1</v>
      </c>
      <c r="S51" s="28">
        <f t="shared" si="0"/>
        <v>3</v>
      </c>
      <c r="T51" s="28">
        <f t="shared" si="1"/>
        <v>8</v>
      </c>
      <c r="U51" s="28">
        <f t="shared" si="2"/>
        <v>8</v>
      </c>
      <c r="V51" s="28">
        <f t="shared" si="3"/>
        <v>19</v>
      </c>
      <c r="W51" s="8">
        <v>1</v>
      </c>
      <c r="X51" s="47"/>
      <c r="Y51" s="8">
        <v>4</v>
      </c>
      <c r="Z51" s="8">
        <v>1</v>
      </c>
      <c r="AA51" s="47"/>
      <c r="AB51" s="8">
        <v>4</v>
      </c>
      <c r="AC51" s="8">
        <v>3</v>
      </c>
      <c r="AD51" s="47">
        <v>9</v>
      </c>
      <c r="AE51" s="19">
        <v>2</v>
      </c>
      <c r="AF51" s="8">
        <v>1</v>
      </c>
      <c r="AG51" s="47">
        <v>4</v>
      </c>
      <c r="AH51" s="19">
        <v>4</v>
      </c>
      <c r="AI51" s="28">
        <f t="shared" si="4"/>
        <v>6</v>
      </c>
      <c r="AJ51" s="28">
        <f t="shared" si="5"/>
        <v>13</v>
      </c>
      <c r="AK51" s="28">
        <f t="shared" si="6"/>
        <v>14</v>
      </c>
      <c r="AL51" s="28">
        <f t="shared" si="7"/>
        <v>33</v>
      </c>
      <c r="AM51" s="15"/>
      <c r="AN51" s="8">
        <v>4</v>
      </c>
      <c r="AP51" s="23"/>
      <c r="AQ51" s="81">
        <v>2</v>
      </c>
      <c r="AS51" s="15">
        <v>1</v>
      </c>
      <c r="AT51" s="81">
        <v>4</v>
      </c>
      <c r="AU51" s="19">
        <v>6</v>
      </c>
      <c r="AV51" s="8">
        <v>1</v>
      </c>
      <c r="AW51" s="81">
        <v>1</v>
      </c>
      <c r="AX51" s="19">
        <v>3</v>
      </c>
      <c r="AY51" s="28">
        <f t="shared" si="8"/>
        <v>2</v>
      </c>
      <c r="AZ51" s="28">
        <f t="shared" si="9"/>
        <v>11</v>
      </c>
      <c r="BA51" s="28">
        <f t="shared" si="10"/>
        <v>9</v>
      </c>
      <c r="BB51" s="28">
        <f t="shared" si="11"/>
        <v>22</v>
      </c>
      <c r="BC51" s="8">
        <v>2</v>
      </c>
      <c r="BD51" s="8">
        <v>3</v>
      </c>
      <c r="BE51" s="8">
        <v>3</v>
      </c>
      <c r="BG51" s="81"/>
      <c r="BJ51" s="81"/>
      <c r="BK51" s="19">
        <v>12</v>
      </c>
      <c r="BM51" s="81">
        <v>1</v>
      </c>
      <c r="BN51" s="19">
        <v>3</v>
      </c>
      <c r="BO51" s="8">
        <v>1</v>
      </c>
      <c r="BP51" s="81">
        <v>3</v>
      </c>
      <c r="BQ51" s="19"/>
      <c r="BR51" s="28">
        <f t="shared" si="12"/>
        <v>3</v>
      </c>
      <c r="BS51" s="28">
        <f t="shared" si="13"/>
        <v>7</v>
      </c>
      <c r="BT51" s="28">
        <f t="shared" si="14"/>
        <v>18</v>
      </c>
      <c r="BU51" s="28">
        <f t="shared" si="15"/>
        <v>28</v>
      </c>
      <c r="BW51" s="81">
        <v>1</v>
      </c>
      <c r="BY51" s="8">
        <v>1</v>
      </c>
      <c r="BZ51" s="99">
        <v>2</v>
      </c>
      <c r="CA51" s="8">
        <v>2</v>
      </c>
      <c r="CC51" s="81">
        <v>2</v>
      </c>
      <c r="CD51" s="19">
        <v>3</v>
      </c>
      <c r="CE51" s="8">
        <v>1</v>
      </c>
      <c r="CF51" s="81">
        <v>1</v>
      </c>
      <c r="CG51" s="19"/>
      <c r="CH51" s="28">
        <f t="shared" si="16"/>
        <v>2</v>
      </c>
      <c r="CI51" s="28">
        <f t="shared" si="17"/>
        <v>6</v>
      </c>
      <c r="CJ51" s="28">
        <f t="shared" si="18"/>
        <v>5</v>
      </c>
      <c r="CK51" s="28">
        <f t="shared" si="19"/>
        <v>13</v>
      </c>
      <c r="CL51" s="8">
        <v>1</v>
      </c>
      <c r="CM51" s="99">
        <v>1</v>
      </c>
      <c r="CP51" s="81">
        <v>2</v>
      </c>
      <c r="CQ51" s="8">
        <v>3</v>
      </c>
      <c r="CR51" s="8">
        <v>1</v>
      </c>
      <c r="CS51" s="8">
        <v>4</v>
      </c>
      <c r="CV51" s="81">
        <v>1</v>
      </c>
      <c r="CX51" s="28">
        <f t="shared" si="20"/>
        <v>2</v>
      </c>
      <c r="CY51" s="28">
        <f t="shared" si="21"/>
        <v>8</v>
      </c>
      <c r="CZ51" s="28">
        <f t="shared" si="22"/>
        <v>3</v>
      </c>
      <c r="DA51" s="28">
        <f t="shared" si="23"/>
        <v>13</v>
      </c>
      <c r="DC51" s="81"/>
      <c r="DD51" s="8">
        <v>1</v>
      </c>
      <c r="DF51" s="8">
        <v>1</v>
      </c>
      <c r="DI51" s="8">
        <v>2</v>
      </c>
      <c r="DJ51" s="19">
        <v>3</v>
      </c>
      <c r="DK51" s="8">
        <v>1</v>
      </c>
      <c r="DL51" s="8">
        <v>3</v>
      </c>
      <c r="DM51" s="19">
        <v>1</v>
      </c>
      <c r="DO51" s="8">
        <v>3</v>
      </c>
      <c r="DP51" s="19">
        <v>2</v>
      </c>
      <c r="DQ51" s="28">
        <f t="shared" si="24"/>
        <v>1</v>
      </c>
      <c r="DR51" s="28">
        <f t="shared" si="25"/>
        <v>9</v>
      </c>
      <c r="DS51" s="28">
        <f t="shared" si="26"/>
        <v>7</v>
      </c>
      <c r="DT51" s="28">
        <f t="shared" si="27"/>
        <v>17</v>
      </c>
    </row>
    <row r="52" spans="1:124" s="8" customFormat="1">
      <c r="A52" s="20"/>
      <c r="B52" s="18" t="s">
        <v>165</v>
      </c>
      <c r="C52" s="19" t="s">
        <v>442</v>
      </c>
      <c r="D52" s="19"/>
      <c r="E52" s="47">
        <v>2</v>
      </c>
      <c r="F52" s="8">
        <v>3</v>
      </c>
      <c r="G52" s="19"/>
      <c r="H52" s="47"/>
      <c r="I52" s="8">
        <v>2</v>
      </c>
      <c r="J52" s="15"/>
      <c r="K52" s="47"/>
      <c r="L52" s="19"/>
      <c r="N52" s="47"/>
      <c r="O52" s="19"/>
      <c r="Q52" s="47">
        <v>1</v>
      </c>
      <c r="R52" s="19"/>
      <c r="S52" s="28">
        <f t="shared" si="0"/>
        <v>0</v>
      </c>
      <c r="T52" s="28">
        <f t="shared" si="1"/>
        <v>3</v>
      </c>
      <c r="U52" s="28">
        <f t="shared" si="2"/>
        <v>5</v>
      </c>
      <c r="V52" s="28">
        <f t="shared" si="3"/>
        <v>8</v>
      </c>
      <c r="X52" s="47"/>
      <c r="Y52" s="8">
        <v>3</v>
      </c>
      <c r="AA52" s="47"/>
      <c r="AB52" s="8">
        <v>2</v>
      </c>
      <c r="AD52" s="47"/>
      <c r="AE52" s="19">
        <v>4</v>
      </c>
      <c r="AG52" s="47"/>
      <c r="AH52" s="19"/>
      <c r="AI52" s="28">
        <f t="shared" si="4"/>
        <v>0</v>
      </c>
      <c r="AJ52" s="28">
        <f t="shared" si="5"/>
        <v>0</v>
      </c>
      <c r="AK52" s="28">
        <f t="shared" si="6"/>
        <v>9</v>
      </c>
      <c r="AL52" s="28">
        <f t="shared" si="7"/>
        <v>9</v>
      </c>
      <c r="AM52" s="15"/>
      <c r="AO52" s="8">
        <v>2</v>
      </c>
      <c r="AP52" s="23"/>
      <c r="AQ52" s="81"/>
      <c r="AS52" s="15"/>
      <c r="AT52" s="81"/>
      <c r="AU52" s="19">
        <v>5</v>
      </c>
      <c r="AW52" s="81"/>
      <c r="AX52" s="19">
        <v>1</v>
      </c>
      <c r="AY52" s="28">
        <f t="shared" si="8"/>
        <v>0</v>
      </c>
      <c r="AZ52" s="28">
        <f t="shared" si="9"/>
        <v>0</v>
      </c>
      <c r="BA52" s="28">
        <f t="shared" si="10"/>
        <v>8</v>
      </c>
      <c r="BB52" s="28">
        <f t="shared" si="11"/>
        <v>8</v>
      </c>
      <c r="BC52" s="8">
        <v>1</v>
      </c>
      <c r="BE52" s="8">
        <v>2</v>
      </c>
      <c r="BG52" s="81"/>
      <c r="BH52" s="8">
        <v>1</v>
      </c>
      <c r="BJ52" s="81">
        <v>2</v>
      </c>
      <c r="BK52" s="19">
        <v>2</v>
      </c>
      <c r="BM52" s="81">
        <v>1</v>
      </c>
      <c r="BN52" s="19">
        <v>5</v>
      </c>
      <c r="BP52" s="81"/>
      <c r="BQ52" s="19">
        <v>5</v>
      </c>
      <c r="BR52" s="28">
        <f t="shared" si="12"/>
        <v>1</v>
      </c>
      <c r="BS52" s="28">
        <f t="shared" si="13"/>
        <v>3</v>
      </c>
      <c r="BT52" s="28">
        <f t="shared" si="14"/>
        <v>15</v>
      </c>
      <c r="BU52" s="28">
        <f t="shared" si="15"/>
        <v>19</v>
      </c>
      <c r="BW52" s="81"/>
      <c r="BZ52" s="99"/>
      <c r="CA52" s="8">
        <v>1</v>
      </c>
      <c r="CC52" s="81"/>
      <c r="CD52" s="19">
        <v>2</v>
      </c>
      <c r="CF52" s="81"/>
      <c r="CG52" s="19">
        <v>1</v>
      </c>
      <c r="CH52" s="28">
        <f t="shared" si="16"/>
        <v>0</v>
      </c>
      <c r="CI52" s="28">
        <f t="shared" si="17"/>
        <v>0</v>
      </c>
      <c r="CJ52" s="28">
        <f t="shared" si="18"/>
        <v>4</v>
      </c>
      <c r="CK52" s="28">
        <f t="shared" si="19"/>
        <v>4</v>
      </c>
      <c r="CL52" s="8">
        <v>3</v>
      </c>
      <c r="CM52" s="99"/>
      <c r="CP52" s="81"/>
      <c r="CU52" s="8">
        <v>2</v>
      </c>
      <c r="CV52" s="81">
        <v>1</v>
      </c>
      <c r="CW52" s="8">
        <v>2</v>
      </c>
      <c r="CX52" s="28">
        <f t="shared" si="20"/>
        <v>5</v>
      </c>
      <c r="CY52" s="28">
        <f t="shared" si="21"/>
        <v>1</v>
      </c>
      <c r="CZ52" s="28">
        <f t="shared" si="22"/>
        <v>2</v>
      </c>
      <c r="DA52" s="28">
        <f t="shared" si="23"/>
        <v>8</v>
      </c>
      <c r="DB52" s="8">
        <v>1</v>
      </c>
      <c r="DC52" s="81">
        <v>1</v>
      </c>
      <c r="DD52" s="8">
        <v>1</v>
      </c>
      <c r="DH52" s="8">
        <v>1</v>
      </c>
      <c r="DI52" s="8">
        <v>3</v>
      </c>
      <c r="DJ52" s="19">
        <v>2</v>
      </c>
      <c r="DM52" s="19"/>
      <c r="DP52" s="19"/>
      <c r="DQ52" s="28">
        <f t="shared" si="24"/>
        <v>2</v>
      </c>
      <c r="DR52" s="28">
        <f t="shared" si="25"/>
        <v>4</v>
      </c>
      <c r="DS52" s="28">
        <f t="shared" si="26"/>
        <v>3</v>
      </c>
      <c r="DT52" s="28">
        <f t="shared" si="27"/>
        <v>9</v>
      </c>
    </row>
    <row r="53" spans="1:124" s="8" customFormat="1">
      <c r="A53" s="20">
        <v>7</v>
      </c>
      <c r="B53" s="18"/>
      <c r="C53" s="16" t="s">
        <v>311</v>
      </c>
      <c r="D53" s="16"/>
      <c r="E53" s="47"/>
      <c r="G53" s="16"/>
      <c r="H53" s="47"/>
      <c r="J53" s="15"/>
      <c r="K53" s="47"/>
      <c r="L53" s="19"/>
      <c r="N53" s="47"/>
      <c r="O53" s="19"/>
      <c r="Q53" s="47"/>
      <c r="R53" s="19"/>
      <c r="S53" s="28">
        <f t="shared" si="0"/>
        <v>0</v>
      </c>
      <c r="T53" s="28">
        <f t="shared" si="1"/>
        <v>0</v>
      </c>
      <c r="U53" s="28">
        <f t="shared" si="2"/>
        <v>0</v>
      </c>
      <c r="V53" s="28">
        <f t="shared" si="3"/>
        <v>0</v>
      </c>
      <c r="X53" s="47"/>
      <c r="AA53" s="47"/>
      <c r="AB53" s="8">
        <v>1</v>
      </c>
      <c r="AD53" s="47"/>
      <c r="AE53" s="19"/>
      <c r="AG53" s="47"/>
      <c r="AH53" s="19"/>
      <c r="AI53" s="28">
        <f t="shared" si="4"/>
        <v>0</v>
      </c>
      <c r="AJ53" s="28">
        <f t="shared" si="5"/>
        <v>0</v>
      </c>
      <c r="AK53" s="28">
        <f t="shared" si="6"/>
        <v>1</v>
      </c>
      <c r="AL53" s="28">
        <f t="shared" si="7"/>
        <v>1</v>
      </c>
      <c r="AM53" s="15"/>
      <c r="AP53" s="23"/>
      <c r="AQ53" s="81"/>
      <c r="AS53" s="15"/>
      <c r="AT53" s="81"/>
      <c r="AU53" s="19"/>
      <c r="AW53" s="81"/>
      <c r="AX53" s="19"/>
      <c r="AY53" s="28">
        <f t="shared" si="8"/>
        <v>0</v>
      </c>
      <c r="AZ53" s="28">
        <f t="shared" si="9"/>
        <v>0</v>
      </c>
      <c r="BA53" s="28">
        <f t="shared" si="10"/>
        <v>0</v>
      </c>
      <c r="BB53" s="28">
        <f t="shared" si="11"/>
        <v>0</v>
      </c>
      <c r="BG53" s="81"/>
      <c r="BJ53" s="81"/>
      <c r="BK53" s="19"/>
      <c r="BM53" s="81"/>
      <c r="BN53" s="19"/>
      <c r="BP53" s="81"/>
      <c r="BQ53" s="19"/>
      <c r="BR53" s="28">
        <f t="shared" si="12"/>
        <v>0</v>
      </c>
      <c r="BS53" s="28">
        <f t="shared" si="13"/>
        <v>0</v>
      </c>
      <c r="BT53" s="28">
        <f t="shared" si="14"/>
        <v>0</v>
      </c>
      <c r="BU53" s="28">
        <f t="shared" si="15"/>
        <v>0</v>
      </c>
      <c r="BW53" s="81"/>
      <c r="BZ53" s="99"/>
      <c r="CC53" s="81"/>
      <c r="CD53" s="19"/>
      <c r="CF53" s="81"/>
      <c r="CG53" s="19"/>
      <c r="CH53" s="28">
        <f t="shared" si="16"/>
        <v>0</v>
      </c>
      <c r="CI53" s="28">
        <f t="shared" si="17"/>
        <v>0</v>
      </c>
      <c r="CJ53" s="28">
        <f t="shared" si="18"/>
        <v>0</v>
      </c>
      <c r="CK53" s="28">
        <f t="shared" si="19"/>
        <v>0</v>
      </c>
      <c r="CM53" s="99"/>
      <c r="CP53" s="81"/>
      <c r="CV53" s="81"/>
      <c r="CX53" s="28">
        <f t="shared" si="20"/>
        <v>0</v>
      </c>
      <c r="CY53" s="28">
        <f t="shared" si="21"/>
        <v>0</v>
      </c>
      <c r="CZ53" s="28">
        <f t="shared" si="22"/>
        <v>0</v>
      </c>
      <c r="DA53" s="28">
        <f t="shared" si="23"/>
        <v>0</v>
      </c>
      <c r="DC53" s="81"/>
      <c r="DJ53" s="19"/>
      <c r="DM53" s="19"/>
      <c r="DP53" s="19"/>
      <c r="DQ53" s="28">
        <f t="shared" si="24"/>
        <v>0</v>
      </c>
      <c r="DR53" s="28">
        <f t="shared" si="25"/>
        <v>0</v>
      </c>
      <c r="DS53" s="28">
        <f t="shared" si="26"/>
        <v>0</v>
      </c>
      <c r="DT53" s="28">
        <f t="shared" si="27"/>
        <v>0</v>
      </c>
    </row>
    <row r="54" spans="1:124" s="8" customFormat="1">
      <c r="A54" s="20"/>
      <c r="B54" s="18" t="s">
        <v>170</v>
      </c>
      <c r="C54" s="19" t="s">
        <v>443</v>
      </c>
      <c r="D54" s="19"/>
      <c r="E54" s="47"/>
      <c r="G54" s="19"/>
      <c r="H54" s="47"/>
      <c r="J54" s="15"/>
      <c r="K54" s="47"/>
      <c r="L54" s="19"/>
      <c r="N54" s="47"/>
      <c r="O54" s="19"/>
      <c r="Q54" s="47"/>
      <c r="R54" s="19"/>
      <c r="S54" s="28">
        <f t="shared" si="0"/>
        <v>0</v>
      </c>
      <c r="T54" s="28">
        <f t="shared" si="1"/>
        <v>0</v>
      </c>
      <c r="U54" s="28">
        <f t="shared" si="2"/>
        <v>0</v>
      </c>
      <c r="V54" s="28">
        <f t="shared" si="3"/>
        <v>0</v>
      </c>
      <c r="X54" s="47"/>
      <c r="AA54" s="47"/>
      <c r="AD54" s="47"/>
      <c r="AE54" s="19">
        <v>1</v>
      </c>
      <c r="AG54" s="47"/>
      <c r="AH54" s="19">
        <v>2</v>
      </c>
      <c r="AI54" s="28">
        <f t="shared" si="4"/>
        <v>0</v>
      </c>
      <c r="AJ54" s="28">
        <f t="shared" si="5"/>
        <v>0</v>
      </c>
      <c r="AK54" s="28">
        <f t="shared" si="6"/>
        <v>3</v>
      </c>
      <c r="AL54" s="28">
        <f t="shared" si="7"/>
        <v>3</v>
      </c>
      <c r="AM54" s="15"/>
      <c r="AP54" s="23"/>
      <c r="AQ54" s="81"/>
      <c r="AS54" s="15"/>
      <c r="AT54" s="81"/>
      <c r="AU54" s="19"/>
      <c r="AW54" s="81"/>
      <c r="AX54" s="19"/>
      <c r="AY54" s="28">
        <f t="shared" si="8"/>
        <v>0</v>
      </c>
      <c r="AZ54" s="28">
        <f t="shared" si="9"/>
        <v>0</v>
      </c>
      <c r="BA54" s="28">
        <f t="shared" si="10"/>
        <v>0</v>
      </c>
      <c r="BB54" s="28">
        <f t="shared" si="11"/>
        <v>0</v>
      </c>
      <c r="BG54" s="81"/>
      <c r="BJ54" s="81"/>
      <c r="BK54" s="19"/>
      <c r="BM54" s="81"/>
      <c r="BN54" s="19"/>
      <c r="BP54" s="81"/>
      <c r="BQ54" s="19"/>
      <c r="BR54" s="28">
        <f t="shared" si="12"/>
        <v>0</v>
      </c>
      <c r="BS54" s="28">
        <f t="shared" si="13"/>
        <v>0</v>
      </c>
      <c r="BT54" s="28">
        <f t="shared" si="14"/>
        <v>0</v>
      </c>
      <c r="BU54" s="28">
        <f t="shared" si="15"/>
        <v>0</v>
      </c>
      <c r="BW54" s="81"/>
      <c r="BZ54" s="99"/>
      <c r="CC54" s="81"/>
      <c r="CD54" s="19"/>
      <c r="CF54" s="81"/>
      <c r="CG54" s="19"/>
      <c r="CH54" s="28">
        <f t="shared" si="16"/>
        <v>0</v>
      </c>
      <c r="CI54" s="28">
        <f t="shared" si="17"/>
        <v>0</v>
      </c>
      <c r="CJ54" s="28">
        <f t="shared" si="18"/>
        <v>0</v>
      </c>
      <c r="CK54" s="28">
        <f t="shared" si="19"/>
        <v>0</v>
      </c>
      <c r="CM54" s="99"/>
      <c r="CP54" s="81"/>
      <c r="CV54" s="81"/>
      <c r="CX54" s="28">
        <f t="shared" si="20"/>
        <v>0</v>
      </c>
      <c r="CY54" s="28">
        <f t="shared" si="21"/>
        <v>0</v>
      </c>
      <c r="CZ54" s="28">
        <f t="shared" si="22"/>
        <v>0</v>
      </c>
      <c r="DA54" s="28">
        <f t="shared" si="23"/>
        <v>0</v>
      </c>
      <c r="DC54" s="81"/>
      <c r="DJ54" s="19"/>
      <c r="DM54" s="19"/>
      <c r="DP54" s="19"/>
      <c r="DQ54" s="28">
        <f t="shared" si="24"/>
        <v>0</v>
      </c>
      <c r="DR54" s="28">
        <f t="shared" si="25"/>
        <v>0</v>
      </c>
      <c r="DS54" s="28">
        <f t="shared" si="26"/>
        <v>0</v>
      </c>
      <c r="DT54" s="28">
        <f t="shared" si="27"/>
        <v>0</v>
      </c>
    </row>
    <row r="55" spans="1:124" s="8" customFormat="1">
      <c r="A55" s="20"/>
      <c r="B55" s="18" t="s">
        <v>172</v>
      </c>
      <c r="C55" s="19" t="s">
        <v>444</v>
      </c>
      <c r="D55" s="19"/>
      <c r="E55" s="47"/>
      <c r="G55" s="19">
        <v>1</v>
      </c>
      <c r="H55" s="47"/>
      <c r="I55" s="8">
        <v>3</v>
      </c>
      <c r="J55" s="15"/>
      <c r="K55" s="47"/>
      <c r="L55" s="19">
        <v>1</v>
      </c>
      <c r="N55" s="47"/>
      <c r="O55" s="19"/>
      <c r="Q55" s="47">
        <v>2</v>
      </c>
      <c r="R55" s="19"/>
      <c r="S55" s="28">
        <f t="shared" si="0"/>
        <v>1</v>
      </c>
      <c r="T55" s="28">
        <f t="shared" si="1"/>
        <v>2</v>
      </c>
      <c r="U55" s="28">
        <f t="shared" si="2"/>
        <v>4</v>
      </c>
      <c r="V55" s="28">
        <f t="shared" si="3"/>
        <v>7</v>
      </c>
      <c r="X55" s="47">
        <v>4</v>
      </c>
      <c r="AA55" s="47">
        <v>2</v>
      </c>
      <c r="AD55" s="47"/>
      <c r="AE55" s="19">
        <v>1</v>
      </c>
      <c r="AG55" s="47"/>
      <c r="AH55" s="19">
        <v>3</v>
      </c>
      <c r="AI55" s="28">
        <f t="shared" si="4"/>
        <v>0</v>
      </c>
      <c r="AJ55" s="28">
        <f t="shared" si="5"/>
        <v>6</v>
      </c>
      <c r="AK55" s="28">
        <f t="shared" si="6"/>
        <v>4</v>
      </c>
      <c r="AL55" s="28">
        <f t="shared" si="7"/>
        <v>10</v>
      </c>
      <c r="AM55" s="15"/>
      <c r="AN55" s="8">
        <v>1</v>
      </c>
      <c r="AP55" s="23">
        <v>1</v>
      </c>
      <c r="AQ55" s="81"/>
      <c r="AR55" s="8">
        <v>1</v>
      </c>
      <c r="AS55" s="15"/>
      <c r="AT55" s="81">
        <v>6</v>
      </c>
      <c r="AU55" s="19">
        <v>1</v>
      </c>
      <c r="AV55" s="8">
        <v>2</v>
      </c>
      <c r="AW55" s="81"/>
      <c r="AX55" s="19">
        <v>1</v>
      </c>
      <c r="AY55" s="28">
        <f t="shared" si="8"/>
        <v>3</v>
      </c>
      <c r="AZ55" s="28">
        <f t="shared" si="9"/>
        <v>7</v>
      </c>
      <c r="BA55" s="28">
        <f t="shared" si="10"/>
        <v>3</v>
      </c>
      <c r="BB55" s="28">
        <f t="shared" si="11"/>
        <v>13</v>
      </c>
      <c r="BE55" s="8">
        <v>1</v>
      </c>
      <c r="BG55" s="81"/>
      <c r="BH55" s="8">
        <v>2</v>
      </c>
      <c r="BI55" s="8">
        <v>1</v>
      </c>
      <c r="BJ55" s="81"/>
      <c r="BK55" s="19"/>
      <c r="BM55" s="81"/>
      <c r="BN55" s="19">
        <v>1</v>
      </c>
      <c r="BP55" s="81">
        <v>1</v>
      </c>
      <c r="BQ55" s="19"/>
      <c r="BR55" s="28">
        <f t="shared" si="12"/>
        <v>1</v>
      </c>
      <c r="BS55" s="28">
        <f t="shared" si="13"/>
        <v>1</v>
      </c>
      <c r="BT55" s="28">
        <f t="shared" si="14"/>
        <v>4</v>
      </c>
      <c r="BU55" s="28">
        <f t="shared" si="15"/>
        <v>6</v>
      </c>
      <c r="BW55" s="81">
        <v>3</v>
      </c>
      <c r="BZ55" s="99">
        <v>1</v>
      </c>
      <c r="CC55" s="81"/>
      <c r="CD55" s="19"/>
      <c r="CF55" s="81"/>
      <c r="CG55" s="19"/>
      <c r="CH55" s="28">
        <f t="shared" si="16"/>
        <v>0</v>
      </c>
      <c r="CI55" s="28">
        <f t="shared" si="17"/>
        <v>4</v>
      </c>
      <c r="CJ55" s="28">
        <f t="shared" si="18"/>
        <v>0</v>
      </c>
      <c r="CK55" s="28">
        <f t="shared" si="19"/>
        <v>4</v>
      </c>
      <c r="CM55" s="99"/>
      <c r="CP55" s="81"/>
      <c r="CS55" s="8">
        <v>1</v>
      </c>
      <c r="CV55" s="81"/>
      <c r="CX55" s="28">
        <f t="shared" si="20"/>
        <v>0</v>
      </c>
      <c r="CY55" s="28">
        <f t="shared" si="21"/>
        <v>1</v>
      </c>
      <c r="CZ55" s="28">
        <f t="shared" si="22"/>
        <v>0</v>
      </c>
      <c r="DA55" s="28">
        <f t="shared" si="23"/>
        <v>1</v>
      </c>
      <c r="DC55" s="81"/>
      <c r="DJ55" s="19"/>
      <c r="DM55" s="19"/>
      <c r="DO55" s="8">
        <v>2</v>
      </c>
      <c r="DP55" s="19"/>
      <c r="DQ55" s="28">
        <f t="shared" si="24"/>
        <v>0</v>
      </c>
      <c r="DR55" s="28">
        <f t="shared" si="25"/>
        <v>2</v>
      </c>
      <c r="DS55" s="28">
        <f t="shared" si="26"/>
        <v>0</v>
      </c>
      <c r="DT55" s="28">
        <f t="shared" si="27"/>
        <v>2</v>
      </c>
    </row>
    <row r="56" spans="1:124" s="8" customFormat="1">
      <c r="A56" s="20"/>
      <c r="B56" s="18" t="s">
        <v>174</v>
      </c>
      <c r="C56" s="19" t="s">
        <v>445</v>
      </c>
      <c r="D56" s="19"/>
      <c r="E56" s="47">
        <v>1</v>
      </c>
      <c r="F56" s="8">
        <v>3</v>
      </c>
      <c r="G56" s="19"/>
      <c r="H56" s="47">
        <v>2</v>
      </c>
      <c r="I56" s="8">
        <v>1</v>
      </c>
      <c r="J56" s="15"/>
      <c r="K56" s="47">
        <v>1</v>
      </c>
      <c r="L56" s="19">
        <v>3</v>
      </c>
      <c r="N56" s="47">
        <v>1</v>
      </c>
      <c r="O56" s="19">
        <v>2</v>
      </c>
      <c r="P56" s="8">
        <v>1</v>
      </c>
      <c r="Q56" s="47">
        <v>1</v>
      </c>
      <c r="R56" s="19"/>
      <c r="S56" s="28">
        <f t="shared" si="0"/>
        <v>1</v>
      </c>
      <c r="T56" s="28">
        <f t="shared" si="1"/>
        <v>6</v>
      </c>
      <c r="U56" s="28">
        <f t="shared" si="2"/>
        <v>9</v>
      </c>
      <c r="V56" s="28">
        <f t="shared" si="3"/>
        <v>16</v>
      </c>
      <c r="W56" s="8">
        <v>1</v>
      </c>
      <c r="X56" s="47"/>
      <c r="Y56" s="8">
        <v>3</v>
      </c>
      <c r="AA56" s="47"/>
      <c r="AB56" s="8">
        <v>2</v>
      </c>
      <c r="AC56" s="8">
        <v>2</v>
      </c>
      <c r="AD56" s="47">
        <v>2</v>
      </c>
      <c r="AE56" s="19"/>
      <c r="AG56" s="47"/>
      <c r="AH56" s="19">
        <v>1</v>
      </c>
      <c r="AI56" s="28">
        <f t="shared" si="4"/>
        <v>3</v>
      </c>
      <c r="AJ56" s="28">
        <f t="shared" si="5"/>
        <v>2</v>
      </c>
      <c r="AK56" s="28">
        <f t="shared" si="6"/>
        <v>6</v>
      </c>
      <c r="AL56" s="28">
        <f t="shared" si="7"/>
        <v>11</v>
      </c>
      <c r="AM56" s="15"/>
      <c r="AN56" s="8">
        <v>1</v>
      </c>
      <c r="AO56" s="8">
        <v>2</v>
      </c>
      <c r="AP56" s="23"/>
      <c r="AQ56" s="81">
        <v>2</v>
      </c>
      <c r="AS56" s="15">
        <v>2</v>
      </c>
      <c r="AT56" s="81"/>
      <c r="AU56" s="19"/>
      <c r="AW56" s="81">
        <v>2</v>
      </c>
      <c r="AX56" s="19"/>
      <c r="AY56" s="28">
        <f t="shared" si="8"/>
        <v>2</v>
      </c>
      <c r="AZ56" s="28">
        <f t="shared" si="9"/>
        <v>5</v>
      </c>
      <c r="BA56" s="28">
        <f t="shared" si="10"/>
        <v>2</v>
      </c>
      <c r="BB56" s="28">
        <f t="shared" si="11"/>
        <v>9</v>
      </c>
      <c r="BC56" s="8">
        <v>2</v>
      </c>
      <c r="BD56" s="8">
        <v>1</v>
      </c>
      <c r="BE56" s="8">
        <v>2</v>
      </c>
      <c r="BG56" s="81">
        <v>1</v>
      </c>
      <c r="BH56" s="8">
        <v>2</v>
      </c>
      <c r="BJ56" s="81">
        <v>1</v>
      </c>
      <c r="BK56" s="19"/>
      <c r="BM56" s="81"/>
      <c r="BN56" s="19">
        <v>1</v>
      </c>
      <c r="BP56" s="81">
        <v>1</v>
      </c>
      <c r="BQ56" s="19">
        <v>1</v>
      </c>
      <c r="BR56" s="28">
        <f t="shared" si="12"/>
        <v>2</v>
      </c>
      <c r="BS56" s="28">
        <f t="shared" si="13"/>
        <v>4</v>
      </c>
      <c r="BT56" s="28">
        <f t="shared" si="14"/>
        <v>6</v>
      </c>
      <c r="BU56" s="28">
        <f t="shared" si="15"/>
        <v>12</v>
      </c>
      <c r="BV56" s="8">
        <v>1</v>
      </c>
      <c r="BW56" s="81">
        <v>2</v>
      </c>
      <c r="BX56" s="8">
        <v>1</v>
      </c>
      <c r="BZ56" s="99">
        <v>4</v>
      </c>
      <c r="CB56" s="8">
        <v>1</v>
      </c>
      <c r="CC56" s="81"/>
      <c r="CD56" s="19">
        <v>1</v>
      </c>
      <c r="CE56" s="8">
        <v>1</v>
      </c>
      <c r="CF56" s="81">
        <v>3</v>
      </c>
      <c r="CG56" s="19">
        <v>1</v>
      </c>
      <c r="CH56" s="28">
        <f t="shared" si="16"/>
        <v>3</v>
      </c>
      <c r="CI56" s="28">
        <f t="shared" si="17"/>
        <v>9</v>
      </c>
      <c r="CJ56" s="28">
        <f t="shared" si="18"/>
        <v>3</v>
      </c>
      <c r="CK56" s="28">
        <f t="shared" si="19"/>
        <v>15</v>
      </c>
      <c r="CM56" s="99">
        <v>1</v>
      </c>
      <c r="CN56" s="8">
        <v>2</v>
      </c>
      <c r="CO56" s="8">
        <v>1</v>
      </c>
      <c r="CP56" s="81">
        <v>4</v>
      </c>
      <c r="CQ56" s="8">
        <v>4</v>
      </c>
      <c r="CR56" s="8">
        <v>1</v>
      </c>
      <c r="CS56" s="8">
        <v>1</v>
      </c>
      <c r="CT56" s="8">
        <v>1</v>
      </c>
      <c r="CU56" s="8">
        <v>1</v>
      </c>
      <c r="CV56" s="81">
        <v>4</v>
      </c>
      <c r="CW56" s="8">
        <v>1</v>
      </c>
      <c r="CX56" s="28">
        <f t="shared" si="20"/>
        <v>3</v>
      </c>
      <c r="CY56" s="28">
        <f t="shared" si="21"/>
        <v>10</v>
      </c>
      <c r="CZ56" s="28">
        <f t="shared" si="22"/>
        <v>8</v>
      </c>
      <c r="DA56" s="28">
        <f t="shared" si="23"/>
        <v>21</v>
      </c>
      <c r="DB56" s="8">
        <v>4</v>
      </c>
      <c r="DC56" s="81">
        <v>2</v>
      </c>
      <c r="DD56" s="8">
        <v>1</v>
      </c>
      <c r="DF56" s="8">
        <v>3</v>
      </c>
      <c r="DG56" s="8">
        <v>4</v>
      </c>
      <c r="DI56" s="8">
        <v>4</v>
      </c>
      <c r="DJ56" s="19"/>
      <c r="DL56" s="8">
        <v>4</v>
      </c>
      <c r="DM56" s="19"/>
      <c r="DO56" s="8">
        <v>2</v>
      </c>
      <c r="DP56" s="19"/>
      <c r="DQ56" s="28">
        <f t="shared" si="24"/>
        <v>4</v>
      </c>
      <c r="DR56" s="28">
        <f t="shared" si="25"/>
        <v>15</v>
      </c>
      <c r="DS56" s="28">
        <f t="shared" si="26"/>
        <v>5</v>
      </c>
      <c r="DT56" s="28">
        <f t="shared" si="27"/>
        <v>24</v>
      </c>
    </row>
    <row r="57" spans="1:124" s="8" customFormat="1">
      <c r="A57" s="20"/>
      <c r="B57" s="18" t="s">
        <v>175</v>
      </c>
      <c r="C57" s="19" t="s">
        <v>446</v>
      </c>
      <c r="D57" s="19">
        <v>1</v>
      </c>
      <c r="E57" s="47"/>
      <c r="G57" s="19"/>
      <c r="H57" s="47"/>
      <c r="J57" s="15"/>
      <c r="K57" s="47"/>
      <c r="L57" s="19">
        <v>2</v>
      </c>
      <c r="N57" s="47"/>
      <c r="O57" s="19"/>
      <c r="Q57" s="47">
        <v>2</v>
      </c>
      <c r="R57" s="19"/>
      <c r="S57" s="28">
        <f t="shared" si="0"/>
        <v>1</v>
      </c>
      <c r="T57" s="28">
        <f t="shared" si="1"/>
        <v>2</v>
      </c>
      <c r="U57" s="28">
        <f t="shared" si="2"/>
        <v>2</v>
      </c>
      <c r="V57" s="28">
        <f t="shared" si="3"/>
        <v>5</v>
      </c>
      <c r="X57" s="47">
        <v>1</v>
      </c>
      <c r="Y57" s="8">
        <v>2</v>
      </c>
      <c r="AA57" s="47"/>
      <c r="AB57" s="8">
        <v>1</v>
      </c>
      <c r="AD57" s="47">
        <v>1</v>
      </c>
      <c r="AE57" s="19"/>
      <c r="AF57" s="8">
        <v>2</v>
      </c>
      <c r="AG57" s="47">
        <v>1</v>
      </c>
      <c r="AH57" s="19">
        <v>1</v>
      </c>
      <c r="AI57" s="28">
        <f t="shared" si="4"/>
        <v>2</v>
      </c>
      <c r="AJ57" s="28">
        <f t="shared" si="5"/>
        <v>3</v>
      </c>
      <c r="AK57" s="28">
        <f t="shared" si="6"/>
        <v>4</v>
      </c>
      <c r="AL57" s="28">
        <f t="shared" si="7"/>
        <v>9</v>
      </c>
      <c r="AM57" s="15"/>
      <c r="AN57" s="8">
        <v>1</v>
      </c>
      <c r="AO57" s="8">
        <v>1</v>
      </c>
      <c r="AP57" s="23"/>
      <c r="AQ57" s="81">
        <v>2</v>
      </c>
      <c r="AR57" s="8">
        <v>1</v>
      </c>
      <c r="AS57" s="15">
        <v>1</v>
      </c>
      <c r="AT57" s="81">
        <v>5</v>
      </c>
      <c r="AU57" s="19">
        <v>1</v>
      </c>
      <c r="AW57" s="81"/>
      <c r="AX57" s="19">
        <v>1</v>
      </c>
      <c r="AY57" s="28">
        <f t="shared" si="8"/>
        <v>1</v>
      </c>
      <c r="AZ57" s="28">
        <f t="shared" si="9"/>
        <v>8</v>
      </c>
      <c r="BA57" s="28">
        <f t="shared" si="10"/>
        <v>4</v>
      </c>
      <c r="BB57" s="28">
        <f t="shared" si="11"/>
        <v>13</v>
      </c>
      <c r="BC57" s="8">
        <v>1</v>
      </c>
      <c r="BD57" s="8">
        <v>2</v>
      </c>
      <c r="BF57" s="8">
        <v>2</v>
      </c>
      <c r="BG57" s="81">
        <v>2</v>
      </c>
      <c r="BJ57" s="81">
        <v>2</v>
      </c>
      <c r="BK57" s="19"/>
      <c r="BM57" s="81"/>
      <c r="BN57" s="19"/>
      <c r="BP57" s="81">
        <v>1</v>
      </c>
      <c r="BQ57" s="19"/>
      <c r="BR57" s="28">
        <f t="shared" si="12"/>
        <v>3</v>
      </c>
      <c r="BS57" s="28">
        <f t="shared" si="13"/>
        <v>7</v>
      </c>
      <c r="BT57" s="28">
        <f t="shared" si="14"/>
        <v>0</v>
      </c>
      <c r="BU57" s="28">
        <f t="shared" si="15"/>
        <v>10</v>
      </c>
      <c r="BW57" s="81"/>
      <c r="BZ57" s="99"/>
      <c r="CC57" s="81"/>
      <c r="CD57" s="19"/>
      <c r="CF57" s="81"/>
      <c r="CG57" s="19"/>
      <c r="CH57" s="28">
        <f t="shared" si="16"/>
        <v>0</v>
      </c>
      <c r="CI57" s="28">
        <f t="shared" si="17"/>
        <v>0</v>
      </c>
      <c r="CJ57" s="28">
        <f t="shared" si="18"/>
        <v>0</v>
      </c>
      <c r="CK57" s="28">
        <f t="shared" si="19"/>
        <v>0</v>
      </c>
      <c r="CM57" s="99"/>
      <c r="CN57" s="8">
        <v>1</v>
      </c>
      <c r="CP57" s="81"/>
      <c r="CR57" s="8">
        <v>1</v>
      </c>
      <c r="CU57" s="8">
        <v>1</v>
      </c>
      <c r="CV57" s="81">
        <v>3</v>
      </c>
      <c r="CX57" s="28">
        <f t="shared" si="20"/>
        <v>2</v>
      </c>
      <c r="CY57" s="28">
        <f t="shared" si="21"/>
        <v>3</v>
      </c>
      <c r="CZ57" s="28">
        <f t="shared" si="22"/>
        <v>1</v>
      </c>
      <c r="DA57" s="28">
        <f t="shared" si="23"/>
        <v>6</v>
      </c>
      <c r="DB57" s="8">
        <v>1</v>
      </c>
      <c r="DC57" s="81">
        <v>1</v>
      </c>
      <c r="DH57" s="8">
        <v>2</v>
      </c>
      <c r="DJ57" s="19"/>
      <c r="DL57" s="8">
        <v>1</v>
      </c>
      <c r="DM57" s="19">
        <v>1</v>
      </c>
      <c r="DN57" s="8">
        <v>2</v>
      </c>
      <c r="DO57" s="8">
        <v>1</v>
      </c>
      <c r="DP57" s="19">
        <v>3</v>
      </c>
      <c r="DQ57" s="28">
        <f t="shared" si="24"/>
        <v>5</v>
      </c>
      <c r="DR57" s="28">
        <f t="shared" si="25"/>
        <v>3</v>
      </c>
      <c r="DS57" s="28">
        <f t="shared" si="26"/>
        <v>4</v>
      </c>
      <c r="DT57" s="28">
        <f t="shared" si="27"/>
        <v>12</v>
      </c>
    </row>
    <row r="58" spans="1:124" s="8" customFormat="1">
      <c r="A58" s="20"/>
      <c r="B58" s="18" t="s">
        <v>177</v>
      </c>
      <c r="C58" s="19" t="s">
        <v>447</v>
      </c>
      <c r="D58" s="19"/>
      <c r="E58" s="47"/>
      <c r="F58" s="8">
        <v>1</v>
      </c>
      <c r="G58" s="19"/>
      <c r="H58" s="47"/>
      <c r="J58" s="15"/>
      <c r="K58" s="47"/>
      <c r="L58" s="19">
        <v>2</v>
      </c>
      <c r="N58" s="47"/>
      <c r="O58" s="19">
        <v>3</v>
      </c>
      <c r="Q58" s="47"/>
      <c r="R58" s="19"/>
      <c r="S58" s="28">
        <f t="shared" si="0"/>
        <v>0</v>
      </c>
      <c r="T58" s="28">
        <f t="shared" si="1"/>
        <v>0</v>
      </c>
      <c r="U58" s="28">
        <f t="shared" si="2"/>
        <v>6</v>
      </c>
      <c r="V58" s="28">
        <f t="shared" si="3"/>
        <v>6</v>
      </c>
      <c r="X58" s="47"/>
      <c r="Y58" s="8">
        <v>1</v>
      </c>
      <c r="AA58" s="47">
        <v>1</v>
      </c>
      <c r="AB58" s="8">
        <v>1</v>
      </c>
      <c r="AD58" s="47"/>
      <c r="AE58" s="19"/>
      <c r="AG58" s="47"/>
      <c r="AH58" s="19"/>
      <c r="AI58" s="28">
        <f t="shared" si="4"/>
        <v>0</v>
      </c>
      <c r="AJ58" s="28">
        <f t="shared" si="5"/>
        <v>1</v>
      </c>
      <c r="AK58" s="28">
        <f t="shared" si="6"/>
        <v>2</v>
      </c>
      <c r="AL58" s="28">
        <f t="shared" si="7"/>
        <v>3</v>
      </c>
      <c r="AM58" s="15"/>
      <c r="AP58" s="23"/>
      <c r="AQ58" s="81">
        <v>1</v>
      </c>
      <c r="AS58" s="15"/>
      <c r="AT58" s="81"/>
      <c r="AU58" s="19"/>
      <c r="AW58" s="81"/>
      <c r="AX58" s="19"/>
      <c r="AY58" s="28">
        <f t="shared" si="8"/>
        <v>0</v>
      </c>
      <c r="AZ58" s="28">
        <f t="shared" si="9"/>
        <v>1</v>
      </c>
      <c r="BA58" s="28">
        <f t="shared" si="10"/>
        <v>0</v>
      </c>
      <c r="BB58" s="28">
        <f t="shared" si="11"/>
        <v>1</v>
      </c>
      <c r="BG58" s="81"/>
      <c r="BH58" s="8">
        <v>2</v>
      </c>
      <c r="BJ58" s="81"/>
      <c r="BK58" s="19"/>
      <c r="BM58" s="81"/>
      <c r="BN58" s="19">
        <v>1</v>
      </c>
      <c r="BP58" s="81"/>
      <c r="BQ58" s="19"/>
      <c r="BR58" s="28">
        <f t="shared" si="12"/>
        <v>0</v>
      </c>
      <c r="BS58" s="28">
        <f t="shared" si="13"/>
        <v>0</v>
      </c>
      <c r="BT58" s="28">
        <f t="shared" si="14"/>
        <v>3</v>
      </c>
      <c r="BU58" s="28">
        <f t="shared" si="15"/>
        <v>3</v>
      </c>
      <c r="BW58" s="81"/>
      <c r="BZ58" s="99"/>
      <c r="CC58" s="81"/>
      <c r="CD58" s="19"/>
      <c r="CF58" s="81"/>
      <c r="CG58" s="19"/>
      <c r="CH58" s="28">
        <f t="shared" si="16"/>
        <v>0</v>
      </c>
      <c r="CI58" s="28">
        <f t="shared" si="17"/>
        <v>0</v>
      </c>
      <c r="CJ58" s="28">
        <f t="shared" si="18"/>
        <v>0</v>
      </c>
      <c r="CK58" s="28">
        <f t="shared" si="19"/>
        <v>0</v>
      </c>
      <c r="CM58" s="99"/>
      <c r="CP58" s="81"/>
      <c r="CV58" s="81"/>
      <c r="CX58" s="28">
        <f t="shared" si="20"/>
        <v>0</v>
      </c>
      <c r="CY58" s="28">
        <f t="shared" si="21"/>
        <v>0</v>
      </c>
      <c r="CZ58" s="28">
        <f t="shared" si="22"/>
        <v>0</v>
      </c>
      <c r="DA58" s="28">
        <f t="shared" si="23"/>
        <v>0</v>
      </c>
      <c r="DC58" s="81"/>
      <c r="DJ58" s="19"/>
      <c r="DM58" s="19"/>
      <c r="DP58" s="19"/>
      <c r="DQ58" s="28">
        <f t="shared" si="24"/>
        <v>0</v>
      </c>
      <c r="DR58" s="28">
        <f t="shared" si="25"/>
        <v>0</v>
      </c>
      <c r="DS58" s="28">
        <f t="shared" si="26"/>
        <v>0</v>
      </c>
      <c r="DT58" s="28">
        <f t="shared" si="27"/>
        <v>0</v>
      </c>
    </row>
    <row r="59" spans="1:124" s="8" customFormat="1">
      <c r="A59" s="20"/>
      <c r="B59" s="18" t="s">
        <v>178</v>
      </c>
      <c r="C59" s="19" t="s">
        <v>448</v>
      </c>
      <c r="D59" s="19"/>
      <c r="E59" s="47"/>
      <c r="G59" s="19">
        <v>2</v>
      </c>
      <c r="H59" s="47">
        <v>3</v>
      </c>
      <c r="J59" s="15"/>
      <c r="K59" s="47">
        <v>2</v>
      </c>
      <c r="L59" s="19">
        <v>1</v>
      </c>
      <c r="N59" s="47"/>
      <c r="O59" s="19">
        <v>2</v>
      </c>
      <c r="P59" s="8">
        <v>1</v>
      </c>
      <c r="Q59" s="47"/>
      <c r="R59" s="19"/>
      <c r="S59" s="28">
        <f t="shared" si="0"/>
        <v>3</v>
      </c>
      <c r="T59" s="28">
        <f t="shared" si="1"/>
        <v>5</v>
      </c>
      <c r="U59" s="28">
        <f t="shared" si="2"/>
        <v>3</v>
      </c>
      <c r="V59" s="28">
        <f t="shared" si="3"/>
        <v>11</v>
      </c>
      <c r="X59" s="47"/>
      <c r="AA59" s="47"/>
      <c r="AD59" s="47"/>
      <c r="AE59" s="19"/>
      <c r="AG59" s="47"/>
      <c r="AH59" s="19"/>
      <c r="AI59" s="28">
        <f t="shared" si="4"/>
        <v>0</v>
      </c>
      <c r="AJ59" s="28">
        <f t="shared" si="5"/>
        <v>0</v>
      </c>
      <c r="AK59" s="28">
        <f t="shared" si="6"/>
        <v>0</v>
      </c>
      <c r="AL59" s="28">
        <f t="shared" si="7"/>
        <v>0</v>
      </c>
      <c r="AM59" s="15"/>
      <c r="AO59" s="8">
        <v>1</v>
      </c>
      <c r="AP59" s="23"/>
      <c r="AQ59" s="81">
        <v>3</v>
      </c>
      <c r="AR59" s="8">
        <v>1</v>
      </c>
      <c r="AS59" s="15">
        <v>1</v>
      </c>
      <c r="AT59" s="81"/>
      <c r="AU59" s="19"/>
      <c r="AW59" s="81"/>
      <c r="AX59" s="19">
        <v>1</v>
      </c>
      <c r="AY59" s="28">
        <f t="shared" si="8"/>
        <v>1</v>
      </c>
      <c r="AZ59" s="28">
        <f t="shared" si="9"/>
        <v>3</v>
      </c>
      <c r="BA59" s="28">
        <f t="shared" si="10"/>
        <v>3</v>
      </c>
      <c r="BB59" s="28">
        <f t="shared" si="11"/>
        <v>7</v>
      </c>
      <c r="BE59" s="8">
        <v>1</v>
      </c>
      <c r="BG59" s="81">
        <v>1</v>
      </c>
      <c r="BJ59" s="81"/>
      <c r="BK59" s="19">
        <v>1</v>
      </c>
      <c r="BM59" s="81"/>
      <c r="BN59" s="19">
        <v>1</v>
      </c>
      <c r="BP59" s="81"/>
      <c r="BQ59" s="19"/>
      <c r="BR59" s="28">
        <f t="shared" si="12"/>
        <v>0</v>
      </c>
      <c r="BS59" s="28">
        <f t="shared" si="13"/>
        <v>1</v>
      </c>
      <c r="BT59" s="28">
        <f t="shared" si="14"/>
        <v>3</v>
      </c>
      <c r="BU59" s="28">
        <f t="shared" si="15"/>
        <v>4</v>
      </c>
      <c r="BW59" s="81"/>
      <c r="BZ59" s="99"/>
      <c r="CC59" s="81"/>
      <c r="CD59" s="19">
        <v>2</v>
      </c>
      <c r="CF59" s="81"/>
      <c r="CG59" s="19">
        <v>1</v>
      </c>
      <c r="CH59" s="28">
        <f t="shared" si="16"/>
        <v>0</v>
      </c>
      <c r="CI59" s="28">
        <f t="shared" si="17"/>
        <v>0</v>
      </c>
      <c r="CJ59" s="28">
        <f t="shared" si="18"/>
        <v>3</v>
      </c>
      <c r="CK59" s="28">
        <f t="shared" si="19"/>
        <v>3</v>
      </c>
      <c r="CM59" s="99"/>
      <c r="CP59" s="81"/>
      <c r="CV59" s="81"/>
      <c r="CX59" s="28">
        <f t="shared" si="20"/>
        <v>0</v>
      </c>
      <c r="CY59" s="28">
        <f t="shared" si="21"/>
        <v>0</v>
      </c>
      <c r="CZ59" s="28">
        <f t="shared" si="22"/>
        <v>0</v>
      </c>
      <c r="DA59" s="28">
        <f t="shared" si="23"/>
        <v>0</v>
      </c>
      <c r="DC59" s="81"/>
      <c r="DG59" s="8">
        <v>1</v>
      </c>
      <c r="DI59" s="8">
        <v>1</v>
      </c>
      <c r="DJ59" s="19"/>
      <c r="DM59" s="19">
        <v>1</v>
      </c>
      <c r="DN59" s="8">
        <v>2</v>
      </c>
      <c r="DP59" s="19"/>
      <c r="DQ59" s="28">
        <f t="shared" si="24"/>
        <v>2</v>
      </c>
      <c r="DR59" s="28">
        <f t="shared" si="25"/>
        <v>1</v>
      </c>
      <c r="DS59" s="28">
        <f t="shared" si="26"/>
        <v>2</v>
      </c>
      <c r="DT59" s="28">
        <f t="shared" si="27"/>
        <v>5</v>
      </c>
    </row>
    <row r="60" spans="1:124" s="8" customFormat="1">
      <c r="A60" s="20"/>
      <c r="B60" s="18" t="s">
        <v>180</v>
      </c>
      <c r="C60" s="19" t="s">
        <v>312</v>
      </c>
      <c r="D60" s="19"/>
      <c r="E60" s="47">
        <v>2</v>
      </c>
      <c r="F60" s="8">
        <v>11</v>
      </c>
      <c r="G60" s="19"/>
      <c r="H60" s="47">
        <v>1</v>
      </c>
      <c r="I60" s="8">
        <v>9</v>
      </c>
      <c r="J60" s="15"/>
      <c r="K60" s="47">
        <v>2</v>
      </c>
      <c r="L60" s="19">
        <v>6</v>
      </c>
      <c r="N60" s="47">
        <v>1</v>
      </c>
      <c r="O60" s="19">
        <v>8</v>
      </c>
      <c r="Q60" s="47">
        <v>8</v>
      </c>
      <c r="R60" s="19">
        <v>10</v>
      </c>
      <c r="S60" s="28">
        <f t="shared" si="0"/>
        <v>0</v>
      </c>
      <c r="T60" s="28">
        <f t="shared" si="1"/>
        <v>14</v>
      </c>
      <c r="U60" s="28">
        <f t="shared" si="2"/>
        <v>44</v>
      </c>
      <c r="V60" s="28">
        <f t="shared" si="3"/>
        <v>58</v>
      </c>
      <c r="X60" s="47">
        <v>1</v>
      </c>
      <c r="Y60" s="8">
        <v>11</v>
      </c>
      <c r="AA60" s="47">
        <v>1</v>
      </c>
      <c r="AB60" s="8">
        <v>5</v>
      </c>
      <c r="AD60" s="47">
        <v>2</v>
      </c>
      <c r="AE60" s="19">
        <v>12</v>
      </c>
      <c r="AG60" s="47">
        <v>1</v>
      </c>
      <c r="AH60" s="19">
        <v>8</v>
      </c>
      <c r="AI60" s="28">
        <f t="shared" si="4"/>
        <v>0</v>
      </c>
      <c r="AJ60" s="28">
        <f t="shared" si="5"/>
        <v>5</v>
      </c>
      <c r="AK60" s="28">
        <f t="shared" si="6"/>
        <v>36</v>
      </c>
      <c r="AL60" s="28">
        <f t="shared" si="7"/>
        <v>41</v>
      </c>
      <c r="AM60" s="15"/>
      <c r="AO60" s="8">
        <v>20</v>
      </c>
      <c r="AP60" s="23"/>
      <c r="AQ60" s="81">
        <v>1</v>
      </c>
      <c r="AR60" s="8">
        <v>22</v>
      </c>
      <c r="AS60" s="15"/>
      <c r="AT60" s="81"/>
      <c r="AU60" s="19">
        <v>13</v>
      </c>
      <c r="AW60" s="81"/>
      <c r="AX60" s="19">
        <v>15</v>
      </c>
      <c r="AY60" s="28">
        <f t="shared" si="8"/>
        <v>0</v>
      </c>
      <c r="AZ60" s="28">
        <f t="shared" si="9"/>
        <v>1</v>
      </c>
      <c r="BA60" s="28">
        <f t="shared" si="10"/>
        <v>70</v>
      </c>
      <c r="BB60" s="28">
        <f t="shared" si="11"/>
        <v>71</v>
      </c>
      <c r="BE60" s="8">
        <v>18</v>
      </c>
      <c r="BG60" s="81"/>
      <c r="BH60" s="8">
        <v>8</v>
      </c>
      <c r="BJ60" s="81">
        <v>1</v>
      </c>
      <c r="BK60" s="19">
        <v>15</v>
      </c>
      <c r="BM60" s="81">
        <v>3</v>
      </c>
      <c r="BN60" s="19">
        <v>16</v>
      </c>
      <c r="BP60" s="81">
        <v>1</v>
      </c>
      <c r="BQ60" s="19">
        <v>8</v>
      </c>
      <c r="BR60" s="28">
        <f t="shared" si="12"/>
        <v>0</v>
      </c>
      <c r="BS60" s="28">
        <f t="shared" si="13"/>
        <v>5</v>
      </c>
      <c r="BT60" s="28">
        <f t="shared" si="14"/>
        <v>65</v>
      </c>
      <c r="BU60" s="28">
        <f t="shared" si="15"/>
        <v>70</v>
      </c>
      <c r="BW60" s="81">
        <v>2</v>
      </c>
      <c r="BX60" s="8">
        <v>5</v>
      </c>
      <c r="BZ60" s="99"/>
      <c r="CA60" s="8">
        <v>8</v>
      </c>
      <c r="CC60" s="81">
        <v>1</v>
      </c>
      <c r="CD60" s="19">
        <v>14</v>
      </c>
      <c r="CF60" s="81"/>
      <c r="CG60" s="19">
        <v>17</v>
      </c>
      <c r="CH60" s="28">
        <f t="shared" si="16"/>
        <v>0</v>
      </c>
      <c r="CI60" s="28">
        <f t="shared" si="17"/>
        <v>3</v>
      </c>
      <c r="CJ60" s="28">
        <f t="shared" si="18"/>
        <v>44</v>
      </c>
      <c r="CK60" s="28">
        <f t="shared" si="19"/>
        <v>47</v>
      </c>
      <c r="CM60" s="99">
        <v>2</v>
      </c>
      <c r="CN60" s="8">
        <v>3</v>
      </c>
      <c r="CP60" s="81">
        <v>3</v>
      </c>
      <c r="CQ60" s="8">
        <v>7</v>
      </c>
      <c r="CS60" s="8">
        <v>1</v>
      </c>
      <c r="CT60" s="8">
        <v>9</v>
      </c>
      <c r="CV60" s="81"/>
      <c r="CW60" s="8">
        <v>10</v>
      </c>
      <c r="CX60" s="28">
        <f t="shared" si="20"/>
        <v>0</v>
      </c>
      <c r="CY60" s="28">
        <f t="shared" si="21"/>
        <v>6</v>
      </c>
      <c r="CZ60" s="28">
        <f t="shared" si="22"/>
        <v>29</v>
      </c>
      <c r="DA60" s="28">
        <f t="shared" si="23"/>
        <v>35</v>
      </c>
      <c r="DC60" s="81">
        <v>3</v>
      </c>
      <c r="DD60" s="8">
        <v>50</v>
      </c>
      <c r="DF60" s="8">
        <v>6</v>
      </c>
      <c r="DG60" s="8">
        <v>20</v>
      </c>
      <c r="DI60" s="8">
        <v>3</v>
      </c>
      <c r="DJ60" s="19">
        <v>8</v>
      </c>
      <c r="DL60" s="8">
        <v>4</v>
      </c>
      <c r="DM60" s="19"/>
      <c r="DO60" s="8">
        <v>1</v>
      </c>
      <c r="DP60" s="19">
        <v>8</v>
      </c>
      <c r="DQ60" s="28">
        <f t="shared" si="24"/>
        <v>0</v>
      </c>
      <c r="DR60" s="28">
        <f t="shared" si="25"/>
        <v>17</v>
      </c>
      <c r="DS60" s="28">
        <f t="shared" si="26"/>
        <v>86</v>
      </c>
      <c r="DT60" s="28">
        <f t="shared" si="27"/>
        <v>103</v>
      </c>
    </row>
    <row r="61" spans="1:124" s="8" customFormat="1">
      <c r="A61" s="20"/>
      <c r="B61" s="18" t="s">
        <v>182</v>
      </c>
      <c r="C61" s="19" t="s">
        <v>315</v>
      </c>
      <c r="D61" s="19"/>
      <c r="E61" s="47"/>
      <c r="G61" s="19"/>
      <c r="H61" s="47"/>
      <c r="J61" s="15"/>
      <c r="K61" s="47"/>
      <c r="L61" s="19"/>
      <c r="N61" s="47"/>
      <c r="O61" s="19"/>
      <c r="Q61" s="47"/>
      <c r="R61" s="19"/>
      <c r="S61" s="28">
        <f t="shared" si="0"/>
        <v>0</v>
      </c>
      <c r="T61" s="28">
        <f t="shared" si="1"/>
        <v>0</v>
      </c>
      <c r="U61" s="28">
        <f t="shared" si="2"/>
        <v>0</v>
      </c>
      <c r="V61" s="28">
        <f t="shared" si="3"/>
        <v>0</v>
      </c>
      <c r="X61" s="47"/>
      <c r="AA61" s="47"/>
      <c r="AD61" s="47"/>
      <c r="AE61" s="19"/>
      <c r="AG61" s="47"/>
      <c r="AH61" s="19"/>
      <c r="AI61" s="28">
        <f t="shared" si="4"/>
        <v>0</v>
      </c>
      <c r="AJ61" s="28">
        <f t="shared" si="5"/>
        <v>0</v>
      </c>
      <c r="AK61" s="28">
        <f t="shared" si="6"/>
        <v>0</v>
      </c>
      <c r="AL61" s="28">
        <f t="shared" si="7"/>
        <v>0</v>
      </c>
      <c r="AM61" s="15"/>
      <c r="AP61" s="23"/>
      <c r="AQ61" s="81"/>
      <c r="AS61" s="15"/>
      <c r="AT61" s="81"/>
      <c r="AU61" s="19"/>
      <c r="AW61" s="81"/>
      <c r="AX61" s="19"/>
      <c r="AY61" s="28">
        <f t="shared" si="8"/>
        <v>0</v>
      </c>
      <c r="AZ61" s="28">
        <f t="shared" si="9"/>
        <v>0</v>
      </c>
      <c r="BA61" s="28">
        <f t="shared" si="10"/>
        <v>0</v>
      </c>
      <c r="BB61" s="28">
        <f t="shared" si="11"/>
        <v>0</v>
      </c>
      <c r="BG61" s="81"/>
      <c r="BJ61" s="81"/>
      <c r="BK61" s="19"/>
      <c r="BM61" s="81"/>
      <c r="BN61" s="19"/>
      <c r="BP61" s="81"/>
      <c r="BQ61" s="19"/>
      <c r="BR61" s="28">
        <f t="shared" si="12"/>
        <v>0</v>
      </c>
      <c r="BS61" s="28">
        <f t="shared" si="13"/>
        <v>0</v>
      </c>
      <c r="BT61" s="28">
        <f t="shared" si="14"/>
        <v>0</v>
      </c>
      <c r="BU61" s="28">
        <f t="shared" si="15"/>
        <v>0</v>
      </c>
      <c r="BW61" s="81"/>
      <c r="BZ61" s="99"/>
      <c r="CC61" s="81"/>
      <c r="CD61" s="19"/>
      <c r="CF61" s="81"/>
      <c r="CG61" s="19"/>
      <c r="CH61" s="28">
        <f t="shared" si="16"/>
        <v>0</v>
      </c>
      <c r="CI61" s="28">
        <f t="shared" si="17"/>
        <v>0</v>
      </c>
      <c r="CJ61" s="28">
        <f t="shared" si="18"/>
        <v>0</v>
      </c>
      <c r="CK61" s="28">
        <f t="shared" si="19"/>
        <v>0</v>
      </c>
      <c r="CM61" s="99"/>
      <c r="CP61" s="81"/>
      <c r="CV61" s="81"/>
      <c r="CX61" s="28">
        <f t="shared" si="20"/>
        <v>0</v>
      </c>
      <c r="CY61" s="28">
        <f t="shared" si="21"/>
        <v>0</v>
      </c>
      <c r="CZ61" s="28">
        <f t="shared" si="22"/>
        <v>0</v>
      </c>
      <c r="DA61" s="28">
        <f t="shared" si="23"/>
        <v>0</v>
      </c>
      <c r="DC61" s="81"/>
      <c r="DJ61" s="19"/>
      <c r="DM61" s="19"/>
      <c r="DP61" s="19"/>
      <c r="DQ61" s="28">
        <f t="shared" si="24"/>
        <v>0</v>
      </c>
      <c r="DR61" s="28">
        <f t="shared" si="25"/>
        <v>0</v>
      </c>
      <c r="DS61" s="28">
        <f t="shared" si="26"/>
        <v>0</v>
      </c>
      <c r="DT61" s="28">
        <f t="shared" si="27"/>
        <v>0</v>
      </c>
    </row>
    <row r="62" spans="1:124" s="8" customFormat="1">
      <c r="A62" s="20"/>
      <c r="B62" s="18" t="s">
        <v>184</v>
      </c>
      <c r="C62" s="34" t="s">
        <v>535</v>
      </c>
      <c r="D62" s="34"/>
      <c r="E62" s="47"/>
      <c r="G62" s="34"/>
      <c r="H62" s="47">
        <v>1</v>
      </c>
      <c r="J62" s="15"/>
      <c r="K62" s="47"/>
      <c r="L62" s="19"/>
      <c r="N62" s="47"/>
      <c r="O62" s="19"/>
      <c r="Q62" s="47"/>
      <c r="R62" s="19"/>
      <c r="S62" s="28">
        <f t="shared" si="0"/>
        <v>0</v>
      </c>
      <c r="T62" s="28">
        <f t="shared" si="1"/>
        <v>1</v>
      </c>
      <c r="U62" s="28">
        <f t="shared" si="2"/>
        <v>0</v>
      </c>
      <c r="V62" s="28">
        <f t="shared" si="3"/>
        <v>1</v>
      </c>
      <c r="X62" s="47"/>
      <c r="AA62" s="47"/>
      <c r="AD62" s="47"/>
      <c r="AE62" s="19"/>
      <c r="AG62" s="47"/>
      <c r="AH62" s="19"/>
      <c r="AI62" s="28">
        <f t="shared" si="4"/>
        <v>0</v>
      </c>
      <c r="AJ62" s="28">
        <f t="shared" si="5"/>
        <v>0</v>
      </c>
      <c r="AK62" s="28">
        <f t="shared" si="6"/>
        <v>0</v>
      </c>
      <c r="AL62" s="28">
        <f t="shared" si="7"/>
        <v>0</v>
      </c>
      <c r="AM62" s="15"/>
      <c r="AP62" s="23"/>
      <c r="AQ62" s="81"/>
      <c r="AR62" s="8">
        <v>1</v>
      </c>
      <c r="AS62" s="15"/>
      <c r="AT62" s="81">
        <v>1</v>
      </c>
      <c r="AU62" s="19"/>
      <c r="AW62" s="81"/>
      <c r="AX62" s="19"/>
      <c r="AY62" s="28">
        <f t="shared" si="8"/>
        <v>0</v>
      </c>
      <c r="AZ62" s="28">
        <f t="shared" si="9"/>
        <v>1</v>
      </c>
      <c r="BA62" s="28">
        <f t="shared" si="10"/>
        <v>1</v>
      </c>
      <c r="BB62" s="28">
        <f t="shared" si="11"/>
        <v>2</v>
      </c>
      <c r="BC62" s="8">
        <v>1</v>
      </c>
      <c r="BE62" s="8">
        <v>1</v>
      </c>
      <c r="BG62" s="81"/>
      <c r="BJ62" s="81"/>
      <c r="BK62" s="19"/>
      <c r="BM62" s="81"/>
      <c r="BN62" s="19"/>
      <c r="BP62" s="81"/>
      <c r="BQ62" s="19"/>
      <c r="BR62" s="28">
        <f t="shared" si="12"/>
        <v>1</v>
      </c>
      <c r="BS62" s="28">
        <f t="shared" si="13"/>
        <v>0</v>
      </c>
      <c r="BT62" s="28">
        <f t="shared" si="14"/>
        <v>1</v>
      </c>
      <c r="BU62" s="28">
        <f t="shared" si="15"/>
        <v>2</v>
      </c>
      <c r="BW62" s="81"/>
      <c r="BZ62" s="99"/>
      <c r="CC62" s="81"/>
      <c r="CD62" s="19"/>
      <c r="CF62" s="81"/>
      <c r="CG62" s="19"/>
      <c r="CH62" s="28">
        <f t="shared" si="16"/>
        <v>0</v>
      </c>
      <c r="CI62" s="28">
        <f t="shared" si="17"/>
        <v>0</v>
      </c>
      <c r="CJ62" s="28">
        <f t="shared" si="18"/>
        <v>0</v>
      </c>
      <c r="CK62" s="28">
        <f t="shared" si="19"/>
        <v>0</v>
      </c>
      <c r="CM62" s="99"/>
      <c r="CP62" s="81"/>
      <c r="CV62" s="81"/>
      <c r="CX62" s="28">
        <f t="shared" si="20"/>
        <v>0</v>
      </c>
      <c r="CY62" s="28">
        <f t="shared" si="21"/>
        <v>0</v>
      </c>
      <c r="CZ62" s="28">
        <f t="shared" si="22"/>
        <v>0</v>
      </c>
      <c r="DA62" s="28">
        <f t="shared" si="23"/>
        <v>0</v>
      </c>
      <c r="DB62" s="8">
        <v>1</v>
      </c>
      <c r="DC62" s="81">
        <v>1</v>
      </c>
      <c r="DJ62" s="19"/>
      <c r="DM62" s="19"/>
      <c r="DO62" s="8">
        <v>2</v>
      </c>
      <c r="DP62" s="19"/>
      <c r="DQ62" s="28">
        <f t="shared" si="24"/>
        <v>1</v>
      </c>
      <c r="DR62" s="28">
        <f t="shared" si="25"/>
        <v>3</v>
      </c>
      <c r="DS62" s="28">
        <f t="shared" si="26"/>
        <v>0</v>
      </c>
      <c r="DT62" s="28">
        <f t="shared" si="27"/>
        <v>4</v>
      </c>
    </row>
    <row r="63" spans="1:124" s="8" customFormat="1">
      <c r="A63" s="20"/>
      <c r="B63" s="18" t="s">
        <v>186</v>
      </c>
      <c r="C63" s="34" t="s">
        <v>552</v>
      </c>
      <c r="D63" s="34"/>
      <c r="E63" s="47"/>
      <c r="G63" s="34"/>
      <c r="H63" s="47">
        <v>2</v>
      </c>
      <c r="I63" s="8">
        <v>1</v>
      </c>
      <c r="J63" s="15"/>
      <c r="K63" s="47">
        <v>1</v>
      </c>
      <c r="L63" s="19"/>
      <c r="N63" s="47"/>
      <c r="O63" s="19"/>
      <c r="Q63" s="47"/>
      <c r="R63" s="19"/>
      <c r="S63" s="28">
        <f t="shared" si="0"/>
        <v>0</v>
      </c>
      <c r="T63" s="28">
        <f t="shared" si="1"/>
        <v>3</v>
      </c>
      <c r="U63" s="28">
        <f t="shared" si="2"/>
        <v>1</v>
      </c>
      <c r="V63" s="28">
        <f t="shared" si="3"/>
        <v>4</v>
      </c>
      <c r="W63" s="8">
        <v>1</v>
      </c>
      <c r="X63" s="47"/>
      <c r="AA63" s="47">
        <v>1</v>
      </c>
      <c r="AD63" s="47"/>
      <c r="AE63" s="19">
        <v>2</v>
      </c>
      <c r="AG63" s="47">
        <v>1</v>
      </c>
      <c r="AH63" s="19"/>
      <c r="AI63" s="28">
        <f t="shared" si="4"/>
        <v>1</v>
      </c>
      <c r="AJ63" s="28">
        <f t="shared" si="5"/>
        <v>2</v>
      </c>
      <c r="AK63" s="28">
        <f t="shared" si="6"/>
        <v>2</v>
      </c>
      <c r="AL63" s="28">
        <f t="shared" si="7"/>
        <v>5</v>
      </c>
      <c r="AM63" s="15"/>
      <c r="AP63" s="23"/>
      <c r="AQ63" s="81"/>
      <c r="AR63" s="8">
        <v>2</v>
      </c>
      <c r="AS63" s="15"/>
      <c r="AT63" s="81"/>
      <c r="AU63" s="19">
        <v>3</v>
      </c>
      <c r="AW63" s="81">
        <v>1</v>
      </c>
      <c r="AX63" s="19"/>
      <c r="AY63" s="28">
        <f t="shared" si="8"/>
        <v>0</v>
      </c>
      <c r="AZ63" s="28">
        <f t="shared" si="9"/>
        <v>1</v>
      </c>
      <c r="BA63" s="28">
        <f t="shared" si="10"/>
        <v>5</v>
      </c>
      <c r="BB63" s="28">
        <f t="shared" si="11"/>
        <v>6</v>
      </c>
      <c r="BC63" s="8">
        <v>1</v>
      </c>
      <c r="BE63" s="8">
        <v>1</v>
      </c>
      <c r="BG63" s="81"/>
      <c r="BJ63" s="81"/>
      <c r="BK63" s="19">
        <v>1</v>
      </c>
      <c r="BM63" s="81">
        <v>1</v>
      </c>
      <c r="BN63" s="19"/>
      <c r="BP63" s="81"/>
      <c r="BQ63" s="19"/>
      <c r="BR63" s="28">
        <f t="shared" si="12"/>
        <v>1</v>
      </c>
      <c r="BS63" s="28">
        <f t="shared" si="13"/>
        <v>1</v>
      </c>
      <c r="BT63" s="28">
        <f t="shared" si="14"/>
        <v>2</v>
      </c>
      <c r="BU63" s="28">
        <f t="shared" si="15"/>
        <v>4</v>
      </c>
      <c r="BW63" s="81"/>
      <c r="BX63" s="8">
        <v>1</v>
      </c>
      <c r="BZ63" s="99"/>
      <c r="CB63" s="8">
        <v>1</v>
      </c>
      <c r="CC63" s="81"/>
      <c r="CD63" s="19"/>
      <c r="CF63" s="81"/>
      <c r="CG63" s="19"/>
      <c r="CH63" s="28">
        <f t="shared" si="16"/>
        <v>1</v>
      </c>
      <c r="CI63" s="28">
        <f t="shared" si="17"/>
        <v>0</v>
      </c>
      <c r="CJ63" s="28">
        <f t="shared" si="18"/>
        <v>1</v>
      </c>
      <c r="CK63" s="28">
        <f t="shared" si="19"/>
        <v>2</v>
      </c>
      <c r="CM63" s="99"/>
      <c r="CP63" s="81"/>
      <c r="CT63" s="8">
        <v>6</v>
      </c>
      <c r="CV63" s="81"/>
      <c r="CW63" s="8">
        <v>3</v>
      </c>
      <c r="CX63" s="28">
        <f t="shared" si="20"/>
        <v>0</v>
      </c>
      <c r="CY63" s="28">
        <f t="shared" si="21"/>
        <v>0</v>
      </c>
      <c r="CZ63" s="28">
        <f t="shared" si="22"/>
        <v>9</v>
      </c>
      <c r="DA63" s="28">
        <f t="shared" si="23"/>
        <v>9</v>
      </c>
      <c r="DC63" s="81">
        <v>2</v>
      </c>
      <c r="DG63" s="8">
        <v>1</v>
      </c>
      <c r="DJ63" s="19"/>
      <c r="DL63" s="8">
        <v>1</v>
      </c>
      <c r="DM63" s="19"/>
      <c r="DP63" s="19">
        <v>1</v>
      </c>
      <c r="DQ63" s="28">
        <f t="shared" si="24"/>
        <v>0</v>
      </c>
      <c r="DR63" s="28">
        <f t="shared" si="25"/>
        <v>3</v>
      </c>
      <c r="DS63" s="28">
        <f t="shared" si="26"/>
        <v>2</v>
      </c>
      <c r="DT63" s="28">
        <f t="shared" si="27"/>
        <v>5</v>
      </c>
    </row>
    <row r="64" spans="1:124" s="8" customFormat="1">
      <c r="A64" s="20"/>
      <c r="B64" s="44" t="s">
        <v>507</v>
      </c>
      <c r="C64" s="34" t="s">
        <v>569</v>
      </c>
      <c r="D64" s="34"/>
      <c r="E64" s="47"/>
      <c r="G64" s="34"/>
      <c r="H64" s="47"/>
      <c r="K64" s="47"/>
      <c r="L64" s="19"/>
      <c r="N64" s="47"/>
      <c r="O64" s="19"/>
      <c r="Q64" s="47"/>
      <c r="R64" s="19"/>
      <c r="S64" s="28">
        <f t="shared" si="0"/>
        <v>0</v>
      </c>
      <c r="T64" s="28">
        <f t="shared" si="1"/>
        <v>0</v>
      </c>
      <c r="U64" s="28">
        <f t="shared" si="2"/>
        <v>0</v>
      </c>
      <c r="V64" s="28">
        <f t="shared" si="3"/>
        <v>0</v>
      </c>
      <c r="X64" s="47"/>
      <c r="AA64" s="47"/>
      <c r="AD64" s="47"/>
      <c r="AE64" s="19"/>
      <c r="AG64" s="47">
        <v>1</v>
      </c>
      <c r="AH64" s="19"/>
      <c r="AI64" s="28">
        <f t="shared" si="4"/>
        <v>0</v>
      </c>
      <c r="AJ64" s="28">
        <f t="shared" si="5"/>
        <v>1</v>
      </c>
      <c r="AK64" s="28">
        <f t="shared" si="6"/>
        <v>0</v>
      </c>
      <c r="AL64" s="28">
        <f t="shared" si="7"/>
        <v>1</v>
      </c>
      <c r="AM64" s="15"/>
      <c r="AP64" s="23"/>
      <c r="AQ64" s="81"/>
      <c r="AR64" s="8">
        <v>1</v>
      </c>
      <c r="AS64" s="15"/>
      <c r="AT64" s="81"/>
      <c r="AU64" s="19"/>
      <c r="AW64" s="81"/>
      <c r="AX64" s="19"/>
      <c r="AY64" s="28">
        <f t="shared" si="8"/>
        <v>0</v>
      </c>
      <c r="AZ64" s="28">
        <f t="shared" si="9"/>
        <v>0</v>
      </c>
      <c r="BA64" s="28">
        <f t="shared" si="10"/>
        <v>1</v>
      </c>
      <c r="BB64" s="28">
        <f t="shared" si="11"/>
        <v>1</v>
      </c>
      <c r="BG64" s="81"/>
      <c r="BJ64" s="81"/>
      <c r="BK64" s="19">
        <v>1</v>
      </c>
      <c r="BM64" s="81">
        <v>1</v>
      </c>
      <c r="BN64" s="19"/>
      <c r="BP64" s="81"/>
      <c r="BQ64" s="19"/>
      <c r="BR64" s="28">
        <f t="shared" si="12"/>
        <v>0</v>
      </c>
      <c r="BS64" s="28">
        <f t="shared" si="13"/>
        <v>1</v>
      </c>
      <c r="BT64" s="28">
        <f t="shared" si="14"/>
        <v>1</v>
      </c>
      <c r="BU64" s="28">
        <f t="shared" si="15"/>
        <v>2</v>
      </c>
      <c r="BW64" s="81"/>
      <c r="BX64" s="8">
        <v>1</v>
      </c>
      <c r="BZ64" s="99"/>
      <c r="CC64" s="81"/>
      <c r="CD64" s="19"/>
      <c r="CF64" s="81"/>
      <c r="CG64" s="19"/>
      <c r="CH64" s="28">
        <f t="shared" si="16"/>
        <v>0</v>
      </c>
      <c r="CI64" s="28">
        <f t="shared" si="17"/>
        <v>0</v>
      </c>
      <c r="CJ64" s="28">
        <f t="shared" si="18"/>
        <v>1</v>
      </c>
      <c r="CK64" s="28">
        <f t="shared" si="19"/>
        <v>1</v>
      </c>
      <c r="CM64" s="99"/>
      <c r="CP64" s="81"/>
      <c r="CV64" s="81"/>
      <c r="CX64" s="28">
        <f t="shared" si="20"/>
        <v>0</v>
      </c>
      <c r="CY64" s="28">
        <f t="shared" si="21"/>
        <v>0</v>
      </c>
      <c r="CZ64" s="28">
        <f t="shared" si="22"/>
        <v>0</v>
      </c>
      <c r="DA64" s="28">
        <f t="shared" si="23"/>
        <v>0</v>
      </c>
      <c r="DB64" s="8">
        <v>2</v>
      </c>
      <c r="DC64" s="81"/>
      <c r="DJ64" s="19"/>
      <c r="DM64" s="19"/>
      <c r="DP64" s="19"/>
      <c r="DQ64" s="28">
        <f t="shared" si="24"/>
        <v>2</v>
      </c>
      <c r="DR64" s="28">
        <f t="shared" si="25"/>
        <v>0</v>
      </c>
      <c r="DS64" s="28">
        <f t="shared" si="26"/>
        <v>0</v>
      </c>
      <c r="DT64" s="28">
        <f t="shared" si="27"/>
        <v>2</v>
      </c>
    </row>
    <row r="65" spans="1:124" s="8" customFormat="1">
      <c r="A65" s="20">
        <v>8</v>
      </c>
      <c r="B65" s="18"/>
      <c r="C65" s="16" t="s">
        <v>316</v>
      </c>
      <c r="D65" s="16"/>
      <c r="E65" s="47"/>
      <c r="G65" s="16"/>
      <c r="H65" s="47"/>
      <c r="J65" s="15"/>
      <c r="K65" s="47"/>
      <c r="L65" s="19"/>
      <c r="N65" s="47"/>
      <c r="O65" s="19"/>
      <c r="Q65" s="47"/>
      <c r="R65" s="19"/>
      <c r="S65" s="28">
        <f t="shared" si="0"/>
        <v>0</v>
      </c>
      <c r="T65" s="28">
        <f t="shared" si="1"/>
        <v>0</v>
      </c>
      <c r="U65" s="28">
        <f t="shared" si="2"/>
        <v>0</v>
      </c>
      <c r="V65" s="28">
        <f t="shared" si="3"/>
        <v>0</v>
      </c>
      <c r="X65" s="47"/>
      <c r="AA65" s="47"/>
      <c r="AD65" s="47"/>
      <c r="AE65" s="19"/>
      <c r="AG65" s="47"/>
      <c r="AH65" s="19"/>
      <c r="AI65" s="28">
        <f t="shared" si="4"/>
        <v>0</v>
      </c>
      <c r="AJ65" s="28">
        <f t="shared" si="5"/>
        <v>0</v>
      </c>
      <c r="AK65" s="28">
        <f t="shared" si="6"/>
        <v>0</v>
      </c>
      <c r="AL65" s="28">
        <f t="shared" si="7"/>
        <v>0</v>
      </c>
      <c r="AM65" s="15"/>
      <c r="AP65" s="23"/>
      <c r="AQ65" s="81"/>
      <c r="AS65" s="15"/>
      <c r="AT65" s="81"/>
      <c r="AU65" s="19"/>
      <c r="AW65" s="81"/>
      <c r="AX65" s="19"/>
      <c r="AY65" s="28">
        <f t="shared" si="8"/>
        <v>0</v>
      </c>
      <c r="AZ65" s="28">
        <f t="shared" si="9"/>
        <v>0</v>
      </c>
      <c r="BA65" s="28">
        <f t="shared" si="10"/>
        <v>0</v>
      </c>
      <c r="BB65" s="28">
        <f t="shared" si="11"/>
        <v>0</v>
      </c>
      <c r="BG65" s="81"/>
      <c r="BJ65" s="81"/>
      <c r="BK65" s="19"/>
      <c r="BM65" s="81"/>
      <c r="BN65" s="19"/>
      <c r="BP65" s="81"/>
      <c r="BQ65" s="19"/>
      <c r="BR65" s="28">
        <f t="shared" si="12"/>
        <v>0</v>
      </c>
      <c r="BS65" s="28">
        <f t="shared" si="13"/>
        <v>0</v>
      </c>
      <c r="BT65" s="28">
        <f t="shared" si="14"/>
        <v>0</v>
      </c>
      <c r="BU65" s="28">
        <f t="shared" si="15"/>
        <v>0</v>
      </c>
      <c r="BW65" s="81"/>
      <c r="BZ65" s="99"/>
      <c r="CC65" s="81"/>
      <c r="CD65" s="19"/>
      <c r="CF65" s="81"/>
      <c r="CG65" s="19"/>
      <c r="CH65" s="28">
        <f t="shared" si="16"/>
        <v>0</v>
      </c>
      <c r="CI65" s="28">
        <f t="shared" si="17"/>
        <v>0</v>
      </c>
      <c r="CJ65" s="28">
        <f t="shared" si="18"/>
        <v>0</v>
      </c>
      <c r="CK65" s="28">
        <f t="shared" si="19"/>
        <v>0</v>
      </c>
      <c r="CM65" s="99"/>
      <c r="CP65" s="81"/>
      <c r="CV65" s="81"/>
      <c r="CX65" s="28">
        <f t="shared" si="20"/>
        <v>0</v>
      </c>
      <c r="CY65" s="28">
        <f t="shared" si="21"/>
        <v>0</v>
      </c>
      <c r="CZ65" s="28">
        <f t="shared" si="22"/>
        <v>0</v>
      </c>
      <c r="DA65" s="28">
        <f t="shared" si="23"/>
        <v>0</v>
      </c>
      <c r="DC65" s="81"/>
      <c r="DJ65" s="19"/>
      <c r="DM65" s="19"/>
      <c r="DP65" s="19"/>
      <c r="DQ65" s="28">
        <f t="shared" si="24"/>
        <v>0</v>
      </c>
      <c r="DR65" s="28">
        <f t="shared" si="25"/>
        <v>0</v>
      </c>
      <c r="DS65" s="28">
        <f t="shared" si="26"/>
        <v>0</v>
      </c>
      <c r="DT65" s="28">
        <f t="shared" si="27"/>
        <v>0</v>
      </c>
    </row>
    <row r="66" spans="1:124" s="8" customFormat="1">
      <c r="A66" s="20"/>
      <c r="B66" s="18" t="s">
        <v>189</v>
      </c>
      <c r="C66" s="19" t="s">
        <v>449</v>
      </c>
      <c r="D66" s="19"/>
      <c r="E66" s="47">
        <v>5</v>
      </c>
      <c r="F66" s="8">
        <v>1</v>
      </c>
      <c r="G66" s="19"/>
      <c r="H66" s="47">
        <v>19</v>
      </c>
      <c r="I66" s="8">
        <v>4</v>
      </c>
      <c r="J66" s="15"/>
      <c r="K66" s="47">
        <v>16</v>
      </c>
      <c r="L66" s="19"/>
      <c r="N66" s="47">
        <v>7</v>
      </c>
      <c r="O66" s="19"/>
      <c r="Q66" s="47">
        <v>2</v>
      </c>
      <c r="R66" s="19">
        <v>1</v>
      </c>
      <c r="S66" s="28">
        <f t="shared" si="0"/>
        <v>0</v>
      </c>
      <c r="T66" s="28">
        <f t="shared" si="1"/>
        <v>49</v>
      </c>
      <c r="U66" s="28">
        <f t="shared" si="2"/>
        <v>6</v>
      </c>
      <c r="V66" s="28">
        <f t="shared" si="3"/>
        <v>55</v>
      </c>
      <c r="X66" s="47">
        <v>9</v>
      </c>
      <c r="Y66" s="8">
        <v>1</v>
      </c>
      <c r="AA66" s="47">
        <v>9</v>
      </c>
      <c r="AD66" s="47"/>
      <c r="AE66" s="19"/>
      <c r="AG66" s="47">
        <v>7</v>
      </c>
      <c r="AH66" s="19"/>
      <c r="AI66" s="28">
        <f t="shared" si="4"/>
        <v>0</v>
      </c>
      <c r="AJ66" s="28">
        <f t="shared" si="5"/>
        <v>25</v>
      </c>
      <c r="AK66" s="28">
        <f t="shared" si="6"/>
        <v>1</v>
      </c>
      <c r="AL66" s="28">
        <f t="shared" si="7"/>
        <v>26</v>
      </c>
      <c r="AM66" s="15"/>
      <c r="AN66" s="8">
        <v>10</v>
      </c>
      <c r="AP66" s="23">
        <v>1</v>
      </c>
      <c r="AQ66" s="81">
        <v>6</v>
      </c>
      <c r="AR66" s="8">
        <v>2</v>
      </c>
      <c r="AS66" s="15">
        <v>1</v>
      </c>
      <c r="AT66" s="81">
        <v>2</v>
      </c>
      <c r="AU66" s="19"/>
      <c r="AW66" s="81">
        <v>8</v>
      </c>
      <c r="AX66" s="19"/>
      <c r="AY66" s="28">
        <f t="shared" si="8"/>
        <v>2</v>
      </c>
      <c r="AZ66" s="28">
        <f t="shared" si="9"/>
        <v>26</v>
      </c>
      <c r="BA66" s="28">
        <f t="shared" si="10"/>
        <v>2</v>
      </c>
      <c r="BB66" s="28">
        <f t="shared" si="11"/>
        <v>30</v>
      </c>
      <c r="BD66" s="8">
        <v>4</v>
      </c>
      <c r="BF66" s="8">
        <v>2</v>
      </c>
      <c r="BG66" s="81">
        <v>1</v>
      </c>
      <c r="BJ66" s="81">
        <v>7</v>
      </c>
      <c r="BK66" s="19">
        <v>1</v>
      </c>
      <c r="BM66" s="81">
        <v>5</v>
      </c>
      <c r="BN66" s="19">
        <v>3</v>
      </c>
      <c r="BP66" s="81">
        <v>2</v>
      </c>
      <c r="BQ66" s="19"/>
      <c r="BR66" s="28">
        <f t="shared" si="12"/>
        <v>2</v>
      </c>
      <c r="BS66" s="28">
        <f t="shared" si="13"/>
        <v>19</v>
      </c>
      <c r="BT66" s="28">
        <f t="shared" si="14"/>
        <v>4</v>
      </c>
      <c r="BU66" s="28">
        <f t="shared" si="15"/>
        <v>25</v>
      </c>
      <c r="BW66" s="81">
        <v>4</v>
      </c>
      <c r="BX66" s="8">
        <v>1</v>
      </c>
      <c r="BZ66" s="99">
        <v>12</v>
      </c>
      <c r="CC66" s="81">
        <v>8</v>
      </c>
      <c r="CD66" s="19"/>
      <c r="CF66" s="81">
        <v>7</v>
      </c>
      <c r="CG66" s="19"/>
      <c r="CH66" s="28">
        <f t="shared" si="16"/>
        <v>0</v>
      </c>
      <c r="CI66" s="28">
        <f t="shared" si="17"/>
        <v>31</v>
      </c>
      <c r="CJ66" s="28">
        <f t="shared" si="18"/>
        <v>1</v>
      </c>
      <c r="CK66" s="28">
        <f t="shared" si="19"/>
        <v>32</v>
      </c>
      <c r="CM66" s="99">
        <v>3</v>
      </c>
      <c r="CP66" s="81">
        <v>12</v>
      </c>
      <c r="CS66" s="8">
        <v>3</v>
      </c>
      <c r="CV66" s="81">
        <v>1</v>
      </c>
      <c r="CX66" s="28">
        <f t="shared" si="20"/>
        <v>0</v>
      </c>
      <c r="CY66" s="28">
        <f t="shared" si="21"/>
        <v>19</v>
      </c>
      <c r="CZ66" s="28">
        <f t="shared" si="22"/>
        <v>0</v>
      </c>
      <c r="DA66" s="28">
        <f t="shared" si="23"/>
        <v>19</v>
      </c>
      <c r="DB66" s="8">
        <v>2</v>
      </c>
      <c r="DC66" s="81">
        <v>2</v>
      </c>
      <c r="DF66" s="8">
        <v>10</v>
      </c>
      <c r="DH66" s="8">
        <v>1</v>
      </c>
      <c r="DI66" s="8">
        <v>9</v>
      </c>
      <c r="DJ66" s="19"/>
      <c r="DL66" s="8">
        <v>2</v>
      </c>
      <c r="DM66" s="19"/>
      <c r="DO66" s="8">
        <v>15</v>
      </c>
      <c r="DP66" s="19"/>
      <c r="DQ66" s="28">
        <f t="shared" si="24"/>
        <v>3</v>
      </c>
      <c r="DR66" s="28">
        <f t="shared" si="25"/>
        <v>38</v>
      </c>
      <c r="DS66" s="28">
        <f t="shared" si="26"/>
        <v>0</v>
      </c>
      <c r="DT66" s="28">
        <f t="shared" si="27"/>
        <v>41</v>
      </c>
    </row>
    <row r="67" spans="1:124" s="8" customFormat="1">
      <c r="A67" s="20"/>
      <c r="B67" s="18" t="s">
        <v>191</v>
      </c>
      <c r="C67" s="19" t="s">
        <v>450</v>
      </c>
      <c r="D67" s="19"/>
      <c r="E67" s="47"/>
      <c r="G67" s="19"/>
      <c r="H67" s="47">
        <v>5</v>
      </c>
      <c r="J67" s="15"/>
      <c r="K67" s="47">
        <v>4</v>
      </c>
      <c r="L67" s="19"/>
      <c r="N67" s="47">
        <v>2</v>
      </c>
      <c r="O67" s="19"/>
      <c r="Q67" s="47">
        <v>1</v>
      </c>
      <c r="R67" s="19">
        <v>12</v>
      </c>
      <c r="S67" s="28">
        <f t="shared" si="0"/>
        <v>0</v>
      </c>
      <c r="T67" s="28">
        <f t="shared" si="1"/>
        <v>12</v>
      </c>
      <c r="U67" s="28">
        <f t="shared" si="2"/>
        <v>12</v>
      </c>
      <c r="V67" s="28">
        <f t="shared" si="3"/>
        <v>24</v>
      </c>
      <c r="X67" s="47">
        <v>4</v>
      </c>
      <c r="Y67" s="8">
        <v>2</v>
      </c>
      <c r="AA67" s="47">
        <v>2</v>
      </c>
      <c r="AD67" s="47">
        <v>3</v>
      </c>
      <c r="AE67" s="19"/>
      <c r="AG67" s="47"/>
      <c r="AH67" s="19"/>
      <c r="AI67" s="28">
        <f t="shared" si="4"/>
        <v>0</v>
      </c>
      <c r="AJ67" s="28">
        <f t="shared" si="5"/>
        <v>9</v>
      </c>
      <c r="AK67" s="28">
        <f t="shared" si="6"/>
        <v>2</v>
      </c>
      <c r="AL67" s="28">
        <f t="shared" si="7"/>
        <v>11</v>
      </c>
      <c r="AM67" s="15">
        <v>1</v>
      </c>
      <c r="AP67" s="23"/>
      <c r="AQ67" s="81">
        <v>4</v>
      </c>
      <c r="AR67" s="8">
        <v>2</v>
      </c>
      <c r="AS67" s="15"/>
      <c r="AT67" s="81">
        <v>3</v>
      </c>
      <c r="AU67" s="19"/>
      <c r="AW67" s="81">
        <v>2</v>
      </c>
      <c r="AX67" s="19"/>
      <c r="AY67" s="28">
        <f t="shared" si="8"/>
        <v>1</v>
      </c>
      <c r="AZ67" s="28">
        <f t="shared" si="9"/>
        <v>9</v>
      </c>
      <c r="BA67" s="28">
        <f t="shared" si="10"/>
        <v>2</v>
      </c>
      <c r="BB67" s="28">
        <f t="shared" si="11"/>
        <v>12</v>
      </c>
      <c r="BE67" s="8">
        <v>2</v>
      </c>
      <c r="BG67" s="81">
        <v>1</v>
      </c>
      <c r="BJ67" s="81">
        <v>3</v>
      </c>
      <c r="BK67" s="19"/>
      <c r="BM67" s="81">
        <v>2</v>
      </c>
      <c r="BN67" s="19"/>
      <c r="BP67" s="81">
        <v>5</v>
      </c>
      <c r="BQ67" s="19"/>
      <c r="BR67" s="28">
        <f t="shared" si="12"/>
        <v>0</v>
      </c>
      <c r="BS67" s="28">
        <f t="shared" si="13"/>
        <v>11</v>
      </c>
      <c r="BT67" s="28">
        <f t="shared" si="14"/>
        <v>2</v>
      </c>
      <c r="BU67" s="28">
        <f t="shared" si="15"/>
        <v>13</v>
      </c>
      <c r="BW67" s="81">
        <v>3</v>
      </c>
      <c r="BZ67" s="99">
        <v>2</v>
      </c>
      <c r="CC67" s="81">
        <v>5</v>
      </c>
      <c r="CD67" s="19"/>
      <c r="CF67" s="81">
        <v>2</v>
      </c>
      <c r="CG67" s="19"/>
      <c r="CH67" s="28">
        <f t="shared" si="16"/>
        <v>0</v>
      </c>
      <c r="CI67" s="28">
        <f t="shared" si="17"/>
        <v>12</v>
      </c>
      <c r="CJ67" s="28">
        <f t="shared" si="18"/>
        <v>0</v>
      </c>
      <c r="CK67" s="28">
        <f t="shared" si="19"/>
        <v>12</v>
      </c>
      <c r="CM67" s="99"/>
      <c r="CN67" s="8">
        <v>2</v>
      </c>
      <c r="CO67" s="8">
        <v>1</v>
      </c>
      <c r="CP67" s="81">
        <v>7</v>
      </c>
      <c r="CS67" s="8">
        <v>9</v>
      </c>
      <c r="CV67" s="81">
        <v>9</v>
      </c>
      <c r="CW67" s="8">
        <v>4</v>
      </c>
      <c r="CX67" s="28">
        <f t="shared" si="20"/>
        <v>1</v>
      </c>
      <c r="CY67" s="28">
        <f t="shared" si="21"/>
        <v>25</v>
      </c>
      <c r="CZ67" s="28">
        <f t="shared" si="22"/>
        <v>6</v>
      </c>
      <c r="DA67" s="28">
        <f t="shared" si="23"/>
        <v>32</v>
      </c>
      <c r="DC67" s="81">
        <v>1</v>
      </c>
      <c r="DD67" s="8">
        <v>12</v>
      </c>
      <c r="DF67" s="8">
        <v>21</v>
      </c>
      <c r="DG67" s="8">
        <v>5</v>
      </c>
      <c r="DI67" s="8">
        <v>8</v>
      </c>
      <c r="DJ67" s="19">
        <v>3</v>
      </c>
      <c r="DL67" s="8">
        <v>3</v>
      </c>
      <c r="DM67" s="19">
        <v>4</v>
      </c>
      <c r="DO67" s="8">
        <v>5</v>
      </c>
      <c r="DP67" s="19">
        <v>3</v>
      </c>
      <c r="DQ67" s="28">
        <f t="shared" si="24"/>
        <v>0</v>
      </c>
      <c r="DR67" s="28">
        <f t="shared" si="25"/>
        <v>38</v>
      </c>
      <c r="DS67" s="28">
        <f t="shared" si="26"/>
        <v>27</v>
      </c>
      <c r="DT67" s="28">
        <f t="shared" si="27"/>
        <v>65</v>
      </c>
    </row>
    <row r="68" spans="1:124" s="8" customFormat="1">
      <c r="A68" s="20"/>
      <c r="B68" s="18" t="s">
        <v>317</v>
      </c>
      <c r="C68" s="19" t="s">
        <v>565</v>
      </c>
      <c r="D68" s="19"/>
      <c r="E68" s="47"/>
      <c r="G68" s="19"/>
      <c r="H68" s="47"/>
      <c r="J68" s="15"/>
      <c r="K68" s="47">
        <v>1</v>
      </c>
      <c r="L68" s="19"/>
      <c r="N68" s="47"/>
      <c r="O68" s="19"/>
      <c r="Q68" s="47"/>
      <c r="R68" s="19"/>
      <c r="S68" s="28">
        <f t="shared" si="0"/>
        <v>0</v>
      </c>
      <c r="T68" s="28">
        <f t="shared" si="1"/>
        <v>1</v>
      </c>
      <c r="U68" s="28">
        <f t="shared" si="2"/>
        <v>0</v>
      </c>
      <c r="V68" s="28">
        <f t="shared" si="3"/>
        <v>1</v>
      </c>
      <c r="X68" s="47"/>
      <c r="AA68" s="47"/>
      <c r="AD68" s="47"/>
      <c r="AE68" s="19"/>
      <c r="AG68" s="47"/>
      <c r="AH68" s="19"/>
      <c r="AI68" s="28">
        <f t="shared" si="4"/>
        <v>0</v>
      </c>
      <c r="AJ68" s="28">
        <f t="shared" si="5"/>
        <v>0</v>
      </c>
      <c r="AK68" s="28">
        <f t="shared" si="6"/>
        <v>0</v>
      </c>
      <c r="AL68" s="28">
        <f t="shared" si="7"/>
        <v>0</v>
      </c>
      <c r="AM68" s="15"/>
      <c r="AP68" s="23"/>
      <c r="AQ68" s="81"/>
      <c r="AS68" s="15"/>
      <c r="AT68" s="81"/>
      <c r="AU68" s="19"/>
      <c r="AW68" s="81"/>
      <c r="AX68" s="19"/>
      <c r="AY68" s="28">
        <f t="shared" si="8"/>
        <v>0</v>
      </c>
      <c r="AZ68" s="28">
        <f t="shared" si="9"/>
        <v>0</v>
      </c>
      <c r="BA68" s="28">
        <f t="shared" si="10"/>
        <v>0</v>
      </c>
      <c r="BB68" s="28">
        <f t="shared" si="11"/>
        <v>0</v>
      </c>
      <c r="BG68" s="81">
        <v>1</v>
      </c>
      <c r="BJ68" s="81"/>
      <c r="BK68" s="19"/>
      <c r="BM68" s="81"/>
      <c r="BN68" s="19"/>
      <c r="BP68" s="81"/>
      <c r="BQ68" s="19"/>
      <c r="BR68" s="28">
        <f t="shared" si="12"/>
        <v>0</v>
      </c>
      <c r="BS68" s="28">
        <f t="shared" si="13"/>
        <v>1</v>
      </c>
      <c r="BT68" s="28">
        <f t="shared" si="14"/>
        <v>0</v>
      </c>
      <c r="BU68" s="28">
        <f t="shared" si="15"/>
        <v>1</v>
      </c>
      <c r="BW68" s="81"/>
      <c r="BZ68" s="99">
        <v>1</v>
      </c>
      <c r="CC68" s="81"/>
      <c r="CD68" s="19"/>
      <c r="CF68" s="81"/>
      <c r="CG68" s="19"/>
      <c r="CH68" s="28">
        <f t="shared" si="16"/>
        <v>0</v>
      </c>
      <c r="CI68" s="28">
        <f t="shared" si="17"/>
        <v>1</v>
      </c>
      <c r="CJ68" s="28">
        <f t="shared" si="18"/>
        <v>0</v>
      </c>
      <c r="CK68" s="28">
        <f t="shared" si="19"/>
        <v>1</v>
      </c>
      <c r="CM68" s="99"/>
      <c r="CP68" s="81"/>
      <c r="CV68" s="81">
        <v>2</v>
      </c>
      <c r="CX68" s="28">
        <f t="shared" si="20"/>
        <v>0</v>
      </c>
      <c r="CY68" s="28">
        <f t="shared" si="21"/>
        <v>2</v>
      </c>
      <c r="CZ68" s="28">
        <f t="shared" si="22"/>
        <v>0</v>
      </c>
      <c r="DA68" s="28">
        <f t="shared" si="23"/>
        <v>2</v>
      </c>
      <c r="DC68" s="81"/>
      <c r="DI68" s="8">
        <v>1</v>
      </c>
      <c r="DJ68" s="19"/>
      <c r="DM68" s="19"/>
      <c r="DO68" s="8">
        <v>1</v>
      </c>
      <c r="DP68" s="19">
        <v>2</v>
      </c>
      <c r="DQ68" s="28">
        <f t="shared" si="24"/>
        <v>0</v>
      </c>
      <c r="DR68" s="28">
        <f t="shared" si="25"/>
        <v>2</v>
      </c>
      <c r="DS68" s="28">
        <f t="shared" si="26"/>
        <v>2</v>
      </c>
      <c r="DT68" s="28">
        <f t="shared" si="27"/>
        <v>4</v>
      </c>
    </row>
    <row r="69" spans="1:124" s="8" customFormat="1">
      <c r="A69" s="20">
        <v>9</v>
      </c>
      <c r="B69" s="18"/>
      <c r="C69" s="20" t="s">
        <v>451</v>
      </c>
      <c r="D69" s="20"/>
      <c r="E69" s="47"/>
      <c r="G69" s="20"/>
      <c r="H69" s="47"/>
      <c r="J69" s="15"/>
      <c r="K69" s="47"/>
      <c r="L69" s="19"/>
      <c r="N69" s="47"/>
      <c r="O69" s="19"/>
      <c r="Q69" s="47"/>
      <c r="R69" s="19"/>
      <c r="S69" s="28">
        <f t="shared" si="0"/>
        <v>0</v>
      </c>
      <c r="T69" s="28">
        <f t="shared" si="1"/>
        <v>0</v>
      </c>
      <c r="U69" s="28">
        <f t="shared" si="2"/>
        <v>0</v>
      </c>
      <c r="V69" s="28">
        <f t="shared" si="3"/>
        <v>0</v>
      </c>
      <c r="X69" s="47"/>
      <c r="AA69" s="47"/>
      <c r="AD69" s="47"/>
      <c r="AE69" s="19"/>
      <c r="AG69" s="47"/>
      <c r="AH69" s="19"/>
      <c r="AI69" s="28">
        <f t="shared" si="4"/>
        <v>0</v>
      </c>
      <c r="AJ69" s="28">
        <f t="shared" si="5"/>
        <v>0</v>
      </c>
      <c r="AK69" s="28">
        <f t="shared" si="6"/>
        <v>0</v>
      </c>
      <c r="AL69" s="28">
        <f t="shared" si="7"/>
        <v>0</v>
      </c>
      <c r="AM69" s="15"/>
      <c r="AP69" s="23"/>
      <c r="AQ69" s="81"/>
      <c r="AS69" s="15"/>
      <c r="AT69" s="81"/>
      <c r="AU69" s="19"/>
      <c r="AW69" s="81"/>
      <c r="AX69" s="19"/>
      <c r="AY69" s="28">
        <f t="shared" si="8"/>
        <v>0</v>
      </c>
      <c r="AZ69" s="28">
        <f t="shared" si="9"/>
        <v>0</v>
      </c>
      <c r="BA69" s="28">
        <f t="shared" si="10"/>
        <v>0</v>
      </c>
      <c r="BB69" s="28">
        <f t="shared" si="11"/>
        <v>0</v>
      </c>
      <c r="BG69" s="81"/>
      <c r="BJ69" s="81"/>
      <c r="BK69" s="19"/>
      <c r="BM69" s="81"/>
      <c r="BN69" s="19"/>
      <c r="BP69" s="81"/>
      <c r="BQ69" s="19"/>
      <c r="BR69" s="28">
        <f t="shared" si="12"/>
        <v>0</v>
      </c>
      <c r="BS69" s="28">
        <f t="shared" si="13"/>
        <v>0</v>
      </c>
      <c r="BT69" s="28">
        <f t="shared" si="14"/>
        <v>0</v>
      </c>
      <c r="BU69" s="28">
        <f t="shared" si="15"/>
        <v>0</v>
      </c>
      <c r="BW69" s="81"/>
      <c r="BZ69" s="99"/>
      <c r="CC69" s="81"/>
      <c r="CD69" s="19"/>
      <c r="CF69" s="81"/>
      <c r="CG69" s="19"/>
      <c r="CH69" s="28">
        <f t="shared" si="16"/>
        <v>0</v>
      </c>
      <c r="CI69" s="28">
        <f t="shared" si="17"/>
        <v>0</v>
      </c>
      <c r="CJ69" s="28">
        <f t="shared" si="18"/>
        <v>0</v>
      </c>
      <c r="CK69" s="28">
        <f t="shared" si="19"/>
        <v>0</v>
      </c>
      <c r="CM69" s="99"/>
      <c r="CP69" s="81"/>
      <c r="CV69" s="81"/>
      <c r="CX69" s="28">
        <f t="shared" si="20"/>
        <v>0</v>
      </c>
      <c r="CY69" s="28">
        <f t="shared" si="21"/>
        <v>0</v>
      </c>
      <c r="CZ69" s="28">
        <f t="shared" si="22"/>
        <v>0</v>
      </c>
      <c r="DA69" s="28">
        <f t="shared" si="23"/>
        <v>0</v>
      </c>
      <c r="DC69" s="81"/>
      <c r="DJ69" s="19"/>
      <c r="DM69" s="19"/>
      <c r="DP69" s="19"/>
      <c r="DQ69" s="28">
        <f t="shared" si="24"/>
        <v>0</v>
      </c>
      <c r="DR69" s="28">
        <f t="shared" si="25"/>
        <v>0</v>
      </c>
      <c r="DS69" s="28">
        <f t="shared" si="26"/>
        <v>0</v>
      </c>
      <c r="DT69" s="28">
        <f t="shared" si="27"/>
        <v>0</v>
      </c>
    </row>
    <row r="70" spans="1:124" s="8" customFormat="1">
      <c r="A70" s="20"/>
      <c r="B70" s="18" t="s">
        <v>362</v>
      </c>
      <c r="C70" s="19" t="s">
        <v>452</v>
      </c>
      <c r="D70" s="19"/>
      <c r="E70" s="47"/>
      <c r="G70" s="19"/>
      <c r="H70" s="47"/>
      <c r="J70" s="15"/>
      <c r="K70" s="47"/>
      <c r="L70" s="19"/>
      <c r="N70" s="47">
        <v>1</v>
      </c>
      <c r="O70" s="19"/>
      <c r="Q70" s="47">
        <v>1</v>
      </c>
      <c r="R70" s="19"/>
      <c r="S70" s="28">
        <f t="shared" si="0"/>
        <v>0</v>
      </c>
      <c r="T70" s="28">
        <f t="shared" si="1"/>
        <v>2</v>
      </c>
      <c r="U70" s="28">
        <f t="shared" si="2"/>
        <v>0</v>
      </c>
      <c r="V70" s="28">
        <f t="shared" si="3"/>
        <v>2</v>
      </c>
      <c r="X70" s="47"/>
      <c r="AA70" s="47"/>
      <c r="AD70" s="47"/>
      <c r="AE70" s="19"/>
      <c r="AG70" s="47"/>
      <c r="AH70" s="19"/>
      <c r="AI70" s="28">
        <f t="shared" si="4"/>
        <v>0</v>
      </c>
      <c r="AJ70" s="28">
        <f t="shared" si="5"/>
        <v>0</v>
      </c>
      <c r="AK70" s="28">
        <f t="shared" si="6"/>
        <v>0</v>
      </c>
      <c r="AL70" s="28">
        <f t="shared" si="7"/>
        <v>0</v>
      </c>
      <c r="AM70" s="15"/>
      <c r="AP70" s="23"/>
      <c r="AQ70" s="81"/>
      <c r="AS70" s="15"/>
      <c r="AT70" s="81"/>
      <c r="AU70" s="19"/>
      <c r="AW70" s="81"/>
      <c r="AX70" s="19"/>
      <c r="AY70" s="28">
        <f t="shared" si="8"/>
        <v>0</v>
      </c>
      <c r="AZ70" s="28">
        <f t="shared" si="9"/>
        <v>0</v>
      </c>
      <c r="BA70" s="28">
        <f t="shared" si="10"/>
        <v>0</v>
      </c>
      <c r="BB70" s="28">
        <f t="shared" si="11"/>
        <v>0</v>
      </c>
      <c r="BG70" s="81"/>
      <c r="BJ70" s="81"/>
      <c r="BK70" s="19"/>
      <c r="BM70" s="81"/>
      <c r="BN70" s="19"/>
      <c r="BP70" s="81"/>
      <c r="BQ70" s="19"/>
      <c r="BR70" s="28">
        <f t="shared" si="12"/>
        <v>0</v>
      </c>
      <c r="BS70" s="28">
        <f t="shared" si="13"/>
        <v>0</v>
      </c>
      <c r="BT70" s="28">
        <f t="shared" si="14"/>
        <v>0</v>
      </c>
      <c r="BU70" s="28">
        <f t="shared" si="15"/>
        <v>0</v>
      </c>
      <c r="BW70" s="81"/>
      <c r="BZ70" s="99"/>
      <c r="CC70" s="81"/>
      <c r="CD70" s="19"/>
      <c r="CF70" s="81"/>
      <c r="CG70" s="19"/>
      <c r="CH70" s="28">
        <f t="shared" si="16"/>
        <v>0</v>
      </c>
      <c r="CI70" s="28">
        <f t="shared" si="17"/>
        <v>0</v>
      </c>
      <c r="CJ70" s="28">
        <f t="shared" si="18"/>
        <v>0</v>
      </c>
      <c r="CK70" s="28">
        <f t="shared" si="19"/>
        <v>0</v>
      </c>
      <c r="CM70" s="99"/>
      <c r="CP70" s="81"/>
      <c r="CV70" s="81"/>
      <c r="CX70" s="28">
        <f t="shared" ref="CX70:CX105" si="28">CL70+CO70+CR70+CU70</f>
        <v>0</v>
      </c>
      <c r="CY70" s="28">
        <f t="shared" ref="CY70:CY105" si="29">CM70+CP70+CS70+CV70</f>
        <v>0</v>
      </c>
      <c r="CZ70" s="28">
        <f t="shared" ref="CZ70:CZ105" si="30">CN70+CQ70+CT70+CW70</f>
        <v>0</v>
      </c>
      <c r="DA70" s="28">
        <f t="shared" ref="DA70:DA105" si="31">CX70+CY70+CZ70</f>
        <v>0</v>
      </c>
      <c r="DC70" s="81"/>
      <c r="DJ70" s="19"/>
      <c r="DM70" s="19"/>
      <c r="DP70" s="19"/>
      <c r="DQ70" s="28">
        <f t="shared" ref="DQ70:DQ105" si="32">DB70+DE70+DH70+DK70+DN70</f>
        <v>0</v>
      </c>
      <c r="DR70" s="28">
        <f t="shared" ref="DR70:DR105" si="33">DC70+DF70+DI70+DL70+DO70</f>
        <v>0</v>
      </c>
      <c r="DS70" s="28">
        <f t="shared" ref="DS70:DS105" si="34">DD70+DG70+DJ70+DM70+DP70</f>
        <v>0</v>
      </c>
      <c r="DT70" s="28">
        <f t="shared" ref="DT70:DT105" si="35">DQ70+DR70+DS70</f>
        <v>0</v>
      </c>
    </row>
    <row r="71" spans="1:124" s="8" customFormat="1">
      <c r="A71" s="20"/>
      <c r="B71" s="18" t="s">
        <v>364</v>
      </c>
      <c r="C71" s="19" t="s">
        <v>453</v>
      </c>
      <c r="D71" s="19"/>
      <c r="E71" s="47"/>
      <c r="G71" s="19"/>
      <c r="H71" s="47"/>
      <c r="J71" s="15"/>
      <c r="K71" s="47"/>
      <c r="L71" s="19"/>
      <c r="N71" s="47"/>
      <c r="O71" s="19"/>
      <c r="Q71" s="47"/>
      <c r="R71" s="19"/>
      <c r="S71" s="28">
        <f t="shared" si="0"/>
        <v>0</v>
      </c>
      <c r="T71" s="28">
        <f t="shared" si="1"/>
        <v>0</v>
      </c>
      <c r="U71" s="28">
        <f t="shared" si="2"/>
        <v>0</v>
      </c>
      <c r="V71" s="28">
        <f t="shared" si="3"/>
        <v>0</v>
      </c>
      <c r="X71" s="47"/>
      <c r="AA71" s="47"/>
      <c r="AD71" s="47"/>
      <c r="AE71" s="19"/>
      <c r="AG71" s="47"/>
      <c r="AH71" s="19"/>
      <c r="AI71" s="28">
        <f t="shared" si="4"/>
        <v>0</v>
      </c>
      <c r="AJ71" s="28">
        <f t="shared" si="5"/>
        <v>0</v>
      </c>
      <c r="AK71" s="28">
        <f t="shared" si="6"/>
        <v>0</v>
      </c>
      <c r="AL71" s="28">
        <f t="shared" si="7"/>
        <v>0</v>
      </c>
      <c r="AM71" s="15"/>
      <c r="AP71" s="23"/>
      <c r="AQ71" s="81"/>
      <c r="AS71" s="15"/>
      <c r="AT71" s="81"/>
      <c r="AU71" s="19"/>
      <c r="AW71" s="81"/>
      <c r="AX71" s="19"/>
      <c r="AY71" s="28">
        <f t="shared" ref="AY71:AY105" si="36">AM71+AP71+AS71+AV71</f>
        <v>0</v>
      </c>
      <c r="AZ71" s="28">
        <f t="shared" ref="AZ71:AZ105" si="37">AN71+AQ71+AT71+AW71</f>
        <v>0</v>
      </c>
      <c r="BA71" s="28">
        <f t="shared" ref="BA71:BA105" si="38">AO71+AR71+AU71+AX71</f>
        <v>0</v>
      </c>
      <c r="BB71" s="28">
        <f t="shared" ref="BB71:BB105" si="39">AY71+AZ71+BA71</f>
        <v>0</v>
      </c>
      <c r="BG71" s="81"/>
      <c r="BJ71" s="81"/>
      <c r="BK71" s="19"/>
      <c r="BM71" s="81"/>
      <c r="BN71" s="19"/>
      <c r="BP71" s="81"/>
      <c r="BQ71" s="19"/>
      <c r="BR71" s="28">
        <f t="shared" ref="BR71:BR105" si="40">BC71+BF71+BI71+BL71+BO71</f>
        <v>0</v>
      </c>
      <c r="BS71" s="28">
        <f t="shared" ref="BS71:BS105" si="41">BD71+BG71+BJ71+BM71+BP71</f>
        <v>0</v>
      </c>
      <c r="BT71" s="28">
        <f t="shared" ref="BT71:BT105" si="42">BE71+BH71+BK71+BN71+BQ71</f>
        <v>0</v>
      </c>
      <c r="BU71" s="28">
        <f t="shared" ref="BU71:BU105" si="43">BR71+BS71+BT71</f>
        <v>0</v>
      </c>
      <c r="BW71" s="81"/>
      <c r="BZ71" s="99"/>
      <c r="CC71" s="81"/>
      <c r="CD71" s="19"/>
      <c r="CF71" s="81"/>
      <c r="CG71" s="19"/>
      <c r="CH71" s="28">
        <f t="shared" ref="CH71:CH105" si="44">BV71+BY71+CB71+CE71</f>
        <v>0</v>
      </c>
      <c r="CI71" s="28">
        <f t="shared" ref="CI71:CI105" si="45">BW71+BZ71+CC71+CF71</f>
        <v>0</v>
      </c>
      <c r="CJ71" s="28">
        <f t="shared" ref="CJ71:CJ105" si="46">BX71+CA71+CD71+CG71</f>
        <v>0</v>
      </c>
      <c r="CK71" s="28">
        <f t="shared" ref="CK71:CK105" si="47">CH71+CI71+CJ71</f>
        <v>0</v>
      </c>
      <c r="CM71" s="99"/>
      <c r="CP71" s="81"/>
      <c r="CV71" s="81"/>
      <c r="CX71" s="28">
        <f t="shared" si="28"/>
        <v>0</v>
      </c>
      <c r="CY71" s="28">
        <f t="shared" si="29"/>
        <v>0</v>
      </c>
      <c r="CZ71" s="28">
        <f t="shared" si="30"/>
        <v>0</v>
      </c>
      <c r="DA71" s="28">
        <f t="shared" si="31"/>
        <v>0</v>
      </c>
      <c r="DC71" s="81"/>
      <c r="DJ71" s="19"/>
      <c r="DM71" s="19"/>
      <c r="DP71" s="19"/>
      <c r="DQ71" s="28">
        <f t="shared" si="32"/>
        <v>0</v>
      </c>
      <c r="DR71" s="28">
        <f t="shared" si="33"/>
        <v>0</v>
      </c>
      <c r="DS71" s="28">
        <f t="shared" si="34"/>
        <v>0</v>
      </c>
      <c r="DT71" s="28">
        <f t="shared" si="35"/>
        <v>0</v>
      </c>
    </row>
    <row r="72" spans="1:124" s="8" customFormat="1">
      <c r="A72" s="20"/>
      <c r="B72" s="18" t="s">
        <v>411</v>
      </c>
      <c r="C72" s="19" t="s">
        <v>454</v>
      </c>
      <c r="D72" s="19"/>
      <c r="E72" s="47"/>
      <c r="G72" s="19"/>
      <c r="H72" s="47"/>
      <c r="J72" s="15"/>
      <c r="K72" s="47"/>
      <c r="L72" s="19"/>
      <c r="N72" s="47"/>
      <c r="O72" s="19"/>
      <c r="Q72" s="47"/>
      <c r="R72" s="19"/>
      <c r="S72" s="28">
        <f t="shared" ref="S72:S104" si="48">D72+G72+J72+M72+P72</f>
        <v>0</v>
      </c>
      <c r="T72" s="28">
        <f t="shared" ref="T72:T104" si="49">E72+H72+K72+N72+Q72</f>
        <v>0</v>
      </c>
      <c r="U72" s="28">
        <f t="shared" ref="U72:U104" si="50">F72+I72+L72+O72+R72</f>
        <v>0</v>
      </c>
      <c r="V72" s="28">
        <f t="shared" ref="V72:V104" si="51">S72+T72+U72</f>
        <v>0</v>
      </c>
      <c r="X72" s="47"/>
      <c r="AA72" s="47"/>
      <c r="AD72" s="47"/>
      <c r="AE72" s="19"/>
      <c r="AG72" s="47"/>
      <c r="AH72" s="19"/>
      <c r="AI72" s="28">
        <f t="shared" ref="AI72:AI105" si="52">W72+Z72+AC72+AF72</f>
        <v>0</v>
      </c>
      <c r="AJ72" s="28">
        <f t="shared" ref="AJ72:AJ105" si="53">X72+AA72+AD72+AG72</f>
        <v>0</v>
      </c>
      <c r="AK72" s="28">
        <f t="shared" ref="AK72:AK105" si="54">Y72+AB72+AE72+AH72</f>
        <v>0</v>
      </c>
      <c r="AL72" s="28">
        <f t="shared" ref="AL72:AL105" si="55">AI72+AJ72+AK72</f>
        <v>0</v>
      </c>
      <c r="AM72" s="15"/>
      <c r="AP72" s="23"/>
      <c r="AQ72" s="81"/>
      <c r="AS72" s="15"/>
      <c r="AT72" s="81"/>
      <c r="AU72" s="19"/>
      <c r="AW72" s="81"/>
      <c r="AX72" s="19"/>
      <c r="AY72" s="28">
        <f t="shared" si="36"/>
        <v>0</v>
      </c>
      <c r="AZ72" s="28">
        <f t="shared" si="37"/>
        <v>0</v>
      </c>
      <c r="BA72" s="28">
        <f t="shared" si="38"/>
        <v>0</v>
      </c>
      <c r="BB72" s="28">
        <f t="shared" si="39"/>
        <v>0</v>
      </c>
      <c r="BG72" s="81"/>
      <c r="BJ72" s="81"/>
      <c r="BK72" s="19"/>
      <c r="BM72" s="81"/>
      <c r="BN72" s="19"/>
      <c r="BP72" s="81"/>
      <c r="BQ72" s="19"/>
      <c r="BR72" s="28">
        <f t="shared" si="40"/>
        <v>0</v>
      </c>
      <c r="BS72" s="28">
        <f t="shared" si="41"/>
        <v>0</v>
      </c>
      <c r="BT72" s="28">
        <f t="shared" si="42"/>
        <v>0</v>
      </c>
      <c r="BU72" s="28">
        <f t="shared" si="43"/>
        <v>0</v>
      </c>
      <c r="BW72" s="81"/>
      <c r="BZ72" s="99"/>
      <c r="CC72" s="81"/>
      <c r="CD72" s="19"/>
      <c r="CF72" s="81"/>
      <c r="CG72" s="19"/>
      <c r="CH72" s="28">
        <f t="shared" si="44"/>
        <v>0</v>
      </c>
      <c r="CI72" s="28">
        <f t="shared" si="45"/>
        <v>0</v>
      </c>
      <c r="CJ72" s="28">
        <f t="shared" si="46"/>
        <v>0</v>
      </c>
      <c r="CK72" s="28">
        <f t="shared" si="47"/>
        <v>0</v>
      </c>
      <c r="CM72" s="99"/>
      <c r="CP72" s="81"/>
      <c r="CV72" s="81"/>
      <c r="CX72" s="28">
        <f t="shared" si="28"/>
        <v>0</v>
      </c>
      <c r="CY72" s="28">
        <f t="shared" si="29"/>
        <v>0</v>
      </c>
      <c r="CZ72" s="28">
        <f t="shared" si="30"/>
        <v>0</v>
      </c>
      <c r="DA72" s="28">
        <f t="shared" si="31"/>
        <v>0</v>
      </c>
      <c r="DC72" s="81"/>
      <c r="DJ72" s="19"/>
      <c r="DM72" s="19"/>
      <c r="DP72" s="19"/>
      <c r="DQ72" s="28">
        <f t="shared" si="32"/>
        <v>0</v>
      </c>
      <c r="DR72" s="28">
        <f t="shared" si="33"/>
        <v>0</v>
      </c>
      <c r="DS72" s="28">
        <f t="shared" si="34"/>
        <v>0</v>
      </c>
      <c r="DT72" s="28">
        <f t="shared" si="35"/>
        <v>0</v>
      </c>
    </row>
    <row r="73" spans="1:124" s="8" customFormat="1">
      <c r="A73" s="20"/>
      <c r="B73" s="18" t="s">
        <v>455</v>
      </c>
      <c r="C73" s="19" t="s">
        <v>456</v>
      </c>
      <c r="D73" s="19"/>
      <c r="E73" s="47"/>
      <c r="G73" s="19"/>
      <c r="H73" s="47"/>
      <c r="J73" s="15"/>
      <c r="K73" s="47"/>
      <c r="L73" s="19"/>
      <c r="N73" s="47"/>
      <c r="O73" s="19"/>
      <c r="Q73" s="47"/>
      <c r="R73" s="19"/>
      <c r="S73" s="28">
        <f t="shared" si="48"/>
        <v>0</v>
      </c>
      <c r="T73" s="28">
        <f t="shared" si="49"/>
        <v>0</v>
      </c>
      <c r="U73" s="28">
        <f t="shared" si="50"/>
        <v>0</v>
      </c>
      <c r="V73" s="28">
        <f t="shared" si="51"/>
        <v>0</v>
      </c>
      <c r="X73" s="47"/>
      <c r="AA73" s="47"/>
      <c r="AD73" s="47"/>
      <c r="AE73" s="19"/>
      <c r="AG73" s="47"/>
      <c r="AH73" s="19"/>
      <c r="AI73" s="28">
        <f t="shared" si="52"/>
        <v>0</v>
      </c>
      <c r="AJ73" s="28">
        <f t="shared" si="53"/>
        <v>0</v>
      </c>
      <c r="AK73" s="28">
        <f t="shared" si="54"/>
        <v>0</v>
      </c>
      <c r="AL73" s="28">
        <f t="shared" si="55"/>
        <v>0</v>
      </c>
      <c r="AM73" s="15"/>
      <c r="AP73" s="23"/>
      <c r="AQ73" s="81"/>
      <c r="AS73" s="15"/>
      <c r="AT73" s="81"/>
      <c r="AU73" s="19"/>
      <c r="AW73" s="81"/>
      <c r="AX73" s="19"/>
      <c r="AY73" s="28">
        <f t="shared" si="36"/>
        <v>0</v>
      </c>
      <c r="AZ73" s="28">
        <f t="shared" si="37"/>
        <v>0</v>
      </c>
      <c r="BA73" s="28">
        <f t="shared" si="38"/>
        <v>0</v>
      </c>
      <c r="BB73" s="28">
        <f t="shared" si="39"/>
        <v>0</v>
      </c>
      <c r="BG73" s="81"/>
      <c r="BJ73" s="81"/>
      <c r="BK73" s="19"/>
      <c r="BM73" s="81"/>
      <c r="BN73" s="19"/>
      <c r="BP73" s="81"/>
      <c r="BQ73" s="19"/>
      <c r="BR73" s="28">
        <f t="shared" si="40"/>
        <v>0</v>
      </c>
      <c r="BS73" s="28">
        <f t="shared" si="41"/>
        <v>0</v>
      </c>
      <c r="BT73" s="28">
        <f t="shared" si="42"/>
        <v>0</v>
      </c>
      <c r="BU73" s="28">
        <f t="shared" si="43"/>
        <v>0</v>
      </c>
      <c r="BW73" s="81"/>
      <c r="BZ73" s="99"/>
      <c r="CC73" s="81"/>
      <c r="CD73" s="19"/>
      <c r="CF73" s="81"/>
      <c r="CG73" s="19"/>
      <c r="CH73" s="28">
        <f t="shared" si="44"/>
        <v>0</v>
      </c>
      <c r="CI73" s="28">
        <f t="shared" si="45"/>
        <v>0</v>
      </c>
      <c r="CJ73" s="28">
        <f t="shared" si="46"/>
        <v>0</v>
      </c>
      <c r="CK73" s="28">
        <f t="shared" si="47"/>
        <v>0</v>
      </c>
      <c r="CM73" s="99"/>
      <c r="CP73" s="81"/>
      <c r="CV73" s="81"/>
      <c r="CX73" s="28">
        <f t="shared" si="28"/>
        <v>0</v>
      </c>
      <c r="CY73" s="28">
        <f t="shared" si="29"/>
        <v>0</v>
      </c>
      <c r="CZ73" s="28">
        <f t="shared" si="30"/>
        <v>0</v>
      </c>
      <c r="DA73" s="28">
        <f t="shared" si="31"/>
        <v>0</v>
      </c>
      <c r="DC73" s="81"/>
      <c r="DJ73" s="19"/>
      <c r="DM73" s="19"/>
      <c r="DP73" s="19"/>
      <c r="DQ73" s="28">
        <f t="shared" si="32"/>
        <v>0</v>
      </c>
      <c r="DR73" s="28">
        <f t="shared" si="33"/>
        <v>0</v>
      </c>
      <c r="DS73" s="28">
        <f t="shared" si="34"/>
        <v>0</v>
      </c>
      <c r="DT73" s="28">
        <f t="shared" si="35"/>
        <v>0</v>
      </c>
    </row>
    <row r="74" spans="1:124" s="8" customFormat="1">
      <c r="A74" s="20"/>
      <c r="B74" s="18" t="s">
        <v>516</v>
      </c>
      <c r="C74" s="9" t="s">
        <v>517</v>
      </c>
      <c r="D74" s="19"/>
      <c r="E74" s="47"/>
      <c r="G74" s="19"/>
      <c r="H74" s="47"/>
      <c r="J74" s="15"/>
      <c r="K74" s="47"/>
      <c r="L74" s="26"/>
      <c r="N74" s="47"/>
      <c r="O74" s="26"/>
      <c r="Q74" s="47"/>
      <c r="R74" s="26"/>
      <c r="S74" s="28">
        <f t="shared" si="48"/>
        <v>0</v>
      </c>
      <c r="T74" s="28">
        <f t="shared" si="49"/>
        <v>0</v>
      </c>
      <c r="U74" s="28">
        <f t="shared" si="50"/>
        <v>0</v>
      </c>
      <c r="V74" s="28">
        <f t="shared" si="51"/>
        <v>0</v>
      </c>
      <c r="X74" s="47"/>
      <c r="AA74" s="47"/>
      <c r="AD74" s="47"/>
      <c r="AE74" s="26"/>
      <c r="AG74" s="47"/>
      <c r="AH74" s="26"/>
      <c r="AI74" s="28">
        <f t="shared" si="52"/>
        <v>0</v>
      </c>
      <c r="AJ74" s="28">
        <f t="shared" si="53"/>
        <v>0</v>
      </c>
      <c r="AK74" s="28">
        <f t="shared" si="54"/>
        <v>0</v>
      </c>
      <c r="AL74" s="28">
        <f t="shared" si="55"/>
        <v>0</v>
      </c>
      <c r="AM74" s="15"/>
      <c r="AP74" s="23"/>
      <c r="AQ74" s="81"/>
      <c r="AS74" s="15"/>
      <c r="AT74" s="81"/>
      <c r="AU74" s="26"/>
      <c r="AW74" s="81"/>
      <c r="AX74" s="26"/>
      <c r="AY74" s="28">
        <f t="shared" si="36"/>
        <v>0</v>
      </c>
      <c r="AZ74" s="28">
        <f t="shared" si="37"/>
        <v>0</v>
      </c>
      <c r="BA74" s="28">
        <f t="shared" si="38"/>
        <v>0</v>
      </c>
      <c r="BB74" s="28">
        <f t="shared" si="39"/>
        <v>0</v>
      </c>
      <c r="BG74" s="81"/>
      <c r="BJ74" s="81"/>
      <c r="BK74" s="26"/>
      <c r="BM74" s="81"/>
      <c r="BN74" s="26"/>
      <c r="BP74" s="81"/>
      <c r="BQ74" s="26"/>
      <c r="BR74" s="28">
        <f t="shared" si="40"/>
        <v>0</v>
      </c>
      <c r="BS74" s="28">
        <f t="shared" si="41"/>
        <v>0</v>
      </c>
      <c r="BT74" s="28">
        <f t="shared" si="42"/>
        <v>0</v>
      </c>
      <c r="BU74" s="28">
        <f t="shared" si="43"/>
        <v>0</v>
      </c>
      <c r="BW74" s="81"/>
      <c r="BZ74" s="99"/>
      <c r="CC74" s="81"/>
      <c r="CD74" s="26"/>
      <c r="CF74" s="81"/>
      <c r="CG74" s="26"/>
      <c r="CH74" s="28">
        <f t="shared" si="44"/>
        <v>0</v>
      </c>
      <c r="CI74" s="28">
        <f t="shared" si="45"/>
        <v>0</v>
      </c>
      <c r="CJ74" s="28">
        <f t="shared" si="46"/>
        <v>0</v>
      </c>
      <c r="CK74" s="28">
        <f t="shared" si="47"/>
        <v>0</v>
      </c>
      <c r="CM74" s="99"/>
      <c r="CP74" s="81"/>
      <c r="CV74" s="81"/>
      <c r="CX74" s="28">
        <f t="shared" si="28"/>
        <v>0</v>
      </c>
      <c r="CY74" s="28">
        <f t="shared" si="29"/>
        <v>0</v>
      </c>
      <c r="CZ74" s="28">
        <f t="shared" si="30"/>
        <v>0</v>
      </c>
      <c r="DA74" s="28">
        <f t="shared" si="31"/>
        <v>0</v>
      </c>
      <c r="DC74" s="81"/>
      <c r="DJ74" s="26"/>
      <c r="DM74" s="26"/>
      <c r="DP74" s="26"/>
      <c r="DQ74" s="28">
        <f t="shared" si="32"/>
        <v>0</v>
      </c>
      <c r="DR74" s="28">
        <f t="shared" si="33"/>
        <v>0</v>
      </c>
      <c r="DS74" s="28">
        <f t="shared" si="34"/>
        <v>0</v>
      </c>
      <c r="DT74" s="28">
        <f t="shared" si="35"/>
        <v>0</v>
      </c>
    </row>
    <row r="75" spans="1:124" s="8" customFormat="1">
      <c r="A75" s="20">
        <v>10</v>
      </c>
      <c r="B75" s="18"/>
      <c r="C75" s="16" t="s">
        <v>457</v>
      </c>
      <c r="D75" s="16"/>
      <c r="E75" s="47">
        <v>12</v>
      </c>
      <c r="F75" s="8">
        <v>24</v>
      </c>
      <c r="G75" s="16"/>
      <c r="H75" s="47">
        <v>6</v>
      </c>
      <c r="I75" s="8">
        <v>28</v>
      </c>
      <c r="J75" s="15"/>
      <c r="K75" s="47">
        <v>29</v>
      </c>
      <c r="L75" s="19">
        <v>34</v>
      </c>
      <c r="N75" s="47">
        <v>24</v>
      </c>
      <c r="O75" s="19">
        <v>27</v>
      </c>
      <c r="Q75" s="47">
        <v>36</v>
      </c>
      <c r="R75" s="19">
        <v>341</v>
      </c>
      <c r="S75" s="28">
        <f t="shared" si="48"/>
        <v>0</v>
      </c>
      <c r="T75" s="28">
        <f t="shared" si="49"/>
        <v>107</v>
      </c>
      <c r="U75" s="28">
        <f t="shared" si="50"/>
        <v>454</v>
      </c>
      <c r="V75" s="28">
        <f t="shared" si="51"/>
        <v>561</v>
      </c>
      <c r="X75" s="47">
        <v>26</v>
      </c>
      <c r="Y75" s="8">
        <v>76</v>
      </c>
      <c r="AA75" s="47">
        <v>50</v>
      </c>
      <c r="AB75" s="8">
        <v>45</v>
      </c>
      <c r="AD75" s="47">
        <v>34</v>
      </c>
      <c r="AE75" s="19">
        <v>37</v>
      </c>
      <c r="AG75" s="47">
        <v>44</v>
      </c>
      <c r="AH75" s="19">
        <v>108</v>
      </c>
      <c r="AI75" s="28">
        <f t="shared" si="52"/>
        <v>0</v>
      </c>
      <c r="AJ75" s="28">
        <f t="shared" si="53"/>
        <v>154</v>
      </c>
      <c r="AK75" s="28">
        <f t="shared" si="54"/>
        <v>266</v>
      </c>
      <c r="AL75" s="28">
        <f t="shared" si="55"/>
        <v>420</v>
      </c>
      <c r="AM75" s="15"/>
      <c r="AN75" s="8">
        <v>49</v>
      </c>
      <c r="AO75" s="8">
        <v>17</v>
      </c>
      <c r="AP75" s="23"/>
      <c r="AQ75" s="81">
        <v>25</v>
      </c>
      <c r="AR75" s="8">
        <v>24</v>
      </c>
      <c r="AS75" s="15"/>
      <c r="AT75" s="81">
        <v>26</v>
      </c>
      <c r="AU75" s="19">
        <v>28</v>
      </c>
      <c r="AW75" s="81">
        <v>52</v>
      </c>
      <c r="AX75" s="19">
        <v>58</v>
      </c>
      <c r="AY75" s="28">
        <f t="shared" si="36"/>
        <v>0</v>
      </c>
      <c r="AZ75" s="28">
        <f t="shared" si="37"/>
        <v>152</v>
      </c>
      <c r="BA75" s="28">
        <f t="shared" si="38"/>
        <v>127</v>
      </c>
      <c r="BB75" s="28">
        <f t="shared" si="39"/>
        <v>279</v>
      </c>
      <c r="BC75" s="8">
        <v>2</v>
      </c>
      <c r="BD75" s="8">
        <v>34</v>
      </c>
      <c r="BE75" s="8">
        <v>24</v>
      </c>
      <c r="BF75" s="8">
        <v>1</v>
      </c>
      <c r="BG75" s="81">
        <v>14</v>
      </c>
      <c r="BH75" s="8">
        <v>23</v>
      </c>
      <c r="BI75" s="8">
        <v>2</v>
      </c>
      <c r="BJ75" s="81">
        <v>27</v>
      </c>
      <c r="BK75" s="19">
        <v>34</v>
      </c>
      <c r="BM75" s="81">
        <v>38</v>
      </c>
      <c r="BN75" s="19">
        <v>45</v>
      </c>
      <c r="BO75" s="8">
        <v>2</v>
      </c>
      <c r="BP75" s="81">
        <v>57</v>
      </c>
      <c r="BQ75" s="19">
        <v>18</v>
      </c>
      <c r="BR75" s="28">
        <f t="shared" si="40"/>
        <v>7</v>
      </c>
      <c r="BS75" s="28">
        <f t="shared" si="41"/>
        <v>170</v>
      </c>
      <c r="BT75" s="28">
        <f t="shared" si="42"/>
        <v>144</v>
      </c>
      <c r="BU75" s="28">
        <f t="shared" si="43"/>
        <v>321</v>
      </c>
      <c r="BW75" s="81"/>
      <c r="BX75" s="8">
        <v>10</v>
      </c>
      <c r="BY75" s="8">
        <v>3</v>
      </c>
      <c r="BZ75" s="99">
        <v>23</v>
      </c>
      <c r="CA75" s="8">
        <v>27</v>
      </c>
      <c r="CC75" s="81">
        <v>13</v>
      </c>
      <c r="CD75" s="19">
        <v>75</v>
      </c>
      <c r="CF75" s="81">
        <v>30</v>
      </c>
      <c r="CG75" s="19">
        <v>89</v>
      </c>
      <c r="CH75" s="28">
        <f t="shared" si="44"/>
        <v>3</v>
      </c>
      <c r="CI75" s="28">
        <f t="shared" si="45"/>
        <v>66</v>
      </c>
      <c r="CJ75" s="28">
        <f t="shared" si="46"/>
        <v>201</v>
      </c>
      <c r="CK75" s="28">
        <f t="shared" si="47"/>
        <v>270</v>
      </c>
      <c r="CM75" s="99">
        <v>20</v>
      </c>
      <c r="CO75" s="8">
        <v>1</v>
      </c>
      <c r="CP75" s="81">
        <v>14</v>
      </c>
      <c r="CR75" s="8">
        <v>1</v>
      </c>
      <c r="CV75" s="81"/>
      <c r="CX75" s="28">
        <f t="shared" si="28"/>
        <v>2</v>
      </c>
      <c r="CY75" s="28">
        <f t="shared" si="29"/>
        <v>34</v>
      </c>
      <c r="CZ75" s="28">
        <f t="shared" si="30"/>
        <v>0</v>
      </c>
      <c r="DA75" s="28">
        <f t="shared" si="31"/>
        <v>36</v>
      </c>
      <c r="DC75" s="81"/>
      <c r="DF75" s="8">
        <v>36</v>
      </c>
      <c r="DJ75" s="19"/>
      <c r="DL75" s="8">
        <v>17</v>
      </c>
      <c r="DM75" s="19"/>
      <c r="DO75" s="8">
        <v>36</v>
      </c>
      <c r="DP75" s="19"/>
      <c r="DQ75" s="28">
        <f t="shared" si="32"/>
        <v>0</v>
      </c>
      <c r="DR75" s="28">
        <f t="shared" si="33"/>
        <v>89</v>
      </c>
      <c r="DS75" s="28">
        <f t="shared" si="34"/>
        <v>0</v>
      </c>
      <c r="DT75" s="28">
        <f t="shared" si="35"/>
        <v>89</v>
      </c>
    </row>
    <row r="76" spans="1:124" s="8" customFormat="1">
      <c r="A76" s="20">
        <v>11</v>
      </c>
      <c r="B76" s="18"/>
      <c r="C76" s="20" t="s">
        <v>318</v>
      </c>
      <c r="D76" s="20"/>
      <c r="E76" s="47"/>
      <c r="G76" s="20"/>
      <c r="H76" s="47"/>
      <c r="J76" s="15"/>
      <c r="K76" s="47"/>
      <c r="L76" s="19"/>
      <c r="N76" s="47"/>
      <c r="O76" s="19"/>
      <c r="Q76" s="47"/>
      <c r="R76" s="19"/>
      <c r="S76" s="28">
        <f t="shared" si="48"/>
        <v>0</v>
      </c>
      <c r="T76" s="28">
        <f t="shared" si="49"/>
        <v>0</v>
      </c>
      <c r="U76" s="28">
        <f t="shared" si="50"/>
        <v>0</v>
      </c>
      <c r="V76" s="28">
        <f t="shared" si="51"/>
        <v>0</v>
      </c>
      <c r="X76" s="47"/>
      <c r="AA76" s="47"/>
      <c r="AD76" s="47"/>
      <c r="AE76" s="19"/>
      <c r="AG76" s="47"/>
      <c r="AH76" s="19"/>
      <c r="AI76" s="28">
        <f t="shared" si="52"/>
        <v>0</v>
      </c>
      <c r="AJ76" s="28">
        <f t="shared" si="53"/>
        <v>0</v>
      </c>
      <c r="AK76" s="28">
        <f t="shared" si="54"/>
        <v>0</v>
      </c>
      <c r="AL76" s="28">
        <f t="shared" si="55"/>
        <v>0</v>
      </c>
      <c r="AM76" s="15"/>
      <c r="AP76" s="23"/>
      <c r="AQ76" s="81"/>
      <c r="AS76" s="15"/>
      <c r="AT76" s="81"/>
      <c r="AU76" s="19"/>
      <c r="AW76" s="81"/>
      <c r="AX76" s="19"/>
      <c r="AY76" s="28">
        <f t="shared" si="36"/>
        <v>0</v>
      </c>
      <c r="AZ76" s="28">
        <f t="shared" si="37"/>
        <v>0</v>
      </c>
      <c r="BA76" s="28">
        <f t="shared" si="38"/>
        <v>0</v>
      </c>
      <c r="BB76" s="28">
        <f t="shared" si="39"/>
        <v>0</v>
      </c>
      <c r="BG76" s="81"/>
      <c r="BJ76" s="81"/>
      <c r="BK76" s="19"/>
      <c r="BM76" s="81"/>
      <c r="BN76" s="19"/>
      <c r="BP76" s="81"/>
      <c r="BQ76" s="19"/>
      <c r="BR76" s="28">
        <f t="shared" si="40"/>
        <v>0</v>
      </c>
      <c r="BS76" s="28">
        <f t="shared" si="41"/>
        <v>0</v>
      </c>
      <c r="BT76" s="28">
        <f t="shared" si="42"/>
        <v>0</v>
      </c>
      <c r="BU76" s="28">
        <f t="shared" si="43"/>
        <v>0</v>
      </c>
      <c r="BW76" s="81"/>
      <c r="BZ76" s="99"/>
      <c r="CC76" s="81"/>
      <c r="CD76" s="19"/>
      <c r="CF76" s="81"/>
      <c r="CG76" s="19"/>
      <c r="CH76" s="28">
        <f t="shared" si="44"/>
        <v>0</v>
      </c>
      <c r="CI76" s="28">
        <f t="shared" si="45"/>
        <v>0</v>
      </c>
      <c r="CJ76" s="28">
        <f t="shared" si="46"/>
        <v>0</v>
      </c>
      <c r="CK76" s="28">
        <f t="shared" si="47"/>
        <v>0</v>
      </c>
      <c r="CM76" s="99"/>
      <c r="CP76" s="81"/>
      <c r="CV76" s="81"/>
      <c r="CX76" s="28">
        <f t="shared" si="28"/>
        <v>0</v>
      </c>
      <c r="CY76" s="28">
        <f t="shared" si="29"/>
        <v>0</v>
      </c>
      <c r="CZ76" s="28">
        <f t="shared" si="30"/>
        <v>0</v>
      </c>
      <c r="DA76" s="28">
        <f t="shared" si="31"/>
        <v>0</v>
      </c>
      <c r="DC76" s="81"/>
      <c r="DJ76" s="19"/>
      <c r="DM76" s="19"/>
      <c r="DP76" s="19"/>
      <c r="DQ76" s="28">
        <f t="shared" si="32"/>
        <v>0</v>
      </c>
      <c r="DR76" s="28">
        <f t="shared" si="33"/>
        <v>0</v>
      </c>
      <c r="DS76" s="28">
        <f t="shared" si="34"/>
        <v>0</v>
      </c>
      <c r="DT76" s="28">
        <f t="shared" si="35"/>
        <v>0</v>
      </c>
    </row>
    <row r="77" spans="1:124" s="8" customFormat="1">
      <c r="A77" s="20"/>
      <c r="B77" s="21" t="s">
        <v>202</v>
      </c>
      <c r="C77" s="19" t="s">
        <v>320</v>
      </c>
      <c r="D77" s="19"/>
      <c r="E77" s="47"/>
      <c r="G77" s="19"/>
      <c r="H77" s="47"/>
      <c r="J77" s="15"/>
      <c r="K77" s="47"/>
      <c r="L77" s="19"/>
      <c r="N77" s="47"/>
      <c r="O77" s="19"/>
      <c r="Q77" s="47"/>
      <c r="R77" s="19"/>
      <c r="S77" s="28">
        <f t="shared" si="48"/>
        <v>0</v>
      </c>
      <c r="T77" s="28">
        <f t="shared" si="49"/>
        <v>0</v>
      </c>
      <c r="U77" s="28">
        <f t="shared" si="50"/>
        <v>0</v>
      </c>
      <c r="V77" s="28">
        <f t="shared" si="51"/>
        <v>0</v>
      </c>
      <c r="X77" s="47"/>
      <c r="AA77" s="47"/>
      <c r="AD77" s="47"/>
      <c r="AE77" s="19"/>
      <c r="AG77" s="47"/>
      <c r="AH77" s="19"/>
      <c r="AI77" s="28">
        <f t="shared" si="52"/>
        <v>0</v>
      </c>
      <c r="AJ77" s="28">
        <f t="shared" si="53"/>
        <v>0</v>
      </c>
      <c r="AK77" s="28">
        <f t="shared" si="54"/>
        <v>0</v>
      </c>
      <c r="AL77" s="28">
        <f t="shared" si="55"/>
        <v>0</v>
      </c>
      <c r="AM77" s="15"/>
      <c r="AP77" s="23"/>
      <c r="AQ77" s="81"/>
      <c r="AS77" s="15"/>
      <c r="AT77" s="81"/>
      <c r="AU77" s="19"/>
      <c r="AW77" s="81"/>
      <c r="AX77" s="19"/>
      <c r="AY77" s="28">
        <f t="shared" si="36"/>
        <v>0</v>
      </c>
      <c r="AZ77" s="28">
        <f t="shared" si="37"/>
        <v>0</v>
      </c>
      <c r="BA77" s="28">
        <f t="shared" si="38"/>
        <v>0</v>
      </c>
      <c r="BB77" s="28">
        <f t="shared" si="39"/>
        <v>0</v>
      </c>
      <c r="BG77" s="81"/>
      <c r="BJ77" s="81"/>
      <c r="BK77" s="19"/>
      <c r="BM77" s="81"/>
      <c r="BN77" s="19"/>
      <c r="BP77" s="81"/>
      <c r="BQ77" s="19"/>
      <c r="BR77" s="28">
        <f t="shared" si="40"/>
        <v>0</v>
      </c>
      <c r="BS77" s="28">
        <f t="shared" si="41"/>
        <v>0</v>
      </c>
      <c r="BT77" s="28">
        <f t="shared" si="42"/>
        <v>0</v>
      </c>
      <c r="BU77" s="28">
        <f t="shared" si="43"/>
        <v>0</v>
      </c>
      <c r="BW77" s="81"/>
      <c r="BZ77" s="99"/>
      <c r="CC77" s="81"/>
      <c r="CD77" s="19"/>
      <c r="CF77" s="81"/>
      <c r="CG77" s="19"/>
      <c r="CH77" s="28">
        <f t="shared" si="44"/>
        <v>0</v>
      </c>
      <c r="CI77" s="28">
        <f t="shared" si="45"/>
        <v>0</v>
      </c>
      <c r="CJ77" s="28">
        <f t="shared" si="46"/>
        <v>0</v>
      </c>
      <c r="CK77" s="28">
        <f t="shared" si="47"/>
        <v>0</v>
      </c>
      <c r="CM77" s="99"/>
      <c r="CP77" s="81"/>
      <c r="CV77" s="81"/>
      <c r="CX77" s="28">
        <f t="shared" si="28"/>
        <v>0</v>
      </c>
      <c r="CY77" s="28">
        <f t="shared" si="29"/>
        <v>0</v>
      </c>
      <c r="CZ77" s="28">
        <f t="shared" si="30"/>
        <v>0</v>
      </c>
      <c r="DA77" s="28">
        <f t="shared" si="31"/>
        <v>0</v>
      </c>
      <c r="DC77" s="81"/>
      <c r="DJ77" s="19"/>
      <c r="DM77" s="19"/>
      <c r="DP77" s="19"/>
      <c r="DQ77" s="28">
        <f t="shared" si="32"/>
        <v>0</v>
      </c>
      <c r="DR77" s="28">
        <f t="shared" si="33"/>
        <v>0</v>
      </c>
      <c r="DS77" s="28">
        <f t="shared" si="34"/>
        <v>0</v>
      </c>
      <c r="DT77" s="28">
        <f t="shared" si="35"/>
        <v>0</v>
      </c>
    </row>
    <row r="78" spans="1:124" s="8" customFormat="1">
      <c r="A78" s="20"/>
      <c r="B78" s="21" t="s">
        <v>204</v>
      </c>
      <c r="C78" s="19" t="s">
        <v>322</v>
      </c>
      <c r="D78" s="19"/>
      <c r="E78" s="47"/>
      <c r="G78" s="19"/>
      <c r="H78" s="47"/>
      <c r="J78" s="15"/>
      <c r="K78" s="47"/>
      <c r="L78" s="19"/>
      <c r="N78" s="47"/>
      <c r="O78" s="19"/>
      <c r="Q78" s="47"/>
      <c r="R78" s="19"/>
      <c r="S78" s="28">
        <f t="shared" si="48"/>
        <v>0</v>
      </c>
      <c r="T78" s="28">
        <f t="shared" si="49"/>
        <v>0</v>
      </c>
      <c r="U78" s="28">
        <f t="shared" si="50"/>
        <v>0</v>
      </c>
      <c r="V78" s="28">
        <f t="shared" si="51"/>
        <v>0</v>
      </c>
      <c r="X78" s="47"/>
      <c r="AA78" s="47"/>
      <c r="AD78" s="47"/>
      <c r="AE78" s="19"/>
      <c r="AG78" s="47"/>
      <c r="AH78" s="19"/>
      <c r="AI78" s="28">
        <f t="shared" si="52"/>
        <v>0</v>
      </c>
      <c r="AJ78" s="28">
        <f t="shared" si="53"/>
        <v>0</v>
      </c>
      <c r="AK78" s="28">
        <f t="shared" si="54"/>
        <v>0</v>
      </c>
      <c r="AL78" s="28">
        <f t="shared" si="55"/>
        <v>0</v>
      </c>
      <c r="AM78" s="15"/>
      <c r="AP78" s="23"/>
      <c r="AQ78" s="81"/>
      <c r="AS78" s="15"/>
      <c r="AT78" s="81"/>
      <c r="AU78" s="19"/>
      <c r="AW78" s="81"/>
      <c r="AX78" s="19"/>
      <c r="AY78" s="28">
        <f t="shared" si="36"/>
        <v>0</v>
      </c>
      <c r="AZ78" s="28">
        <f t="shared" si="37"/>
        <v>0</v>
      </c>
      <c r="BA78" s="28">
        <f t="shared" si="38"/>
        <v>0</v>
      </c>
      <c r="BB78" s="28">
        <f t="shared" si="39"/>
        <v>0</v>
      </c>
      <c r="BG78" s="81"/>
      <c r="BJ78" s="81"/>
      <c r="BK78" s="19"/>
      <c r="BM78" s="81"/>
      <c r="BN78" s="19"/>
      <c r="BP78" s="81"/>
      <c r="BQ78" s="19"/>
      <c r="BR78" s="28">
        <f t="shared" si="40"/>
        <v>0</v>
      </c>
      <c r="BS78" s="28">
        <f t="shared" si="41"/>
        <v>0</v>
      </c>
      <c r="BT78" s="28">
        <f t="shared" si="42"/>
        <v>0</v>
      </c>
      <c r="BU78" s="28">
        <f t="shared" si="43"/>
        <v>0</v>
      </c>
      <c r="BW78" s="81"/>
      <c r="BZ78" s="99"/>
      <c r="CC78" s="81"/>
      <c r="CD78" s="19"/>
      <c r="CF78" s="81"/>
      <c r="CG78" s="19"/>
      <c r="CH78" s="28">
        <f t="shared" si="44"/>
        <v>0</v>
      </c>
      <c r="CI78" s="28">
        <f t="shared" si="45"/>
        <v>0</v>
      </c>
      <c r="CJ78" s="28">
        <f t="shared" si="46"/>
        <v>0</v>
      </c>
      <c r="CK78" s="28">
        <f t="shared" si="47"/>
        <v>0</v>
      </c>
      <c r="CM78" s="99"/>
      <c r="CP78" s="81"/>
      <c r="CV78" s="81"/>
      <c r="CX78" s="28">
        <f t="shared" si="28"/>
        <v>0</v>
      </c>
      <c r="CY78" s="28">
        <f t="shared" si="29"/>
        <v>0</v>
      </c>
      <c r="CZ78" s="28">
        <f t="shared" si="30"/>
        <v>0</v>
      </c>
      <c r="DA78" s="28">
        <f t="shared" si="31"/>
        <v>0</v>
      </c>
      <c r="DC78" s="81"/>
      <c r="DJ78" s="19"/>
      <c r="DM78" s="19"/>
      <c r="DP78" s="19"/>
      <c r="DQ78" s="28">
        <f t="shared" si="32"/>
        <v>0</v>
      </c>
      <c r="DR78" s="28">
        <f t="shared" si="33"/>
        <v>0</v>
      </c>
      <c r="DS78" s="28">
        <f t="shared" si="34"/>
        <v>0</v>
      </c>
      <c r="DT78" s="28">
        <f t="shared" si="35"/>
        <v>0</v>
      </c>
    </row>
    <row r="79" spans="1:124" s="8" customFormat="1">
      <c r="A79" s="20"/>
      <c r="B79" s="21" t="s">
        <v>206</v>
      </c>
      <c r="C79" s="19" t="s">
        <v>641</v>
      </c>
      <c r="D79" s="19"/>
      <c r="E79" s="47"/>
      <c r="G79" s="19"/>
      <c r="H79" s="47"/>
      <c r="J79" s="15"/>
      <c r="K79" s="47"/>
      <c r="L79" s="19"/>
      <c r="M79" s="8">
        <v>1</v>
      </c>
      <c r="N79" s="47"/>
      <c r="O79" s="19"/>
      <c r="Q79" s="47"/>
      <c r="R79" s="19"/>
      <c r="S79" s="28">
        <f t="shared" si="48"/>
        <v>1</v>
      </c>
      <c r="T79" s="28">
        <f t="shared" si="49"/>
        <v>0</v>
      </c>
      <c r="U79" s="28">
        <f t="shared" si="50"/>
        <v>0</v>
      </c>
      <c r="V79" s="28">
        <f t="shared" si="51"/>
        <v>1</v>
      </c>
      <c r="X79" s="47"/>
      <c r="AA79" s="47"/>
      <c r="AD79" s="47"/>
      <c r="AE79" s="19"/>
      <c r="AG79" s="47"/>
      <c r="AH79" s="19"/>
      <c r="AI79" s="28">
        <f t="shared" si="52"/>
        <v>0</v>
      </c>
      <c r="AJ79" s="28">
        <f t="shared" si="53"/>
        <v>0</v>
      </c>
      <c r="AK79" s="28">
        <f t="shared" si="54"/>
        <v>0</v>
      </c>
      <c r="AL79" s="28">
        <f t="shared" si="55"/>
        <v>0</v>
      </c>
      <c r="AM79" s="15"/>
      <c r="AP79" s="23"/>
      <c r="AQ79" s="81"/>
      <c r="AS79" s="15"/>
      <c r="AT79" s="81"/>
      <c r="AU79" s="19"/>
      <c r="AW79" s="81"/>
      <c r="AX79" s="19"/>
      <c r="AY79" s="28">
        <f t="shared" si="36"/>
        <v>0</v>
      </c>
      <c r="AZ79" s="28">
        <f t="shared" si="37"/>
        <v>0</v>
      </c>
      <c r="BA79" s="28">
        <f t="shared" si="38"/>
        <v>0</v>
      </c>
      <c r="BB79" s="28">
        <f t="shared" si="39"/>
        <v>0</v>
      </c>
      <c r="BC79" s="8">
        <v>1</v>
      </c>
      <c r="BG79" s="81"/>
      <c r="BJ79" s="81">
        <v>1</v>
      </c>
      <c r="BK79" s="19"/>
      <c r="BM79" s="81"/>
      <c r="BN79" s="19"/>
      <c r="BP79" s="81"/>
      <c r="BQ79" s="19"/>
      <c r="BR79" s="28">
        <f t="shared" si="40"/>
        <v>1</v>
      </c>
      <c r="BS79" s="28">
        <f t="shared" si="41"/>
        <v>1</v>
      </c>
      <c r="BT79" s="28">
        <f t="shared" si="42"/>
        <v>0</v>
      </c>
      <c r="BU79" s="28">
        <f t="shared" si="43"/>
        <v>2</v>
      </c>
      <c r="BW79" s="81"/>
      <c r="BZ79" s="99"/>
      <c r="CC79" s="81"/>
      <c r="CD79" s="19"/>
      <c r="CF79" s="81"/>
      <c r="CG79" s="19"/>
      <c r="CH79" s="28">
        <f t="shared" si="44"/>
        <v>0</v>
      </c>
      <c r="CI79" s="28">
        <f t="shared" si="45"/>
        <v>0</v>
      </c>
      <c r="CJ79" s="28">
        <f t="shared" si="46"/>
        <v>0</v>
      </c>
      <c r="CK79" s="28">
        <f t="shared" si="47"/>
        <v>0</v>
      </c>
      <c r="CM79" s="99"/>
      <c r="CP79" s="81"/>
      <c r="CV79" s="81"/>
      <c r="CX79" s="28">
        <f t="shared" si="28"/>
        <v>0</v>
      </c>
      <c r="CY79" s="28">
        <f t="shared" si="29"/>
        <v>0</v>
      </c>
      <c r="CZ79" s="28">
        <f t="shared" si="30"/>
        <v>0</v>
      </c>
      <c r="DA79" s="28">
        <f t="shared" si="31"/>
        <v>0</v>
      </c>
      <c r="DC79" s="81"/>
      <c r="DJ79" s="19"/>
      <c r="DM79" s="19"/>
      <c r="DP79" s="19"/>
      <c r="DQ79" s="28">
        <f t="shared" si="32"/>
        <v>0</v>
      </c>
      <c r="DR79" s="28">
        <f t="shared" si="33"/>
        <v>0</v>
      </c>
      <c r="DS79" s="28">
        <f t="shared" si="34"/>
        <v>0</v>
      </c>
      <c r="DT79" s="28">
        <f t="shared" si="35"/>
        <v>0</v>
      </c>
    </row>
    <row r="80" spans="1:124" s="8" customFormat="1">
      <c r="A80" s="20"/>
      <c r="B80" s="21" t="s">
        <v>207</v>
      </c>
      <c r="C80" s="19" t="s">
        <v>687</v>
      </c>
      <c r="D80" s="19"/>
      <c r="E80" s="47"/>
      <c r="G80" s="19"/>
      <c r="H80" s="47"/>
      <c r="J80" s="15"/>
      <c r="K80" s="47"/>
      <c r="L80" s="19"/>
      <c r="N80" s="47"/>
      <c r="O80" s="19"/>
      <c r="Q80" s="47"/>
      <c r="R80" s="19"/>
      <c r="S80" s="28"/>
      <c r="T80" s="28"/>
      <c r="U80" s="28"/>
      <c r="V80" s="28"/>
      <c r="X80" s="47"/>
      <c r="AA80" s="47"/>
      <c r="AD80" s="47"/>
      <c r="AE80" s="19"/>
      <c r="AG80" s="47"/>
      <c r="AH80" s="19"/>
      <c r="AI80" s="28"/>
      <c r="AJ80" s="28"/>
      <c r="AK80" s="28"/>
      <c r="AL80" s="28"/>
      <c r="AM80" s="15"/>
      <c r="AP80" s="23"/>
      <c r="AQ80" s="81"/>
      <c r="AS80" s="15"/>
      <c r="AT80" s="81"/>
      <c r="AU80" s="19"/>
      <c r="AW80" s="81"/>
      <c r="AX80" s="19"/>
      <c r="AY80" s="28"/>
      <c r="AZ80" s="28"/>
      <c r="BA80" s="28"/>
      <c r="BB80" s="28"/>
      <c r="BG80" s="81"/>
      <c r="BJ80" s="81"/>
      <c r="BK80" s="19"/>
      <c r="BM80" s="81"/>
      <c r="BN80" s="19"/>
      <c r="BP80" s="81"/>
      <c r="BQ80" s="19"/>
      <c r="BR80" s="28"/>
      <c r="BS80" s="28"/>
      <c r="BT80" s="28"/>
      <c r="BU80" s="28"/>
      <c r="BW80" s="81"/>
      <c r="BZ80" s="99"/>
      <c r="CC80" s="81"/>
      <c r="CD80" s="19"/>
      <c r="CF80" s="81"/>
      <c r="CG80" s="19"/>
      <c r="CH80" s="28"/>
      <c r="CI80" s="28"/>
      <c r="CJ80" s="28"/>
      <c r="CK80" s="28"/>
      <c r="CL80" s="8">
        <v>11</v>
      </c>
      <c r="CM80" s="99"/>
      <c r="CP80" s="81"/>
      <c r="CV80" s="81"/>
      <c r="CX80" s="28">
        <f t="shared" si="28"/>
        <v>11</v>
      </c>
      <c r="CY80" s="28">
        <f t="shared" si="29"/>
        <v>0</v>
      </c>
      <c r="CZ80" s="28">
        <f t="shared" si="30"/>
        <v>0</v>
      </c>
      <c r="DA80" s="28">
        <f t="shared" si="31"/>
        <v>11</v>
      </c>
      <c r="DC80" s="81"/>
      <c r="DJ80" s="19"/>
      <c r="DM80" s="19"/>
      <c r="DP80" s="19"/>
      <c r="DQ80" s="28">
        <f t="shared" si="32"/>
        <v>0</v>
      </c>
      <c r="DR80" s="28">
        <f t="shared" si="33"/>
        <v>0</v>
      </c>
      <c r="DS80" s="28">
        <f t="shared" si="34"/>
        <v>0</v>
      </c>
      <c r="DT80" s="28">
        <f t="shared" si="35"/>
        <v>0</v>
      </c>
    </row>
    <row r="81" spans="1:124" s="8" customFormat="1">
      <c r="A81" s="20"/>
      <c r="B81" s="21" t="s">
        <v>208</v>
      </c>
      <c r="C81" s="19" t="s">
        <v>641</v>
      </c>
      <c r="D81" s="19"/>
      <c r="E81" s="47"/>
      <c r="G81" s="19"/>
      <c r="H81" s="47"/>
      <c r="J81" s="15"/>
      <c r="K81" s="47"/>
      <c r="L81" s="19"/>
      <c r="N81" s="47"/>
      <c r="O81" s="19"/>
      <c r="Q81" s="47"/>
      <c r="R81" s="19"/>
      <c r="S81" s="28"/>
      <c r="T81" s="28"/>
      <c r="U81" s="28"/>
      <c r="V81" s="28"/>
      <c r="X81" s="47"/>
      <c r="AA81" s="47"/>
      <c r="AD81" s="47"/>
      <c r="AE81" s="19"/>
      <c r="AG81" s="47"/>
      <c r="AH81" s="19"/>
      <c r="AI81" s="28"/>
      <c r="AJ81" s="28"/>
      <c r="AK81" s="28"/>
      <c r="AL81" s="28"/>
      <c r="AM81" s="15"/>
      <c r="AP81" s="23"/>
      <c r="AQ81" s="81"/>
      <c r="AS81" s="15"/>
      <c r="AT81" s="81"/>
      <c r="AU81" s="19"/>
      <c r="AW81" s="81"/>
      <c r="AX81" s="19"/>
      <c r="AY81" s="28"/>
      <c r="AZ81" s="28"/>
      <c r="BA81" s="28"/>
      <c r="BB81" s="28"/>
      <c r="BG81" s="81"/>
      <c r="BJ81" s="81"/>
      <c r="BK81" s="19"/>
      <c r="BM81" s="81"/>
      <c r="BN81" s="19"/>
      <c r="BP81" s="81"/>
      <c r="BQ81" s="19"/>
      <c r="BR81" s="28"/>
      <c r="BS81" s="28"/>
      <c r="BT81" s="28"/>
      <c r="BU81" s="28"/>
      <c r="BW81" s="81"/>
      <c r="BZ81" s="99"/>
      <c r="CC81" s="81"/>
      <c r="CD81" s="19"/>
      <c r="CF81" s="81"/>
      <c r="CG81" s="19"/>
      <c r="CH81" s="28"/>
      <c r="CI81" s="28"/>
      <c r="CJ81" s="28"/>
      <c r="CK81" s="28"/>
      <c r="CM81" s="99"/>
      <c r="CP81" s="81"/>
      <c r="CV81" s="81"/>
      <c r="CW81" s="8">
        <v>1</v>
      </c>
      <c r="CX81" s="28">
        <f t="shared" si="28"/>
        <v>0</v>
      </c>
      <c r="CY81" s="28">
        <f t="shared" si="29"/>
        <v>0</v>
      </c>
      <c r="CZ81" s="28">
        <f t="shared" si="30"/>
        <v>1</v>
      </c>
      <c r="DA81" s="28">
        <f t="shared" si="31"/>
        <v>1</v>
      </c>
      <c r="DC81" s="81"/>
      <c r="DJ81" s="19"/>
      <c r="DM81" s="19"/>
      <c r="DP81" s="19"/>
      <c r="DQ81" s="28">
        <f t="shared" si="32"/>
        <v>0</v>
      </c>
      <c r="DR81" s="28">
        <f t="shared" si="33"/>
        <v>0</v>
      </c>
      <c r="DS81" s="28">
        <f t="shared" si="34"/>
        <v>0</v>
      </c>
      <c r="DT81" s="28">
        <f t="shared" si="35"/>
        <v>0</v>
      </c>
    </row>
    <row r="82" spans="1:124" s="8" customFormat="1">
      <c r="A82" s="20">
        <v>12</v>
      </c>
      <c r="B82" s="17"/>
      <c r="C82" s="16" t="s">
        <v>458</v>
      </c>
      <c r="D82" s="16"/>
      <c r="E82" s="47"/>
      <c r="G82" s="16"/>
      <c r="H82" s="47"/>
      <c r="J82" s="15"/>
      <c r="K82" s="47"/>
      <c r="L82" s="19"/>
      <c r="N82" s="47"/>
      <c r="O82" s="19"/>
      <c r="Q82" s="47"/>
      <c r="R82" s="19"/>
      <c r="S82" s="28">
        <f t="shared" si="48"/>
        <v>0</v>
      </c>
      <c r="T82" s="28">
        <f t="shared" si="49"/>
        <v>0</v>
      </c>
      <c r="U82" s="28">
        <f t="shared" si="50"/>
        <v>0</v>
      </c>
      <c r="V82" s="28">
        <f t="shared" si="51"/>
        <v>0</v>
      </c>
      <c r="X82" s="47"/>
      <c r="AA82" s="47"/>
      <c r="AD82" s="47"/>
      <c r="AE82" s="19"/>
      <c r="AG82" s="47"/>
      <c r="AH82" s="19"/>
      <c r="AI82" s="28">
        <f t="shared" si="52"/>
        <v>0</v>
      </c>
      <c r="AJ82" s="28">
        <f t="shared" si="53"/>
        <v>0</v>
      </c>
      <c r="AK82" s="28">
        <f t="shared" si="54"/>
        <v>0</v>
      </c>
      <c r="AL82" s="28">
        <f t="shared" si="55"/>
        <v>0</v>
      </c>
      <c r="AM82" s="15"/>
      <c r="AP82" s="23"/>
      <c r="AQ82" s="81"/>
      <c r="AS82" s="15"/>
      <c r="AT82" s="81"/>
      <c r="AU82" s="19"/>
      <c r="AW82" s="81"/>
      <c r="AX82" s="19"/>
      <c r="AY82" s="28">
        <f t="shared" si="36"/>
        <v>0</v>
      </c>
      <c r="AZ82" s="28">
        <f t="shared" si="37"/>
        <v>0</v>
      </c>
      <c r="BA82" s="28">
        <f t="shared" si="38"/>
        <v>0</v>
      </c>
      <c r="BB82" s="28">
        <f t="shared" si="39"/>
        <v>0</v>
      </c>
      <c r="BG82" s="81"/>
      <c r="BJ82" s="81"/>
      <c r="BK82" s="19"/>
      <c r="BM82" s="81"/>
      <c r="BN82" s="19"/>
      <c r="BP82" s="81"/>
      <c r="BQ82" s="19"/>
      <c r="BR82" s="28">
        <f t="shared" si="40"/>
        <v>0</v>
      </c>
      <c r="BS82" s="28">
        <f t="shared" si="41"/>
        <v>0</v>
      </c>
      <c r="BT82" s="28">
        <f t="shared" si="42"/>
        <v>0</v>
      </c>
      <c r="BU82" s="28">
        <f t="shared" si="43"/>
        <v>0</v>
      </c>
      <c r="BW82" s="81"/>
      <c r="BZ82" s="99"/>
      <c r="CC82" s="81"/>
      <c r="CD82" s="19"/>
      <c r="CF82" s="81"/>
      <c r="CG82" s="19"/>
      <c r="CH82" s="28">
        <f t="shared" si="44"/>
        <v>0</v>
      </c>
      <c r="CI82" s="28">
        <f t="shared" si="45"/>
        <v>0</v>
      </c>
      <c r="CJ82" s="28">
        <f t="shared" si="46"/>
        <v>0</v>
      </c>
      <c r="CK82" s="28">
        <f t="shared" si="47"/>
        <v>0</v>
      </c>
      <c r="CM82" s="99"/>
      <c r="CP82" s="81"/>
      <c r="CV82" s="81"/>
      <c r="CX82" s="28">
        <f t="shared" si="28"/>
        <v>0</v>
      </c>
      <c r="CY82" s="28">
        <f t="shared" si="29"/>
        <v>0</v>
      </c>
      <c r="CZ82" s="28">
        <f t="shared" si="30"/>
        <v>0</v>
      </c>
      <c r="DA82" s="28">
        <f t="shared" si="31"/>
        <v>0</v>
      </c>
      <c r="DC82" s="81"/>
      <c r="DJ82" s="19"/>
      <c r="DM82" s="19"/>
      <c r="DP82" s="19"/>
      <c r="DQ82" s="28">
        <f t="shared" si="32"/>
        <v>0</v>
      </c>
      <c r="DR82" s="28">
        <f t="shared" si="33"/>
        <v>0</v>
      </c>
      <c r="DS82" s="28">
        <f t="shared" si="34"/>
        <v>0</v>
      </c>
      <c r="DT82" s="28">
        <f t="shared" si="35"/>
        <v>0</v>
      </c>
    </row>
    <row r="83" spans="1:124" s="8" customFormat="1">
      <c r="A83" s="20"/>
      <c r="B83" s="21" t="s">
        <v>319</v>
      </c>
      <c r="C83" s="19" t="s">
        <v>459</v>
      </c>
      <c r="D83" s="19"/>
      <c r="E83" s="47"/>
      <c r="F83" s="8">
        <v>2</v>
      </c>
      <c r="G83" s="19"/>
      <c r="H83" s="47"/>
      <c r="J83" s="15"/>
      <c r="K83" s="47">
        <v>1</v>
      </c>
      <c r="L83" s="19"/>
      <c r="N83" s="47">
        <v>1</v>
      </c>
      <c r="O83" s="19"/>
      <c r="Q83" s="47"/>
      <c r="R83" s="19"/>
      <c r="S83" s="28">
        <f t="shared" si="48"/>
        <v>0</v>
      </c>
      <c r="T83" s="28">
        <f t="shared" si="49"/>
        <v>2</v>
      </c>
      <c r="U83" s="28">
        <f t="shared" si="50"/>
        <v>2</v>
      </c>
      <c r="V83" s="28">
        <f t="shared" si="51"/>
        <v>4</v>
      </c>
      <c r="X83" s="47">
        <v>1</v>
      </c>
      <c r="Y83" s="8">
        <v>2</v>
      </c>
      <c r="AA83" s="47"/>
      <c r="AB83" s="8">
        <v>3</v>
      </c>
      <c r="AD83" s="47"/>
      <c r="AE83" s="19">
        <v>5</v>
      </c>
      <c r="AF83" s="8">
        <v>1</v>
      </c>
      <c r="AG83" s="47"/>
      <c r="AH83" s="19"/>
      <c r="AI83" s="28">
        <f t="shared" si="52"/>
        <v>1</v>
      </c>
      <c r="AJ83" s="28">
        <f t="shared" si="53"/>
        <v>1</v>
      </c>
      <c r="AK83" s="28">
        <f t="shared" si="54"/>
        <v>10</v>
      </c>
      <c r="AL83" s="28">
        <f t="shared" si="55"/>
        <v>12</v>
      </c>
      <c r="AM83" s="15"/>
      <c r="AP83" s="23"/>
      <c r="AQ83" s="81"/>
      <c r="AS83" s="15">
        <v>1</v>
      </c>
      <c r="AT83" s="81">
        <v>3</v>
      </c>
      <c r="AU83" s="19"/>
      <c r="AW83" s="81">
        <v>1</v>
      </c>
      <c r="AX83" s="19">
        <v>3</v>
      </c>
      <c r="AY83" s="28">
        <f t="shared" si="36"/>
        <v>1</v>
      </c>
      <c r="AZ83" s="28">
        <f t="shared" si="37"/>
        <v>4</v>
      </c>
      <c r="BA83" s="28">
        <f t="shared" si="38"/>
        <v>3</v>
      </c>
      <c r="BB83" s="28">
        <f t="shared" si="39"/>
        <v>8</v>
      </c>
      <c r="BE83" s="8">
        <v>1</v>
      </c>
      <c r="BG83" s="81"/>
      <c r="BJ83" s="81"/>
      <c r="BK83" s="19">
        <v>4</v>
      </c>
      <c r="BM83" s="81">
        <v>1</v>
      </c>
      <c r="BN83" s="19"/>
      <c r="BP83" s="81"/>
      <c r="BQ83" s="19">
        <v>1</v>
      </c>
      <c r="BR83" s="28">
        <f t="shared" si="40"/>
        <v>0</v>
      </c>
      <c r="BS83" s="28">
        <f t="shared" si="41"/>
        <v>1</v>
      </c>
      <c r="BT83" s="28">
        <f t="shared" si="42"/>
        <v>6</v>
      </c>
      <c r="BU83" s="28">
        <f t="shared" si="43"/>
        <v>7</v>
      </c>
      <c r="BW83" s="81"/>
      <c r="BZ83" s="99"/>
      <c r="CC83" s="81"/>
      <c r="CD83" s="19"/>
      <c r="CF83" s="81"/>
      <c r="CG83" s="19"/>
      <c r="CH83" s="28">
        <f t="shared" si="44"/>
        <v>0</v>
      </c>
      <c r="CI83" s="28">
        <f t="shared" si="45"/>
        <v>0</v>
      </c>
      <c r="CJ83" s="28">
        <f t="shared" si="46"/>
        <v>0</v>
      </c>
      <c r="CK83" s="28">
        <f t="shared" si="47"/>
        <v>0</v>
      </c>
      <c r="CM83" s="99"/>
      <c r="CP83" s="81"/>
      <c r="CR83" s="8">
        <v>1</v>
      </c>
      <c r="CT83" s="8">
        <v>1</v>
      </c>
      <c r="CV83" s="81"/>
      <c r="CW83" s="8">
        <v>1</v>
      </c>
      <c r="CX83" s="28">
        <f t="shared" si="28"/>
        <v>1</v>
      </c>
      <c r="CY83" s="28">
        <f t="shared" si="29"/>
        <v>0</v>
      </c>
      <c r="CZ83" s="28">
        <f t="shared" si="30"/>
        <v>2</v>
      </c>
      <c r="DA83" s="28">
        <f t="shared" si="31"/>
        <v>3</v>
      </c>
      <c r="DC83" s="81"/>
      <c r="DJ83" s="19">
        <v>4</v>
      </c>
      <c r="DM83" s="19"/>
      <c r="DP83" s="19"/>
      <c r="DQ83" s="28">
        <f t="shared" si="32"/>
        <v>0</v>
      </c>
      <c r="DR83" s="28">
        <f t="shared" si="33"/>
        <v>0</v>
      </c>
      <c r="DS83" s="28">
        <f t="shared" si="34"/>
        <v>4</v>
      </c>
      <c r="DT83" s="28">
        <f t="shared" si="35"/>
        <v>4</v>
      </c>
    </row>
    <row r="84" spans="1:124" s="8" customFormat="1">
      <c r="A84" s="20"/>
      <c r="B84" s="21" t="s">
        <v>321</v>
      </c>
      <c r="C84" s="19" t="s">
        <v>314</v>
      </c>
      <c r="D84" s="19"/>
      <c r="E84" s="47"/>
      <c r="F84" s="8">
        <v>1</v>
      </c>
      <c r="G84" s="19"/>
      <c r="H84" s="47"/>
      <c r="J84" s="15"/>
      <c r="K84" s="47">
        <v>1</v>
      </c>
      <c r="L84" s="19"/>
      <c r="N84" s="47"/>
      <c r="O84" s="19"/>
      <c r="Q84" s="47"/>
      <c r="R84" s="19"/>
      <c r="S84" s="28">
        <f t="shared" si="48"/>
        <v>0</v>
      </c>
      <c r="T84" s="28">
        <f t="shared" si="49"/>
        <v>1</v>
      </c>
      <c r="U84" s="28">
        <f t="shared" si="50"/>
        <v>1</v>
      </c>
      <c r="V84" s="28">
        <f t="shared" si="51"/>
        <v>2</v>
      </c>
      <c r="X84" s="47"/>
      <c r="Y84" s="8">
        <v>1</v>
      </c>
      <c r="AA84" s="47"/>
      <c r="AB84" s="8">
        <v>1</v>
      </c>
      <c r="AC84" s="8">
        <v>1</v>
      </c>
      <c r="AD84" s="47">
        <v>1</v>
      </c>
      <c r="AE84" s="19">
        <v>1</v>
      </c>
      <c r="AG84" s="47"/>
      <c r="AH84" s="19"/>
      <c r="AI84" s="28">
        <f t="shared" si="52"/>
        <v>1</v>
      </c>
      <c r="AJ84" s="28">
        <f t="shared" si="53"/>
        <v>1</v>
      </c>
      <c r="AK84" s="28">
        <f t="shared" si="54"/>
        <v>3</v>
      </c>
      <c r="AL84" s="28">
        <f t="shared" si="55"/>
        <v>5</v>
      </c>
      <c r="AM84" s="15"/>
      <c r="AN84" s="8">
        <v>1</v>
      </c>
      <c r="AP84" s="23"/>
      <c r="AQ84" s="81"/>
      <c r="AS84" s="15"/>
      <c r="AT84" s="81"/>
      <c r="AU84" s="19"/>
      <c r="AV84" s="8">
        <v>1</v>
      </c>
      <c r="AW84" s="81"/>
      <c r="AX84" s="19"/>
      <c r="AY84" s="28">
        <f t="shared" si="36"/>
        <v>1</v>
      </c>
      <c r="AZ84" s="28">
        <f t="shared" si="37"/>
        <v>1</v>
      </c>
      <c r="BA84" s="28">
        <f t="shared" si="38"/>
        <v>0</v>
      </c>
      <c r="BB84" s="28">
        <f t="shared" si="39"/>
        <v>2</v>
      </c>
      <c r="BE84" s="8">
        <v>1</v>
      </c>
      <c r="BG84" s="81"/>
      <c r="BJ84" s="81">
        <v>1</v>
      </c>
      <c r="BK84" s="19">
        <v>4</v>
      </c>
      <c r="BM84" s="81"/>
      <c r="BN84" s="19">
        <v>1</v>
      </c>
      <c r="BP84" s="81">
        <v>2</v>
      </c>
      <c r="BQ84" s="19">
        <v>1</v>
      </c>
      <c r="BR84" s="28">
        <f t="shared" si="40"/>
        <v>0</v>
      </c>
      <c r="BS84" s="28">
        <f t="shared" si="41"/>
        <v>3</v>
      </c>
      <c r="BT84" s="28">
        <f t="shared" si="42"/>
        <v>7</v>
      </c>
      <c r="BU84" s="28">
        <f t="shared" si="43"/>
        <v>10</v>
      </c>
      <c r="BW84" s="81">
        <v>1</v>
      </c>
      <c r="BY84" s="8">
        <v>1</v>
      </c>
      <c r="BZ84" s="99">
        <v>2</v>
      </c>
      <c r="CC84" s="81">
        <v>1</v>
      </c>
      <c r="CD84" s="19"/>
      <c r="CF84" s="81">
        <v>1</v>
      </c>
      <c r="CG84" s="19"/>
      <c r="CH84" s="28">
        <f t="shared" si="44"/>
        <v>1</v>
      </c>
      <c r="CI84" s="28">
        <f t="shared" si="45"/>
        <v>5</v>
      </c>
      <c r="CJ84" s="28">
        <f t="shared" si="46"/>
        <v>0</v>
      </c>
      <c r="CK84" s="28">
        <f t="shared" si="47"/>
        <v>6</v>
      </c>
      <c r="CM84" s="99"/>
      <c r="CP84" s="81"/>
      <c r="CQ84" s="8">
        <v>1</v>
      </c>
      <c r="CS84" s="8">
        <v>3</v>
      </c>
      <c r="CV84" s="81"/>
      <c r="CX84" s="28">
        <f t="shared" si="28"/>
        <v>0</v>
      </c>
      <c r="CY84" s="28">
        <f t="shared" si="29"/>
        <v>3</v>
      </c>
      <c r="CZ84" s="28">
        <f t="shared" si="30"/>
        <v>1</v>
      </c>
      <c r="DA84" s="28">
        <f t="shared" si="31"/>
        <v>4</v>
      </c>
      <c r="DC84" s="81">
        <v>1</v>
      </c>
      <c r="DI84" s="8">
        <v>1</v>
      </c>
      <c r="DJ84" s="19"/>
      <c r="DL84" s="8">
        <v>1</v>
      </c>
      <c r="DM84" s="19"/>
      <c r="DP84" s="19"/>
      <c r="DQ84" s="28">
        <f t="shared" si="32"/>
        <v>0</v>
      </c>
      <c r="DR84" s="28">
        <f t="shared" si="33"/>
        <v>3</v>
      </c>
      <c r="DS84" s="28">
        <f t="shared" si="34"/>
        <v>0</v>
      </c>
      <c r="DT84" s="28">
        <f t="shared" si="35"/>
        <v>3</v>
      </c>
    </row>
    <row r="85" spans="1:124" s="8" customFormat="1">
      <c r="A85" s="20"/>
      <c r="B85" s="21" t="s">
        <v>377</v>
      </c>
      <c r="C85" s="19" t="s">
        <v>460</v>
      </c>
      <c r="D85" s="19"/>
      <c r="E85" s="47"/>
      <c r="G85" s="19"/>
      <c r="H85" s="47"/>
      <c r="J85" s="15"/>
      <c r="K85" s="47"/>
      <c r="L85" s="19"/>
      <c r="N85" s="47"/>
      <c r="O85" s="19"/>
      <c r="Q85" s="47"/>
      <c r="R85" s="19"/>
      <c r="S85" s="28">
        <f t="shared" si="48"/>
        <v>0</v>
      </c>
      <c r="T85" s="28">
        <f t="shared" si="49"/>
        <v>0</v>
      </c>
      <c r="U85" s="28">
        <f t="shared" si="50"/>
        <v>0</v>
      </c>
      <c r="V85" s="28">
        <f t="shared" si="51"/>
        <v>0</v>
      </c>
      <c r="W85" s="8">
        <v>1</v>
      </c>
      <c r="X85" s="47"/>
      <c r="Z85" s="8">
        <v>1</v>
      </c>
      <c r="AA85" s="47"/>
      <c r="AB85" s="8">
        <v>1</v>
      </c>
      <c r="AC85" s="8">
        <v>1</v>
      </c>
      <c r="AD85" s="47"/>
      <c r="AE85" s="19">
        <v>1</v>
      </c>
      <c r="AG85" s="47"/>
      <c r="AH85" s="19"/>
      <c r="AI85" s="28">
        <f t="shared" si="52"/>
        <v>3</v>
      </c>
      <c r="AJ85" s="28">
        <f t="shared" si="53"/>
        <v>0</v>
      </c>
      <c r="AK85" s="28">
        <f t="shared" si="54"/>
        <v>2</v>
      </c>
      <c r="AL85" s="28">
        <f t="shared" si="55"/>
        <v>5</v>
      </c>
      <c r="AM85" s="15"/>
      <c r="AP85" s="23"/>
      <c r="AQ85" s="81"/>
      <c r="AS85" s="15"/>
      <c r="AT85" s="81"/>
      <c r="AU85" s="19">
        <v>1</v>
      </c>
      <c r="AW85" s="81"/>
      <c r="AX85" s="19">
        <v>1</v>
      </c>
      <c r="AY85" s="28">
        <f t="shared" si="36"/>
        <v>0</v>
      </c>
      <c r="AZ85" s="28">
        <f t="shared" si="37"/>
        <v>0</v>
      </c>
      <c r="BA85" s="28">
        <f t="shared" si="38"/>
        <v>2</v>
      </c>
      <c r="BB85" s="28">
        <f t="shared" si="39"/>
        <v>2</v>
      </c>
      <c r="BG85" s="81"/>
      <c r="BJ85" s="81"/>
      <c r="BK85" s="19"/>
      <c r="BM85" s="81"/>
      <c r="BN85" s="19"/>
      <c r="BP85" s="81"/>
      <c r="BQ85" s="19"/>
      <c r="BR85" s="28">
        <f t="shared" si="40"/>
        <v>0</v>
      </c>
      <c r="BS85" s="28">
        <f t="shared" si="41"/>
        <v>0</v>
      </c>
      <c r="BT85" s="28">
        <f t="shared" si="42"/>
        <v>0</v>
      </c>
      <c r="BU85" s="28">
        <f t="shared" si="43"/>
        <v>0</v>
      </c>
      <c r="BW85" s="81"/>
      <c r="BX85" s="8">
        <v>1</v>
      </c>
      <c r="BZ85" s="99"/>
      <c r="CA85" s="8">
        <v>3</v>
      </c>
      <c r="CC85" s="81"/>
      <c r="CD85" s="19">
        <v>2</v>
      </c>
      <c r="CE85" s="8">
        <v>1</v>
      </c>
      <c r="CF85" s="81"/>
      <c r="CG85" s="19">
        <v>2</v>
      </c>
      <c r="CH85" s="28">
        <f t="shared" si="44"/>
        <v>1</v>
      </c>
      <c r="CI85" s="28">
        <f t="shared" si="45"/>
        <v>0</v>
      </c>
      <c r="CJ85" s="28">
        <f t="shared" si="46"/>
        <v>8</v>
      </c>
      <c r="CK85" s="28">
        <f t="shared" si="47"/>
        <v>9</v>
      </c>
      <c r="CL85" s="8">
        <v>1</v>
      </c>
      <c r="CM85" s="99"/>
      <c r="CP85" s="81"/>
      <c r="CV85" s="81"/>
      <c r="CX85" s="28">
        <f t="shared" si="28"/>
        <v>1</v>
      </c>
      <c r="CY85" s="28">
        <f t="shared" si="29"/>
        <v>0</v>
      </c>
      <c r="CZ85" s="28">
        <f t="shared" si="30"/>
        <v>0</v>
      </c>
      <c r="DA85" s="28">
        <f t="shared" si="31"/>
        <v>1</v>
      </c>
      <c r="DC85" s="81"/>
      <c r="DD85" s="8">
        <v>1</v>
      </c>
      <c r="DF85" s="8">
        <v>1</v>
      </c>
      <c r="DI85" s="8">
        <v>1</v>
      </c>
      <c r="DJ85" s="19">
        <v>1</v>
      </c>
      <c r="DM85" s="19"/>
      <c r="DP85" s="19"/>
      <c r="DQ85" s="28">
        <f t="shared" si="32"/>
        <v>0</v>
      </c>
      <c r="DR85" s="28">
        <f t="shared" si="33"/>
        <v>2</v>
      </c>
      <c r="DS85" s="28">
        <f t="shared" si="34"/>
        <v>2</v>
      </c>
      <c r="DT85" s="28">
        <f t="shared" si="35"/>
        <v>4</v>
      </c>
    </row>
    <row r="86" spans="1:124" s="8" customFormat="1">
      <c r="A86" s="20"/>
      <c r="B86" s="21" t="s">
        <v>379</v>
      </c>
      <c r="C86" s="19" t="s">
        <v>461</v>
      </c>
      <c r="D86" s="19"/>
      <c r="E86" s="47"/>
      <c r="G86" s="19"/>
      <c r="H86" s="47"/>
      <c r="J86" s="15"/>
      <c r="K86" s="47"/>
      <c r="L86" s="19"/>
      <c r="N86" s="47"/>
      <c r="O86" s="19"/>
      <c r="Q86" s="47"/>
      <c r="R86" s="19"/>
      <c r="S86" s="28">
        <f t="shared" si="48"/>
        <v>0</v>
      </c>
      <c r="T86" s="28">
        <f t="shared" si="49"/>
        <v>0</v>
      </c>
      <c r="U86" s="28">
        <f t="shared" si="50"/>
        <v>0</v>
      </c>
      <c r="V86" s="28">
        <f t="shared" si="51"/>
        <v>0</v>
      </c>
      <c r="X86" s="47"/>
      <c r="AA86" s="47"/>
      <c r="AD86" s="47"/>
      <c r="AE86" s="19"/>
      <c r="AG86" s="47"/>
      <c r="AH86" s="19"/>
      <c r="AI86" s="28">
        <f t="shared" si="52"/>
        <v>0</v>
      </c>
      <c r="AJ86" s="28">
        <f t="shared" si="53"/>
        <v>0</v>
      </c>
      <c r="AK86" s="28">
        <f t="shared" si="54"/>
        <v>0</v>
      </c>
      <c r="AL86" s="28">
        <f t="shared" si="55"/>
        <v>0</v>
      </c>
      <c r="AM86" s="15"/>
      <c r="AP86" s="23"/>
      <c r="AQ86" s="81"/>
      <c r="AS86" s="15"/>
      <c r="AT86" s="81"/>
      <c r="AU86" s="19"/>
      <c r="AW86" s="81"/>
      <c r="AX86" s="19"/>
      <c r="AY86" s="28">
        <f t="shared" si="36"/>
        <v>0</v>
      </c>
      <c r="AZ86" s="28">
        <f t="shared" si="37"/>
        <v>0</v>
      </c>
      <c r="BA86" s="28">
        <f t="shared" si="38"/>
        <v>0</v>
      </c>
      <c r="BB86" s="28">
        <f t="shared" si="39"/>
        <v>0</v>
      </c>
      <c r="BG86" s="81"/>
      <c r="BJ86" s="81"/>
      <c r="BK86" s="19"/>
      <c r="BM86" s="81"/>
      <c r="BN86" s="19"/>
      <c r="BP86" s="81"/>
      <c r="BQ86" s="19"/>
      <c r="BR86" s="28">
        <f t="shared" si="40"/>
        <v>0</v>
      </c>
      <c r="BS86" s="28">
        <f t="shared" si="41"/>
        <v>0</v>
      </c>
      <c r="BT86" s="28">
        <f t="shared" si="42"/>
        <v>0</v>
      </c>
      <c r="BU86" s="28">
        <f t="shared" si="43"/>
        <v>0</v>
      </c>
      <c r="BW86" s="81"/>
      <c r="BZ86" s="99"/>
      <c r="CC86" s="81"/>
      <c r="CD86" s="19"/>
      <c r="CF86" s="81"/>
      <c r="CG86" s="19"/>
      <c r="CH86" s="28">
        <f t="shared" si="44"/>
        <v>0</v>
      </c>
      <c r="CI86" s="28">
        <f t="shared" si="45"/>
        <v>0</v>
      </c>
      <c r="CJ86" s="28">
        <f t="shared" si="46"/>
        <v>0</v>
      </c>
      <c r="CK86" s="28">
        <f t="shared" si="47"/>
        <v>0</v>
      </c>
      <c r="CM86" s="99"/>
      <c r="CP86" s="81"/>
      <c r="CV86" s="81"/>
      <c r="CX86" s="28">
        <f t="shared" si="28"/>
        <v>0</v>
      </c>
      <c r="CY86" s="28">
        <f t="shared" si="29"/>
        <v>0</v>
      </c>
      <c r="CZ86" s="28">
        <f t="shared" si="30"/>
        <v>0</v>
      </c>
      <c r="DA86" s="28">
        <f t="shared" si="31"/>
        <v>0</v>
      </c>
      <c r="DC86" s="81"/>
      <c r="DJ86" s="19"/>
      <c r="DM86" s="19">
        <v>1</v>
      </c>
      <c r="DP86" s="19"/>
      <c r="DQ86" s="28">
        <f t="shared" si="32"/>
        <v>0</v>
      </c>
      <c r="DR86" s="28">
        <f t="shared" si="33"/>
        <v>0</v>
      </c>
      <c r="DS86" s="28">
        <f t="shared" si="34"/>
        <v>1</v>
      </c>
      <c r="DT86" s="28">
        <f t="shared" si="35"/>
        <v>1</v>
      </c>
    </row>
    <row r="87" spans="1:124" s="8" customFormat="1">
      <c r="A87" s="20"/>
      <c r="B87" s="21" t="s">
        <v>462</v>
      </c>
      <c r="C87" s="19" t="s">
        <v>463</v>
      </c>
      <c r="D87" s="19"/>
      <c r="E87" s="47"/>
      <c r="G87" s="19"/>
      <c r="H87" s="47">
        <v>1</v>
      </c>
      <c r="J87" s="15"/>
      <c r="K87" s="47"/>
      <c r="L87" s="19"/>
      <c r="N87" s="47"/>
      <c r="O87" s="19"/>
      <c r="Q87" s="47"/>
      <c r="R87" s="19"/>
      <c r="S87" s="28">
        <f t="shared" si="48"/>
        <v>0</v>
      </c>
      <c r="T87" s="28">
        <f t="shared" si="49"/>
        <v>1</v>
      </c>
      <c r="U87" s="28">
        <f t="shared" si="50"/>
        <v>0</v>
      </c>
      <c r="V87" s="28">
        <f t="shared" si="51"/>
        <v>1</v>
      </c>
      <c r="X87" s="47"/>
      <c r="AA87" s="47"/>
      <c r="AD87" s="47"/>
      <c r="AE87" s="19"/>
      <c r="AG87" s="47"/>
      <c r="AH87" s="19"/>
      <c r="AI87" s="28">
        <f t="shared" si="52"/>
        <v>0</v>
      </c>
      <c r="AJ87" s="28">
        <f t="shared" si="53"/>
        <v>0</v>
      </c>
      <c r="AK87" s="28">
        <f t="shared" si="54"/>
        <v>0</v>
      </c>
      <c r="AL87" s="28">
        <f t="shared" si="55"/>
        <v>0</v>
      </c>
      <c r="AM87" s="15"/>
      <c r="AP87" s="23"/>
      <c r="AQ87" s="81"/>
      <c r="AS87" s="15"/>
      <c r="AT87" s="81"/>
      <c r="AU87" s="19"/>
      <c r="AW87" s="81"/>
      <c r="AX87" s="19"/>
      <c r="AY87" s="28">
        <f t="shared" si="36"/>
        <v>0</v>
      </c>
      <c r="AZ87" s="28">
        <f t="shared" si="37"/>
        <v>0</v>
      </c>
      <c r="BA87" s="28">
        <f t="shared" si="38"/>
        <v>0</v>
      </c>
      <c r="BB87" s="28">
        <f t="shared" si="39"/>
        <v>0</v>
      </c>
      <c r="BG87" s="81"/>
      <c r="BJ87" s="81"/>
      <c r="BK87" s="19"/>
      <c r="BM87" s="81"/>
      <c r="BN87" s="19"/>
      <c r="BP87" s="81"/>
      <c r="BQ87" s="19"/>
      <c r="BR87" s="28">
        <f t="shared" si="40"/>
        <v>0</v>
      </c>
      <c r="BS87" s="28">
        <f t="shared" si="41"/>
        <v>0</v>
      </c>
      <c r="BT87" s="28">
        <f t="shared" si="42"/>
        <v>0</v>
      </c>
      <c r="BU87" s="28">
        <f t="shared" si="43"/>
        <v>0</v>
      </c>
      <c r="BW87" s="81"/>
      <c r="BZ87" s="99"/>
      <c r="CC87" s="81"/>
      <c r="CD87" s="19"/>
      <c r="CF87" s="81"/>
      <c r="CG87" s="19"/>
      <c r="CH87" s="28">
        <f t="shared" si="44"/>
        <v>0</v>
      </c>
      <c r="CI87" s="28">
        <f t="shared" si="45"/>
        <v>0</v>
      </c>
      <c r="CJ87" s="28">
        <f t="shared" si="46"/>
        <v>0</v>
      </c>
      <c r="CK87" s="28">
        <f t="shared" si="47"/>
        <v>0</v>
      </c>
      <c r="CM87" s="99"/>
      <c r="CP87" s="81"/>
      <c r="CV87" s="81"/>
      <c r="CX87" s="28">
        <f t="shared" si="28"/>
        <v>0</v>
      </c>
      <c r="CY87" s="28">
        <f t="shared" si="29"/>
        <v>0</v>
      </c>
      <c r="CZ87" s="28">
        <f t="shared" si="30"/>
        <v>0</v>
      </c>
      <c r="DA87" s="28">
        <f t="shared" si="31"/>
        <v>0</v>
      </c>
      <c r="DC87" s="81"/>
      <c r="DJ87" s="19"/>
      <c r="DM87" s="19"/>
      <c r="DP87" s="19"/>
      <c r="DQ87" s="28">
        <f t="shared" si="32"/>
        <v>0</v>
      </c>
      <c r="DR87" s="28">
        <f t="shared" si="33"/>
        <v>0</v>
      </c>
      <c r="DS87" s="28">
        <f t="shared" si="34"/>
        <v>0</v>
      </c>
      <c r="DT87" s="28">
        <f t="shared" si="35"/>
        <v>0</v>
      </c>
    </row>
    <row r="88" spans="1:124" s="8" customFormat="1">
      <c r="A88" s="20"/>
      <c r="B88" s="21" t="s">
        <v>688</v>
      </c>
      <c r="C88" s="19" t="s">
        <v>689</v>
      </c>
      <c r="D88" s="19"/>
      <c r="E88" s="47"/>
      <c r="G88" s="19"/>
      <c r="H88" s="47"/>
      <c r="J88" s="15"/>
      <c r="K88" s="47"/>
      <c r="L88" s="19"/>
      <c r="N88" s="47"/>
      <c r="O88" s="19"/>
      <c r="Q88" s="47"/>
      <c r="R88" s="19"/>
      <c r="S88" s="28"/>
      <c r="T88" s="28"/>
      <c r="U88" s="28"/>
      <c r="V88" s="28"/>
      <c r="X88" s="47"/>
      <c r="AA88" s="47"/>
      <c r="AD88" s="47"/>
      <c r="AE88" s="19"/>
      <c r="AG88" s="47"/>
      <c r="AH88" s="19"/>
      <c r="AI88" s="28"/>
      <c r="AJ88" s="28"/>
      <c r="AK88" s="28"/>
      <c r="AL88" s="28"/>
      <c r="AM88" s="15"/>
      <c r="AP88" s="23"/>
      <c r="AQ88" s="81"/>
      <c r="AS88" s="15"/>
      <c r="AT88" s="81"/>
      <c r="AU88" s="19"/>
      <c r="AW88" s="81"/>
      <c r="AX88" s="19"/>
      <c r="AY88" s="28"/>
      <c r="AZ88" s="28"/>
      <c r="BA88" s="28"/>
      <c r="BB88" s="28"/>
      <c r="BG88" s="81"/>
      <c r="BJ88" s="81"/>
      <c r="BK88" s="19"/>
      <c r="BM88" s="81"/>
      <c r="BN88" s="19"/>
      <c r="BP88" s="81"/>
      <c r="BQ88" s="19"/>
      <c r="BR88" s="28"/>
      <c r="BS88" s="28"/>
      <c r="BT88" s="28"/>
      <c r="BU88" s="28"/>
      <c r="BW88" s="81"/>
      <c r="BZ88" s="99"/>
      <c r="CC88" s="81"/>
      <c r="CD88" s="19"/>
      <c r="CF88" s="81"/>
      <c r="CG88" s="19"/>
      <c r="CH88" s="28"/>
      <c r="CI88" s="28"/>
      <c r="CJ88" s="28"/>
      <c r="CK88" s="28"/>
      <c r="CM88" s="99"/>
      <c r="CO88" s="8">
        <v>1</v>
      </c>
      <c r="CP88" s="81"/>
      <c r="CV88" s="81"/>
      <c r="CX88" s="28">
        <f t="shared" si="28"/>
        <v>1</v>
      </c>
      <c r="CY88" s="28">
        <f t="shared" si="29"/>
        <v>0</v>
      </c>
      <c r="CZ88" s="28">
        <f t="shared" si="30"/>
        <v>0</v>
      </c>
      <c r="DA88" s="28">
        <f t="shared" si="31"/>
        <v>1</v>
      </c>
      <c r="DC88" s="81"/>
      <c r="DJ88" s="19"/>
      <c r="DM88" s="19"/>
      <c r="DP88" s="19"/>
      <c r="DQ88" s="28">
        <f t="shared" si="32"/>
        <v>0</v>
      </c>
      <c r="DR88" s="28">
        <f t="shared" si="33"/>
        <v>0</v>
      </c>
      <c r="DS88" s="28">
        <f t="shared" si="34"/>
        <v>0</v>
      </c>
      <c r="DT88" s="28">
        <f t="shared" si="35"/>
        <v>0</v>
      </c>
    </row>
    <row r="89" spans="1:124" s="8" customFormat="1">
      <c r="A89" s="20">
        <v>13</v>
      </c>
      <c r="B89" s="18"/>
      <c r="C89" s="16" t="s">
        <v>464</v>
      </c>
      <c r="D89" s="16"/>
      <c r="E89" s="47"/>
      <c r="G89" s="16"/>
      <c r="H89" s="47"/>
      <c r="J89" s="15"/>
      <c r="K89" s="47"/>
      <c r="L89" s="19"/>
      <c r="M89" s="22"/>
      <c r="N89" s="47"/>
      <c r="O89" s="19"/>
      <c r="P89" s="22"/>
      <c r="Q89" s="47"/>
      <c r="R89" s="19"/>
      <c r="S89" s="28">
        <f t="shared" si="48"/>
        <v>0</v>
      </c>
      <c r="T89" s="28">
        <f t="shared" si="49"/>
        <v>0</v>
      </c>
      <c r="U89" s="28">
        <f t="shared" si="50"/>
        <v>0</v>
      </c>
      <c r="V89" s="28">
        <f t="shared" si="51"/>
        <v>0</v>
      </c>
      <c r="W89" s="22"/>
      <c r="X89" s="47"/>
      <c r="Z89" s="22"/>
      <c r="AA89" s="47"/>
      <c r="AC89" s="22"/>
      <c r="AD89" s="47"/>
      <c r="AE89" s="19"/>
      <c r="AF89" s="22"/>
      <c r="AG89" s="47">
        <v>1</v>
      </c>
      <c r="AH89" s="19"/>
      <c r="AI89" s="28">
        <f t="shared" si="52"/>
        <v>0</v>
      </c>
      <c r="AJ89" s="28">
        <f t="shared" si="53"/>
        <v>1</v>
      </c>
      <c r="AK89" s="28">
        <f t="shared" si="54"/>
        <v>0</v>
      </c>
      <c r="AL89" s="28">
        <f t="shared" si="55"/>
        <v>1</v>
      </c>
      <c r="AM89" s="15"/>
      <c r="AP89" s="23"/>
      <c r="AQ89" s="81"/>
      <c r="AS89" s="15"/>
      <c r="AT89" s="81"/>
      <c r="AU89" s="19"/>
      <c r="AW89" s="81">
        <v>1</v>
      </c>
      <c r="AX89" s="19"/>
      <c r="AY89" s="28">
        <f t="shared" si="36"/>
        <v>0</v>
      </c>
      <c r="AZ89" s="28">
        <f t="shared" si="37"/>
        <v>1</v>
      </c>
      <c r="BA89" s="28">
        <f t="shared" si="38"/>
        <v>0</v>
      </c>
      <c r="BB89" s="28">
        <f t="shared" si="39"/>
        <v>1</v>
      </c>
      <c r="BG89" s="81"/>
      <c r="BJ89" s="81"/>
      <c r="BK89" s="19"/>
      <c r="BM89" s="81"/>
      <c r="BN89" s="19"/>
      <c r="BP89" s="81"/>
      <c r="BQ89" s="19"/>
      <c r="BR89" s="28">
        <f t="shared" si="40"/>
        <v>0</v>
      </c>
      <c r="BS89" s="28">
        <f t="shared" si="41"/>
        <v>0</v>
      </c>
      <c r="BT89" s="28">
        <f t="shared" si="42"/>
        <v>0</v>
      </c>
      <c r="BU89" s="28">
        <f t="shared" si="43"/>
        <v>0</v>
      </c>
      <c r="BW89" s="81"/>
      <c r="BZ89" s="99"/>
      <c r="CC89" s="81"/>
      <c r="CD89" s="19"/>
      <c r="CF89" s="81"/>
      <c r="CG89" s="19"/>
      <c r="CH89" s="28">
        <f t="shared" si="44"/>
        <v>0</v>
      </c>
      <c r="CI89" s="28">
        <f t="shared" si="45"/>
        <v>0</v>
      </c>
      <c r="CJ89" s="28">
        <f t="shared" si="46"/>
        <v>0</v>
      </c>
      <c r="CK89" s="28">
        <f t="shared" si="47"/>
        <v>0</v>
      </c>
      <c r="CM89" s="99"/>
      <c r="CP89" s="81"/>
      <c r="CV89" s="81">
        <v>1</v>
      </c>
      <c r="CX89" s="28">
        <f t="shared" si="28"/>
        <v>0</v>
      </c>
      <c r="CY89" s="28">
        <f t="shared" si="29"/>
        <v>1</v>
      </c>
      <c r="CZ89" s="28">
        <f t="shared" si="30"/>
        <v>0</v>
      </c>
      <c r="DA89" s="28">
        <f t="shared" si="31"/>
        <v>1</v>
      </c>
      <c r="DC89" s="81"/>
      <c r="DJ89" s="19"/>
      <c r="DM89" s="19"/>
      <c r="DP89" s="19"/>
      <c r="DQ89" s="28">
        <f t="shared" si="32"/>
        <v>0</v>
      </c>
      <c r="DR89" s="28">
        <f t="shared" si="33"/>
        <v>0</v>
      </c>
      <c r="DS89" s="28">
        <f t="shared" si="34"/>
        <v>0</v>
      </c>
      <c r="DT89" s="28">
        <f t="shared" si="35"/>
        <v>0</v>
      </c>
    </row>
    <row r="90" spans="1:124" s="8" customFormat="1">
      <c r="A90" s="20"/>
      <c r="B90" s="18" t="s">
        <v>212</v>
      </c>
      <c r="C90" s="19" t="s">
        <v>459</v>
      </c>
      <c r="D90" s="19"/>
      <c r="E90" s="47"/>
      <c r="G90" s="19"/>
      <c r="H90" s="47"/>
      <c r="J90" s="15"/>
      <c r="K90" s="47"/>
      <c r="L90" s="19"/>
      <c r="N90" s="47"/>
      <c r="O90" s="19"/>
      <c r="Q90" s="47"/>
      <c r="R90" s="19"/>
      <c r="S90" s="28">
        <f t="shared" si="48"/>
        <v>0</v>
      </c>
      <c r="T90" s="28">
        <f t="shared" si="49"/>
        <v>0</v>
      </c>
      <c r="U90" s="28">
        <f t="shared" si="50"/>
        <v>0</v>
      </c>
      <c r="V90" s="28">
        <f t="shared" si="51"/>
        <v>0</v>
      </c>
      <c r="X90" s="47"/>
      <c r="Y90" s="8">
        <v>1</v>
      </c>
      <c r="AA90" s="47"/>
      <c r="AC90" s="8">
        <v>1</v>
      </c>
      <c r="AD90" s="47"/>
      <c r="AE90" s="19">
        <v>5</v>
      </c>
      <c r="AF90" s="8">
        <v>1</v>
      </c>
      <c r="AG90" s="47">
        <v>2</v>
      </c>
      <c r="AH90" s="19"/>
      <c r="AI90" s="28">
        <f t="shared" si="52"/>
        <v>2</v>
      </c>
      <c r="AJ90" s="28">
        <f t="shared" si="53"/>
        <v>2</v>
      </c>
      <c r="AK90" s="28">
        <f t="shared" si="54"/>
        <v>6</v>
      </c>
      <c r="AL90" s="28">
        <f t="shared" si="55"/>
        <v>10</v>
      </c>
      <c r="AM90" s="15"/>
      <c r="AP90" s="23"/>
      <c r="AQ90" s="81"/>
      <c r="AS90" s="15"/>
      <c r="AT90" s="81"/>
      <c r="AU90" s="19">
        <v>3</v>
      </c>
      <c r="AW90" s="81"/>
      <c r="AX90" s="19"/>
      <c r="AY90" s="28">
        <f t="shared" si="36"/>
        <v>0</v>
      </c>
      <c r="AZ90" s="28">
        <f t="shared" si="37"/>
        <v>0</v>
      </c>
      <c r="BA90" s="28">
        <f t="shared" si="38"/>
        <v>3</v>
      </c>
      <c r="BB90" s="28">
        <f t="shared" si="39"/>
        <v>3</v>
      </c>
      <c r="BG90" s="81"/>
      <c r="BJ90" s="81"/>
      <c r="BK90" s="19">
        <v>4</v>
      </c>
      <c r="BM90" s="81"/>
      <c r="BN90" s="19"/>
      <c r="BO90" s="8">
        <v>1</v>
      </c>
      <c r="BP90" s="81"/>
      <c r="BQ90" s="19"/>
      <c r="BR90" s="28">
        <f t="shared" si="40"/>
        <v>1</v>
      </c>
      <c r="BS90" s="28">
        <f t="shared" si="41"/>
        <v>0</v>
      </c>
      <c r="BT90" s="28">
        <f t="shared" si="42"/>
        <v>4</v>
      </c>
      <c r="BU90" s="28">
        <f t="shared" si="43"/>
        <v>5</v>
      </c>
      <c r="BW90" s="81"/>
      <c r="BZ90" s="99"/>
      <c r="CC90" s="81"/>
      <c r="CD90" s="19"/>
      <c r="CF90" s="81"/>
      <c r="CG90" s="19"/>
      <c r="CH90" s="28">
        <f t="shared" si="44"/>
        <v>0</v>
      </c>
      <c r="CI90" s="28">
        <f t="shared" si="45"/>
        <v>0</v>
      </c>
      <c r="CJ90" s="28">
        <f t="shared" si="46"/>
        <v>0</v>
      </c>
      <c r="CK90" s="28">
        <f t="shared" si="47"/>
        <v>0</v>
      </c>
      <c r="CM90" s="99"/>
      <c r="CP90" s="81"/>
      <c r="CV90" s="81"/>
      <c r="CX90" s="28">
        <f t="shared" si="28"/>
        <v>0</v>
      </c>
      <c r="CY90" s="28">
        <f t="shared" si="29"/>
        <v>0</v>
      </c>
      <c r="CZ90" s="28">
        <f t="shared" si="30"/>
        <v>0</v>
      </c>
      <c r="DA90" s="28">
        <f t="shared" si="31"/>
        <v>0</v>
      </c>
      <c r="DC90" s="81"/>
      <c r="DJ90" s="19"/>
      <c r="DM90" s="19"/>
      <c r="DP90" s="19"/>
      <c r="DQ90" s="28">
        <f t="shared" si="32"/>
        <v>0</v>
      </c>
      <c r="DR90" s="28">
        <f t="shared" si="33"/>
        <v>0</v>
      </c>
      <c r="DS90" s="28">
        <f t="shared" si="34"/>
        <v>0</v>
      </c>
      <c r="DT90" s="28">
        <f t="shared" si="35"/>
        <v>0</v>
      </c>
    </row>
    <row r="91" spans="1:124" s="8" customFormat="1">
      <c r="A91" s="20"/>
      <c r="B91" s="21" t="s">
        <v>214</v>
      </c>
      <c r="C91" s="19" t="s">
        <v>465</v>
      </c>
      <c r="D91" s="19"/>
      <c r="E91" s="47"/>
      <c r="G91" s="19"/>
      <c r="H91" s="47"/>
      <c r="J91" s="15"/>
      <c r="K91" s="47"/>
      <c r="L91" s="19"/>
      <c r="N91" s="47"/>
      <c r="O91" s="19"/>
      <c r="Q91" s="47"/>
      <c r="R91" s="19"/>
      <c r="S91" s="28">
        <f t="shared" si="48"/>
        <v>0</v>
      </c>
      <c r="T91" s="28">
        <f t="shared" si="49"/>
        <v>0</v>
      </c>
      <c r="U91" s="28">
        <f t="shared" si="50"/>
        <v>0</v>
      </c>
      <c r="V91" s="28">
        <f t="shared" si="51"/>
        <v>0</v>
      </c>
      <c r="X91" s="47"/>
      <c r="AA91" s="47"/>
      <c r="AC91" s="8">
        <v>1</v>
      </c>
      <c r="AD91" s="47"/>
      <c r="AE91" s="19"/>
      <c r="AG91" s="47"/>
      <c r="AH91" s="19"/>
      <c r="AI91" s="28">
        <f t="shared" si="52"/>
        <v>1</v>
      </c>
      <c r="AJ91" s="28">
        <f t="shared" si="53"/>
        <v>0</v>
      </c>
      <c r="AK91" s="28">
        <f t="shared" si="54"/>
        <v>0</v>
      </c>
      <c r="AL91" s="28">
        <f t="shared" si="55"/>
        <v>1</v>
      </c>
      <c r="AM91" s="15"/>
      <c r="AP91" s="23"/>
      <c r="AQ91" s="81">
        <v>1</v>
      </c>
      <c r="AS91" s="15"/>
      <c r="AT91" s="81"/>
      <c r="AU91" s="19"/>
      <c r="AW91" s="81"/>
      <c r="AX91" s="19"/>
      <c r="AY91" s="28">
        <f t="shared" si="36"/>
        <v>0</v>
      </c>
      <c r="AZ91" s="28">
        <f t="shared" si="37"/>
        <v>1</v>
      </c>
      <c r="BA91" s="28">
        <f t="shared" si="38"/>
        <v>0</v>
      </c>
      <c r="BB91" s="28">
        <f t="shared" si="39"/>
        <v>1</v>
      </c>
      <c r="BC91" s="8">
        <v>2</v>
      </c>
      <c r="BG91" s="81"/>
      <c r="BJ91" s="81"/>
      <c r="BK91" s="19"/>
      <c r="BM91" s="81"/>
      <c r="BN91" s="19"/>
      <c r="BP91" s="81"/>
      <c r="BQ91" s="19"/>
      <c r="BR91" s="28">
        <f t="shared" si="40"/>
        <v>2</v>
      </c>
      <c r="BS91" s="28">
        <f t="shared" si="41"/>
        <v>0</v>
      </c>
      <c r="BT91" s="28">
        <f t="shared" si="42"/>
        <v>0</v>
      </c>
      <c r="BU91" s="28">
        <f t="shared" si="43"/>
        <v>2</v>
      </c>
      <c r="BW91" s="81"/>
      <c r="BY91" s="8">
        <v>1</v>
      </c>
      <c r="BZ91" s="99"/>
      <c r="CC91" s="81"/>
      <c r="CD91" s="19"/>
      <c r="CF91" s="81"/>
      <c r="CG91" s="19"/>
      <c r="CH91" s="28">
        <f t="shared" si="44"/>
        <v>1</v>
      </c>
      <c r="CI91" s="28">
        <f t="shared" si="45"/>
        <v>0</v>
      </c>
      <c r="CJ91" s="28">
        <f t="shared" si="46"/>
        <v>0</v>
      </c>
      <c r="CK91" s="28">
        <f t="shared" si="47"/>
        <v>1</v>
      </c>
      <c r="CM91" s="99"/>
      <c r="CP91" s="81"/>
      <c r="CV91" s="81"/>
      <c r="CX91" s="28">
        <f t="shared" si="28"/>
        <v>0</v>
      </c>
      <c r="CY91" s="28">
        <f t="shared" si="29"/>
        <v>0</v>
      </c>
      <c r="CZ91" s="28">
        <f t="shared" si="30"/>
        <v>0</v>
      </c>
      <c r="DA91" s="28">
        <f t="shared" si="31"/>
        <v>0</v>
      </c>
      <c r="DC91" s="81"/>
      <c r="DJ91" s="19"/>
      <c r="DM91" s="19"/>
      <c r="DP91" s="19"/>
      <c r="DQ91" s="28">
        <f t="shared" si="32"/>
        <v>0</v>
      </c>
      <c r="DR91" s="28">
        <f t="shared" si="33"/>
        <v>0</v>
      </c>
      <c r="DS91" s="28">
        <f t="shared" si="34"/>
        <v>0</v>
      </c>
      <c r="DT91" s="28">
        <f t="shared" si="35"/>
        <v>0</v>
      </c>
    </row>
    <row r="92" spans="1:124" s="8" customFormat="1">
      <c r="A92" s="20"/>
      <c r="B92" s="21" t="s">
        <v>216</v>
      </c>
      <c r="C92" s="19" t="s">
        <v>466</v>
      </c>
      <c r="D92" s="19"/>
      <c r="E92" s="47"/>
      <c r="F92" s="8">
        <v>2</v>
      </c>
      <c r="G92" s="19"/>
      <c r="H92" s="47"/>
      <c r="I92" s="8">
        <v>1</v>
      </c>
      <c r="J92" s="15"/>
      <c r="K92" s="47"/>
      <c r="L92" s="19">
        <v>2</v>
      </c>
      <c r="N92" s="47"/>
      <c r="O92" s="19"/>
      <c r="Q92" s="47"/>
      <c r="R92" s="19"/>
      <c r="S92" s="28">
        <f t="shared" si="48"/>
        <v>0</v>
      </c>
      <c r="T92" s="28">
        <f t="shared" si="49"/>
        <v>0</v>
      </c>
      <c r="U92" s="28">
        <f t="shared" si="50"/>
        <v>5</v>
      </c>
      <c r="V92" s="28">
        <f t="shared" si="51"/>
        <v>5</v>
      </c>
      <c r="X92" s="47">
        <v>2</v>
      </c>
      <c r="Y92" s="8">
        <v>2</v>
      </c>
      <c r="AA92" s="47">
        <v>1</v>
      </c>
      <c r="AD92" s="47"/>
      <c r="AE92" s="19"/>
      <c r="AG92" s="47"/>
      <c r="AH92" s="19"/>
      <c r="AI92" s="28">
        <f t="shared" si="52"/>
        <v>0</v>
      </c>
      <c r="AJ92" s="28">
        <f t="shared" si="53"/>
        <v>3</v>
      </c>
      <c r="AK92" s="28">
        <f t="shared" si="54"/>
        <v>2</v>
      </c>
      <c r="AL92" s="28">
        <f t="shared" si="55"/>
        <v>5</v>
      </c>
      <c r="AM92" s="15"/>
      <c r="AN92" s="8">
        <v>2</v>
      </c>
      <c r="AO92" s="8">
        <v>1</v>
      </c>
      <c r="AP92" s="23"/>
      <c r="AQ92" s="81"/>
      <c r="AS92" s="15"/>
      <c r="AT92" s="81"/>
      <c r="AU92" s="19">
        <v>1</v>
      </c>
      <c r="AW92" s="81">
        <v>1</v>
      </c>
      <c r="AX92" s="19"/>
      <c r="AY92" s="28">
        <f t="shared" si="36"/>
        <v>0</v>
      </c>
      <c r="AZ92" s="28">
        <f t="shared" si="37"/>
        <v>3</v>
      </c>
      <c r="BA92" s="28">
        <f t="shared" si="38"/>
        <v>2</v>
      </c>
      <c r="BB92" s="28">
        <f t="shared" si="39"/>
        <v>5</v>
      </c>
      <c r="BD92" s="8">
        <v>2</v>
      </c>
      <c r="BG92" s="81"/>
      <c r="BJ92" s="81"/>
      <c r="BK92" s="19">
        <v>1</v>
      </c>
      <c r="BM92" s="81">
        <v>1</v>
      </c>
      <c r="BN92" s="19"/>
      <c r="BP92" s="81"/>
      <c r="BQ92" s="19"/>
      <c r="BR92" s="28">
        <f t="shared" si="40"/>
        <v>0</v>
      </c>
      <c r="BS92" s="28">
        <f t="shared" si="41"/>
        <v>3</v>
      </c>
      <c r="BT92" s="28">
        <f t="shared" si="42"/>
        <v>1</v>
      </c>
      <c r="BU92" s="28">
        <f t="shared" si="43"/>
        <v>4</v>
      </c>
      <c r="BW92" s="81">
        <v>2</v>
      </c>
      <c r="BZ92" s="99"/>
      <c r="CA92" s="8">
        <v>1</v>
      </c>
      <c r="CC92" s="81"/>
      <c r="CD92" s="19">
        <v>3</v>
      </c>
      <c r="CF92" s="81">
        <v>2</v>
      </c>
      <c r="CG92" s="19">
        <v>2</v>
      </c>
      <c r="CH92" s="28">
        <f t="shared" si="44"/>
        <v>0</v>
      </c>
      <c r="CI92" s="28">
        <f t="shared" si="45"/>
        <v>4</v>
      </c>
      <c r="CJ92" s="28">
        <f t="shared" si="46"/>
        <v>6</v>
      </c>
      <c r="CK92" s="28">
        <f t="shared" si="47"/>
        <v>10</v>
      </c>
      <c r="CM92" s="99">
        <v>6</v>
      </c>
      <c r="CP92" s="81"/>
      <c r="CS92" s="8">
        <v>1</v>
      </c>
      <c r="CV92" s="81"/>
      <c r="CW92" s="8">
        <v>1</v>
      </c>
      <c r="CX92" s="28">
        <f t="shared" si="28"/>
        <v>0</v>
      </c>
      <c r="CY92" s="28">
        <f t="shared" si="29"/>
        <v>7</v>
      </c>
      <c r="CZ92" s="28">
        <f t="shared" si="30"/>
        <v>1</v>
      </c>
      <c r="DA92" s="28">
        <f t="shared" si="31"/>
        <v>8</v>
      </c>
      <c r="DC92" s="81"/>
      <c r="DG92" s="8">
        <v>2</v>
      </c>
      <c r="DI92" s="8">
        <v>1</v>
      </c>
      <c r="DJ92" s="19">
        <v>2</v>
      </c>
      <c r="DM92" s="19"/>
      <c r="DO92" s="8">
        <v>1</v>
      </c>
      <c r="DP92" s="19"/>
      <c r="DQ92" s="28">
        <f t="shared" si="32"/>
        <v>0</v>
      </c>
      <c r="DR92" s="28">
        <f t="shared" si="33"/>
        <v>2</v>
      </c>
      <c r="DS92" s="28">
        <f t="shared" si="34"/>
        <v>4</v>
      </c>
      <c r="DT92" s="28">
        <f t="shared" si="35"/>
        <v>6</v>
      </c>
    </row>
    <row r="93" spans="1:124" s="8" customFormat="1">
      <c r="A93" s="20">
        <v>14</v>
      </c>
      <c r="B93" s="17"/>
      <c r="C93" s="16" t="s">
        <v>467</v>
      </c>
      <c r="D93" s="16"/>
      <c r="E93" s="47"/>
      <c r="G93" s="16"/>
      <c r="H93" s="47"/>
      <c r="J93" s="15"/>
      <c r="K93" s="47"/>
      <c r="L93" s="19"/>
      <c r="M93" s="23"/>
      <c r="N93" s="47"/>
      <c r="O93" s="19"/>
      <c r="P93" s="23"/>
      <c r="Q93" s="47"/>
      <c r="R93" s="19"/>
      <c r="S93" s="28">
        <f t="shared" si="48"/>
        <v>0</v>
      </c>
      <c r="T93" s="28">
        <f t="shared" si="49"/>
        <v>0</v>
      </c>
      <c r="U93" s="28">
        <f t="shared" si="50"/>
        <v>0</v>
      </c>
      <c r="V93" s="28">
        <f t="shared" si="51"/>
        <v>0</v>
      </c>
      <c r="W93" s="23"/>
      <c r="X93" s="47"/>
      <c r="Z93" s="23"/>
      <c r="AA93" s="47"/>
      <c r="AC93" s="23"/>
      <c r="AD93" s="47"/>
      <c r="AE93" s="19"/>
      <c r="AF93" s="23"/>
      <c r="AG93" s="47">
        <v>1</v>
      </c>
      <c r="AH93" s="19"/>
      <c r="AI93" s="28">
        <f t="shared" si="52"/>
        <v>0</v>
      </c>
      <c r="AJ93" s="28">
        <f t="shared" si="53"/>
        <v>1</v>
      </c>
      <c r="AK93" s="28">
        <f t="shared" si="54"/>
        <v>0</v>
      </c>
      <c r="AL93" s="28">
        <f t="shared" si="55"/>
        <v>1</v>
      </c>
      <c r="AM93" s="15"/>
      <c r="AP93" s="23"/>
      <c r="AQ93" s="81"/>
      <c r="AS93" s="15"/>
      <c r="AT93" s="81"/>
      <c r="AU93" s="19"/>
      <c r="AW93" s="81"/>
      <c r="AX93" s="19"/>
      <c r="AY93" s="28">
        <f t="shared" si="36"/>
        <v>0</v>
      </c>
      <c r="AZ93" s="28">
        <f t="shared" si="37"/>
        <v>0</v>
      </c>
      <c r="BA93" s="28">
        <f t="shared" si="38"/>
        <v>0</v>
      </c>
      <c r="BB93" s="28">
        <f t="shared" si="39"/>
        <v>0</v>
      </c>
      <c r="BG93" s="81"/>
      <c r="BJ93" s="81"/>
      <c r="BK93" s="19"/>
      <c r="BM93" s="81"/>
      <c r="BN93" s="19"/>
      <c r="BP93" s="81"/>
      <c r="BQ93" s="19"/>
      <c r="BR93" s="28">
        <f t="shared" si="40"/>
        <v>0</v>
      </c>
      <c r="BS93" s="28">
        <f t="shared" si="41"/>
        <v>0</v>
      </c>
      <c r="BT93" s="28">
        <f t="shared" si="42"/>
        <v>0</v>
      </c>
      <c r="BU93" s="28">
        <f t="shared" si="43"/>
        <v>0</v>
      </c>
      <c r="BW93" s="81"/>
      <c r="BZ93" s="99"/>
      <c r="CC93" s="81"/>
      <c r="CD93" s="19"/>
      <c r="CF93" s="81"/>
      <c r="CG93" s="19"/>
      <c r="CH93" s="28">
        <f t="shared" si="44"/>
        <v>0</v>
      </c>
      <c r="CI93" s="28">
        <f t="shared" si="45"/>
        <v>0</v>
      </c>
      <c r="CJ93" s="28">
        <f t="shared" si="46"/>
        <v>0</v>
      </c>
      <c r="CK93" s="28">
        <f t="shared" si="47"/>
        <v>0</v>
      </c>
      <c r="CM93" s="99"/>
      <c r="CP93" s="81"/>
      <c r="CV93" s="81"/>
      <c r="CX93" s="28">
        <f t="shared" si="28"/>
        <v>0</v>
      </c>
      <c r="CY93" s="28">
        <f t="shared" si="29"/>
        <v>0</v>
      </c>
      <c r="CZ93" s="28">
        <f t="shared" si="30"/>
        <v>0</v>
      </c>
      <c r="DA93" s="28">
        <f t="shared" si="31"/>
        <v>0</v>
      </c>
      <c r="DC93" s="81"/>
      <c r="DJ93" s="19"/>
      <c r="DM93" s="19"/>
      <c r="DP93" s="19"/>
      <c r="DQ93" s="28">
        <f t="shared" si="32"/>
        <v>0</v>
      </c>
      <c r="DR93" s="28">
        <f t="shared" si="33"/>
        <v>0</v>
      </c>
      <c r="DS93" s="28">
        <f t="shared" si="34"/>
        <v>0</v>
      </c>
      <c r="DT93" s="28">
        <f t="shared" si="35"/>
        <v>0</v>
      </c>
    </row>
    <row r="94" spans="1:124" s="8" customFormat="1">
      <c r="A94" s="20"/>
      <c r="B94" s="21" t="s">
        <v>225</v>
      </c>
      <c r="C94" s="19" t="s">
        <v>468</v>
      </c>
      <c r="D94" s="19"/>
      <c r="E94" s="47"/>
      <c r="G94" s="19"/>
      <c r="H94" s="47"/>
      <c r="J94" s="15"/>
      <c r="K94" s="47"/>
      <c r="L94" s="19"/>
      <c r="M94" s="23"/>
      <c r="N94" s="47"/>
      <c r="O94" s="19"/>
      <c r="P94" s="23"/>
      <c r="Q94" s="47"/>
      <c r="R94" s="19"/>
      <c r="S94" s="28">
        <f t="shared" si="48"/>
        <v>0</v>
      </c>
      <c r="T94" s="28">
        <f t="shared" si="49"/>
        <v>0</v>
      </c>
      <c r="U94" s="28">
        <f t="shared" si="50"/>
        <v>0</v>
      </c>
      <c r="V94" s="28">
        <f t="shared" si="51"/>
        <v>0</v>
      </c>
      <c r="W94" s="23"/>
      <c r="X94" s="47"/>
      <c r="Z94" s="23"/>
      <c r="AA94" s="47"/>
      <c r="AC94" s="23"/>
      <c r="AD94" s="47"/>
      <c r="AE94" s="19"/>
      <c r="AF94" s="23"/>
      <c r="AG94" s="47"/>
      <c r="AH94" s="19"/>
      <c r="AI94" s="28">
        <f t="shared" si="52"/>
        <v>0</v>
      </c>
      <c r="AJ94" s="28">
        <f t="shared" si="53"/>
        <v>0</v>
      </c>
      <c r="AK94" s="28">
        <f t="shared" si="54"/>
        <v>0</v>
      </c>
      <c r="AL94" s="28">
        <f t="shared" si="55"/>
        <v>0</v>
      </c>
      <c r="AM94" s="15"/>
      <c r="AP94" s="23"/>
      <c r="AQ94" s="81"/>
      <c r="AS94" s="15"/>
      <c r="AT94" s="81"/>
      <c r="AU94" s="19"/>
      <c r="AW94" s="81"/>
      <c r="AX94" s="19"/>
      <c r="AY94" s="28">
        <f t="shared" si="36"/>
        <v>0</v>
      </c>
      <c r="AZ94" s="28">
        <f t="shared" si="37"/>
        <v>0</v>
      </c>
      <c r="BA94" s="28">
        <f t="shared" si="38"/>
        <v>0</v>
      </c>
      <c r="BB94" s="28">
        <f t="shared" si="39"/>
        <v>0</v>
      </c>
      <c r="BG94" s="81"/>
      <c r="BJ94" s="81"/>
      <c r="BK94" s="19"/>
      <c r="BM94" s="81"/>
      <c r="BN94" s="19"/>
      <c r="BP94" s="81"/>
      <c r="BQ94" s="19"/>
      <c r="BR94" s="28">
        <f t="shared" si="40"/>
        <v>0</v>
      </c>
      <c r="BS94" s="28">
        <f t="shared" si="41"/>
        <v>0</v>
      </c>
      <c r="BT94" s="28">
        <f t="shared" si="42"/>
        <v>0</v>
      </c>
      <c r="BU94" s="28">
        <f t="shared" si="43"/>
        <v>0</v>
      </c>
      <c r="BW94" s="81"/>
      <c r="BZ94" s="99"/>
      <c r="CC94" s="81"/>
      <c r="CD94" s="19"/>
      <c r="CF94" s="81"/>
      <c r="CG94" s="19"/>
      <c r="CH94" s="28">
        <f t="shared" si="44"/>
        <v>0</v>
      </c>
      <c r="CI94" s="28">
        <f t="shared" si="45"/>
        <v>0</v>
      </c>
      <c r="CJ94" s="28">
        <f t="shared" si="46"/>
        <v>0</v>
      </c>
      <c r="CK94" s="28">
        <f t="shared" si="47"/>
        <v>0</v>
      </c>
      <c r="CM94" s="99"/>
      <c r="CP94" s="81"/>
      <c r="CV94" s="81"/>
      <c r="CX94" s="28">
        <f t="shared" si="28"/>
        <v>0</v>
      </c>
      <c r="CY94" s="28">
        <f t="shared" si="29"/>
        <v>0</v>
      </c>
      <c r="CZ94" s="28">
        <f t="shared" si="30"/>
        <v>0</v>
      </c>
      <c r="DA94" s="28">
        <f t="shared" si="31"/>
        <v>0</v>
      </c>
      <c r="DC94" s="81"/>
      <c r="DJ94" s="19"/>
      <c r="DM94" s="19"/>
      <c r="DP94" s="19"/>
      <c r="DQ94" s="28">
        <f t="shared" si="32"/>
        <v>0</v>
      </c>
      <c r="DR94" s="28">
        <f t="shared" si="33"/>
        <v>0</v>
      </c>
      <c r="DS94" s="28">
        <f t="shared" si="34"/>
        <v>0</v>
      </c>
      <c r="DT94" s="28">
        <f t="shared" si="35"/>
        <v>0</v>
      </c>
    </row>
    <row r="95" spans="1:124" s="8" customFormat="1">
      <c r="A95" s="20"/>
      <c r="B95" s="21" t="s">
        <v>227</v>
      </c>
      <c r="C95" s="19" t="s">
        <v>293</v>
      </c>
      <c r="D95" s="19"/>
      <c r="E95" s="47"/>
      <c r="G95" s="19"/>
      <c r="H95" s="47"/>
      <c r="J95" s="15"/>
      <c r="K95" s="47"/>
      <c r="M95" s="23"/>
      <c r="N95" s="47"/>
      <c r="P95" s="23"/>
      <c r="Q95" s="47"/>
      <c r="S95" s="28">
        <f t="shared" si="48"/>
        <v>0</v>
      </c>
      <c r="T95" s="28">
        <f t="shared" si="49"/>
        <v>0</v>
      </c>
      <c r="U95" s="28">
        <f t="shared" si="50"/>
        <v>0</v>
      </c>
      <c r="V95" s="28">
        <f t="shared" si="51"/>
        <v>0</v>
      </c>
      <c r="W95" s="23"/>
      <c r="X95" s="47"/>
      <c r="Z95" s="23"/>
      <c r="AA95" s="47"/>
      <c r="AC95" s="23"/>
      <c r="AD95" s="47"/>
      <c r="AF95" s="23"/>
      <c r="AG95" s="47"/>
      <c r="AI95" s="28">
        <f t="shared" si="52"/>
        <v>0</v>
      </c>
      <c r="AJ95" s="28">
        <f t="shared" si="53"/>
        <v>0</v>
      </c>
      <c r="AK95" s="28">
        <f t="shared" si="54"/>
        <v>0</v>
      </c>
      <c r="AL95" s="28">
        <f t="shared" si="55"/>
        <v>0</v>
      </c>
      <c r="AM95" s="15"/>
      <c r="AP95" s="23"/>
      <c r="AQ95" s="81"/>
      <c r="AS95" s="15"/>
      <c r="AT95" s="81"/>
      <c r="AW95" s="81"/>
      <c r="AY95" s="28">
        <f t="shared" si="36"/>
        <v>0</v>
      </c>
      <c r="AZ95" s="28">
        <f t="shared" si="37"/>
        <v>0</v>
      </c>
      <c r="BA95" s="28">
        <f t="shared" si="38"/>
        <v>0</v>
      </c>
      <c r="BB95" s="28">
        <f t="shared" si="39"/>
        <v>0</v>
      </c>
      <c r="BG95" s="81"/>
      <c r="BJ95" s="81"/>
      <c r="BM95" s="81"/>
      <c r="BP95" s="81"/>
      <c r="BR95" s="28">
        <f t="shared" si="40"/>
        <v>0</v>
      </c>
      <c r="BS95" s="28">
        <f t="shared" si="41"/>
        <v>0</v>
      </c>
      <c r="BT95" s="28">
        <f t="shared" si="42"/>
        <v>0</v>
      </c>
      <c r="BU95" s="28">
        <f t="shared" si="43"/>
        <v>0</v>
      </c>
      <c r="BW95" s="81"/>
      <c r="BZ95" s="99"/>
      <c r="CC95" s="81"/>
      <c r="CF95" s="81"/>
      <c r="CH95" s="28">
        <f t="shared" si="44"/>
        <v>0</v>
      </c>
      <c r="CI95" s="28">
        <f t="shared" si="45"/>
        <v>0</v>
      </c>
      <c r="CJ95" s="28">
        <f t="shared" si="46"/>
        <v>0</v>
      </c>
      <c r="CK95" s="28">
        <f t="shared" si="47"/>
        <v>0</v>
      </c>
      <c r="CM95" s="99"/>
      <c r="CP95" s="81"/>
      <c r="CV95" s="81"/>
      <c r="CX95" s="28">
        <f t="shared" si="28"/>
        <v>0</v>
      </c>
      <c r="CY95" s="28">
        <f t="shared" si="29"/>
        <v>0</v>
      </c>
      <c r="CZ95" s="28">
        <f t="shared" si="30"/>
        <v>0</v>
      </c>
      <c r="DA95" s="28">
        <f t="shared" si="31"/>
        <v>0</v>
      </c>
      <c r="DC95" s="81"/>
      <c r="DO95" s="8">
        <v>1</v>
      </c>
      <c r="DQ95" s="28">
        <f t="shared" si="32"/>
        <v>0</v>
      </c>
      <c r="DR95" s="28">
        <f t="shared" si="33"/>
        <v>1</v>
      </c>
      <c r="DS95" s="28">
        <f t="shared" si="34"/>
        <v>0</v>
      </c>
      <c r="DT95" s="28">
        <f t="shared" si="35"/>
        <v>1</v>
      </c>
    </row>
    <row r="96" spans="1:124" s="8" customFormat="1">
      <c r="A96" s="20"/>
      <c r="B96" s="21" t="s">
        <v>229</v>
      </c>
      <c r="C96" s="19" t="s">
        <v>469</v>
      </c>
      <c r="D96" s="19"/>
      <c r="E96" s="47"/>
      <c r="G96" s="19"/>
      <c r="H96" s="47"/>
      <c r="J96" s="15"/>
      <c r="K96" s="47"/>
      <c r="N96" s="47"/>
      <c r="Q96" s="47"/>
      <c r="S96" s="28">
        <f t="shared" si="48"/>
        <v>0</v>
      </c>
      <c r="T96" s="28">
        <f t="shared" si="49"/>
        <v>0</v>
      </c>
      <c r="U96" s="28">
        <f t="shared" si="50"/>
        <v>0</v>
      </c>
      <c r="V96" s="28">
        <f t="shared" si="51"/>
        <v>0</v>
      </c>
      <c r="X96" s="47"/>
      <c r="AA96" s="47"/>
      <c r="AF96" s="8">
        <v>1</v>
      </c>
      <c r="AG96" s="47"/>
      <c r="AI96" s="28">
        <f t="shared" si="52"/>
        <v>1</v>
      </c>
      <c r="AJ96" s="28">
        <f t="shared" si="53"/>
        <v>0</v>
      </c>
      <c r="AK96" s="28">
        <f t="shared" si="54"/>
        <v>0</v>
      </c>
      <c r="AL96" s="28">
        <f t="shared" si="55"/>
        <v>1</v>
      </c>
      <c r="AP96" s="23">
        <v>1</v>
      </c>
      <c r="AQ96" s="81"/>
      <c r="AS96" s="15"/>
      <c r="AT96" s="81"/>
      <c r="AW96" s="81"/>
      <c r="AY96" s="28">
        <f t="shared" si="36"/>
        <v>1</v>
      </c>
      <c r="AZ96" s="28">
        <f t="shared" si="37"/>
        <v>0</v>
      </c>
      <c r="BA96" s="28">
        <f t="shared" si="38"/>
        <v>0</v>
      </c>
      <c r="BB96" s="28">
        <f t="shared" si="39"/>
        <v>1</v>
      </c>
      <c r="BG96" s="81"/>
      <c r="BM96" s="81"/>
      <c r="BN96" s="8">
        <v>1</v>
      </c>
      <c r="BP96" s="81"/>
      <c r="BR96" s="28">
        <f t="shared" si="40"/>
        <v>0</v>
      </c>
      <c r="BS96" s="28">
        <f t="shared" si="41"/>
        <v>0</v>
      </c>
      <c r="BT96" s="28">
        <f t="shared" si="42"/>
        <v>1</v>
      </c>
      <c r="BU96" s="28">
        <f t="shared" si="43"/>
        <v>1</v>
      </c>
      <c r="BW96" s="81"/>
      <c r="BZ96" s="99"/>
      <c r="CA96" s="8">
        <v>1</v>
      </c>
      <c r="CF96" s="81"/>
      <c r="CG96" s="8">
        <v>1</v>
      </c>
      <c r="CH96" s="28">
        <f t="shared" si="44"/>
        <v>0</v>
      </c>
      <c r="CI96" s="28">
        <f t="shared" si="45"/>
        <v>0</v>
      </c>
      <c r="CJ96" s="28">
        <f t="shared" si="46"/>
        <v>2</v>
      </c>
      <c r="CK96" s="28">
        <f t="shared" si="47"/>
        <v>2</v>
      </c>
      <c r="CM96" s="99"/>
      <c r="CP96" s="81"/>
      <c r="CT96" s="8">
        <v>2</v>
      </c>
      <c r="CV96" s="81"/>
      <c r="CX96" s="28">
        <f t="shared" si="28"/>
        <v>0</v>
      </c>
      <c r="CY96" s="28">
        <f t="shared" si="29"/>
        <v>0</v>
      </c>
      <c r="CZ96" s="28">
        <f t="shared" si="30"/>
        <v>2</v>
      </c>
      <c r="DA96" s="28">
        <f t="shared" si="31"/>
        <v>2</v>
      </c>
      <c r="DD96" s="8">
        <v>1</v>
      </c>
      <c r="DL96" s="8">
        <v>1</v>
      </c>
      <c r="DO96" s="8">
        <v>1</v>
      </c>
      <c r="DQ96" s="28">
        <f t="shared" si="32"/>
        <v>0</v>
      </c>
      <c r="DR96" s="28">
        <f t="shared" si="33"/>
        <v>2</v>
      </c>
      <c r="DS96" s="28">
        <f t="shared" si="34"/>
        <v>1</v>
      </c>
      <c r="DT96" s="28">
        <f t="shared" si="35"/>
        <v>3</v>
      </c>
    </row>
    <row r="97" spans="1:124" s="8" customFormat="1">
      <c r="A97" s="53">
        <v>15</v>
      </c>
      <c r="B97" s="54"/>
      <c r="C97" s="55" t="s">
        <v>502</v>
      </c>
      <c r="D97" s="55"/>
      <c r="E97" s="56"/>
      <c r="G97" s="55"/>
      <c r="H97" s="56"/>
      <c r="J97" s="15"/>
      <c r="K97" s="56"/>
      <c r="N97" s="56"/>
      <c r="Q97" s="56"/>
      <c r="S97" s="28">
        <f t="shared" si="48"/>
        <v>0</v>
      </c>
      <c r="T97" s="28">
        <f t="shared" si="49"/>
        <v>0</v>
      </c>
      <c r="U97" s="28">
        <f t="shared" si="50"/>
        <v>0</v>
      </c>
      <c r="V97" s="28">
        <f t="shared" si="51"/>
        <v>0</v>
      </c>
      <c r="X97" s="56"/>
      <c r="AA97" s="56"/>
      <c r="AD97" s="56"/>
      <c r="AI97" s="28">
        <f t="shared" si="52"/>
        <v>0</v>
      </c>
      <c r="AJ97" s="28">
        <f t="shared" si="53"/>
        <v>0</v>
      </c>
      <c r="AK97" s="28">
        <f t="shared" si="54"/>
        <v>0</v>
      </c>
      <c r="AL97" s="28">
        <f t="shared" si="55"/>
        <v>0</v>
      </c>
      <c r="AP97" s="23"/>
      <c r="AS97" s="15"/>
      <c r="AY97" s="28">
        <f t="shared" si="36"/>
        <v>0</v>
      </c>
      <c r="AZ97" s="28">
        <f t="shared" si="37"/>
        <v>0</v>
      </c>
      <c r="BA97" s="28">
        <f t="shared" si="38"/>
        <v>0</v>
      </c>
      <c r="BB97" s="28">
        <f t="shared" si="39"/>
        <v>0</v>
      </c>
      <c r="BR97" s="28">
        <f t="shared" si="40"/>
        <v>0</v>
      </c>
      <c r="BS97" s="28">
        <f t="shared" si="41"/>
        <v>0</v>
      </c>
      <c r="BT97" s="28">
        <f t="shared" si="42"/>
        <v>0</v>
      </c>
      <c r="BU97" s="28">
        <f t="shared" si="43"/>
        <v>0</v>
      </c>
      <c r="CH97" s="28">
        <f t="shared" si="44"/>
        <v>0</v>
      </c>
      <c r="CI97" s="28">
        <f t="shared" si="45"/>
        <v>0</v>
      </c>
      <c r="CJ97" s="28">
        <f t="shared" si="46"/>
        <v>0</v>
      </c>
      <c r="CK97" s="28">
        <f t="shared" si="47"/>
        <v>0</v>
      </c>
      <c r="CX97" s="28">
        <f t="shared" si="28"/>
        <v>0</v>
      </c>
      <c r="CY97" s="28">
        <f t="shared" si="29"/>
        <v>0</v>
      </c>
      <c r="CZ97" s="28">
        <f t="shared" si="30"/>
        <v>0</v>
      </c>
      <c r="DA97" s="28">
        <f t="shared" si="31"/>
        <v>0</v>
      </c>
      <c r="DQ97" s="28">
        <f t="shared" si="32"/>
        <v>0</v>
      </c>
      <c r="DR97" s="28">
        <f t="shared" si="33"/>
        <v>0</v>
      </c>
      <c r="DS97" s="28">
        <f t="shared" si="34"/>
        <v>0</v>
      </c>
      <c r="DT97" s="28">
        <f t="shared" si="35"/>
        <v>0</v>
      </c>
    </row>
    <row r="98" spans="1:124" s="8" customFormat="1">
      <c r="A98" s="55"/>
      <c r="B98" s="54" t="s">
        <v>414</v>
      </c>
      <c r="C98" s="57" t="s">
        <v>503</v>
      </c>
      <c r="D98" s="57"/>
      <c r="E98" s="56"/>
      <c r="G98" s="57"/>
      <c r="H98" s="56"/>
      <c r="K98" s="56"/>
      <c r="N98" s="56"/>
      <c r="Q98" s="56"/>
      <c r="S98" s="28">
        <f t="shared" si="48"/>
        <v>0</v>
      </c>
      <c r="T98" s="28">
        <f t="shared" si="49"/>
        <v>0</v>
      </c>
      <c r="U98" s="28">
        <f t="shared" si="50"/>
        <v>0</v>
      </c>
      <c r="V98" s="28">
        <f t="shared" si="51"/>
        <v>0</v>
      </c>
      <c r="X98" s="56"/>
      <c r="AA98" s="56"/>
      <c r="AD98" s="56"/>
      <c r="AI98" s="28">
        <f t="shared" si="52"/>
        <v>0</v>
      </c>
      <c r="AJ98" s="28">
        <f t="shared" si="53"/>
        <v>0</v>
      </c>
      <c r="AK98" s="28">
        <f t="shared" si="54"/>
        <v>0</v>
      </c>
      <c r="AL98" s="28">
        <f t="shared" si="55"/>
        <v>0</v>
      </c>
      <c r="AP98" s="23"/>
      <c r="AY98" s="28">
        <f t="shared" si="36"/>
        <v>0</v>
      </c>
      <c r="AZ98" s="28">
        <f t="shared" si="37"/>
        <v>0</v>
      </c>
      <c r="BA98" s="28">
        <f t="shared" si="38"/>
        <v>0</v>
      </c>
      <c r="BB98" s="28">
        <f t="shared" si="39"/>
        <v>0</v>
      </c>
      <c r="BR98" s="28">
        <f t="shared" si="40"/>
        <v>0</v>
      </c>
      <c r="BS98" s="28">
        <f t="shared" si="41"/>
        <v>0</v>
      </c>
      <c r="BT98" s="28">
        <f t="shared" si="42"/>
        <v>0</v>
      </c>
      <c r="BU98" s="28">
        <f t="shared" si="43"/>
        <v>0</v>
      </c>
      <c r="CH98" s="28">
        <f t="shared" si="44"/>
        <v>0</v>
      </c>
      <c r="CI98" s="28">
        <f t="shared" si="45"/>
        <v>0</v>
      </c>
      <c r="CJ98" s="28">
        <f t="shared" si="46"/>
        <v>0</v>
      </c>
      <c r="CK98" s="28">
        <f t="shared" si="47"/>
        <v>0</v>
      </c>
      <c r="CX98" s="28">
        <f t="shared" si="28"/>
        <v>0</v>
      </c>
      <c r="CY98" s="28">
        <f t="shared" si="29"/>
        <v>0</v>
      </c>
      <c r="CZ98" s="28">
        <f t="shared" si="30"/>
        <v>0</v>
      </c>
      <c r="DA98" s="28">
        <f t="shared" si="31"/>
        <v>0</v>
      </c>
      <c r="DQ98" s="28">
        <f t="shared" si="32"/>
        <v>0</v>
      </c>
      <c r="DR98" s="28">
        <f t="shared" si="33"/>
        <v>0</v>
      </c>
      <c r="DS98" s="28">
        <f t="shared" si="34"/>
        <v>0</v>
      </c>
      <c r="DT98" s="28">
        <f t="shared" si="35"/>
        <v>0</v>
      </c>
    </row>
    <row r="99" spans="1:124" s="8" customFormat="1">
      <c r="A99" s="55"/>
      <c r="B99" s="54" t="s">
        <v>686</v>
      </c>
      <c r="C99" s="57" t="s">
        <v>504</v>
      </c>
      <c r="D99" s="57"/>
      <c r="E99" s="57"/>
      <c r="G99" s="57"/>
      <c r="H99" s="57"/>
      <c r="K99" s="57"/>
      <c r="N99" s="57"/>
      <c r="Q99" s="57"/>
      <c r="S99" s="28">
        <f t="shared" si="48"/>
        <v>0</v>
      </c>
      <c r="T99" s="28">
        <f t="shared" si="49"/>
        <v>0</v>
      </c>
      <c r="U99" s="28">
        <f t="shared" si="50"/>
        <v>0</v>
      </c>
      <c r="V99" s="28">
        <f t="shared" si="51"/>
        <v>0</v>
      </c>
      <c r="X99" s="57"/>
      <c r="AA99" s="57"/>
      <c r="AD99" s="57"/>
      <c r="AI99" s="28">
        <f t="shared" si="52"/>
        <v>0</v>
      </c>
      <c r="AJ99" s="28">
        <f t="shared" si="53"/>
        <v>0</v>
      </c>
      <c r="AK99" s="28">
        <f t="shared" si="54"/>
        <v>0</v>
      </c>
      <c r="AL99" s="28">
        <f t="shared" si="55"/>
        <v>0</v>
      </c>
      <c r="AP99" s="23"/>
      <c r="AY99" s="28">
        <f t="shared" si="36"/>
        <v>0</v>
      </c>
      <c r="AZ99" s="28">
        <f t="shared" si="37"/>
        <v>0</v>
      </c>
      <c r="BA99" s="28">
        <f t="shared" si="38"/>
        <v>0</v>
      </c>
      <c r="BB99" s="28">
        <f t="shared" si="39"/>
        <v>0</v>
      </c>
      <c r="BR99" s="28">
        <f t="shared" si="40"/>
        <v>0</v>
      </c>
      <c r="BS99" s="28">
        <f t="shared" si="41"/>
        <v>0</v>
      </c>
      <c r="BT99" s="28">
        <f t="shared" si="42"/>
        <v>0</v>
      </c>
      <c r="BU99" s="28">
        <f t="shared" si="43"/>
        <v>0</v>
      </c>
      <c r="CH99" s="28">
        <f t="shared" si="44"/>
        <v>0</v>
      </c>
      <c r="CI99" s="28">
        <f t="shared" si="45"/>
        <v>0</v>
      </c>
      <c r="CJ99" s="28">
        <f t="shared" si="46"/>
        <v>0</v>
      </c>
      <c r="CK99" s="28">
        <f t="shared" si="47"/>
        <v>0</v>
      </c>
      <c r="CX99" s="28">
        <f t="shared" si="28"/>
        <v>0</v>
      </c>
      <c r="CY99" s="28">
        <f t="shared" si="29"/>
        <v>0</v>
      </c>
      <c r="CZ99" s="28">
        <f t="shared" si="30"/>
        <v>0</v>
      </c>
      <c r="DA99" s="28">
        <f t="shared" si="31"/>
        <v>0</v>
      </c>
      <c r="DQ99" s="28">
        <f t="shared" si="32"/>
        <v>0</v>
      </c>
      <c r="DR99" s="28">
        <f t="shared" si="33"/>
        <v>0</v>
      </c>
      <c r="DS99" s="28">
        <f t="shared" si="34"/>
        <v>0</v>
      </c>
      <c r="DT99" s="28">
        <f t="shared" si="35"/>
        <v>0</v>
      </c>
    </row>
    <row r="100" spans="1:124" s="8" customFormat="1" ht="15">
      <c r="A100" s="55"/>
      <c r="B100" s="104" t="s">
        <v>690</v>
      </c>
      <c r="C100" t="s">
        <v>691</v>
      </c>
      <c r="D100" s="57"/>
      <c r="E100" s="57"/>
      <c r="G100" s="57"/>
      <c r="H100" s="57"/>
      <c r="K100" s="57"/>
      <c r="N100" s="57"/>
      <c r="Q100" s="57"/>
      <c r="S100" s="28"/>
      <c r="T100" s="28"/>
      <c r="U100" s="28"/>
      <c r="V100" s="28"/>
      <c r="X100" s="57"/>
      <c r="AA100" s="57"/>
      <c r="AD100" s="57"/>
      <c r="AI100" s="28"/>
      <c r="AJ100" s="28"/>
      <c r="AK100" s="28"/>
      <c r="AL100" s="28"/>
      <c r="AP100" s="23"/>
      <c r="AY100" s="28"/>
      <c r="AZ100" s="28"/>
      <c r="BA100" s="28"/>
      <c r="BB100" s="28"/>
      <c r="BR100" s="28"/>
      <c r="BS100" s="28"/>
      <c r="BT100" s="28"/>
      <c r="BU100" s="28"/>
      <c r="CH100" s="28"/>
      <c r="CI100" s="28"/>
      <c r="CJ100" s="28"/>
      <c r="CK100" s="28"/>
      <c r="CL100" s="8">
        <v>28</v>
      </c>
      <c r="CU100" s="8">
        <v>29</v>
      </c>
      <c r="CX100" s="28">
        <f t="shared" si="28"/>
        <v>57</v>
      </c>
      <c r="CY100" s="28">
        <f t="shared" si="29"/>
        <v>0</v>
      </c>
      <c r="CZ100" s="28">
        <f t="shared" si="30"/>
        <v>0</v>
      </c>
      <c r="DA100" s="28">
        <f t="shared" si="31"/>
        <v>57</v>
      </c>
      <c r="DQ100" s="28">
        <f t="shared" si="32"/>
        <v>0</v>
      </c>
      <c r="DR100" s="28">
        <f t="shared" si="33"/>
        <v>0</v>
      </c>
      <c r="DS100" s="28">
        <f t="shared" si="34"/>
        <v>0</v>
      </c>
      <c r="DT100" s="28">
        <f t="shared" si="35"/>
        <v>0</v>
      </c>
    </row>
    <row r="101" spans="1:124" s="8" customFormat="1" ht="15">
      <c r="A101" s="55"/>
      <c r="B101" s="104" t="s">
        <v>692</v>
      </c>
      <c r="C101" t="s">
        <v>693</v>
      </c>
      <c r="D101" s="57"/>
      <c r="E101" s="57"/>
      <c r="G101" s="57"/>
      <c r="H101" s="57"/>
      <c r="K101" s="57"/>
      <c r="N101" s="57"/>
      <c r="Q101" s="57"/>
      <c r="S101" s="28"/>
      <c r="T101" s="28"/>
      <c r="U101" s="28"/>
      <c r="V101" s="28"/>
      <c r="X101" s="57"/>
      <c r="AA101" s="57"/>
      <c r="AD101" s="57"/>
      <c r="AI101" s="28"/>
      <c r="AJ101" s="28"/>
      <c r="AK101" s="28"/>
      <c r="AL101" s="28"/>
      <c r="AP101" s="23"/>
      <c r="AY101" s="28"/>
      <c r="AZ101" s="28"/>
      <c r="BA101" s="28"/>
      <c r="BB101" s="28"/>
      <c r="BR101" s="28"/>
      <c r="BS101" s="28"/>
      <c r="BT101" s="28"/>
      <c r="BU101" s="28"/>
      <c r="CH101" s="28"/>
      <c r="CI101" s="28"/>
      <c r="CJ101" s="28"/>
      <c r="CK101" s="28"/>
      <c r="CU101" s="8">
        <v>133</v>
      </c>
      <c r="CX101" s="28">
        <f t="shared" si="28"/>
        <v>133</v>
      </c>
      <c r="CY101" s="28">
        <f t="shared" si="29"/>
        <v>0</v>
      </c>
      <c r="CZ101" s="28">
        <f t="shared" si="30"/>
        <v>0</v>
      </c>
      <c r="DA101" s="28">
        <f t="shared" si="31"/>
        <v>133</v>
      </c>
      <c r="DQ101" s="28">
        <f t="shared" si="32"/>
        <v>0</v>
      </c>
      <c r="DR101" s="28">
        <f t="shared" si="33"/>
        <v>0</v>
      </c>
      <c r="DS101" s="28">
        <f t="shared" si="34"/>
        <v>0</v>
      </c>
      <c r="DT101" s="28">
        <f t="shared" si="35"/>
        <v>0</v>
      </c>
    </row>
    <row r="102" spans="1:124" s="8" customFormat="1" ht="15">
      <c r="A102" s="53">
        <v>16</v>
      </c>
      <c r="B102" s="54"/>
      <c r="C102" s="55" t="s">
        <v>566</v>
      </c>
      <c r="D102" s="55"/>
      <c r="E102" s="56"/>
      <c r="G102" s="55"/>
      <c r="H102" s="56"/>
      <c r="K102" s="56"/>
      <c r="N102" s="56"/>
      <c r="Q102" s="56"/>
      <c r="S102" s="28">
        <f t="shared" si="48"/>
        <v>0</v>
      </c>
      <c r="T102" s="28">
        <f t="shared" si="49"/>
        <v>0</v>
      </c>
      <c r="U102" s="28">
        <f t="shared" si="50"/>
        <v>0</v>
      </c>
      <c r="V102" s="28">
        <f t="shared" si="51"/>
        <v>0</v>
      </c>
      <c r="X102" s="56"/>
      <c r="AA102" s="56"/>
      <c r="AD102" s="56"/>
      <c r="AI102" s="28">
        <f t="shared" si="52"/>
        <v>0</v>
      </c>
      <c r="AJ102" s="28">
        <f t="shared" si="53"/>
        <v>0</v>
      </c>
      <c r="AK102" s="28">
        <f t="shared" si="54"/>
        <v>0</v>
      </c>
      <c r="AL102" s="28">
        <f t="shared" si="55"/>
        <v>0</v>
      </c>
      <c r="AP102" s="23"/>
      <c r="AY102" s="28">
        <f t="shared" si="36"/>
        <v>0</v>
      </c>
      <c r="AZ102" s="28">
        <f t="shared" si="37"/>
        <v>0</v>
      </c>
      <c r="BA102" s="28">
        <f t="shared" si="38"/>
        <v>0</v>
      </c>
      <c r="BB102" s="28">
        <f t="shared" si="39"/>
        <v>0</v>
      </c>
      <c r="BR102" s="28">
        <f t="shared" si="40"/>
        <v>0</v>
      </c>
      <c r="BS102" s="28">
        <f t="shared" si="41"/>
        <v>0</v>
      </c>
      <c r="BT102" s="28">
        <f t="shared" si="42"/>
        <v>0</v>
      </c>
      <c r="BU102" s="28">
        <f t="shared" si="43"/>
        <v>0</v>
      </c>
      <c r="CH102" s="28">
        <f t="shared" si="44"/>
        <v>0</v>
      </c>
      <c r="CI102" s="28">
        <f t="shared" si="45"/>
        <v>0</v>
      </c>
      <c r="CJ102" s="28">
        <f t="shared" si="46"/>
        <v>0</v>
      </c>
      <c r="CK102" s="28">
        <f t="shared" si="47"/>
        <v>0</v>
      </c>
      <c r="CX102" s="28">
        <f t="shared" si="28"/>
        <v>0</v>
      </c>
      <c r="CY102" s="28">
        <f t="shared" si="29"/>
        <v>0</v>
      </c>
      <c r="CZ102" s="28">
        <f t="shared" si="30"/>
        <v>0</v>
      </c>
      <c r="DA102" s="28">
        <f t="shared" si="31"/>
        <v>0</v>
      </c>
      <c r="DC102"/>
      <c r="DQ102" s="28">
        <f t="shared" si="32"/>
        <v>0</v>
      </c>
      <c r="DR102" s="28">
        <f t="shared" si="33"/>
        <v>0</v>
      </c>
      <c r="DS102" s="28">
        <f t="shared" si="34"/>
        <v>0</v>
      </c>
      <c r="DT102" s="28">
        <f t="shared" si="35"/>
        <v>0</v>
      </c>
    </row>
    <row r="103" spans="1:124" s="8" customFormat="1">
      <c r="A103" s="55"/>
      <c r="B103" s="54" t="s">
        <v>270</v>
      </c>
      <c r="C103" s="57" t="s">
        <v>567</v>
      </c>
      <c r="D103" s="57"/>
      <c r="E103" s="56"/>
      <c r="G103" s="57"/>
      <c r="H103" s="56"/>
      <c r="K103" s="56"/>
      <c r="N103" s="56"/>
      <c r="Q103" s="56"/>
      <c r="S103" s="28">
        <f t="shared" si="48"/>
        <v>0</v>
      </c>
      <c r="T103" s="28">
        <f t="shared" si="49"/>
        <v>0</v>
      </c>
      <c r="U103" s="28">
        <f t="shared" si="50"/>
        <v>0</v>
      </c>
      <c r="V103" s="28">
        <f t="shared" si="51"/>
        <v>0</v>
      </c>
      <c r="X103" s="56"/>
      <c r="AA103" s="56"/>
      <c r="AD103" s="56"/>
      <c r="AI103" s="28">
        <f t="shared" si="52"/>
        <v>0</v>
      </c>
      <c r="AJ103" s="28">
        <f t="shared" si="53"/>
        <v>0</v>
      </c>
      <c r="AK103" s="28">
        <f t="shared" si="54"/>
        <v>0</v>
      </c>
      <c r="AL103" s="28">
        <f t="shared" si="55"/>
        <v>0</v>
      </c>
      <c r="AP103" s="23"/>
      <c r="AY103" s="28">
        <f t="shared" si="36"/>
        <v>0</v>
      </c>
      <c r="AZ103" s="28">
        <f t="shared" si="37"/>
        <v>0</v>
      </c>
      <c r="BA103" s="28">
        <f t="shared" si="38"/>
        <v>0</v>
      </c>
      <c r="BB103" s="28">
        <f t="shared" si="39"/>
        <v>0</v>
      </c>
      <c r="BR103" s="28">
        <f t="shared" si="40"/>
        <v>0</v>
      </c>
      <c r="BS103" s="28">
        <f t="shared" si="41"/>
        <v>0</v>
      </c>
      <c r="BT103" s="28">
        <f t="shared" si="42"/>
        <v>0</v>
      </c>
      <c r="BU103" s="28">
        <f t="shared" si="43"/>
        <v>0</v>
      </c>
      <c r="CH103" s="28">
        <f t="shared" si="44"/>
        <v>0</v>
      </c>
      <c r="CI103" s="28">
        <f t="shared" si="45"/>
        <v>0</v>
      </c>
      <c r="CJ103" s="28">
        <f t="shared" si="46"/>
        <v>0</v>
      </c>
      <c r="CK103" s="28">
        <f t="shared" si="47"/>
        <v>0</v>
      </c>
      <c r="CX103" s="28">
        <f t="shared" si="28"/>
        <v>0</v>
      </c>
      <c r="CY103" s="28">
        <f t="shared" si="29"/>
        <v>0</v>
      </c>
      <c r="CZ103" s="28">
        <f t="shared" si="30"/>
        <v>0</v>
      </c>
      <c r="DA103" s="28">
        <f t="shared" si="31"/>
        <v>0</v>
      </c>
      <c r="DQ103" s="28">
        <f t="shared" si="32"/>
        <v>0</v>
      </c>
      <c r="DR103" s="28">
        <f t="shared" si="33"/>
        <v>0</v>
      </c>
      <c r="DS103" s="28">
        <f t="shared" si="34"/>
        <v>0</v>
      </c>
      <c r="DT103" s="28">
        <f t="shared" si="35"/>
        <v>0</v>
      </c>
    </row>
    <row r="104" spans="1:124" s="8" customFormat="1">
      <c r="A104" s="55"/>
      <c r="B104" s="54" t="s">
        <v>272</v>
      </c>
      <c r="C104" s="57" t="s">
        <v>568</v>
      </c>
      <c r="D104" s="57"/>
      <c r="E104" s="57"/>
      <c r="G104" s="57"/>
      <c r="H104" s="57"/>
      <c r="K104" s="57"/>
      <c r="L104" s="57"/>
      <c r="N104" s="57"/>
      <c r="O104" s="57"/>
      <c r="Q104" s="57"/>
      <c r="S104" s="28">
        <f t="shared" si="48"/>
        <v>0</v>
      </c>
      <c r="T104" s="28">
        <f t="shared" si="49"/>
        <v>0</v>
      </c>
      <c r="U104" s="28">
        <f t="shared" si="50"/>
        <v>0</v>
      </c>
      <c r="V104" s="28">
        <f t="shared" si="51"/>
        <v>0</v>
      </c>
      <c r="X104" s="57"/>
      <c r="AA104" s="57"/>
      <c r="AD104" s="57"/>
      <c r="AI104" s="28">
        <f t="shared" si="52"/>
        <v>0</v>
      </c>
      <c r="AJ104" s="28">
        <f t="shared" si="53"/>
        <v>0</v>
      </c>
      <c r="AK104" s="28">
        <f t="shared" si="54"/>
        <v>0</v>
      </c>
      <c r="AL104" s="28">
        <f t="shared" si="55"/>
        <v>0</v>
      </c>
      <c r="AP104" s="23"/>
      <c r="AY104" s="28">
        <f t="shared" si="36"/>
        <v>0</v>
      </c>
      <c r="AZ104" s="28">
        <f t="shared" si="37"/>
        <v>0</v>
      </c>
      <c r="BA104" s="28">
        <f t="shared" si="38"/>
        <v>0</v>
      </c>
      <c r="BB104" s="28">
        <f t="shared" si="39"/>
        <v>0</v>
      </c>
      <c r="BR104" s="28">
        <f t="shared" si="40"/>
        <v>0</v>
      </c>
      <c r="BS104" s="28">
        <f t="shared" si="41"/>
        <v>0</v>
      </c>
      <c r="BT104" s="28">
        <f t="shared" si="42"/>
        <v>0</v>
      </c>
      <c r="BU104" s="28">
        <f t="shared" si="43"/>
        <v>0</v>
      </c>
      <c r="CH104" s="28">
        <f t="shared" si="44"/>
        <v>0</v>
      </c>
      <c r="CI104" s="28">
        <f t="shared" si="45"/>
        <v>0</v>
      </c>
      <c r="CJ104" s="28">
        <f t="shared" si="46"/>
        <v>0</v>
      </c>
      <c r="CK104" s="28">
        <f t="shared" si="47"/>
        <v>0</v>
      </c>
      <c r="CX104" s="28">
        <f t="shared" si="28"/>
        <v>0</v>
      </c>
      <c r="CY104" s="28">
        <f t="shared" si="29"/>
        <v>0</v>
      </c>
      <c r="CZ104" s="28">
        <f t="shared" si="30"/>
        <v>0</v>
      </c>
      <c r="DA104" s="28">
        <f t="shared" si="31"/>
        <v>0</v>
      </c>
      <c r="DQ104" s="28">
        <f t="shared" si="32"/>
        <v>0</v>
      </c>
      <c r="DR104" s="28">
        <f t="shared" si="33"/>
        <v>0</v>
      </c>
      <c r="DS104" s="28">
        <f t="shared" si="34"/>
        <v>0</v>
      </c>
      <c r="DT104" s="28">
        <f t="shared" si="35"/>
        <v>0</v>
      </c>
    </row>
    <row r="105" spans="1:124" s="8" customFormat="1" ht="15">
      <c r="A105" s="55">
        <v>17</v>
      </c>
      <c r="B105" s="57"/>
      <c r="C105" s="55" t="s">
        <v>636</v>
      </c>
      <c r="S105" s="28">
        <f t="shared" ref="S105" si="56">D105+G105+J105+M105+P105</f>
        <v>0</v>
      </c>
      <c r="T105" s="28">
        <f t="shared" ref="T105" si="57">E105+H105+K105+N105+Q105</f>
        <v>0</v>
      </c>
      <c r="U105" s="28">
        <f t="shared" ref="U105" si="58">F105+I105+L105+O105+R105</f>
        <v>0</v>
      </c>
      <c r="V105" s="28">
        <f t="shared" ref="V105" si="59">S105+T105+U105</f>
        <v>0</v>
      </c>
      <c r="AG105" s="57">
        <v>6</v>
      </c>
      <c r="AI105" s="28">
        <f t="shared" si="52"/>
        <v>0</v>
      </c>
      <c r="AJ105" s="28">
        <f t="shared" si="53"/>
        <v>6</v>
      </c>
      <c r="AK105" s="28">
        <f t="shared" si="54"/>
        <v>0</v>
      </c>
      <c r="AL105" s="28">
        <f t="shared" si="55"/>
        <v>6</v>
      </c>
      <c r="AN105"/>
      <c r="AQ105"/>
      <c r="AT105"/>
      <c r="AW105"/>
      <c r="AY105" s="28">
        <f t="shared" si="36"/>
        <v>0</v>
      </c>
      <c r="AZ105" s="28">
        <f t="shared" si="37"/>
        <v>0</v>
      </c>
      <c r="BA105" s="28">
        <f t="shared" si="38"/>
        <v>0</v>
      </c>
      <c r="BB105" s="28">
        <f t="shared" si="39"/>
        <v>0</v>
      </c>
      <c r="BG105"/>
      <c r="BJ105"/>
      <c r="BM105"/>
      <c r="BP105"/>
      <c r="BR105" s="28">
        <f t="shared" si="40"/>
        <v>0</v>
      </c>
      <c r="BS105" s="28">
        <f t="shared" si="41"/>
        <v>0</v>
      </c>
      <c r="BT105" s="28">
        <f t="shared" si="42"/>
        <v>0</v>
      </c>
      <c r="BU105" s="28">
        <f t="shared" si="43"/>
        <v>0</v>
      </c>
      <c r="BW105"/>
      <c r="BZ105"/>
      <c r="CC105"/>
      <c r="CF105"/>
      <c r="CH105" s="28">
        <f t="shared" si="44"/>
        <v>0</v>
      </c>
      <c r="CI105" s="28">
        <f t="shared" si="45"/>
        <v>0</v>
      </c>
      <c r="CJ105" s="28">
        <f t="shared" si="46"/>
        <v>0</v>
      </c>
      <c r="CK105" s="28">
        <f t="shared" si="47"/>
        <v>0</v>
      </c>
      <c r="CM105"/>
      <c r="CP105"/>
      <c r="CS105"/>
      <c r="CV105"/>
      <c r="CX105" s="28">
        <f t="shared" si="28"/>
        <v>0</v>
      </c>
      <c r="CY105" s="28">
        <f t="shared" si="29"/>
        <v>0</v>
      </c>
      <c r="CZ105" s="28">
        <f t="shared" si="30"/>
        <v>0</v>
      </c>
      <c r="DA105" s="28">
        <f t="shared" si="31"/>
        <v>0</v>
      </c>
      <c r="DQ105" s="28">
        <f t="shared" si="32"/>
        <v>0</v>
      </c>
      <c r="DR105" s="28">
        <f t="shared" si="33"/>
        <v>0</v>
      </c>
      <c r="DS105" s="28">
        <f t="shared" si="34"/>
        <v>0</v>
      </c>
      <c r="DT105" s="28">
        <f t="shared" si="35"/>
        <v>0</v>
      </c>
    </row>
    <row r="106" spans="1:124" s="8" customFormat="1">
      <c r="A106" s="55"/>
      <c r="B106" s="54"/>
      <c r="C106" s="57"/>
      <c r="CC106" s="81"/>
    </row>
    <row r="107" spans="1:124" s="8" customFormat="1">
      <c r="A107" s="55"/>
      <c r="B107" s="54"/>
      <c r="C107" s="57"/>
      <c r="CC107" s="81"/>
    </row>
    <row r="108" spans="1:124" s="8" customFormat="1">
      <c r="A108" s="57"/>
      <c r="B108" s="54"/>
      <c r="C108" s="57"/>
      <c r="CC108" s="81"/>
    </row>
    <row r="109" spans="1:124" s="8" customFormat="1">
      <c r="A109" s="57"/>
      <c r="B109" s="54"/>
      <c r="C109" s="57"/>
      <c r="CC109" s="81"/>
    </row>
    <row r="110" spans="1:124" s="8" customFormat="1">
      <c r="A110" s="57"/>
      <c r="B110" s="54"/>
      <c r="C110" s="57"/>
      <c r="CC110" s="81"/>
    </row>
    <row r="111" spans="1:124" s="8" customFormat="1">
      <c r="A111" s="58"/>
      <c r="B111" s="59"/>
      <c r="C111" s="58"/>
      <c r="CC111" s="81"/>
    </row>
    <row r="112" spans="1:124" s="8" customFormat="1">
      <c r="A112" s="58"/>
      <c r="B112" s="59"/>
      <c r="C112" s="58"/>
      <c r="CC112" s="81"/>
    </row>
    <row r="113" spans="1:81" s="8" customFormat="1">
      <c r="A113" s="57"/>
      <c r="B113" s="54"/>
      <c r="C113" s="57"/>
      <c r="CC113" s="81"/>
    </row>
    <row r="114" spans="1:81" s="8" customFormat="1">
      <c r="A114" s="57"/>
      <c r="B114" s="54"/>
      <c r="C114" s="57"/>
      <c r="CC114" s="81"/>
    </row>
    <row r="115" spans="1:81" s="8" customFormat="1">
      <c r="A115" s="57"/>
      <c r="B115" s="54"/>
      <c r="C115" s="57"/>
      <c r="CC115" s="81"/>
    </row>
    <row r="116" spans="1:81" s="8" customFormat="1">
      <c r="A116" s="57"/>
      <c r="B116" s="54"/>
      <c r="C116" s="57"/>
      <c r="CC116" s="81"/>
    </row>
    <row r="117" spans="1:81" s="8" customFormat="1">
      <c r="A117" s="57"/>
      <c r="B117" s="54"/>
      <c r="C117" s="57"/>
      <c r="CC117" s="81"/>
    </row>
    <row r="118" spans="1:81" s="8" customFormat="1">
      <c r="A118" s="57"/>
      <c r="B118" s="54"/>
      <c r="C118" s="57"/>
      <c r="CC118" s="81"/>
    </row>
    <row r="119" spans="1:81" s="8" customFormat="1">
      <c r="A119" s="57"/>
      <c r="B119" s="54"/>
      <c r="C119" s="57"/>
      <c r="CC119" s="81"/>
    </row>
    <row r="120" spans="1:81" s="8" customFormat="1">
      <c r="A120" s="57"/>
      <c r="B120" s="54"/>
      <c r="C120" s="57"/>
      <c r="CC120" s="81"/>
    </row>
    <row r="121" spans="1:81" s="8" customFormat="1">
      <c r="A121" s="57"/>
      <c r="B121" s="54"/>
      <c r="C121" s="57"/>
      <c r="CC121" s="81"/>
    </row>
    <row r="122" spans="1:81" s="8" customFormat="1">
      <c r="A122" s="57"/>
      <c r="B122" s="54"/>
      <c r="C122" s="57"/>
      <c r="CC122" s="81"/>
    </row>
    <row r="123" spans="1:81" s="8" customFormat="1">
      <c r="A123" s="58"/>
      <c r="B123" s="59"/>
      <c r="C123" s="58"/>
      <c r="CC123" s="81"/>
    </row>
    <row r="124" spans="1:81" s="8" customFormat="1">
      <c r="A124" s="57"/>
      <c r="B124" s="54"/>
      <c r="C124" s="57"/>
      <c r="CC124" s="81"/>
    </row>
    <row r="125" spans="1:81" s="8" customFormat="1">
      <c r="A125" s="57"/>
      <c r="B125" s="54"/>
      <c r="C125" s="57"/>
      <c r="CC125" s="81"/>
    </row>
    <row r="126" spans="1:81" s="8" customFormat="1">
      <c r="A126" s="57"/>
      <c r="B126" s="54"/>
      <c r="C126" s="57"/>
      <c r="CC126" s="81"/>
    </row>
    <row r="127" spans="1:81" s="8" customFormat="1">
      <c r="A127" s="57"/>
      <c r="B127" s="54"/>
      <c r="C127" s="57"/>
      <c r="CC127" s="81"/>
    </row>
    <row r="128" spans="1:81" s="8" customFormat="1">
      <c r="CC128" s="81"/>
    </row>
    <row r="129" spans="81:81" s="8" customFormat="1">
      <c r="CC129" s="81"/>
    </row>
    <row r="130" spans="81:81" s="8" customFormat="1">
      <c r="CC130" s="81"/>
    </row>
    <row r="131" spans="81:81" s="8" customFormat="1">
      <c r="CC131" s="81"/>
    </row>
    <row r="132" spans="81:81" s="8" customFormat="1">
      <c r="CC132" s="81"/>
    </row>
    <row r="133" spans="81:81" s="8" customFormat="1">
      <c r="CC133" s="81"/>
    </row>
    <row r="134" spans="81:81" s="8" customFormat="1">
      <c r="CC134" s="81"/>
    </row>
    <row r="135" spans="81:81" s="8" customFormat="1">
      <c r="CC135" s="81"/>
    </row>
    <row r="136" spans="81:81" s="8" customFormat="1">
      <c r="CC136" s="81"/>
    </row>
    <row r="137" spans="81:81" s="8" customFormat="1">
      <c r="CC137" s="81"/>
    </row>
    <row r="138" spans="81:81" s="8" customFormat="1">
      <c r="CC138" s="81"/>
    </row>
    <row r="139" spans="81:81" s="8" customFormat="1">
      <c r="CC139" s="81"/>
    </row>
    <row r="140" spans="81:81" s="8" customFormat="1">
      <c r="CC140" s="81"/>
    </row>
    <row r="141" spans="81:81" s="8" customFormat="1">
      <c r="CC141" s="81"/>
    </row>
    <row r="142" spans="81:81" s="8" customFormat="1">
      <c r="CC142" s="81"/>
    </row>
    <row r="143" spans="81:81" s="8" customFormat="1">
      <c r="CC143" s="81"/>
    </row>
    <row r="144" spans="81:81" s="8" customFormat="1">
      <c r="CC144" s="81"/>
    </row>
    <row r="145" spans="81:81" s="8" customFormat="1">
      <c r="CC145" s="81"/>
    </row>
    <row r="146" spans="81:81" s="8" customFormat="1">
      <c r="CC146" s="81"/>
    </row>
    <row r="147" spans="81:81" s="8" customFormat="1">
      <c r="CC147" s="81"/>
    </row>
    <row r="148" spans="81:81" s="8" customFormat="1">
      <c r="CC148" s="81"/>
    </row>
    <row r="149" spans="81:81" s="8" customFormat="1">
      <c r="CC149" s="81"/>
    </row>
    <row r="150" spans="81:81" s="8" customFormat="1">
      <c r="CC150" s="81"/>
    </row>
    <row r="151" spans="81:81" s="8" customFormat="1">
      <c r="CC151" s="81"/>
    </row>
    <row r="152" spans="81:81" s="8" customFormat="1">
      <c r="CC152" s="81"/>
    </row>
    <row r="153" spans="81:81" s="8" customFormat="1">
      <c r="CC153" s="81"/>
    </row>
    <row r="154" spans="81:81" s="8" customFormat="1">
      <c r="CC154" s="81"/>
    </row>
    <row r="155" spans="81:81" s="8" customFormat="1">
      <c r="CC155" s="81"/>
    </row>
    <row r="156" spans="81:81" s="8" customFormat="1">
      <c r="CC156" s="81"/>
    </row>
    <row r="157" spans="81:81" s="8" customFormat="1">
      <c r="CC157" s="81"/>
    </row>
    <row r="158" spans="81:81" s="8" customFormat="1">
      <c r="CC158" s="81"/>
    </row>
    <row r="159" spans="81:81" s="8" customFormat="1">
      <c r="CC159" s="81"/>
    </row>
    <row r="160" spans="81:81" s="8" customFormat="1">
      <c r="CC160" s="81"/>
    </row>
    <row r="161" spans="81:81" s="8" customFormat="1">
      <c r="CC161" s="81"/>
    </row>
    <row r="162" spans="81:81" s="8" customFormat="1">
      <c r="CC162" s="81"/>
    </row>
    <row r="163" spans="81:81" s="8" customFormat="1">
      <c r="CC163" s="81"/>
    </row>
    <row r="164" spans="81:81" s="8" customFormat="1">
      <c r="CC164" s="81"/>
    </row>
    <row r="165" spans="81:81" s="8" customFormat="1">
      <c r="CC165" s="81"/>
    </row>
    <row r="166" spans="81:81" s="8" customFormat="1">
      <c r="CC166" s="81"/>
    </row>
    <row r="167" spans="81:81" s="8" customFormat="1">
      <c r="CC167" s="81"/>
    </row>
    <row r="168" spans="81:81" s="8" customFormat="1">
      <c r="CC168" s="81"/>
    </row>
    <row r="169" spans="81:81" s="8" customFormat="1">
      <c r="CC169" s="81"/>
    </row>
    <row r="170" spans="81:81" s="8" customFormat="1">
      <c r="CC170" s="81"/>
    </row>
    <row r="171" spans="81:81" s="8" customFormat="1">
      <c r="CC171" s="81"/>
    </row>
    <row r="172" spans="81:81" s="8" customFormat="1">
      <c r="CC172" s="81"/>
    </row>
    <row r="173" spans="81:81" s="8" customFormat="1">
      <c r="CC173" s="81"/>
    </row>
    <row r="174" spans="81:81" s="8" customFormat="1">
      <c r="CC174" s="81"/>
    </row>
    <row r="175" spans="81:81" s="8" customFormat="1">
      <c r="CC175" s="81"/>
    </row>
    <row r="176" spans="81:81" s="8" customFormat="1">
      <c r="CC176" s="81"/>
    </row>
    <row r="177" spans="81:81" s="8" customFormat="1">
      <c r="CC177" s="81"/>
    </row>
    <row r="178" spans="81:81" s="8" customFormat="1">
      <c r="CC178" s="81"/>
    </row>
    <row r="179" spans="81:81" s="8" customFormat="1">
      <c r="CC179" s="81"/>
    </row>
    <row r="180" spans="81:81" s="8" customFormat="1">
      <c r="CC180" s="81"/>
    </row>
    <row r="181" spans="81:81" s="8" customFormat="1">
      <c r="CC181" s="81"/>
    </row>
    <row r="182" spans="81:81" s="8" customFormat="1">
      <c r="CC182" s="81"/>
    </row>
    <row r="183" spans="81:81" s="8" customFormat="1">
      <c r="CC183" s="81"/>
    </row>
    <row r="184" spans="81:81" s="8" customFormat="1">
      <c r="CC184" s="81"/>
    </row>
    <row r="185" spans="81:81" s="8" customFormat="1">
      <c r="CC185" s="81"/>
    </row>
    <row r="186" spans="81:81" s="8" customFormat="1">
      <c r="CC186" s="81"/>
    </row>
    <row r="187" spans="81:81" s="8" customFormat="1">
      <c r="CC187" s="81"/>
    </row>
    <row r="188" spans="81:81" s="8" customFormat="1">
      <c r="CC188" s="81"/>
    </row>
    <row r="189" spans="81:81" s="8" customFormat="1">
      <c r="CC189" s="81"/>
    </row>
    <row r="190" spans="81:81" s="8" customFormat="1"/>
    <row r="191" spans="81:81" s="8" customFormat="1"/>
    <row r="192" spans="81:81" s="8" customFormat="1"/>
    <row r="193" spans="81:81" s="8" customFormat="1"/>
    <row r="194" spans="81:81" s="8" customFormat="1"/>
    <row r="195" spans="81:81" s="8" customFormat="1"/>
    <row r="196" spans="81:81" s="8" customFormat="1"/>
    <row r="197" spans="81:81" s="8" customFormat="1" ht="15">
      <c r="CC197"/>
    </row>
    <row r="198" spans="81:81" s="8" customFormat="1"/>
    <row r="199" spans="81:81" s="8" customFormat="1"/>
    <row r="200" spans="81:81" s="8" customFormat="1"/>
    <row r="201" spans="81:81" s="8" customFormat="1"/>
    <row r="202" spans="81:81" s="8" customFormat="1"/>
    <row r="203" spans="81:81" s="8" customFormat="1"/>
    <row r="204" spans="81:81" s="8" customFormat="1"/>
    <row r="205" spans="81:81" s="8" customFormat="1"/>
  </sheetData>
  <mergeCells count="45">
    <mergeCell ref="BV1:CK1"/>
    <mergeCell ref="BV2:BX2"/>
    <mergeCell ref="BY2:CA2"/>
    <mergeCell ref="CB2:CD2"/>
    <mergeCell ref="CE2:CG2"/>
    <mergeCell ref="CH2:CK2"/>
    <mergeCell ref="BC1:BU1"/>
    <mergeCell ref="BC2:BE2"/>
    <mergeCell ref="BF2:BH2"/>
    <mergeCell ref="BI2:BK2"/>
    <mergeCell ref="BL2:BN2"/>
    <mergeCell ref="BO2:BQ2"/>
    <mergeCell ref="BR2:BU2"/>
    <mergeCell ref="AM1:BB1"/>
    <mergeCell ref="AM2:AO2"/>
    <mergeCell ref="AP2:AR2"/>
    <mergeCell ref="AS2:AU2"/>
    <mergeCell ref="AV2:AX2"/>
    <mergeCell ref="AY2:BB2"/>
    <mergeCell ref="W1:AL1"/>
    <mergeCell ref="W2:Y2"/>
    <mergeCell ref="Z2:AB2"/>
    <mergeCell ref="AC2:AE2"/>
    <mergeCell ref="AF2:AH2"/>
    <mergeCell ref="AI2:AL2"/>
    <mergeCell ref="D1:V1"/>
    <mergeCell ref="D2:F2"/>
    <mergeCell ref="G2:I2"/>
    <mergeCell ref="J2:L2"/>
    <mergeCell ref="M2:O2"/>
    <mergeCell ref="P2:R2"/>
    <mergeCell ref="S2:V2"/>
    <mergeCell ref="CL1:DA1"/>
    <mergeCell ref="CL2:CN2"/>
    <mergeCell ref="CO2:CQ2"/>
    <mergeCell ref="CR2:CT2"/>
    <mergeCell ref="CU2:CW2"/>
    <mergeCell ref="CX2:DA2"/>
    <mergeCell ref="DB1:DT1"/>
    <mergeCell ref="DB2:DD2"/>
    <mergeCell ref="DE2:DG2"/>
    <mergeCell ref="DH2:DJ2"/>
    <mergeCell ref="DK2:DM2"/>
    <mergeCell ref="DN2:DP2"/>
    <mergeCell ref="DQ2:DT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185"/>
  <sheetViews>
    <sheetView topLeftCell="AX1" zoomScaleNormal="100" workbookViewId="0">
      <selection activeCell="CC74" sqref="CC74"/>
    </sheetView>
  </sheetViews>
  <sheetFormatPr defaultColWidth="6.28515625" defaultRowHeight="12"/>
  <cols>
    <col min="1" max="1" width="2.28515625" style="9" customWidth="1"/>
    <col min="2" max="2" width="4.5703125" style="9" customWidth="1"/>
    <col min="3" max="3" width="58.7109375" style="9" customWidth="1"/>
    <col min="4" max="4" width="3.7109375" style="9" customWidth="1"/>
    <col min="5" max="5" width="4.85546875" style="9" customWidth="1"/>
    <col min="6" max="6" width="4.42578125" style="9" customWidth="1"/>
    <col min="7" max="7" width="5" style="9" customWidth="1"/>
    <col min="8" max="8" width="4.42578125" style="9" customWidth="1"/>
    <col min="9" max="9" width="4.85546875" style="9" customWidth="1"/>
    <col min="10" max="10" width="4.5703125" style="9" customWidth="1"/>
    <col min="11" max="11" width="4.7109375" style="9" customWidth="1"/>
    <col min="12" max="12" width="4.42578125" style="9" customWidth="1"/>
    <col min="13" max="14" width="5" style="9" customWidth="1"/>
    <col min="15" max="15" width="5.85546875" style="9" customWidth="1"/>
    <col min="16" max="16" width="6.140625" style="9" customWidth="1"/>
    <col min="17" max="17" width="4" style="9" customWidth="1"/>
    <col min="18" max="18" width="4.7109375" style="9" customWidth="1"/>
    <col min="19" max="19" width="3.85546875" style="9" customWidth="1"/>
    <col min="20" max="20" width="4.7109375" style="9" customWidth="1"/>
    <col min="21" max="21" width="3.7109375" style="9" customWidth="1"/>
    <col min="22" max="22" width="5.140625" style="9" customWidth="1"/>
    <col min="23" max="23" width="4.28515625" style="9" customWidth="1"/>
    <col min="24" max="24" width="5.28515625" style="9" customWidth="1"/>
    <col min="25" max="25" width="4.7109375" style="9" customWidth="1"/>
    <col min="26" max="26" width="6" style="9" customWidth="1"/>
    <col min="27" max="27" width="7" style="9" customWidth="1"/>
    <col min="28" max="28" width="4" style="9" customWidth="1"/>
    <col min="29" max="29" width="5.140625" style="9" customWidth="1"/>
    <col min="30" max="30" width="4" style="9" customWidth="1"/>
    <col min="31" max="31" width="4.140625" style="9" customWidth="1"/>
    <col min="32" max="32" width="4.42578125" style="9" customWidth="1"/>
    <col min="33" max="33" width="4" style="9" customWidth="1"/>
    <col min="34" max="34" width="3.85546875" style="9" customWidth="1"/>
    <col min="35" max="35" width="4.140625" style="9" customWidth="1"/>
    <col min="36" max="36" width="5.7109375" style="9" customWidth="1"/>
    <col min="37" max="37" width="6" style="9" customWidth="1"/>
    <col min="38" max="38" width="5.28515625" style="9" customWidth="1"/>
    <col min="39" max="39" width="4.140625" style="9" customWidth="1"/>
    <col min="40" max="40" width="5" style="9" customWidth="1"/>
    <col min="41" max="42" width="4.42578125" style="9" customWidth="1"/>
    <col min="43" max="43" width="4" style="9" customWidth="1"/>
    <col min="44" max="44" width="5" style="9" customWidth="1"/>
    <col min="45" max="45" width="4.28515625" style="9" customWidth="1"/>
    <col min="46" max="46" width="4.140625" style="9" customWidth="1"/>
    <col min="47" max="47" width="4.28515625" style="9" customWidth="1"/>
    <col min="48" max="48" width="4.85546875" style="9" customWidth="1"/>
    <col min="49" max="49" width="5.28515625" style="9" customWidth="1"/>
    <col min="50" max="50" width="6.140625" style="9" customWidth="1"/>
    <col min="51" max="51" width="6.28515625" style="9"/>
    <col min="52" max="52" width="4.28515625" style="9" customWidth="1"/>
    <col min="53" max="53" width="5.140625" style="9" customWidth="1"/>
    <col min="54" max="54" width="4.140625" style="9" customWidth="1"/>
    <col min="55" max="55" width="4.42578125" style="9" customWidth="1"/>
    <col min="56" max="56" width="4" style="9" customWidth="1"/>
    <col min="57" max="57" width="4.85546875" style="9" customWidth="1"/>
    <col min="58" max="58" width="3.7109375" style="9" customWidth="1"/>
    <col min="59" max="59" width="4.140625" style="9" customWidth="1"/>
    <col min="60" max="60" width="5.140625" style="9" customWidth="1"/>
    <col min="61" max="61" width="4.85546875" style="9" customWidth="1"/>
    <col min="62" max="62" width="6.140625" style="9" customWidth="1"/>
    <col min="63" max="63" width="4.140625" style="9" customWidth="1"/>
    <col min="64" max="64" width="4.7109375" style="9" customWidth="1"/>
    <col min="65" max="65" width="4" style="9" customWidth="1"/>
    <col min="66" max="66" width="4.42578125" style="9" customWidth="1"/>
    <col min="67" max="67" width="4" style="9" customWidth="1"/>
    <col min="68" max="68" width="3.7109375" style="9" customWidth="1"/>
    <col min="69" max="69" width="4" style="9" customWidth="1"/>
    <col min="70" max="70" width="3.85546875" style="9" customWidth="1"/>
    <col min="71" max="71" width="5.5703125" style="9" customWidth="1"/>
    <col min="72" max="72" width="5.85546875" style="9" customWidth="1"/>
    <col min="73" max="73" width="5.28515625" style="9" customWidth="1"/>
    <col min="74" max="74" width="4.7109375" style="9" customWidth="1"/>
    <col min="75" max="75" width="4" style="9" customWidth="1"/>
    <col min="76" max="76" width="4.140625" style="9" customWidth="1"/>
    <col min="77" max="77" width="4" style="9" customWidth="1"/>
    <col min="78" max="78" width="3.7109375" style="9" customWidth="1"/>
    <col min="79" max="79" width="3.85546875" style="9" customWidth="1"/>
    <col min="80" max="80" width="4.42578125" style="9" customWidth="1"/>
    <col min="81" max="81" width="3.5703125" style="9" customWidth="1"/>
    <col min="82" max="82" width="4.28515625" style="9" customWidth="1"/>
    <col min="83" max="83" width="4.5703125" style="9" customWidth="1"/>
    <col min="84" max="84" width="5.28515625" style="9" customWidth="1"/>
    <col min="85" max="161" width="6.28515625" style="9"/>
    <col min="162" max="162" width="3.5703125" style="9" customWidth="1"/>
    <col min="163" max="163" width="4.28515625" style="9" customWidth="1"/>
    <col min="164" max="164" width="41.28515625" style="9" customWidth="1"/>
    <col min="165" max="417" width="6.28515625" style="9"/>
    <col min="418" max="418" width="3.5703125" style="9" customWidth="1"/>
    <col min="419" max="419" width="4.28515625" style="9" customWidth="1"/>
    <col min="420" max="420" width="41.28515625" style="9" customWidth="1"/>
    <col min="421" max="673" width="6.28515625" style="9"/>
    <col min="674" max="674" width="3.5703125" style="9" customWidth="1"/>
    <col min="675" max="675" width="4.28515625" style="9" customWidth="1"/>
    <col min="676" max="676" width="41.28515625" style="9" customWidth="1"/>
    <col min="677" max="929" width="6.28515625" style="9"/>
    <col min="930" max="930" width="3.5703125" style="9" customWidth="1"/>
    <col min="931" max="931" width="4.28515625" style="9" customWidth="1"/>
    <col min="932" max="932" width="41.28515625" style="9" customWidth="1"/>
    <col min="933" max="1185" width="6.28515625" style="9"/>
    <col min="1186" max="1186" width="3.5703125" style="9" customWidth="1"/>
    <col min="1187" max="1187" width="4.28515625" style="9" customWidth="1"/>
    <col min="1188" max="1188" width="41.28515625" style="9" customWidth="1"/>
    <col min="1189" max="1441" width="6.28515625" style="9"/>
    <col min="1442" max="1442" width="3.5703125" style="9" customWidth="1"/>
    <col min="1443" max="1443" width="4.28515625" style="9" customWidth="1"/>
    <col min="1444" max="1444" width="41.28515625" style="9" customWidth="1"/>
    <col min="1445" max="1697" width="6.28515625" style="9"/>
    <col min="1698" max="1698" width="3.5703125" style="9" customWidth="1"/>
    <col min="1699" max="1699" width="4.28515625" style="9" customWidth="1"/>
    <col min="1700" max="1700" width="41.28515625" style="9" customWidth="1"/>
    <col min="1701" max="1953" width="6.28515625" style="9"/>
    <col min="1954" max="1954" width="3.5703125" style="9" customWidth="1"/>
    <col min="1955" max="1955" width="4.28515625" style="9" customWidth="1"/>
    <col min="1956" max="1956" width="41.28515625" style="9" customWidth="1"/>
    <col min="1957" max="2209" width="6.28515625" style="9"/>
    <col min="2210" max="2210" width="3.5703125" style="9" customWidth="1"/>
    <col min="2211" max="2211" width="4.28515625" style="9" customWidth="1"/>
    <col min="2212" max="2212" width="41.28515625" style="9" customWidth="1"/>
    <col min="2213" max="2465" width="6.28515625" style="9"/>
    <col min="2466" max="2466" width="3.5703125" style="9" customWidth="1"/>
    <col min="2467" max="2467" width="4.28515625" style="9" customWidth="1"/>
    <col min="2468" max="2468" width="41.28515625" style="9" customWidth="1"/>
    <col min="2469" max="2721" width="6.28515625" style="9"/>
    <col min="2722" max="2722" width="3.5703125" style="9" customWidth="1"/>
    <col min="2723" max="2723" width="4.28515625" style="9" customWidth="1"/>
    <col min="2724" max="2724" width="41.28515625" style="9" customWidth="1"/>
    <col min="2725" max="2977" width="6.28515625" style="9"/>
    <col min="2978" max="2978" width="3.5703125" style="9" customWidth="1"/>
    <col min="2979" max="2979" width="4.28515625" style="9" customWidth="1"/>
    <col min="2980" max="2980" width="41.28515625" style="9" customWidth="1"/>
    <col min="2981" max="3233" width="6.28515625" style="9"/>
    <col min="3234" max="3234" width="3.5703125" style="9" customWidth="1"/>
    <col min="3235" max="3235" width="4.28515625" style="9" customWidth="1"/>
    <col min="3236" max="3236" width="41.28515625" style="9" customWidth="1"/>
    <col min="3237" max="3489" width="6.28515625" style="9"/>
    <col min="3490" max="3490" width="3.5703125" style="9" customWidth="1"/>
    <col min="3491" max="3491" width="4.28515625" style="9" customWidth="1"/>
    <col min="3492" max="3492" width="41.28515625" style="9" customWidth="1"/>
    <col min="3493" max="3745" width="6.28515625" style="9"/>
    <col min="3746" max="3746" width="3.5703125" style="9" customWidth="1"/>
    <col min="3747" max="3747" width="4.28515625" style="9" customWidth="1"/>
    <col min="3748" max="3748" width="41.28515625" style="9" customWidth="1"/>
    <col min="3749" max="4001" width="6.28515625" style="9"/>
    <col min="4002" max="4002" width="3.5703125" style="9" customWidth="1"/>
    <col min="4003" max="4003" width="4.28515625" style="9" customWidth="1"/>
    <col min="4004" max="4004" width="41.28515625" style="9" customWidth="1"/>
    <col min="4005" max="4257" width="6.28515625" style="9"/>
    <col min="4258" max="4258" width="3.5703125" style="9" customWidth="1"/>
    <col min="4259" max="4259" width="4.28515625" style="9" customWidth="1"/>
    <col min="4260" max="4260" width="41.28515625" style="9" customWidth="1"/>
    <col min="4261" max="4513" width="6.28515625" style="9"/>
    <col min="4514" max="4514" width="3.5703125" style="9" customWidth="1"/>
    <col min="4515" max="4515" width="4.28515625" style="9" customWidth="1"/>
    <col min="4516" max="4516" width="41.28515625" style="9" customWidth="1"/>
    <col min="4517" max="4769" width="6.28515625" style="9"/>
    <col min="4770" max="4770" width="3.5703125" style="9" customWidth="1"/>
    <col min="4771" max="4771" width="4.28515625" style="9" customWidth="1"/>
    <col min="4772" max="4772" width="41.28515625" style="9" customWidth="1"/>
    <col min="4773" max="5025" width="6.28515625" style="9"/>
    <col min="5026" max="5026" width="3.5703125" style="9" customWidth="1"/>
    <col min="5027" max="5027" width="4.28515625" style="9" customWidth="1"/>
    <col min="5028" max="5028" width="41.28515625" style="9" customWidth="1"/>
    <col min="5029" max="5281" width="6.28515625" style="9"/>
    <col min="5282" max="5282" width="3.5703125" style="9" customWidth="1"/>
    <col min="5283" max="5283" width="4.28515625" style="9" customWidth="1"/>
    <col min="5284" max="5284" width="41.28515625" style="9" customWidth="1"/>
    <col min="5285" max="5537" width="6.28515625" style="9"/>
    <col min="5538" max="5538" width="3.5703125" style="9" customWidth="1"/>
    <col min="5539" max="5539" width="4.28515625" style="9" customWidth="1"/>
    <col min="5540" max="5540" width="41.28515625" style="9" customWidth="1"/>
    <col min="5541" max="5793" width="6.28515625" style="9"/>
    <col min="5794" max="5794" width="3.5703125" style="9" customWidth="1"/>
    <col min="5795" max="5795" width="4.28515625" style="9" customWidth="1"/>
    <col min="5796" max="5796" width="41.28515625" style="9" customWidth="1"/>
    <col min="5797" max="6049" width="6.28515625" style="9"/>
    <col min="6050" max="6050" width="3.5703125" style="9" customWidth="1"/>
    <col min="6051" max="6051" width="4.28515625" style="9" customWidth="1"/>
    <col min="6052" max="6052" width="41.28515625" style="9" customWidth="1"/>
    <col min="6053" max="6305" width="6.28515625" style="9"/>
    <col min="6306" max="6306" width="3.5703125" style="9" customWidth="1"/>
    <col min="6307" max="6307" width="4.28515625" style="9" customWidth="1"/>
    <col min="6308" max="6308" width="41.28515625" style="9" customWidth="1"/>
    <col min="6309" max="6561" width="6.28515625" style="9"/>
    <col min="6562" max="6562" width="3.5703125" style="9" customWidth="1"/>
    <col min="6563" max="6563" width="4.28515625" style="9" customWidth="1"/>
    <col min="6564" max="6564" width="41.28515625" style="9" customWidth="1"/>
    <col min="6565" max="6817" width="6.28515625" style="9"/>
    <col min="6818" max="6818" width="3.5703125" style="9" customWidth="1"/>
    <col min="6819" max="6819" width="4.28515625" style="9" customWidth="1"/>
    <col min="6820" max="6820" width="41.28515625" style="9" customWidth="1"/>
    <col min="6821" max="7073" width="6.28515625" style="9"/>
    <col min="7074" max="7074" width="3.5703125" style="9" customWidth="1"/>
    <col min="7075" max="7075" width="4.28515625" style="9" customWidth="1"/>
    <col min="7076" max="7076" width="41.28515625" style="9" customWidth="1"/>
    <col min="7077" max="7329" width="6.28515625" style="9"/>
    <col min="7330" max="7330" width="3.5703125" style="9" customWidth="1"/>
    <col min="7331" max="7331" width="4.28515625" style="9" customWidth="1"/>
    <col min="7332" max="7332" width="41.28515625" style="9" customWidth="1"/>
    <col min="7333" max="7585" width="6.28515625" style="9"/>
    <col min="7586" max="7586" width="3.5703125" style="9" customWidth="1"/>
    <col min="7587" max="7587" width="4.28515625" style="9" customWidth="1"/>
    <col min="7588" max="7588" width="41.28515625" style="9" customWidth="1"/>
    <col min="7589" max="7841" width="6.28515625" style="9"/>
    <col min="7842" max="7842" width="3.5703125" style="9" customWidth="1"/>
    <col min="7843" max="7843" width="4.28515625" style="9" customWidth="1"/>
    <col min="7844" max="7844" width="41.28515625" style="9" customWidth="1"/>
    <col min="7845" max="8097" width="6.28515625" style="9"/>
    <col min="8098" max="8098" width="3.5703125" style="9" customWidth="1"/>
    <col min="8099" max="8099" width="4.28515625" style="9" customWidth="1"/>
    <col min="8100" max="8100" width="41.28515625" style="9" customWidth="1"/>
    <col min="8101" max="8353" width="6.28515625" style="9"/>
    <col min="8354" max="8354" width="3.5703125" style="9" customWidth="1"/>
    <col min="8355" max="8355" width="4.28515625" style="9" customWidth="1"/>
    <col min="8356" max="8356" width="41.28515625" style="9" customWidth="1"/>
    <col min="8357" max="8609" width="6.28515625" style="9"/>
    <col min="8610" max="8610" width="3.5703125" style="9" customWidth="1"/>
    <col min="8611" max="8611" width="4.28515625" style="9" customWidth="1"/>
    <col min="8612" max="8612" width="41.28515625" style="9" customWidth="1"/>
    <col min="8613" max="8865" width="6.28515625" style="9"/>
    <col min="8866" max="8866" width="3.5703125" style="9" customWidth="1"/>
    <col min="8867" max="8867" width="4.28515625" style="9" customWidth="1"/>
    <col min="8868" max="8868" width="41.28515625" style="9" customWidth="1"/>
    <col min="8869" max="9121" width="6.28515625" style="9"/>
    <col min="9122" max="9122" width="3.5703125" style="9" customWidth="1"/>
    <col min="9123" max="9123" width="4.28515625" style="9" customWidth="1"/>
    <col min="9124" max="9124" width="41.28515625" style="9" customWidth="1"/>
    <col min="9125" max="9377" width="6.28515625" style="9"/>
    <col min="9378" max="9378" width="3.5703125" style="9" customWidth="1"/>
    <col min="9379" max="9379" width="4.28515625" style="9" customWidth="1"/>
    <col min="9380" max="9380" width="41.28515625" style="9" customWidth="1"/>
    <col min="9381" max="9633" width="6.28515625" style="9"/>
    <col min="9634" max="9634" width="3.5703125" style="9" customWidth="1"/>
    <col min="9635" max="9635" width="4.28515625" style="9" customWidth="1"/>
    <col min="9636" max="9636" width="41.28515625" style="9" customWidth="1"/>
    <col min="9637" max="9889" width="6.28515625" style="9"/>
    <col min="9890" max="9890" width="3.5703125" style="9" customWidth="1"/>
    <col min="9891" max="9891" width="4.28515625" style="9" customWidth="1"/>
    <col min="9892" max="9892" width="41.28515625" style="9" customWidth="1"/>
    <col min="9893" max="10145" width="6.28515625" style="9"/>
    <col min="10146" max="10146" width="3.5703125" style="9" customWidth="1"/>
    <col min="10147" max="10147" width="4.28515625" style="9" customWidth="1"/>
    <col min="10148" max="10148" width="41.28515625" style="9" customWidth="1"/>
    <col min="10149" max="10401" width="6.28515625" style="9"/>
    <col min="10402" max="10402" width="3.5703125" style="9" customWidth="1"/>
    <col min="10403" max="10403" width="4.28515625" style="9" customWidth="1"/>
    <col min="10404" max="10404" width="41.28515625" style="9" customWidth="1"/>
    <col min="10405" max="10657" width="6.28515625" style="9"/>
    <col min="10658" max="10658" width="3.5703125" style="9" customWidth="1"/>
    <col min="10659" max="10659" width="4.28515625" style="9" customWidth="1"/>
    <col min="10660" max="10660" width="41.28515625" style="9" customWidth="1"/>
    <col min="10661" max="10913" width="6.28515625" style="9"/>
    <col min="10914" max="10914" width="3.5703125" style="9" customWidth="1"/>
    <col min="10915" max="10915" width="4.28515625" style="9" customWidth="1"/>
    <col min="10916" max="10916" width="41.28515625" style="9" customWidth="1"/>
    <col min="10917" max="11169" width="6.28515625" style="9"/>
    <col min="11170" max="11170" width="3.5703125" style="9" customWidth="1"/>
    <col min="11171" max="11171" width="4.28515625" style="9" customWidth="1"/>
    <col min="11172" max="11172" width="41.28515625" style="9" customWidth="1"/>
    <col min="11173" max="11425" width="6.28515625" style="9"/>
    <col min="11426" max="11426" width="3.5703125" style="9" customWidth="1"/>
    <col min="11427" max="11427" width="4.28515625" style="9" customWidth="1"/>
    <col min="11428" max="11428" width="41.28515625" style="9" customWidth="1"/>
    <col min="11429" max="11681" width="6.28515625" style="9"/>
    <col min="11682" max="11682" width="3.5703125" style="9" customWidth="1"/>
    <col min="11683" max="11683" width="4.28515625" style="9" customWidth="1"/>
    <col min="11684" max="11684" width="41.28515625" style="9" customWidth="1"/>
    <col min="11685" max="11937" width="6.28515625" style="9"/>
    <col min="11938" max="11938" width="3.5703125" style="9" customWidth="1"/>
    <col min="11939" max="11939" width="4.28515625" style="9" customWidth="1"/>
    <col min="11940" max="11940" width="41.28515625" style="9" customWidth="1"/>
    <col min="11941" max="12193" width="6.28515625" style="9"/>
    <col min="12194" max="12194" width="3.5703125" style="9" customWidth="1"/>
    <col min="12195" max="12195" width="4.28515625" style="9" customWidth="1"/>
    <col min="12196" max="12196" width="41.28515625" style="9" customWidth="1"/>
    <col min="12197" max="12449" width="6.28515625" style="9"/>
    <col min="12450" max="12450" width="3.5703125" style="9" customWidth="1"/>
    <col min="12451" max="12451" width="4.28515625" style="9" customWidth="1"/>
    <col min="12452" max="12452" width="41.28515625" style="9" customWidth="1"/>
    <col min="12453" max="12705" width="6.28515625" style="9"/>
    <col min="12706" max="12706" width="3.5703125" style="9" customWidth="1"/>
    <col min="12707" max="12707" width="4.28515625" style="9" customWidth="1"/>
    <col min="12708" max="12708" width="41.28515625" style="9" customWidth="1"/>
    <col min="12709" max="12961" width="6.28515625" style="9"/>
    <col min="12962" max="12962" width="3.5703125" style="9" customWidth="1"/>
    <col min="12963" max="12963" width="4.28515625" style="9" customWidth="1"/>
    <col min="12964" max="12964" width="41.28515625" style="9" customWidth="1"/>
    <col min="12965" max="13217" width="6.28515625" style="9"/>
    <col min="13218" max="13218" width="3.5703125" style="9" customWidth="1"/>
    <col min="13219" max="13219" width="4.28515625" style="9" customWidth="1"/>
    <col min="13220" max="13220" width="41.28515625" style="9" customWidth="1"/>
    <col min="13221" max="13473" width="6.28515625" style="9"/>
    <col min="13474" max="13474" width="3.5703125" style="9" customWidth="1"/>
    <col min="13475" max="13475" width="4.28515625" style="9" customWidth="1"/>
    <col min="13476" max="13476" width="41.28515625" style="9" customWidth="1"/>
    <col min="13477" max="13729" width="6.28515625" style="9"/>
    <col min="13730" max="13730" width="3.5703125" style="9" customWidth="1"/>
    <col min="13731" max="13731" width="4.28515625" style="9" customWidth="1"/>
    <col min="13732" max="13732" width="41.28515625" style="9" customWidth="1"/>
    <col min="13733" max="13985" width="6.28515625" style="9"/>
    <col min="13986" max="13986" width="3.5703125" style="9" customWidth="1"/>
    <col min="13987" max="13987" width="4.28515625" style="9" customWidth="1"/>
    <col min="13988" max="13988" width="41.28515625" style="9" customWidth="1"/>
    <col min="13989" max="14241" width="6.28515625" style="9"/>
    <col min="14242" max="14242" width="3.5703125" style="9" customWidth="1"/>
    <col min="14243" max="14243" width="4.28515625" style="9" customWidth="1"/>
    <col min="14244" max="14244" width="41.28515625" style="9" customWidth="1"/>
    <col min="14245" max="14497" width="6.28515625" style="9"/>
    <col min="14498" max="14498" width="3.5703125" style="9" customWidth="1"/>
    <col min="14499" max="14499" width="4.28515625" style="9" customWidth="1"/>
    <col min="14500" max="14500" width="41.28515625" style="9" customWidth="1"/>
    <col min="14501" max="14753" width="6.28515625" style="9"/>
    <col min="14754" max="14754" width="3.5703125" style="9" customWidth="1"/>
    <col min="14755" max="14755" width="4.28515625" style="9" customWidth="1"/>
    <col min="14756" max="14756" width="41.28515625" style="9" customWidth="1"/>
    <col min="14757" max="15009" width="6.28515625" style="9"/>
    <col min="15010" max="15010" width="3.5703125" style="9" customWidth="1"/>
    <col min="15011" max="15011" width="4.28515625" style="9" customWidth="1"/>
    <col min="15012" max="15012" width="41.28515625" style="9" customWidth="1"/>
    <col min="15013" max="15265" width="6.28515625" style="9"/>
    <col min="15266" max="15266" width="3.5703125" style="9" customWidth="1"/>
    <col min="15267" max="15267" width="4.28515625" style="9" customWidth="1"/>
    <col min="15268" max="15268" width="41.28515625" style="9" customWidth="1"/>
    <col min="15269" max="15521" width="6.28515625" style="9"/>
    <col min="15522" max="15522" width="3.5703125" style="9" customWidth="1"/>
    <col min="15523" max="15523" width="4.28515625" style="9" customWidth="1"/>
    <col min="15524" max="15524" width="41.28515625" style="9" customWidth="1"/>
    <col min="15525" max="15777" width="6.28515625" style="9"/>
    <col min="15778" max="15778" width="3.5703125" style="9" customWidth="1"/>
    <col min="15779" max="15779" width="4.28515625" style="9" customWidth="1"/>
    <col min="15780" max="15780" width="41.28515625" style="9" customWidth="1"/>
    <col min="15781" max="16033" width="6.28515625" style="9"/>
    <col min="16034" max="16034" width="3.5703125" style="9" customWidth="1"/>
    <col min="16035" max="16035" width="4.28515625" style="9" customWidth="1"/>
    <col min="16036" max="16036" width="41.28515625" style="9" customWidth="1"/>
    <col min="16037" max="16384" width="6.28515625" style="9"/>
  </cols>
  <sheetData>
    <row r="1" spans="1:86">
      <c r="A1" s="11"/>
      <c r="B1" s="11"/>
      <c r="C1" s="11"/>
      <c r="D1" s="135" t="s">
        <v>634</v>
      </c>
      <c r="E1" s="136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5" t="s">
        <v>632</v>
      </c>
      <c r="R1" s="136"/>
      <c r="S1" s="137"/>
      <c r="T1" s="137"/>
      <c r="U1" s="137"/>
      <c r="V1" s="137"/>
      <c r="W1" s="137"/>
      <c r="X1" s="137"/>
      <c r="Y1" s="137"/>
      <c r="Z1" s="137"/>
      <c r="AA1" s="138"/>
      <c r="AB1" s="135" t="s">
        <v>642</v>
      </c>
      <c r="AC1" s="136"/>
      <c r="AD1" s="137"/>
      <c r="AE1" s="137"/>
      <c r="AF1" s="137"/>
      <c r="AG1" s="137"/>
      <c r="AH1" s="137"/>
      <c r="AI1" s="137"/>
      <c r="AJ1" s="137"/>
      <c r="AK1" s="137"/>
      <c r="AL1" s="138"/>
      <c r="AM1" s="112" t="s">
        <v>664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91"/>
      <c r="AY1" s="92"/>
      <c r="AZ1" s="121" t="s">
        <v>675</v>
      </c>
      <c r="BA1" s="122"/>
      <c r="BB1" s="122"/>
      <c r="BC1" s="122"/>
      <c r="BD1" s="122"/>
      <c r="BE1" s="122"/>
      <c r="BF1" s="122"/>
      <c r="BG1" s="122"/>
      <c r="BH1" s="122"/>
      <c r="BI1" s="122"/>
      <c r="BJ1" s="123"/>
      <c r="BK1" s="121" t="s">
        <v>679</v>
      </c>
      <c r="BL1" s="122"/>
      <c r="BM1" s="122"/>
      <c r="BN1" s="122"/>
      <c r="BO1" s="122"/>
      <c r="BP1" s="122"/>
      <c r="BQ1" s="122"/>
      <c r="BR1" s="122"/>
      <c r="BS1" s="122"/>
      <c r="BT1" s="122"/>
      <c r="BU1" s="123"/>
      <c r="BV1" s="112" t="s">
        <v>702</v>
      </c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91"/>
      <c r="CH1" s="92"/>
    </row>
    <row r="2" spans="1:86" ht="15">
      <c r="A2" s="11"/>
      <c r="B2" s="11"/>
      <c r="C2" s="11" t="s">
        <v>392</v>
      </c>
      <c r="D2" s="139" t="s">
        <v>5</v>
      </c>
      <c r="E2" s="139"/>
      <c r="F2" s="139" t="s">
        <v>6</v>
      </c>
      <c r="G2" s="139"/>
      <c r="H2" s="139" t="s">
        <v>2</v>
      </c>
      <c r="I2" s="139"/>
      <c r="J2" s="139" t="s">
        <v>3</v>
      </c>
      <c r="K2" s="139"/>
      <c r="L2" s="139" t="s">
        <v>525</v>
      </c>
      <c r="M2" s="139"/>
      <c r="N2" s="133" t="s">
        <v>4</v>
      </c>
      <c r="O2" s="133"/>
      <c r="P2" s="134"/>
      <c r="Q2" s="139" t="s">
        <v>5</v>
      </c>
      <c r="R2" s="139"/>
      <c r="S2" s="139" t="s">
        <v>6</v>
      </c>
      <c r="T2" s="139"/>
      <c r="U2" s="139" t="s">
        <v>2</v>
      </c>
      <c r="V2" s="139"/>
      <c r="W2" s="139" t="s">
        <v>3</v>
      </c>
      <c r="X2" s="139"/>
      <c r="Y2" s="133" t="s">
        <v>4</v>
      </c>
      <c r="Z2" s="133"/>
      <c r="AA2" s="134"/>
      <c r="AB2" s="139" t="s">
        <v>5</v>
      </c>
      <c r="AC2" s="139"/>
      <c r="AD2" s="139" t="s">
        <v>6</v>
      </c>
      <c r="AE2" s="139"/>
      <c r="AF2" s="139" t="s">
        <v>2</v>
      </c>
      <c r="AG2" s="139"/>
      <c r="AH2" s="139" t="s">
        <v>3</v>
      </c>
      <c r="AI2" s="139"/>
      <c r="AJ2" s="133" t="s">
        <v>4</v>
      </c>
      <c r="AK2" s="133"/>
      <c r="AL2" s="134"/>
      <c r="AM2" s="114" t="s">
        <v>5</v>
      </c>
      <c r="AN2" s="115"/>
      <c r="AO2" s="116" t="s">
        <v>6</v>
      </c>
      <c r="AP2" s="117"/>
      <c r="AQ2" s="116" t="s">
        <v>2</v>
      </c>
      <c r="AR2" s="117"/>
      <c r="AS2" s="116" t="s">
        <v>3</v>
      </c>
      <c r="AT2" s="117"/>
      <c r="AU2" s="114" t="s">
        <v>525</v>
      </c>
      <c r="AV2" s="118"/>
      <c r="AW2" s="119" t="s">
        <v>4</v>
      </c>
      <c r="AX2" s="119"/>
      <c r="AY2" s="120"/>
      <c r="AZ2" s="116" t="s">
        <v>5</v>
      </c>
      <c r="BA2" s="117"/>
      <c r="BB2" s="116" t="s">
        <v>6</v>
      </c>
      <c r="BC2" s="117"/>
      <c r="BD2" s="116" t="s">
        <v>2</v>
      </c>
      <c r="BE2" s="117"/>
      <c r="BF2" s="116" t="s">
        <v>3</v>
      </c>
      <c r="BG2" s="117"/>
      <c r="BH2" s="119" t="s">
        <v>4</v>
      </c>
      <c r="BI2" s="119"/>
      <c r="BJ2" s="120"/>
      <c r="BK2" s="116" t="s">
        <v>5</v>
      </c>
      <c r="BL2" s="117"/>
      <c r="BM2" s="116" t="s">
        <v>6</v>
      </c>
      <c r="BN2" s="117"/>
      <c r="BO2" s="116" t="s">
        <v>2</v>
      </c>
      <c r="BP2" s="117"/>
      <c r="BQ2" s="116" t="s">
        <v>3</v>
      </c>
      <c r="BR2" s="117"/>
      <c r="BS2" s="119" t="s">
        <v>4</v>
      </c>
      <c r="BT2" s="119"/>
      <c r="BU2" s="120"/>
      <c r="BV2" s="114" t="s">
        <v>5</v>
      </c>
      <c r="BW2" s="115"/>
      <c r="BX2" s="116" t="s">
        <v>6</v>
      </c>
      <c r="BY2" s="117"/>
      <c r="BZ2" s="116" t="s">
        <v>2</v>
      </c>
      <c r="CA2" s="117"/>
      <c r="CB2" s="116" t="s">
        <v>3</v>
      </c>
      <c r="CC2" s="117"/>
      <c r="CD2" s="114" t="s">
        <v>525</v>
      </c>
      <c r="CE2" s="118"/>
      <c r="CF2" s="119" t="s">
        <v>4</v>
      </c>
      <c r="CG2" s="119"/>
      <c r="CH2" s="120"/>
    </row>
    <row r="3" spans="1:86">
      <c r="A3" s="11"/>
      <c r="B3" s="11"/>
      <c r="C3" s="11"/>
      <c r="D3" s="12" t="s">
        <v>0</v>
      </c>
      <c r="E3" s="12" t="s">
        <v>7</v>
      </c>
      <c r="F3" s="12" t="s">
        <v>0</v>
      </c>
      <c r="G3" s="12" t="s">
        <v>7</v>
      </c>
      <c r="H3" s="12" t="s">
        <v>0</v>
      </c>
      <c r="I3" s="12" t="s">
        <v>7</v>
      </c>
      <c r="J3" s="12" t="s">
        <v>0</v>
      </c>
      <c r="K3" s="12" t="s">
        <v>7</v>
      </c>
      <c r="L3" s="12" t="s">
        <v>0</v>
      </c>
      <c r="M3" s="12" t="s">
        <v>7</v>
      </c>
      <c r="N3" s="12" t="s">
        <v>0</v>
      </c>
      <c r="O3" s="12" t="s">
        <v>7</v>
      </c>
      <c r="P3" s="12"/>
      <c r="Q3" s="12" t="s">
        <v>0</v>
      </c>
      <c r="R3" s="12" t="s">
        <v>7</v>
      </c>
      <c r="S3" s="12" t="s">
        <v>0</v>
      </c>
      <c r="T3" s="12" t="s">
        <v>7</v>
      </c>
      <c r="U3" s="12" t="s">
        <v>0</v>
      </c>
      <c r="V3" s="12" t="s">
        <v>7</v>
      </c>
      <c r="W3" s="12" t="s">
        <v>0</v>
      </c>
      <c r="X3" s="12" t="s">
        <v>7</v>
      </c>
      <c r="Y3" s="12" t="s">
        <v>0</v>
      </c>
      <c r="Z3" s="12" t="s">
        <v>7</v>
      </c>
      <c r="AA3" s="12"/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0</v>
      </c>
      <c r="AK3" s="12" t="s">
        <v>7</v>
      </c>
      <c r="AL3" s="12"/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4" t="s">
        <v>0</v>
      </c>
      <c r="BT3" s="24" t="s">
        <v>7</v>
      </c>
      <c r="BU3" s="24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4" t="s">
        <v>0</v>
      </c>
      <c r="CG3" s="24" t="s">
        <v>7</v>
      </c>
      <c r="CH3" s="24" t="s">
        <v>637</v>
      </c>
    </row>
    <row r="4" spans="1:86" ht="108">
      <c r="A4" s="13"/>
      <c r="B4" s="13"/>
      <c r="C4" s="1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41" t="s">
        <v>9</v>
      </c>
      <c r="O4" s="41" t="s">
        <v>9</v>
      </c>
      <c r="P4" s="4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41" t="s">
        <v>9</v>
      </c>
      <c r="Z4" s="41" t="s">
        <v>9</v>
      </c>
      <c r="AA4" s="41" t="s">
        <v>10</v>
      </c>
      <c r="AB4" s="6" t="s">
        <v>643</v>
      </c>
      <c r="AC4" s="6" t="s">
        <v>643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41" t="s">
        <v>9</v>
      </c>
      <c r="AK4" s="41" t="s">
        <v>9</v>
      </c>
      <c r="AL4" s="41" t="s">
        <v>10</v>
      </c>
      <c r="AM4" s="6" t="s">
        <v>665</v>
      </c>
      <c r="AN4" s="6" t="s">
        <v>665</v>
      </c>
      <c r="AO4" s="5" t="s">
        <v>666</v>
      </c>
      <c r="AP4" s="5" t="s">
        <v>666</v>
      </c>
      <c r="AQ4" s="5" t="s">
        <v>667</v>
      </c>
      <c r="AR4" s="5" t="s">
        <v>667</v>
      </c>
      <c r="AS4" s="5" t="s">
        <v>668</v>
      </c>
      <c r="AT4" s="5" t="s">
        <v>668</v>
      </c>
      <c r="AU4" s="5" t="s">
        <v>669</v>
      </c>
      <c r="AV4" s="5" t="s">
        <v>669</v>
      </c>
      <c r="AW4" s="51" t="s">
        <v>9</v>
      </c>
      <c r="AX4" s="51" t="s">
        <v>9</v>
      </c>
      <c r="AY4" s="51" t="s">
        <v>10</v>
      </c>
      <c r="AZ4" s="6" t="s">
        <v>671</v>
      </c>
      <c r="BA4" s="6" t="s">
        <v>671</v>
      </c>
      <c r="BB4" s="5" t="s">
        <v>672</v>
      </c>
      <c r="BC4" s="5" t="s">
        <v>672</v>
      </c>
      <c r="BD4" s="5" t="s">
        <v>673</v>
      </c>
      <c r="BE4" s="5" t="s">
        <v>673</v>
      </c>
      <c r="BF4" s="5" t="s">
        <v>674</v>
      </c>
      <c r="BG4" s="5" t="s">
        <v>674</v>
      </c>
      <c r="BH4" s="51" t="s">
        <v>9</v>
      </c>
      <c r="BI4" s="51" t="s">
        <v>9</v>
      </c>
      <c r="BJ4" s="51" t="s">
        <v>10</v>
      </c>
      <c r="BK4" s="6" t="s">
        <v>680</v>
      </c>
      <c r="BL4" s="6" t="s">
        <v>680</v>
      </c>
      <c r="BM4" s="5" t="s">
        <v>681</v>
      </c>
      <c r="BN4" s="5" t="s">
        <v>681</v>
      </c>
      <c r="BO4" s="5" t="s">
        <v>682</v>
      </c>
      <c r="BP4" s="5" t="s">
        <v>682</v>
      </c>
      <c r="BQ4" s="5" t="s">
        <v>683</v>
      </c>
      <c r="BR4" s="5" t="s">
        <v>683</v>
      </c>
      <c r="BS4" s="51" t="s">
        <v>9</v>
      </c>
      <c r="BT4" s="51" t="s">
        <v>9</v>
      </c>
      <c r="BU4" s="51" t="s">
        <v>10</v>
      </c>
      <c r="BV4" s="6" t="s">
        <v>703</v>
      </c>
      <c r="BW4" s="6" t="s">
        <v>703</v>
      </c>
      <c r="BX4" s="5" t="s">
        <v>704</v>
      </c>
      <c r="BY4" s="5" t="s">
        <v>704</v>
      </c>
      <c r="BZ4" s="5" t="s">
        <v>705</v>
      </c>
      <c r="CA4" s="5" t="s">
        <v>705</v>
      </c>
      <c r="CB4" s="5" t="s">
        <v>706</v>
      </c>
      <c r="CC4" s="5" t="s">
        <v>706</v>
      </c>
      <c r="CD4" s="5" t="s">
        <v>707</v>
      </c>
      <c r="CE4" s="5" t="s">
        <v>707</v>
      </c>
      <c r="CF4" s="51" t="s">
        <v>9</v>
      </c>
      <c r="CG4" s="51" t="s">
        <v>9</v>
      </c>
      <c r="CH4" s="51" t="s">
        <v>10</v>
      </c>
    </row>
    <row r="5" spans="1:86" s="8" customFormat="1" ht="17.25" customHeight="1">
      <c r="A5" s="42">
        <v>1</v>
      </c>
      <c r="B5" s="43"/>
      <c r="C5" s="42" t="s">
        <v>323</v>
      </c>
      <c r="D5" s="15"/>
      <c r="E5" s="9"/>
      <c r="F5" s="15"/>
      <c r="G5" s="9"/>
      <c r="H5" s="15"/>
      <c r="I5" s="9"/>
      <c r="J5" s="15"/>
      <c r="K5" s="9"/>
      <c r="L5" s="15"/>
      <c r="M5" s="9"/>
      <c r="N5" s="28">
        <f>D5+F5+H5+J5+L5</f>
        <v>0</v>
      </c>
      <c r="O5" s="28">
        <f>E5+G5+I5+K5+M5</f>
        <v>0</v>
      </c>
      <c r="P5" s="28">
        <f>N5+O5</f>
        <v>0</v>
      </c>
      <c r="Q5" s="15"/>
      <c r="R5" s="9"/>
      <c r="S5" s="15"/>
      <c r="T5" s="9"/>
      <c r="U5" s="15"/>
      <c r="V5" s="9"/>
      <c r="W5" s="15"/>
      <c r="X5" s="9"/>
      <c r="Y5" s="28">
        <f>Q5+S5+U5+W5</f>
        <v>0</v>
      </c>
      <c r="Z5" s="28">
        <f>R5+T5+V5+X5</f>
        <v>0</v>
      </c>
      <c r="AA5" s="28">
        <f>Y5+Z5</f>
        <v>0</v>
      </c>
      <c r="AB5" s="77"/>
      <c r="AC5" s="82"/>
      <c r="AD5" s="77"/>
      <c r="AE5" s="82"/>
      <c r="AF5" s="77"/>
      <c r="AG5" s="82"/>
      <c r="AH5" s="77"/>
      <c r="AI5" s="82"/>
      <c r="AJ5" s="28">
        <f>AB5+AD5+AF5+AH5</f>
        <v>0</v>
      </c>
      <c r="AK5" s="28">
        <f>AC5+AE5+AG5+AI5</f>
        <v>0</v>
      </c>
      <c r="AL5" s="28">
        <f>AJ5+AK5</f>
        <v>0</v>
      </c>
      <c r="AM5" s="15"/>
      <c r="AN5" s="101"/>
      <c r="AO5" s="15"/>
      <c r="AP5" s="101"/>
      <c r="AQ5" s="15"/>
      <c r="AR5" s="101"/>
      <c r="AS5" s="15"/>
      <c r="AT5" s="101"/>
      <c r="AU5" s="15"/>
      <c r="AV5" s="101"/>
      <c r="AW5" s="28">
        <f>AM5+AO5+AQ5+AS5+AU5</f>
        <v>0</v>
      </c>
      <c r="AX5" s="28">
        <f>AN5+AP5+AR5+AT5+AV5</f>
        <v>0</v>
      </c>
      <c r="AY5" s="28">
        <f>AW5+AX5</f>
        <v>0</v>
      </c>
      <c r="AZ5" s="15"/>
      <c r="BA5" s="101"/>
      <c r="BB5" s="15"/>
      <c r="BC5" s="101"/>
      <c r="BD5" s="15"/>
      <c r="BE5" s="101"/>
      <c r="BF5" s="15"/>
      <c r="BG5" s="101"/>
      <c r="BH5" s="28">
        <f>AZ5+BB5+BD5+BF5</f>
        <v>0</v>
      </c>
      <c r="BI5" s="28">
        <f>SUM(BA5+BC5+BE5+BG5)</f>
        <v>0</v>
      </c>
      <c r="BJ5" s="28">
        <f>BH5+BI5</f>
        <v>0</v>
      </c>
      <c r="BK5" s="77"/>
      <c r="BL5" s="82"/>
      <c r="BM5" s="77"/>
      <c r="BN5" s="82"/>
      <c r="BO5" s="77"/>
      <c r="BP5" s="82"/>
      <c r="BQ5" s="77"/>
      <c r="BR5" s="82"/>
      <c r="BS5" s="28">
        <f>BK5+BM5+BO5+BQ5</f>
        <v>0</v>
      </c>
      <c r="BT5" s="28">
        <f>BL5+BN5+BP5+BR5</f>
        <v>0</v>
      </c>
      <c r="BU5" s="28">
        <f>BS5+BT5</f>
        <v>0</v>
      </c>
      <c r="BV5" s="107"/>
      <c r="BX5" s="107"/>
      <c r="BZ5" s="107"/>
      <c r="CB5" s="107"/>
      <c r="CD5" s="107"/>
      <c r="CF5" s="28">
        <f>BV5+BX5+BZ5+CB5+CD5</f>
        <v>0</v>
      </c>
      <c r="CG5" s="28">
        <f>BW5+BY5+CA5+CC5+CE5</f>
        <v>0</v>
      </c>
      <c r="CH5" s="28">
        <f>CF5+CG5</f>
        <v>0</v>
      </c>
    </row>
    <row r="6" spans="1:86" s="8" customFormat="1" ht="17.25" customHeight="1">
      <c r="B6" s="39" t="s">
        <v>12</v>
      </c>
      <c r="C6" s="8" t="s">
        <v>324</v>
      </c>
      <c r="D6" s="15"/>
      <c r="E6" s="9">
        <v>3</v>
      </c>
      <c r="F6" s="15"/>
      <c r="G6" s="9">
        <v>4</v>
      </c>
      <c r="H6" s="15"/>
      <c r="I6" s="9">
        <v>6</v>
      </c>
      <c r="J6" s="15"/>
      <c r="K6" s="9">
        <v>2</v>
      </c>
      <c r="L6" s="15">
        <v>1</v>
      </c>
      <c r="M6" s="9">
        <v>3</v>
      </c>
      <c r="N6" s="28">
        <f t="shared" ref="N6:N69" si="0">D6+F6+H6+J6+L6</f>
        <v>1</v>
      </c>
      <c r="O6" s="28">
        <f t="shared" ref="O6:O69" si="1">E6+G6+I6+K6+M6</f>
        <v>18</v>
      </c>
      <c r="P6" s="28">
        <f t="shared" ref="P6:P69" si="2">N6+O6</f>
        <v>19</v>
      </c>
      <c r="Q6" s="15">
        <v>1</v>
      </c>
      <c r="R6" s="9">
        <v>4</v>
      </c>
      <c r="S6" s="15">
        <v>2</v>
      </c>
      <c r="T6" s="9">
        <v>5</v>
      </c>
      <c r="U6" s="15">
        <v>1</v>
      </c>
      <c r="V6" s="9">
        <v>6</v>
      </c>
      <c r="W6" s="15">
        <v>1</v>
      </c>
      <c r="X6" s="9">
        <v>4</v>
      </c>
      <c r="Y6" s="28">
        <f t="shared" ref="Y6:Y69" si="3">Q6+S6+U6+W6</f>
        <v>5</v>
      </c>
      <c r="Z6" s="28">
        <f t="shared" ref="Z6:Z69" si="4">R6+T6+V6+X6</f>
        <v>19</v>
      </c>
      <c r="AA6" s="28">
        <f t="shared" ref="AA6:AA69" si="5">Y6+Z6</f>
        <v>24</v>
      </c>
      <c r="AB6" s="77"/>
      <c r="AC6" s="82">
        <v>7</v>
      </c>
      <c r="AD6" s="77">
        <v>2</v>
      </c>
      <c r="AE6" s="82">
        <v>2</v>
      </c>
      <c r="AF6" s="77"/>
      <c r="AG6" s="82">
        <v>3</v>
      </c>
      <c r="AH6" s="77"/>
      <c r="AI6" s="82">
        <v>4</v>
      </c>
      <c r="AJ6" s="28">
        <f t="shared" ref="AJ6:AJ69" si="6">AB6+AD6+AF6+AH6</f>
        <v>2</v>
      </c>
      <c r="AK6" s="28">
        <f t="shared" ref="AK6:AK69" si="7">AC6+AE6+AG6+AI6</f>
        <v>16</v>
      </c>
      <c r="AL6" s="28">
        <f t="shared" ref="AL6:AL69" si="8">AJ6+AK6</f>
        <v>18</v>
      </c>
      <c r="AM6" s="15"/>
      <c r="AN6" s="101">
        <v>2</v>
      </c>
      <c r="AO6" s="15"/>
      <c r="AP6" s="101">
        <v>1</v>
      </c>
      <c r="AQ6" s="15">
        <v>2</v>
      </c>
      <c r="AR6" s="101">
        <v>1</v>
      </c>
      <c r="AS6" s="15"/>
      <c r="AT6" s="101">
        <v>3</v>
      </c>
      <c r="AU6" s="15">
        <v>1</v>
      </c>
      <c r="AV6" s="101">
        <v>2</v>
      </c>
      <c r="AW6" s="28">
        <f t="shared" ref="AW6:AW69" si="9">AM6+AO6+AQ6+AS6+AU6</f>
        <v>3</v>
      </c>
      <c r="AX6" s="28">
        <f t="shared" ref="AX6:AX69" si="10">AN6+AP6+AR6+AT6+AV6</f>
        <v>9</v>
      </c>
      <c r="AY6" s="28">
        <f t="shared" ref="AY6:AY69" si="11">AW6+AX6</f>
        <v>12</v>
      </c>
      <c r="AZ6" s="15">
        <v>1</v>
      </c>
      <c r="BA6" s="101">
        <v>2</v>
      </c>
      <c r="BB6" s="15"/>
      <c r="BC6" s="101">
        <v>1</v>
      </c>
      <c r="BD6" s="15">
        <v>1</v>
      </c>
      <c r="BE6" s="101">
        <v>2</v>
      </c>
      <c r="BF6" s="15">
        <v>1</v>
      </c>
      <c r="BG6" s="101">
        <v>3</v>
      </c>
      <c r="BH6" s="28">
        <f t="shared" ref="BH6:BH69" si="12">AZ6+BB6+BD6+BF6</f>
        <v>3</v>
      </c>
      <c r="BI6" s="28">
        <f t="shared" ref="BI6:BI69" si="13">SUM(BA6+BC6+BE6+BG6)</f>
        <v>8</v>
      </c>
      <c r="BJ6" s="28">
        <f t="shared" ref="BJ6:BJ69" si="14">BH6+BI6</f>
        <v>11</v>
      </c>
      <c r="BK6" s="77">
        <v>2</v>
      </c>
      <c r="BL6" s="82">
        <v>2</v>
      </c>
      <c r="BM6" s="77">
        <v>2</v>
      </c>
      <c r="BN6" s="82">
        <v>1</v>
      </c>
      <c r="BO6" s="77"/>
      <c r="BP6" s="82">
        <v>2</v>
      </c>
      <c r="BQ6" s="77">
        <v>1</v>
      </c>
      <c r="BR6" s="82">
        <v>3</v>
      </c>
      <c r="BS6" s="28">
        <f t="shared" ref="BS6:BS69" si="15">BK6+BM6+BO6+BQ6</f>
        <v>5</v>
      </c>
      <c r="BT6" s="28">
        <f t="shared" ref="BT6:BT69" si="16">BL6+BN6+BP6+BR6</f>
        <v>8</v>
      </c>
      <c r="BU6" s="28">
        <f t="shared" ref="BU6:BU69" si="17">BS6+BT6</f>
        <v>13</v>
      </c>
      <c r="BV6" s="107">
        <v>1</v>
      </c>
      <c r="BX6" s="107">
        <v>1</v>
      </c>
      <c r="BZ6" s="107"/>
      <c r="CB6" s="107"/>
      <c r="CD6" s="107">
        <v>1</v>
      </c>
      <c r="CF6" s="28">
        <f t="shared" ref="CF6:CF69" si="18">BV6+BX6+BZ6+CB6+CD6</f>
        <v>3</v>
      </c>
      <c r="CG6" s="28">
        <f t="shared" ref="CG6:CG69" si="19">BW6+BY6+CA6+CC6+CE6</f>
        <v>0</v>
      </c>
      <c r="CH6" s="28">
        <f t="shared" ref="CH6:CH69" si="20">CF6+CG6</f>
        <v>3</v>
      </c>
    </row>
    <row r="7" spans="1:86" s="8" customFormat="1" ht="19.5" customHeight="1">
      <c r="B7" s="39" t="s">
        <v>14</v>
      </c>
      <c r="C7" s="8" t="s">
        <v>325</v>
      </c>
      <c r="D7" s="15"/>
      <c r="E7" s="9">
        <v>5</v>
      </c>
      <c r="F7" s="15"/>
      <c r="G7" s="9">
        <v>7</v>
      </c>
      <c r="H7" s="15"/>
      <c r="I7" s="9">
        <v>8</v>
      </c>
      <c r="J7" s="15"/>
      <c r="K7" s="9"/>
      <c r="L7" s="15"/>
      <c r="M7" s="9">
        <v>2</v>
      </c>
      <c r="N7" s="28">
        <f t="shared" si="0"/>
        <v>0</v>
      </c>
      <c r="O7" s="28">
        <f t="shared" si="1"/>
        <v>22</v>
      </c>
      <c r="P7" s="28">
        <f t="shared" si="2"/>
        <v>22</v>
      </c>
      <c r="Q7" s="15"/>
      <c r="R7" s="9">
        <v>3</v>
      </c>
      <c r="S7" s="15"/>
      <c r="T7" s="9">
        <v>4</v>
      </c>
      <c r="U7" s="15"/>
      <c r="V7" s="9">
        <v>3</v>
      </c>
      <c r="W7" s="15"/>
      <c r="X7" s="9">
        <v>4</v>
      </c>
      <c r="Y7" s="28">
        <f t="shared" si="3"/>
        <v>0</v>
      </c>
      <c r="Z7" s="28">
        <f t="shared" si="4"/>
        <v>14</v>
      </c>
      <c r="AA7" s="28">
        <f t="shared" si="5"/>
        <v>14</v>
      </c>
      <c r="AB7" s="77"/>
      <c r="AC7" s="82"/>
      <c r="AD7" s="77"/>
      <c r="AE7" s="82">
        <v>6</v>
      </c>
      <c r="AF7" s="77"/>
      <c r="AG7" s="82">
        <v>1</v>
      </c>
      <c r="AH7" s="77"/>
      <c r="AI7" s="82"/>
      <c r="AJ7" s="28">
        <f t="shared" si="6"/>
        <v>0</v>
      </c>
      <c r="AK7" s="28">
        <f t="shared" si="7"/>
        <v>7</v>
      </c>
      <c r="AL7" s="28">
        <f t="shared" si="8"/>
        <v>7</v>
      </c>
      <c r="AM7" s="15"/>
      <c r="AN7" s="101"/>
      <c r="AO7" s="15"/>
      <c r="AP7" s="101" t="s">
        <v>649</v>
      </c>
      <c r="AQ7" s="15"/>
      <c r="AR7" s="101" t="s">
        <v>649</v>
      </c>
      <c r="AS7" s="15"/>
      <c r="AT7" s="101">
        <v>6</v>
      </c>
      <c r="AU7" s="15"/>
      <c r="AV7" s="101">
        <v>1</v>
      </c>
      <c r="AW7" s="28">
        <f t="shared" si="9"/>
        <v>0</v>
      </c>
      <c r="AX7" s="28">
        <v>7</v>
      </c>
      <c r="AY7" s="28">
        <f t="shared" si="11"/>
        <v>7</v>
      </c>
      <c r="AZ7" s="15"/>
      <c r="BA7" s="101">
        <v>1</v>
      </c>
      <c r="BB7" s="15"/>
      <c r="BC7" s="101">
        <v>1</v>
      </c>
      <c r="BD7" s="15"/>
      <c r="BE7" s="101">
        <v>7</v>
      </c>
      <c r="BF7" s="15"/>
      <c r="BG7" s="101">
        <v>1</v>
      </c>
      <c r="BH7" s="28">
        <f t="shared" si="12"/>
        <v>0</v>
      </c>
      <c r="BI7" s="28">
        <f t="shared" si="13"/>
        <v>10</v>
      </c>
      <c r="BJ7" s="28">
        <f t="shared" si="14"/>
        <v>10</v>
      </c>
      <c r="BK7" s="77"/>
      <c r="BL7" s="82">
        <v>1</v>
      </c>
      <c r="BM7" s="77"/>
      <c r="BN7" s="82">
        <v>1</v>
      </c>
      <c r="BO7" s="77"/>
      <c r="BP7" s="82">
        <v>7</v>
      </c>
      <c r="BQ7" s="77"/>
      <c r="BR7" s="82">
        <v>1</v>
      </c>
      <c r="BS7" s="28">
        <f t="shared" si="15"/>
        <v>0</v>
      </c>
      <c r="BT7" s="28">
        <f t="shared" si="16"/>
        <v>10</v>
      </c>
      <c r="BU7" s="28">
        <f t="shared" si="17"/>
        <v>10</v>
      </c>
      <c r="BV7" s="107"/>
      <c r="BX7" s="107"/>
      <c r="BZ7" s="107"/>
      <c r="CB7" s="107"/>
      <c r="CD7" s="107"/>
      <c r="CF7" s="28">
        <f t="shared" si="18"/>
        <v>0</v>
      </c>
      <c r="CG7" s="28">
        <f t="shared" si="19"/>
        <v>0</v>
      </c>
      <c r="CH7" s="28">
        <f t="shared" si="20"/>
        <v>0</v>
      </c>
    </row>
    <row r="8" spans="1:86" s="8" customFormat="1" ht="19.5" customHeight="1">
      <c r="B8" s="39" t="s">
        <v>16</v>
      </c>
      <c r="C8" s="8" t="s">
        <v>326</v>
      </c>
      <c r="D8" s="15"/>
      <c r="E8" s="9">
        <v>13</v>
      </c>
      <c r="F8" s="15"/>
      <c r="G8" s="9">
        <v>12</v>
      </c>
      <c r="H8" s="15"/>
      <c r="I8" s="9">
        <v>16</v>
      </c>
      <c r="J8" s="15"/>
      <c r="K8" s="9">
        <v>2</v>
      </c>
      <c r="L8" s="15"/>
      <c r="M8" s="9">
        <v>3</v>
      </c>
      <c r="N8" s="28">
        <f t="shared" si="0"/>
        <v>0</v>
      </c>
      <c r="O8" s="28">
        <f t="shared" si="1"/>
        <v>46</v>
      </c>
      <c r="P8" s="28">
        <f t="shared" si="2"/>
        <v>46</v>
      </c>
      <c r="Q8" s="15"/>
      <c r="R8" s="9"/>
      <c r="S8" s="15">
        <v>1</v>
      </c>
      <c r="T8" s="9">
        <v>9</v>
      </c>
      <c r="U8" s="15">
        <v>1</v>
      </c>
      <c r="V8" s="9">
        <v>5</v>
      </c>
      <c r="W8" s="15">
        <v>1</v>
      </c>
      <c r="X8" s="9">
        <v>3</v>
      </c>
      <c r="Y8" s="28">
        <f t="shared" si="3"/>
        <v>3</v>
      </c>
      <c r="Z8" s="28">
        <f t="shared" si="4"/>
        <v>17</v>
      </c>
      <c r="AA8" s="28">
        <f t="shared" si="5"/>
        <v>20</v>
      </c>
      <c r="AB8" s="77"/>
      <c r="AC8" s="82">
        <v>3</v>
      </c>
      <c r="AD8" s="77"/>
      <c r="AE8" s="82">
        <v>1</v>
      </c>
      <c r="AF8" s="77"/>
      <c r="AG8" s="82"/>
      <c r="AH8" s="77"/>
      <c r="AI8" s="82">
        <v>1</v>
      </c>
      <c r="AJ8" s="28">
        <f t="shared" si="6"/>
        <v>0</v>
      </c>
      <c r="AK8" s="28">
        <f t="shared" si="7"/>
        <v>5</v>
      </c>
      <c r="AL8" s="28">
        <f t="shared" si="8"/>
        <v>5</v>
      </c>
      <c r="AM8" s="15"/>
      <c r="AN8" s="101">
        <v>8</v>
      </c>
      <c r="AO8" s="15"/>
      <c r="AP8" s="101">
        <v>2</v>
      </c>
      <c r="AQ8" s="15">
        <v>2</v>
      </c>
      <c r="AR8" s="101">
        <v>1</v>
      </c>
      <c r="AS8" s="15"/>
      <c r="AT8" s="101">
        <v>3</v>
      </c>
      <c r="AU8" s="15"/>
      <c r="AV8" s="101">
        <v>2</v>
      </c>
      <c r="AW8" s="28">
        <f t="shared" si="9"/>
        <v>2</v>
      </c>
      <c r="AX8" s="28">
        <f t="shared" si="10"/>
        <v>16</v>
      </c>
      <c r="AY8" s="28">
        <f t="shared" si="11"/>
        <v>18</v>
      </c>
      <c r="AZ8" s="15">
        <v>1</v>
      </c>
      <c r="BA8" s="101">
        <v>1</v>
      </c>
      <c r="BB8" s="15"/>
      <c r="BC8" s="101">
        <v>1</v>
      </c>
      <c r="BD8" s="15">
        <v>1</v>
      </c>
      <c r="BE8" s="101">
        <v>0</v>
      </c>
      <c r="BF8" s="15">
        <v>1</v>
      </c>
      <c r="BG8" s="101">
        <v>0</v>
      </c>
      <c r="BH8" s="28">
        <f t="shared" si="12"/>
        <v>3</v>
      </c>
      <c r="BI8" s="28">
        <f t="shared" si="13"/>
        <v>2</v>
      </c>
      <c r="BJ8" s="28">
        <f t="shared" si="14"/>
        <v>5</v>
      </c>
      <c r="BK8" s="77"/>
      <c r="BL8" s="82">
        <v>1</v>
      </c>
      <c r="BM8" s="77"/>
      <c r="BN8" s="82">
        <v>1</v>
      </c>
      <c r="BO8" s="77"/>
      <c r="BP8" s="82">
        <v>0</v>
      </c>
      <c r="BQ8" s="77"/>
      <c r="BR8" s="82">
        <v>0</v>
      </c>
      <c r="BS8" s="28">
        <f t="shared" si="15"/>
        <v>0</v>
      </c>
      <c r="BT8" s="28">
        <f t="shared" si="16"/>
        <v>2</v>
      </c>
      <c r="BU8" s="28">
        <f t="shared" si="17"/>
        <v>2</v>
      </c>
      <c r="BV8" s="107"/>
      <c r="BX8" s="107"/>
      <c r="BZ8" s="107"/>
      <c r="CB8" s="107"/>
      <c r="CD8" s="107">
        <v>1</v>
      </c>
      <c r="CF8" s="28">
        <f t="shared" si="18"/>
        <v>1</v>
      </c>
      <c r="CG8" s="28">
        <f t="shared" si="19"/>
        <v>0</v>
      </c>
      <c r="CH8" s="28">
        <f t="shared" si="20"/>
        <v>1</v>
      </c>
    </row>
    <row r="9" spans="1:86" s="8" customFormat="1" ht="18.75" customHeight="1">
      <c r="A9" s="42">
        <v>2</v>
      </c>
      <c r="B9" s="43"/>
      <c r="C9" s="42" t="s">
        <v>327</v>
      </c>
      <c r="D9" s="15"/>
      <c r="E9" s="9"/>
      <c r="F9" s="15"/>
      <c r="G9" s="9"/>
      <c r="H9" s="15"/>
      <c r="I9" s="9"/>
      <c r="J9" s="15"/>
      <c r="K9" s="9"/>
      <c r="L9" s="15"/>
      <c r="M9" s="9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9"/>
      <c r="S9" s="15"/>
      <c r="T9" s="9"/>
      <c r="U9" s="15"/>
      <c r="V9" s="9"/>
      <c r="W9" s="15"/>
      <c r="X9" s="9"/>
      <c r="Y9" s="28">
        <f t="shared" si="3"/>
        <v>0</v>
      </c>
      <c r="Z9" s="28">
        <f t="shared" si="4"/>
        <v>0</v>
      </c>
      <c r="AA9" s="28">
        <f t="shared" si="5"/>
        <v>0</v>
      </c>
      <c r="AB9" s="77"/>
      <c r="AC9" s="82"/>
      <c r="AD9" s="77"/>
      <c r="AE9" s="82"/>
      <c r="AF9" s="77"/>
      <c r="AG9" s="82"/>
      <c r="AH9" s="77"/>
      <c r="AI9" s="82"/>
      <c r="AJ9" s="28">
        <f t="shared" si="6"/>
        <v>0</v>
      </c>
      <c r="AK9" s="28">
        <f t="shared" si="7"/>
        <v>0</v>
      </c>
      <c r="AL9" s="28">
        <f t="shared" si="8"/>
        <v>0</v>
      </c>
      <c r="AM9" s="15"/>
      <c r="AN9" s="101"/>
      <c r="AO9" s="15"/>
      <c r="AP9" s="101"/>
      <c r="AQ9" s="15"/>
      <c r="AR9" s="101"/>
      <c r="AS9" s="15"/>
      <c r="AT9" s="101"/>
      <c r="AU9" s="15"/>
      <c r="AV9" s="101"/>
      <c r="AW9" s="28">
        <f t="shared" si="9"/>
        <v>0</v>
      </c>
      <c r="AX9" s="28">
        <f t="shared" si="10"/>
        <v>0</v>
      </c>
      <c r="AY9" s="28">
        <f t="shared" si="11"/>
        <v>0</v>
      </c>
      <c r="AZ9" s="15"/>
      <c r="BA9" s="101"/>
      <c r="BB9" s="15"/>
      <c r="BC9" s="101"/>
      <c r="BD9" s="15"/>
      <c r="BE9" s="101"/>
      <c r="BF9" s="15"/>
      <c r="BG9" s="101" t="s">
        <v>649</v>
      </c>
      <c r="BH9" s="28">
        <f t="shared" si="12"/>
        <v>0</v>
      </c>
      <c r="BI9" s="28">
        <v>0</v>
      </c>
      <c r="BJ9" s="28">
        <f t="shared" si="14"/>
        <v>0</v>
      </c>
      <c r="BK9" s="77"/>
      <c r="BL9" s="82"/>
      <c r="BM9" s="77"/>
      <c r="BN9" s="82"/>
      <c r="BO9" s="77"/>
      <c r="BP9" s="82"/>
      <c r="BQ9" s="77"/>
      <c r="BR9" s="82" t="s">
        <v>649</v>
      </c>
      <c r="BS9" s="28">
        <f t="shared" si="15"/>
        <v>0</v>
      </c>
      <c r="BT9" s="28">
        <v>0</v>
      </c>
      <c r="BU9" s="28">
        <f t="shared" si="17"/>
        <v>0</v>
      </c>
      <c r="BV9" s="107"/>
      <c r="BX9" s="107"/>
      <c r="BZ9" s="107"/>
      <c r="CB9" s="107"/>
      <c r="CD9" s="107"/>
      <c r="CF9" s="28">
        <f t="shared" si="18"/>
        <v>0</v>
      </c>
      <c r="CG9" s="28">
        <f t="shared" si="19"/>
        <v>0</v>
      </c>
      <c r="CH9" s="28">
        <f t="shared" si="20"/>
        <v>0</v>
      </c>
    </row>
    <row r="10" spans="1:86" s="8" customFormat="1" ht="18.75" customHeight="1">
      <c r="A10" s="42"/>
      <c r="B10" s="39" t="s">
        <v>37</v>
      </c>
      <c r="C10" s="8" t="s">
        <v>404</v>
      </c>
      <c r="D10" s="15">
        <v>4</v>
      </c>
      <c r="E10" s="9">
        <v>8</v>
      </c>
      <c r="F10" s="15">
        <v>2</v>
      </c>
      <c r="G10" s="9">
        <v>9</v>
      </c>
      <c r="H10" s="15">
        <v>2</v>
      </c>
      <c r="I10" s="9">
        <v>11</v>
      </c>
      <c r="J10" s="15"/>
      <c r="K10" s="9">
        <v>3</v>
      </c>
      <c r="L10" s="15">
        <v>2</v>
      </c>
      <c r="M10" s="9">
        <v>8</v>
      </c>
      <c r="N10" s="28">
        <f t="shared" si="0"/>
        <v>10</v>
      </c>
      <c r="O10" s="28">
        <f t="shared" si="1"/>
        <v>39</v>
      </c>
      <c r="P10" s="28">
        <f t="shared" si="2"/>
        <v>49</v>
      </c>
      <c r="Q10" s="15"/>
      <c r="R10" s="9">
        <v>7</v>
      </c>
      <c r="S10" s="15">
        <v>2</v>
      </c>
      <c r="T10" s="9">
        <v>8</v>
      </c>
      <c r="U10" s="15">
        <v>1</v>
      </c>
      <c r="V10" s="9">
        <v>3</v>
      </c>
      <c r="W10" s="15">
        <v>2</v>
      </c>
      <c r="X10" s="9">
        <v>5</v>
      </c>
      <c r="Y10" s="28">
        <f t="shared" si="3"/>
        <v>5</v>
      </c>
      <c r="Z10" s="28">
        <f t="shared" si="4"/>
        <v>23</v>
      </c>
      <c r="AA10" s="28">
        <f t="shared" si="5"/>
        <v>28</v>
      </c>
      <c r="AB10" s="77"/>
      <c r="AC10" s="82">
        <v>4</v>
      </c>
      <c r="AD10" s="77">
        <v>2</v>
      </c>
      <c r="AE10" s="82">
        <v>2</v>
      </c>
      <c r="AF10" s="77">
        <v>2</v>
      </c>
      <c r="AG10" s="82">
        <v>3</v>
      </c>
      <c r="AH10" s="77">
        <v>1</v>
      </c>
      <c r="AI10" s="82">
        <v>1</v>
      </c>
      <c r="AJ10" s="28">
        <f t="shared" si="6"/>
        <v>5</v>
      </c>
      <c r="AK10" s="28">
        <f t="shared" si="7"/>
        <v>10</v>
      </c>
      <c r="AL10" s="28">
        <f t="shared" si="8"/>
        <v>15</v>
      </c>
      <c r="AM10" s="15"/>
      <c r="AN10" s="101">
        <v>6</v>
      </c>
      <c r="AO10" s="15">
        <v>3</v>
      </c>
      <c r="AP10" s="101">
        <v>2</v>
      </c>
      <c r="AQ10" s="15">
        <v>2</v>
      </c>
      <c r="AR10" s="101">
        <v>4</v>
      </c>
      <c r="AS10" s="15"/>
      <c r="AT10" s="101">
        <v>5</v>
      </c>
      <c r="AU10" s="15">
        <v>1</v>
      </c>
      <c r="AV10" s="101">
        <v>3</v>
      </c>
      <c r="AW10" s="28">
        <f t="shared" si="9"/>
        <v>6</v>
      </c>
      <c r="AX10" s="28">
        <f t="shared" si="10"/>
        <v>20</v>
      </c>
      <c r="AY10" s="28">
        <f t="shared" si="11"/>
        <v>26</v>
      </c>
      <c r="AZ10" s="15"/>
      <c r="BA10" s="101">
        <v>5</v>
      </c>
      <c r="BB10" s="15">
        <v>2</v>
      </c>
      <c r="BC10" s="101">
        <v>2</v>
      </c>
      <c r="BD10" s="15">
        <v>1</v>
      </c>
      <c r="BE10" s="101">
        <v>4</v>
      </c>
      <c r="BF10" s="15"/>
      <c r="BG10" s="101">
        <v>5</v>
      </c>
      <c r="BH10" s="28">
        <f t="shared" si="12"/>
        <v>3</v>
      </c>
      <c r="BI10" s="28">
        <f t="shared" si="13"/>
        <v>16</v>
      </c>
      <c r="BJ10" s="28">
        <f t="shared" si="14"/>
        <v>19</v>
      </c>
      <c r="BK10" s="77"/>
      <c r="BL10" s="82">
        <v>5</v>
      </c>
      <c r="BM10" s="77"/>
      <c r="BN10" s="82">
        <v>2</v>
      </c>
      <c r="BO10" s="77"/>
      <c r="BP10" s="82">
        <v>4</v>
      </c>
      <c r="BQ10" s="77"/>
      <c r="BR10" s="82">
        <v>5</v>
      </c>
      <c r="BS10" s="28">
        <f t="shared" si="15"/>
        <v>0</v>
      </c>
      <c r="BT10" s="28">
        <f t="shared" si="16"/>
        <v>16</v>
      </c>
      <c r="BU10" s="28">
        <f t="shared" si="17"/>
        <v>16</v>
      </c>
      <c r="BV10" s="107"/>
      <c r="BX10" s="107">
        <v>2</v>
      </c>
      <c r="BZ10" s="107">
        <v>3</v>
      </c>
      <c r="CB10" s="107">
        <v>3</v>
      </c>
      <c r="CD10" s="107"/>
      <c r="CF10" s="28">
        <f t="shared" si="18"/>
        <v>8</v>
      </c>
      <c r="CG10" s="28">
        <f t="shared" si="19"/>
        <v>0</v>
      </c>
      <c r="CH10" s="28">
        <f t="shared" si="20"/>
        <v>8</v>
      </c>
    </row>
    <row r="11" spans="1:86" s="8" customFormat="1" ht="19.5" customHeight="1">
      <c r="A11" s="42"/>
      <c r="B11" s="39" t="s">
        <v>39</v>
      </c>
      <c r="C11" s="8" t="s">
        <v>328</v>
      </c>
      <c r="D11" s="15"/>
      <c r="E11" s="9">
        <v>8</v>
      </c>
      <c r="F11" s="15"/>
      <c r="G11" s="9">
        <v>9</v>
      </c>
      <c r="H11" s="15"/>
      <c r="I11" s="9">
        <v>11</v>
      </c>
      <c r="J11" s="15"/>
      <c r="K11" s="9">
        <v>3</v>
      </c>
      <c r="L11" s="15"/>
      <c r="M11" s="9">
        <v>8</v>
      </c>
      <c r="N11" s="28">
        <f t="shared" si="0"/>
        <v>0</v>
      </c>
      <c r="O11" s="28">
        <f t="shared" si="1"/>
        <v>39</v>
      </c>
      <c r="P11" s="28">
        <f t="shared" si="2"/>
        <v>39</v>
      </c>
      <c r="Q11" s="15"/>
      <c r="R11" s="9">
        <v>7</v>
      </c>
      <c r="S11" s="15"/>
      <c r="T11" s="9">
        <v>8</v>
      </c>
      <c r="U11" s="15"/>
      <c r="V11" s="9">
        <v>3</v>
      </c>
      <c r="W11" s="15"/>
      <c r="X11" s="9">
        <v>5</v>
      </c>
      <c r="Y11" s="28">
        <f t="shared" si="3"/>
        <v>0</v>
      </c>
      <c r="Z11" s="28">
        <f t="shared" si="4"/>
        <v>23</v>
      </c>
      <c r="AA11" s="28">
        <f t="shared" si="5"/>
        <v>23</v>
      </c>
      <c r="AB11" s="77"/>
      <c r="AC11" s="82">
        <v>4</v>
      </c>
      <c r="AD11" s="77"/>
      <c r="AE11" s="82">
        <v>2</v>
      </c>
      <c r="AF11" s="77"/>
      <c r="AG11" s="82">
        <v>3</v>
      </c>
      <c r="AH11" s="77"/>
      <c r="AI11" s="82">
        <v>1</v>
      </c>
      <c r="AJ11" s="28">
        <f t="shared" si="6"/>
        <v>0</v>
      </c>
      <c r="AK11" s="28">
        <f t="shared" si="7"/>
        <v>10</v>
      </c>
      <c r="AL11" s="28">
        <f t="shared" si="8"/>
        <v>10</v>
      </c>
      <c r="AM11" s="15"/>
      <c r="AN11" s="101">
        <v>6</v>
      </c>
      <c r="AO11" s="15"/>
      <c r="AP11" s="101">
        <v>2</v>
      </c>
      <c r="AQ11" s="15"/>
      <c r="AR11" s="101">
        <v>4</v>
      </c>
      <c r="AS11" s="15"/>
      <c r="AT11" s="101">
        <v>5</v>
      </c>
      <c r="AU11" s="15"/>
      <c r="AV11" s="101">
        <v>3</v>
      </c>
      <c r="AW11" s="28">
        <f t="shared" si="9"/>
        <v>0</v>
      </c>
      <c r="AX11" s="28">
        <f t="shared" si="10"/>
        <v>20</v>
      </c>
      <c r="AY11" s="28">
        <f t="shared" si="11"/>
        <v>20</v>
      </c>
      <c r="AZ11" s="15"/>
      <c r="BA11" s="101">
        <v>5</v>
      </c>
      <c r="BB11" s="15"/>
      <c r="BC11" s="101">
        <v>2</v>
      </c>
      <c r="BD11" s="15"/>
      <c r="BE11" s="101">
        <v>4</v>
      </c>
      <c r="BF11" s="15"/>
      <c r="BG11" s="101">
        <v>5</v>
      </c>
      <c r="BH11" s="28">
        <f t="shared" si="12"/>
        <v>0</v>
      </c>
      <c r="BI11" s="28">
        <f t="shared" si="13"/>
        <v>16</v>
      </c>
      <c r="BJ11" s="28">
        <f t="shared" si="14"/>
        <v>16</v>
      </c>
      <c r="BK11" s="77"/>
      <c r="BL11" s="82"/>
      <c r="BM11" s="77"/>
      <c r="BN11" s="82"/>
      <c r="BO11" s="77"/>
      <c r="BP11" s="82"/>
      <c r="BQ11" s="77"/>
      <c r="BR11" s="82"/>
      <c r="BS11" s="28">
        <f t="shared" si="15"/>
        <v>0</v>
      </c>
      <c r="BT11" s="28">
        <f t="shared" si="16"/>
        <v>0</v>
      </c>
      <c r="BU11" s="28">
        <f t="shared" si="17"/>
        <v>0</v>
      </c>
      <c r="BV11" s="107"/>
      <c r="BX11" s="107"/>
      <c r="BZ11" s="107">
        <v>3</v>
      </c>
      <c r="CB11" s="107">
        <v>3</v>
      </c>
      <c r="CD11" s="107"/>
      <c r="CF11" s="28">
        <f t="shared" si="18"/>
        <v>6</v>
      </c>
      <c r="CG11" s="28">
        <f t="shared" si="19"/>
        <v>0</v>
      </c>
      <c r="CH11" s="28">
        <f t="shared" si="20"/>
        <v>6</v>
      </c>
    </row>
    <row r="12" spans="1:86" s="8" customFormat="1" ht="19.5" customHeight="1">
      <c r="A12" s="42"/>
      <c r="B12" s="39" t="s">
        <v>41</v>
      </c>
      <c r="C12" s="8" t="s">
        <v>329</v>
      </c>
      <c r="D12" s="15"/>
      <c r="E12" s="9">
        <v>8</v>
      </c>
      <c r="F12" s="15"/>
      <c r="G12" s="9">
        <v>9</v>
      </c>
      <c r="H12" s="15"/>
      <c r="I12" s="9">
        <v>11</v>
      </c>
      <c r="J12" s="15"/>
      <c r="K12" s="9">
        <v>3</v>
      </c>
      <c r="L12" s="15"/>
      <c r="M12" s="9">
        <v>8</v>
      </c>
      <c r="N12" s="28">
        <f t="shared" si="0"/>
        <v>0</v>
      </c>
      <c r="O12" s="28">
        <f t="shared" si="1"/>
        <v>39</v>
      </c>
      <c r="P12" s="28">
        <f t="shared" si="2"/>
        <v>39</v>
      </c>
      <c r="Q12" s="15"/>
      <c r="R12" s="9">
        <v>7</v>
      </c>
      <c r="S12" s="15"/>
      <c r="T12" s="9">
        <v>8</v>
      </c>
      <c r="U12" s="15"/>
      <c r="V12" s="9">
        <v>3</v>
      </c>
      <c r="W12" s="15"/>
      <c r="X12" s="9">
        <v>5</v>
      </c>
      <c r="Y12" s="28">
        <f t="shared" si="3"/>
        <v>0</v>
      </c>
      <c r="Z12" s="28">
        <f t="shared" si="4"/>
        <v>23</v>
      </c>
      <c r="AA12" s="28">
        <f t="shared" si="5"/>
        <v>23</v>
      </c>
      <c r="AB12" s="77"/>
      <c r="AC12" s="82">
        <v>4</v>
      </c>
      <c r="AD12" s="77"/>
      <c r="AE12" s="82">
        <v>2</v>
      </c>
      <c r="AF12" s="77"/>
      <c r="AG12" s="82">
        <v>3</v>
      </c>
      <c r="AH12" s="77"/>
      <c r="AI12" s="82">
        <v>1</v>
      </c>
      <c r="AJ12" s="28">
        <f t="shared" si="6"/>
        <v>0</v>
      </c>
      <c r="AK12" s="28">
        <f t="shared" si="7"/>
        <v>10</v>
      </c>
      <c r="AL12" s="28">
        <f t="shared" si="8"/>
        <v>10</v>
      </c>
      <c r="AM12" s="15"/>
      <c r="AN12" s="101">
        <v>6</v>
      </c>
      <c r="AO12" s="15"/>
      <c r="AP12" s="101">
        <v>2</v>
      </c>
      <c r="AQ12" s="15"/>
      <c r="AR12" s="101">
        <v>4</v>
      </c>
      <c r="AS12" s="15"/>
      <c r="AT12" s="101">
        <v>5</v>
      </c>
      <c r="AU12" s="15"/>
      <c r="AV12" s="101">
        <v>3</v>
      </c>
      <c r="AW12" s="28">
        <f t="shared" si="9"/>
        <v>0</v>
      </c>
      <c r="AX12" s="28">
        <f t="shared" si="10"/>
        <v>20</v>
      </c>
      <c r="AY12" s="28">
        <f t="shared" si="11"/>
        <v>20</v>
      </c>
      <c r="AZ12" s="15"/>
      <c r="BA12" s="101">
        <v>5</v>
      </c>
      <c r="BB12" s="15"/>
      <c r="BC12" s="101">
        <v>2</v>
      </c>
      <c r="BD12" s="15"/>
      <c r="BE12" s="101">
        <v>4</v>
      </c>
      <c r="BF12" s="15"/>
      <c r="BG12" s="101">
        <v>5</v>
      </c>
      <c r="BH12" s="28">
        <f t="shared" si="12"/>
        <v>0</v>
      </c>
      <c r="BI12" s="28">
        <f t="shared" si="13"/>
        <v>16</v>
      </c>
      <c r="BJ12" s="28">
        <f t="shared" si="14"/>
        <v>16</v>
      </c>
      <c r="BK12" s="77">
        <v>2</v>
      </c>
      <c r="BL12" s="82"/>
      <c r="BM12" s="77">
        <v>2</v>
      </c>
      <c r="BN12" s="82"/>
      <c r="BO12" s="77"/>
      <c r="BP12" s="82"/>
      <c r="BQ12" s="77">
        <v>1</v>
      </c>
      <c r="BR12" s="82"/>
      <c r="BS12" s="28">
        <f t="shared" si="15"/>
        <v>5</v>
      </c>
      <c r="BT12" s="28">
        <f t="shared" si="16"/>
        <v>0</v>
      </c>
      <c r="BU12" s="28">
        <f t="shared" si="17"/>
        <v>5</v>
      </c>
      <c r="BV12" s="107">
        <v>2</v>
      </c>
      <c r="BX12" s="107"/>
      <c r="BZ12" s="107"/>
      <c r="CB12" s="107"/>
      <c r="CD12" s="107"/>
      <c r="CF12" s="28">
        <f t="shared" si="18"/>
        <v>2</v>
      </c>
      <c r="CG12" s="28">
        <f t="shared" si="19"/>
        <v>0</v>
      </c>
      <c r="CH12" s="28">
        <f t="shared" si="20"/>
        <v>2</v>
      </c>
    </row>
    <row r="13" spans="1:86" s="8" customFormat="1" ht="18" customHeight="1">
      <c r="A13" s="42">
        <v>3</v>
      </c>
      <c r="B13" s="43"/>
      <c r="C13" s="42" t="s">
        <v>330</v>
      </c>
      <c r="D13" s="15"/>
      <c r="E13" s="9"/>
      <c r="F13" s="15"/>
      <c r="G13" s="9"/>
      <c r="H13" s="15"/>
      <c r="I13" s="9"/>
      <c r="J13" s="15"/>
      <c r="K13" s="9"/>
      <c r="L13" s="15"/>
      <c r="M13" s="9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R13" s="9"/>
      <c r="S13" s="15"/>
      <c r="T13" s="9"/>
      <c r="U13" s="15"/>
      <c r="V13" s="9"/>
      <c r="W13" s="15"/>
      <c r="X13" s="9"/>
      <c r="Y13" s="28">
        <f t="shared" si="3"/>
        <v>0</v>
      </c>
      <c r="Z13" s="28">
        <f t="shared" si="4"/>
        <v>0</v>
      </c>
      <c r="AA13" s="28">
        <f t="shared" si="5"/>
        <v>0</v>
      </c>
      <c r="AB13" s="77"/>
      <c r="AC13" s="82"/>
      <c r="AD13" s="77"/>
      <c r="AE13" s="82"/>
      <c r="AF13" s="77"/>
      <c r="AG13" s="82"/>
      <c r="AH13" s="77"/>
      <c r="AI13" s="82"/>
      <c r="AJ13" s="28">
        <f t="shared" si="6"/>
        <v>0</v>
      </c>
      <c r="AK13" s="28">
        <f t="shared" si="7"/>
        <v>0</v>
      </c>
      <c r="AL13" s="28">
        <f t="shared" si="8"/>
        <v>0</v>
      </c>
      <c r="AM13" s="15"/>
      <c r="AN13" s="101"/>
      <c r="AO13" s="15"/>
      <c r="AP13" s="101"/>
      <c r="AQ13" s="15"/>
      <c r="AR13" s="101"/>
      <c r="AS13" s="15"/>
      <c r="AT13" s="101"/>
      <c r="AU13" s="15"/>
      <c r="AV13" s="101"/>
      <c r="AW13" s="28">
        <f t="shared" si="9"/>
        <v>0</v>
      </c>
      <c r="AX13" s="28">
        <f t="shared" si="10"/>
        <v>0</v>
      </c>
      <c r="AY13" s="28">
        <f t="shared" si="11"/>
        <v>0</v>
      </c>
      <c r="AZ13" s="15"/>
      <c r="BA13" s="101"/>
      <c r="BB13" s="15"/>
      <c r="BC13" s="101"/>
      <c r="BD13" s="15"/>
      <c r="BE13" s="101"/>
      <c r="BF13" s="15"/>
      <c r="BG13" s="101"/>
      <c r="BH13" s="28">
        <f t="shared" si="12"/>
        <v>0</v>
      </c>
      <c r="BI13" s="28">
        <f t="shared" si="13"/>
        <v>0</v>
      </c>
      <c r="BJ13" s="28">
        <f t="shared" si="14"/>
        <v>0</v>
      </c>
      <c r="BK13" s="77"/>
      <c r="BL13" s="82"/>
      <c r="BM13" s="77"/>
      <c r="BN13" s="82"/>
      <c r="BO13" s="77"/>
      <c r="BP13" s="82"/>
      <c r="BQ13" s="77"/>
      <c r="BR13" s="82"/>
      <c r="BS13" s="28">
        <f t="shared" si="15"/>
        <v>0</v>
      </c>
      <c r="BT13" s="28">
        <f t="shared" si="16"/>
        <v>0</v>
      </c>
      <c r="BU13" s="28">
        <f t="shared" si="17"/>
        <v>0</v>
      </c>
      <c r="BV13" s="107"/>
      <c r="BX13" s="107"/>
      <c r="BZ13" s="107"/>
      <c r="CB13" s="107"/>
      <c r="CD13" s="107"/>
      <c r="CF13" s="28">
        <f t="shared" si="18"/>
        <v>0</v>
      </c>
      <c r="CG13" s="28">
        <f t="shared" si="19"/>
        <v>0</v>
      </c>
      <c r="CH13" s="28">
        <f t="shared" si="20"/>
        <v>0</v>
      </c>
    </row>
    <row r="14" spans="1:86" s="8" customFormat="1" ht="18" customHeight="1">
      <c r="B14" s="39" t="s">
        <v>63</v>
      </c>
      <c r="C14" s="8" t="s">
        <v>331</v>
      </c>
      <c r="D14" s="15"/>
      <c r="E14" s="9">
        <v>9</v>
      </c>
      <c r="F14" s="15"/>
      <c r="G14" s="9">
        <v>12</v>
      </c>
      <c r="H14" s="15">
        <v>3</v>
      </c>
      <c r="I14" s="9">
        <v>8</v>
      </c>
      <c r="J14" s="15"/>
      <c r="K14" s="9">
        <v>3</v>
      </c>
      <c r="L14" s="15"/>
      <c r="M14" s="9">
        <v>18</v>
      </c>
      <c r="N14" s="28">
        <f t="shared" si="0"/>
        <v>3</v>
      </c>
      <c r="O14" s="28">
        <f t="shared" si="1"/>
        <v>50</v>
      </c>
      <c r="P14" s="28">
        <f t="shared" si="2"/>
        <v>53</v>
      </c>
      <c r="Q14" s="15"/>
      <c r="R14" s="9">
        <v>17</v>
      </c>
      <c r="S14" s="15">
        <v>2</v>
      </c>
      <c r="T14" s="9">
        <v>14</v>
      </c>
      <c r="U14" s="15">
        <v>2</v>
      </c>
      <c r="V14" s="9">
        <v>18</v>
      </c>
      <c r="W14" s="15">
        <v>2</v>
      </c>
      <c r="X14" s="9">
        <v>4</v>
      </c>
      <c r="Y14" s="28">
        <f t="shared" si="3"/>
        <v>6</v>
      </c>
      <c r="Z14" s="28">
        <f t="shared" si="4"/>
        <v>53</v>
      </c>
      <c r="AA14" s="28">
        <f t="shared" si="5"/>
        <v>59</v>
      </c>
      <c r="AB14" s="77"/>
      <c r="AC14" s="82">
        <v>12</v>
      </c>
      <c r="AD14" s="77"/>
      <c r="AE14" s="82">
        <v>6</v>
      </c>
      <c r="AF14" s="77"/>
      <c r="AG14" s="82">
        <v>4</v>
      </c>
      <c r="AH14" s="77"/>
      <c r="AI14" s="82">
        <v>8</v>
      </c>
      <c r="AJ14" s="28">
        <f t="shared" si="6"/>
        <v>0</v>
      </c>
      <c r="AK14" s="28">
        <f t="shared" si="7"/>
        <v>30</v>
      </c>
      <c r="AL14" s="28">
        <f t="shared" si="8"/>
        <v>30</v>
      </c>
      <c r="AM14" s="15">
        <v>2</v>
      </c>
      <c r="AN14" s="101">
        <v>5</v>
      </c>
      <c r="AO14" s="15"/>
      <c r="AP14" s="101">
        <v>6</v>
      </c>
      <c r="AQ14" s="15">
        <v>5</v>
      </c>
      <c r="AR14" s="101">
        <v>6</v>
      </c>
      <c r="AS14" s="15"/>
      <c r="AT14" s="101">
        <v>7</v>
      </c>
      <c r="AU14" s="15"/>
      <c r="AV14" s="101">
        <v>5</v>
      </c>
      <c r="AW14" s="28">
        <f t="shared" si="9"/>
        <v>7</v>
      </c>
      <c r="AX14" s="28">
        <f t="shared" si="10"/>
        <v>29</v>
      </c>
      <c r="AY14" s="28">
        <f t="shared" si="11"/>
        <v>36</v>
      </c>
      <c r="AZ14" s="15">
        <v>5</v>
      </c>
      <c r="BA14" s="101">
        <v>6</v>
      </c>
      <c r="BB14" s="15"/>
      <c r="BC14" s="101">
        <v>14</v>
      </c>
      <c r="BD14" s="15">
        <v>3</v>
      </c>
      <c r="BE14" s="101">
        <v>11</v>
      </c>
      <c r="BF14" s="15"/>
      <c r="BG14" s="101">
        <v>9</v>
      </c>
      <c r="BH14" s="28">
        <f t="shared" si="12"/>
        <v>8</v>
      </c>
      <c r="BI14" s="28">
        <f t="shared" si="13"/>
        <v>40</v>
      </c>
      <c r="BJ14" s="28">
        <f t="shared" si="14"/>
        <v>48</v>
      </c>
      <c r="BK14" s="77">
        <v>2</v>
      </c>
      <c r="BL14" s="82">
        <v>6</v>
      </c>
      <c r="BM14" s="77">
        <v>2</v>
      </c>
      <c r="BN14" s="82">
        <v>14</v>
      </c>
      <c r="BO14" s="77"/>
      <c r="BP14" s="82">
        <v>11</v>
      </c>
      <c r="BQ14" s="77">
        <v>2</v>
      </c>
      <c r="BR14" s="82">
        <v>9</v>
      </c>
      <c r="BS14" s="28">
        <f t="shared" si="15"/>
        <v>6</v>
      </c>
      <c r="BT14" s="28">
        <f t="shared" si="16"/>
        <v>40</v>
      </c>
      <c r="BU14" s="28">
        <f t="shared" si="17"/>
        <v>46</v>
      </c>
      <c r="BV14" s="107">
        <v>2</v>
      </c>
      <c r="BX14" s="107">
        <v>1</v>
      </c>
      <c r="BZ14" s="107"/>
      <c r="CB14" s="107"/>
      <c r="CD14" s="107">
        <v>3</v>
      </c>
      <c r="CF14" s="28">
        <f t="shared" si="18"/>
        <v>6</v>
      </c>
      <c r="CG14" s="28">
        <f t="shared" si="19"/>
        <v>0</v>
      </c>
      <c r="CH14" s="28">
        <f t="shared" si="20"/>
        <v>6</v>
      </c>
    </row>
    <row r="15" spans="1:86" s="8" customFormat="1" ht="17.25" customHeight="1">
      <c r="B15" s="39" t="s">
        <v>65</v>
      </c>
      <c r="C15" s="8" t="s">
        <v>332</v>
      </c>
      <c r="D15" s="15"/>
      <c r="E15" s="9">
        <v>9</v>
      </c>
      <c r="F15" s="15"/>
      <c r="G15" s="9">
        <v>12</v>
      </c>
      <c r="H15" s="15">
        <v>3</v>
      </c>
      <c r="I15" s="9">
        <v>8</v>
      </c>
      <c r="J15" s="15"/>
      <c r="K15" s="9">
        <v>7</v>
      </c>
      <c r="L15" s="15"/>
      <c r="M15" s="9">
        <v>12</v>
      </c>
      <c r="N15" s="28">
        <f t="shared" si="0"/>
        <v>3</v>
      </c>
      <c r="O15" s="28">
        <f t="shared" si="1"/>
        <v>48</v>
      </c>
      <c r="P15" s="28">
        <f t="shared" si="2"/>
        <v>51</v>
      </c>
      <c r="Q15" s="15"/>
      <c r="R15" s="9">
        <v>17</v>
      </c>
      <c r="S15" s="15"/>
      <c r="T15" s="9">
        <v>14</v>
      </c>
      <c r="U15" s="15">
        <v>5</v>
      </c>
      <c r="V15" s="9">
        <v>18</v>
      </c>
      <c r="W15" s="15">
        <v>10</v>
      </c>
      <c r="X15" s="9">
        <v>18</v>
      </c>
      <c r="Y15" s="28">
        <f t="shared" si="3"/>
        <v>15</v>
      </c>
      <c r="Z15" s="28">
        <f t="shared" si="4"/>
        <v>67</v>
      </c>
      <c r="AA15" s="28">
        <f t="shared" si="5"/>
        <v>82</v>
      </c>
      <c r="AB15" s="77"/>
      <c r="AC15" s="82">
        <v>21</v>
      </c>
      <c r="AD15" s="77"/>
      <c r="AE15" s="82">
        <v>13</v>
      </c>
      <c r="AF15" s="77">
        <v>10</v>
      </c>
      <c r="AG15" s="82">
        <v>12</v>
      </c>
      <c r="AH15" s="77"/>
      <c r="AI15" s="82">
        <v>15</v>
      </c>
      <c r="AJ15" s="28">
        <f t="shared" si="6"/>
        <v>10</v>
      </c>
      <c r="AK15" s="28">
        <f t="shared" si="7"/>
        <v>61</v>
      </c>
      <c r="AL15" s="28">
        <f t="shared" si="8"/>
        <v>71</v>
      </c>
      <c r="AM15" s="15"/>
      <c r="AN15" s="101">
        <v>7</v>
      </c>
      <c r="AO15" s="15"/>
      <c r="AP15" s="101">
        <v>5</v>
      </c>
      <c r="AQ15" s="15"/>
      <c r="AR15" s="101">
        <v>8</v>
      </c>
      <c r="AS15" s="15"/>
      <c r="AT15" s="101">
        <v>7</v>
      </c>
      <c r="AU15" s="15"/>
      <c r="AV15" s="101">
        <v>5</v>
      </c>
      <c r="AW15" s="28">
        <f t="shared" si="9"/>
        <v>0</v>
      </c>
      <c r="AX15" s="28">
        <f t="shared" si="10"/>
        <v>32</v>
      </c>
      <c r="AY15" s="28">
        <f t="shared" si="11"/>
        <v>32</v>
      </c>
      <c r="AZ15" s="15"/>
      <c r="BA15" s="101">
        <v>5</v>
      </c>
      <c r="BB15" s="15"/>
      <c r="BC15" s="101">
        <v>8</v>
      </c>
      <c r="BD15" s="15"/>
      <c r="BE15" s="101">
        <v>8</v>
      </c>
      <c r="BF15" s="15"/>
      <c r="BG15" s="101">
        <v>7</v>
      </c>
      <c r="BH15" s="28">
        <f t="shared" si="12"/>
        <v>0</v>
      </c>
      <c r="BI15" s="28">
        <f t="shared" si="13"/>
        <v>28</v>
      </c>
      <c r="BJ15" s="28">
        <f t="shared" si="14"/>
        <v>28</v>
      </c>
      <c r="BK15" s="77"/>
      <c r="BL15" s="82">
        <v>5</v>
      </c>
      <c r="BM15" s="77"/>
      <c r="BN15" s="82">
        <v>8</v>
      </c>
      <c r="BO15" s="77"/>
      <c r="BP15" s="82">
        <v>8</v>
      </c>
      <c r="BQ15" s="77">
        <v>2</v>
      </c>
      <c r="BR15" s="82">
        <v>7</v>
      </c>
      <c r="BS15" s="28">
        <f t="shared" si="15"/>
        <v>2</v>
      </c>
      <c r="BT15" s="28">
        <f t="shared" si="16"/>
        <v>28</v>
      </c>
      <c r="BU15" s="28">
        <f t="shared" si="17"/>
        <v>30</v>
      </c>
      <c r="BV15" s="107"/>
      <c r="BX15" s="107"/>
      <c r="BZ15" s="107"/>
      <c r="CB15" s="107"/>
      <c r="CD15" s="107">
        <v>3</v>
      </c>
      <c r="CF15" s="28">
        <f t="shared" si="18"/>
        <v>3</v>
      </c>
      <c r="CG15" s="28">
        <f t="shared" si="19"/>
        <v>0</v>
      </c>
      <c r="CH15" s="28">
        <f t="shared" si="20"/>
        <v>3</v>
      </c>
    </row>
    <row r="16" spans="1:86" s="8" customFormat="1" ht="18" customHeight="1">
      <c r="B16" s="39" t="s">
        <v>67</v>
      </c>
      <c r="C16" s="8" t="s">
        <v>333</v>
      </c>
      <c r="D16" s="15"/>
      <c r="E16" s="9"/>
      <c r="F16" s="15"/>
      <c r="G16" s="9"/>
      <c r="H16" s="15"/>
      <c r="I16" s="9"/>
      <c r="J16" s="15"/>
      <c r="K16" s="9"/>
      <c r="L16" s="15"/>
      <c r="M16" s="9"/>
      <c r="N16" s="28">
        <f t="shared" si="0"/>
        <v>0</v>
      </c>
      <c r="O16" s="28">
        <f t="shared" si="1"/>
        <v>0</v>
      </c>
      <c r="P16" s="28">
        <f t="shared" si="2"/>
        <v>0</v>
      </c>
      <c r="Q16" s="15"/>
      <c r="R16" s="9"/>
      <c r="S16" s="15"/>
      <c r="T16" s="9"/>
      <c r="U16" s="15"/>
      <c r="V16" s="9"/>
      <c r="W16" s="15"/>
      <c r="X16" s="9"/>
      <c r="Y16" s="28">
        <f t="shared" si="3"/>
        <v>0</v>
      </c>
      <c r="Z16" s="28">
        <f t="shared" si="4"/>
        <v>0</v>
      </c>
      <c r="AA16" s="28">
        <f t="shared" si="5"/>
        <v>0</v>
      </c>
      <c r="AB16" s="77"/>
      <c r="AC16" s="82" t="s">
        <v>649</v>
      </c>
      <c r="AD16" s="77"/>
      <c r="AE16" s="82"/>
      <c r="AF16" s="77"/>
      <c r="AG16" s="82"/>
      <c r="AH16" s="77"/>
      <c r="AI16" s="82"/>
      <c r="AJ16" s="28">
        <f t="shared" si="6"/>
        <v>0</v>
      </c>
      <c r="AK16" s="28">
        <v>0</v>
      </c>
      <c r="AL16" s="28">
        <f t="shared" si="8"/>
        <v>0</v>
      </c>
      <c r="AM16" s="15"/>
      <c r="AN16" s="101">
        <v>15</v>
      </c>
      <c r="AO16" s="15"/>
      <c r="AP16" s="101"/>
      <c r="AQ16" s="15"/>
      <c r="AR16" s="101"/>
      <c r="AS16" s="15"/>
      <c r="AT16" s="101"/>
      <c r="AU16" s="15"/>
      <c r="AV16" s="101"/>
      <c r="AW16" s="28">
        <f t="shared" si="9"/>
        <v>0</v>
      </c>
      <c r="AX16" s="28">
        <f t="shared" si="10"/>
        <v>15</v>
      </c>
      <c r="AY16" s="28">
        <f t="shared" si="11"/>
        <v>15</v>
      </c>
      <c r="AZ16" s="15"/>
      <c r="BA16" s="101" t="s">
        <v>649</v>
      </c>
      <c r="BB16" s="15"/>
      <c r="BC16" s="101"/>
      <c r="BD16" s="15"/>
      <c r="BE16" s="101"/>
      <c r="BF16" s="15"/>
      <c r="BG16" s="101"/>
      <c r="BH16" s="28">
        <f t="shared" si="12"/>
        <v>0</v>
      </c>
      <c r="BI16" s="28">
        <v>0</v>
      </c>
      <c r="BJ16" s="28">
        <f t="shared" si="14"/>
        <v>0</v>
      </c>
      <c r="BK16" s="77"/>
      <c r="BL16" s="82" t="s">
        <v>649</v>
      </c>
      <c r="BM16" s="77"/>
      <c r="BN16" s="82"/>
      <c r="BO16" s="77"/>
      <c r="BP16" s="82"/>
      <c r="BQ16" s="77"/>
      <c r="BR16" s="82"/>
      <c r="BS16" s="28">
        <f t="shared" si="15"/>
        <v>0</v>
      </c>
      <c r="BT16" s="28">
        <v>0</v>
      </c>
      <c r="BU16" s="28">
        <f t="shared" si="17"/>
        <v>0</v>
      </c>
      <c r="BV16" s="107"/>
      <c r="BX16" s="107"/>
      <c r="BZ16" s="107"/>
      <c r="CB16" s="107"/>
      <c r="CD16" s="107"/>
      <c r="CF16" s="28">
        <f t="shared" si="18"/>
        <v>0</v>
      </c>
      <c r="CG16" s="28">
        <f t="shared" si="19"/>
        <v>0</v>
      </c>
      <c r="CH16" s="28">
        <f t="shared" si="20"/>
        <v>0</v>
      </c>
    </row>
    <row r="17" spans="1:86" s="8" customFormat="1" ht="19.5" customHeight="1">
      <c r="B17" s="39" t="s">
        <v>69</v>
      </c>
      <c r="C17" s="8" t="s">
        <v>334</v>
      </c>
      <c r="D17" s="15"/>
      <c r="E17" s="9">
        <v>5</v>
      </c>
      <c r="G17" s="9">
        <v>8</v>
      </c>
      <c r="H17" s="15"/>
      <c r="I17" s="9">
        <v>6</v>
      </c>
      <c r="J17" s="15"/>
      <c r="K17" s="9">
        <v>2</v>
      </c>
      <c r="L17" s="15"/>
      <c r="M17" s="9">
        <v>3</v>
      </c>
      <c r="N17" s="28">
        <f t="shared" si="0"/>
        <v>0</v>
      </c>
      <c r="O17" s="28">
        <f t="shared" si="1"/>
        <v>24</v>
      </c>
      <c r="P17" s="28">
        <f t="shared" si="2"/>
        <v>24</v>
      </c>
      <c r="Q17" s="15"/>
      <c r="R17" s="9">
        <v>5</v>
      </c>
      <c r="S17" s="15"/>
      <c r="T17" s="9">
        <v>5</v>
      </c>
      <c r="U17" s="15"/>
      <c r="V17" s="9">
        <v>6</v>
      </c>
      <c r="X17" s="9">
        <v>2</v>
      </c>
      <c r="Y17" s="28">
        <f t="shared" si="3"/>
        <v>0</v>
      </c>
      <c r="Z17" s="28">
        <f t="shared" si="4"/>
        <v>18</v>
      </c>
      <c r="AA17" s="28">
        <f t="shared" si="5"/>
        <v>18</v>
      </c>
      <c r="AB17" s="77"/>
      <c r="AC17" s="82"/>
      <c r="AD17" s="77"/>
      <c r="AE17" s="82"/>
      <c r="AF17" s="77"/>
      <c r="AG17" s="82"/>
      <c r="AH17" s="77"/>
      <c r="AI17" s="82"/>
      <c r="AJ17" s="28">
        <f t="shared" si="6"/>
        <v>0</v>
      </c>
      <c r="AK17" s="28">
        <f t="shared" si="7"/>
        <v>0</v>
      </c>
      <c r="AL17" s="28">
        <f t="shared" si="8"/>
        <v>0</v>
      </c>
      <c r="AM17" s="15"/>
      <c r="AN17" s="101">
        <v>3</v>
      </c>
      <c r="AO17" s="15"/>
      <c r="AP17" s="101"/>
      <c r="AQ17" s="15"/>
      <c r="AR17" s="101"/>
      <c r="AS17" s="15"/>
      <c r="AT17" s="101"/>
      <c r="AU17" s="15"/>
      <c r="AV17" s="101"/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15"/>
      <c r="BA17" s="101" t="s">
        <v>649</v>
      </c>
      <c r="BB17" s="15"/>
      <c r="BC17" s="101"/>
      <c r="BD17" s="15"/>
      <c r="BE17" s="101"/>
      <c r="BF17" s="15"/>
      <c r="BG17" s="101"/>
      <c r="BH17" s="28">
        <f t="shared" si="12"/>
        <v>0</v>
      </c>
      <c r="BI17" s="28">
        <v>0</v>
      </c>
      <c r="BJ17" s="28">
        <f t="shared" si="14"/>
        <v>0</v>
      </c>
      <c r="BK17" s="77"/>
      <c r="BL17" s="82" t="s">
        <v>649</v>
      </c>
      <c r="BM17" s="77"/>
      <c r="BN17" s="82"/>
      <c r="BO17" s="77"/>
      <c r="BP17" s="82"/>
      <c r="BQ17" s="77"/>
      <c r="BR17" s="82"/>
      <c r="BS17" s="28">
        <f t="shared" si="15"/>
        <v>0</v>
      </c>
      <c r="BT17" s="28">
        <v>0</v>
      </c>
      <c r="BU17" s="28">
        <f t="shared" si="17"/>
        <v>0</v>
      </c>
      <c r="BV17" s="107"/>
      <c r="BX17" s="77"/>
      <c r="BZ17" s="107"/>
      <c r="CB17" s="107"/>
      <c r="CD17" s="107"/>
      <c r="CF17" s="28">
        <f t="shared" si="18"/>
        <v>0</v>
      </c>
      <c r="CG17" s="28">
        <f t="shared" si="19"/>
        <v>0</v>
      </c>
      <c r="CH17" s="28">
        <f t="shared" si="20"/>
        <v>0</v>
      </c>
    </row>
    <row r="18" spans="1:86" s="8" customFormat="1" ht="18.75" customHeight="1">
      <c r="A18" s="42">
        <v>4</v>
      </c>
      <c r="B18" s="43"/>
      <c r="C18" s="42" t="s">
        <v>335</v>
      </c>
      <c r="D18" s="15"/>
      <c r="E18" s="9"/>
      <c r="G18" s="9"/>
      <c r="H18" s="15"/>
      <c r="I18" s="9"/>
      <c r="J18" s="15"/>
      <c r="K18" s="9"/>
      <c r="L18" s="15"/>
      <c r="M18" s="9"/>
      <c r="N18" s="28">
        <f t="shared" si="0"/>
        <v>0</v>
      </c>
      <c r="O18" s="28">
        <f t="shared" si="1"/>
        <v>0</v>
      </c>
      <c r="P18" s="28">
        <f t="shared" si="2"/>
        <v>0</v>
      </c>
      <c r="Q18" s="15"/>
      <c r="R18" s="9"/>
      <c r="S18" s="15"/>
      <c r="T18" s="9"/>
      <c r="U18" s="15"/>
      <c r="V18" s="9"/>
      <c r="X18" s="9"/>
      <c r="Y18" s="28">
        <f t="shared" si="3"/>
        <v>0</v>
      </c>
      <c r="Z18" s="28">
        <f t="shared" si="4"/>
        <v>0</v>
      </c>
      <c r="AA18" s="28">
        <f t="shared" si="5"/>
        <v>0</v>
      </c>
      <c r="AB18" s="77"/>
      <c r="AC18" s="82"/>
      <c r="AD18" s="77"/>
      <c r="AE18" s="82"/>
      <c r="AF18" s="77"/>
      <c r="AG18" s="82"/>
      <c r="AH18" s="77"/>
      <c r="AI18" s="82"/>
      <c r="AJ18" s="28">
        <f t="shared" si="6"/>
        <v>0</v>
      </c>
      <c r="AK18" s="28">
        <f t="shared" si="7"/>
        <v>0</v>
      </c>
      <c r="AL18" s="28">
        <f t="shared" si="8"/>
        <v>0</v>
      </c>
      <c r="AM18" s="15"/>
      <c r="AN18" s="101"/>
      <c r="AO18" s="15"/>
      <c r="AP18" s="101"/>
      <c r="AQ18" s="15"/>
      <c r="AR18" s="101"/>
      <c r="AS18" s="15"/>
      <c r="AT18" s="101"/>
      <c r="AU18" s="15"/>
      <c r="AV18" s="101"/>
      <c r="AW18" s="28">
        <f t="shared" si="9"/>
        <v>0</v>
      </c>
      <c r="AX18" s="28">
        <f t="shared" si="10"/>
        <v>0</v>
      </c>
      <c r="AY18" s="28">
        <f t="shared" si="11"/>
        <v>0</v>
      </c>
      <c r="AZ18" s="15"/>
      <c r="BA18" s="101"/>
      <c r="BB18" s="15"/>
      <c r="BC18" s="101"/>
      <c r="BD18" s="15"/>
      <c r="BE18" s="101"/>
      <c r="BF18" s="15"/>
      <c r="BG18" s="101"/>
      <c r="BH18" s="28">
        <f t="shared" si="12"/>
        <v>0</v>
      </c>
      <c r="BI18" s="28">
        <f t="shared" si="13"/>
        <v>0</v>
      </c>
      <c r="BJ18" s="28">
        <f t="shared" si="14"/>
        <v>0</v>
      </c>
      <c r="BK18" s="77"/>
      <c r="BL18" s="82"/>
      <c r="BM18" s="77"/>
      <c r="BN18" s="82"/>
      <c r="BO18" s="77"/>
      <c r="BP18" s="82"/>
      <c r="BQ18" s="77"/>
      <c r="BR18" s="82"/>
      <c r="BS18" s="28">
        <f t="shared" si="15"/>
        <v>0</v>
      </c>
      <c r="BT18" s="28">
        <f t="shared" si="16"/>
        <v>0</v>
      </c>
      <c r="BU18" s="28">
        <f t="shared" si="17"/>
        <v>0</v>
      </c>
      <c r="BV18" s="107"/>
      <c r="BX18" s="77"/>
      <c r="BZ18" s="107"/>
      <c r="CB18" s="107"/>
      <c r="CD18" s="107"/>
      <c r="CF18" s="28">
        <f t="shared" si="18"/>
        <v>0</v>
      </c>
      <c r="CG18" s="28">
        <f t="shared" si="19"/>
        <v>0</v>
      </c>
      <c r="CH18" s="28">
        <f t="shared" si="20"/>
        <v>0</v>
      </c>
    </row>
    <row r="19" spans="1:86" s="8" customFormat="1" ht="17.25" customHeight="1">
      <c r="B19" s="39" t="s">
        <v>72</v>
      </c>
      <c r="C19" s="8" t="s">
        <v>336</v>
      </c>
      <c r="D19" s="15">
        <v>6</v>
      </c>
      <c r="E19" s="9">
        <v>7</v>
      </c>
      <c r="F19" s="15">
        <v>6</v>
      </c>
      <c r="G19" s="9">
        <v>5</v>
      </c>
      <c r="H19" s="15">
        <v>2</v>
      </c>
      <c r="I19" s="9">
        <v>7</v>
      </c>
      <c r="J19" s="15">
        <v>2</v>
      </c>
      <c r="K19" s="9">
        <v>8</v>
      </c>
      <c r="L19" s="15">
        <v>1</v>
      </c>
      <c r="M19" s="9">
        <v>15</v>
      </c>
      <c r="N19" s="28">
        <f t="shared" si="0"/>
        <v>17</v>
      </c>
      <c r="O19" s="28">
        <f t="shared" si="1"/>
        <v>42</v>
      </c>
      <c r="P19" s="28">
        <f t="shared" si="2"/>
        <v>59</v>
      </c>
      <c r="Q19" s="15">
        <v>3</v>
      </c>
      <c r="R19" s="9">
        <v>13</v>
      </c>
      <c r="S19" s="15">
        <v>15</v>
      </c>
      <c r="T19" s="9">
        <v>13</v>
      </c>
      <c r="U19" s="15">
        <v>15</v>
      </c>
      <c r="V19" s="9">
        <v>13</v>
      </c>
      <c r="W19" s="15">
        <v>10</v>
      </c>
      <c r="X19" s="9">
        <v>5</v>
      </c>
      <c r="Y19" s="28">
        <f t="shared" si="3"/>
        <v>43</v>
      </c>
      <c r="Z19" s="28">
        <f t="shared" si="4"/>
        <v>44</v>
      </c>
      <c r="AA19" s="28">
        <f t="shared" si="5"/>
        <v>87</v>
      </c>
      <c r="AB19" s="77">
        <v>5</v>
      </c>
      <c r="AC19" s="82">
        <v>12</v>
      </c>
      <c r="AD19" s="77">
        <v>15</v>
      </c>
      <c r="AE19" s="82">
        <v>7</v>
      </c>
      <c r="AF19" s="77">
        <v>15</v>
      </c>
      <c r="AG19" s="82">
        <v>8</v>
      </c>
      <c r="AH19" s="77">
        <v>10</v>
      </c>
      <c r="AI19" s="82">
        <v>11</v>
      </c>
      <c r="AJ19" s="28">
        <f t="shared" si="6"/>
        <v>45</v>
      </c>
      <c r="AK19" s="28">
        <f t="shared" si="7"/>
        <v>38</v>
      </c>
      <c r="AL19" s="28">
        <f t="shared" si="8"/>
        <v>83</v>
      </c>
      <c r="AM19" s="15">
        <v>10</v>
      </c>
      <c r="AN19" s="101">
        <v>16</v>
      </c>
      <c r="AO19" s="15">
        <v>6</v>
      </c>
      <c r="AP19" s="101">
        <v>9</v>
      </c>
      <c r="AQ19" s="15">
        <v>4</v>
      </c>
      <c r="AR19" s="101">
        <v>7</v>
      </c>
      <c r="AS19" s="15">
        <v>3</v>
      </c>
      <c r="AT19" s="101">
        <v>5</v>
      </c>
      <c r="AU19" s="15">
        <v>5</v>
      </c>
      <c r="AV19" s="101">
        <v>11</v>
      </c>
      <c r="AW19" s="28">
        <f t="shared" si="9"/>
        <v>28</v>
      </c>
      <c r="AX19" s="28">
        <f t="shared" si="10"/>
        <v>48</v>
      </c>
      <c r="AY19" s="28">
        <f t="shared" si="11"/>
        <v>76</v>
      </c>
      <c r="AZ19" s="15">
        <v>5</v>
      </c>
      <c r="BA19" s="101">
        <v>4</v>
      </c>
      <c r="BB19" s="15">
        <v>3</v>
      </c>
      <c r="BC19" s="101">
        <v>2</v>
      </c>
      <c r="BD19" s="15">
        <v>3</v>
      </c>
      <c r="BE19" s="101">
        <v>6</v>
      </c>
      <c r="BF19" s="15">
        <v>5</v>
      </c>
      <c r="BG19" s="101">
        <v>5</v>
      </c>
      <c r="BH19" s="28">
        <f t="shared" si="12"/>
        <v>16</v>
      </c>
      <c r="BI19" s="28">
        <f t="shared" si="13"/>
        <v>17</v>
      </c>
      <c r="BJ19" s="28">
        <f t="shared" si="14"/>
        <v>33</v>
      </c>
      <c r="BK19" s="77">
        <v>3</v>
      </c>
      <c r="BL19" s="82">
        <v>4</v>
      </c>
      <c r="BM19" s="77">
        <v>5</v>
      </c>
      <c r="BN19" s="82">
        <v>2</v>
      </c>
      <c r="BO19" s="77">
        <v>2</v>
      </c>
      <c r="BP19" s="82">
        <v>6</v>
      </c>
      <c r="BQ19" s="77">
        <v>3</v>
      </c>
      <c r="BR19" s="82">
        <v>5</v>
      </c>
      <c r="BS19" s="28">
        <f t="shared" si="15"/>
        <v>13</v>
      </c>
      <c r="BT19" s="28">
        <f t="shared" si="16"/>
        <v>17</v>
      </c>
      <c r="BU19" s="28">
        <f t="shared" si="17"/>
        <v>30</v>
      </c>
      <c r="BV19" s="107">
        <v>5</v>
      </c>
      <c r="BX19" s="107">
        <v>6</v>
      </c>
      <c r="BZ19" s="107">
        <v>8</v>
      </c>
      <c r="CB19" s="107">
        <v>2</v>
      </c>
      <c r="CD19" s="107">
        <v>5</v>
      </c>
      <c r="CF19" s="28">
        <f t="shared" si="18"/>
        <v>26</v>
      </c>
      <c r="CG19" s="28">
        <f t="shared" si="19"/>
        <v>0</v>
      </c>
      <c r="CH19" s="28">
        <f t="shared" si="20"/>
        <v>26</v>
      </c>
    </row>
    <row r="20" spans="1:86" s="8" customFormat="1" ht="17.25" customHeight="1">
      <c r="B20" s="39" t="s">
        <v>74</v>
      </c>
      <c r="C20" s="8" t="s">
        <v>337</v>
      </c>
      <c r="D20" s="15">
        <v>1</v>
      </c>
      <c r="E20" s="9">
        <v>8</v>
      </c>
      <c r="F20" s="15">
        <v>3</v>
      </c>
      <c r="G20" s="9">
        <v>9</v>
      </c>
      <c r="H20" s="15">
        <v>2</v>
      </c>
      <c r="I20" s="9">
        <v>6</v>
      </c>
      <c r="J20" s="15"/>
      <c r="K20" s="9">
        <v>2</v>
      </c>
      <c r="L20" s="15">
        <v>1</v>
      </c>
      <c r="M20" s="9">
        <v>19</v>
      </c>
      <c r="N20" s="28">
        <f t="shared" si="0"/>
        <v>7</v>
      </c>
      <c r="O20" s="28">
        <f t="shared" si="1"/>
        <v>44</v>
      </c>
      <c r="P20" s="28">
        <f t="shared" si="2"/>
        <v>51</v>
      </c>
      <c r="Q20" s="15">
        <v>2</v>
      </c>
      <c r="R20" s="9">
        <v>8</v>
      </c>
      <c r="S20" s="15">
        <v>8</v>
      </c>
      <c r="T20" s="9">
        <v>10</v>
      </c>
      <c r="U20" s="15">
        <v>5</v>
      </c>
      <c r="V20" s="9">
        <v>15</v>
      </c>
      <c r="W20" s="15">
        <v>4</v>
      </c>
      <c r="X20" s="9">
        <v>4</v>
      </c>
      <c r="Y20" s="28">
        <f t="shared" si="3"/>
        <v>19</v>
      </c>
      <c r="Z20" s="28">
        <f t="shared" si="4"/>
        <v>37</v>
      </c>
      <c r="AA20" s="28">
        <f t="shared" si="5"/>
        <v>56</v>
      </c>
      <c r="AB20" s="77">
        <v>2</v>
      </c>
      <c r="AC20" s="82">
        <v>5</v>
      </c>
      <c r="AD20" s="77">
        <v>2</v>
      </c>
      <c r="AE20" s="82">
        <v>8</v>
      </c>
      <c r="AF20" s="77">
        <v>4</v>
      </c>
      <c r="AG20" s="82">
        <v>9</v>
      </c>
      <c r="AH20" s="77">
        <v>2</v>
      </c>
      <c r="AI20" s="82">
        <v>7</v>
      </c>
      <c r="AJ20" s="28">
        <f t="shared" si="6"/>
        <v>10</v>
      </c>
      <c r="AK20" s="28">
        <f t="shared" si="7"/>
        <v>29</v>
      </c>
      <c r="AL20" s="28">
        <f t="shared" si="8"/>
        <v>39</v>
      </c>
      <c r="AM20" s="15">
        <v>3</v>
      </c>
      <c r="AN20" s="101">
        <v>7</v>
      </c>
      <c r="AO20" s="15">
        <v>2</v>
      </c>
      <c r="AP20" s="101">
        <v>8</v>
      </c>
      <c r="AQ20" s="15">
        <v>2</v>
      </c>
      <c r="AR20" s="101">
        <v>11</v>
      </c>
      <c r="AS20" s="15">
        <v>2</v>
      </c>
      <c r="AT20" s="101">
        <v>9</v>
      </c>
      <c r="AU20" s="15">
        <v>2</v>
      </c>
      <c r="AV20" s="101">
        <v>6</v>
      </c>
      <c r="AW20" s="28">
        <f t="shared" si="9"/>
        <v>11</v>
      </c>
      <c r="AX20" s="28">
        <f t="shared" si="10"/>
        <v>41</v>
      </c>
      <c r="AY20" s="28">
        <f t="shared" si="11"/>
        <v>52</v>
      </c>
      <c r="AZ20" s="15">
        <v>2</v>
      </c>
      <c r="BA20" s="101">
        <v>6</v>
      </c>
      <c r="BB20" s="15">
        <v>2</v>
      </c>
      <c r="BC20" s="101">
        <v>7</v>
      </c>
      <c r="BD20" s="15">
        <v>3</v>
      </c>
      <c r="BE20" s="101">
        <v>8</v>
      </c>
      <c r="BF20" s="15">
        <v>2</v>
      </c>
      <c r="BG20" s="101">
        <v>6</v>
      </c>
      <c r="BH20" s="28">
        <f t="shared" si="12"/>
        <v>9</v>
      </c>
      <c r="BI20" s="28">
        <f t="shared" si="13"/>
        <v>27</v>
      </c>
      <c r="BJ20" s="28">
        <f t="shared" si="14"/>
        <v>36</v>
      </c>
      <c r="BK20" s="77">
        <v>2</v>
      </c>
      <c r="BL20" s="82">
        <v>6</v>
      </c>
      <c r="BM20" s="77">
        <v>2</v>
      </c>
      <c r="BN20" s="82">
        <v>7</v>
      </c>
      <c r="BO20" s="77">
        <v>1</v>
      </c>
      <c r="BP20" s="82">
        <v>8</v>
      </c>
      <c r="BQ20" s="77">
        <v>5</v>
      </c>
      <c r="BR20" s="82">
        <v>6</v>
      </c>
      <c r="BS20" s="28">
        <f t="shared" si="15"/>
        <v>10</v>
      </c>
      <c r="BT20" s="28">
        <f t="shared" si="16"/>
        <v>27</v>
      </c>
      <c r="BU20" s="28">
        <f t="shared" si="17"/>
        <v>37</v>
      </c>
      <c r="BV20" s="107">
        <v>5</v>
      </c>
      <c r="BX20" s="107">
        <v>2</v>
      </c>
      <c r="BZ20" s="107">
        <v>3</v>
      </c>
      <c r="CB20" s="107">
        <v>2</v>
      </c>
      <c r="CD20" s="107">
        <v>2</v>
      </c>
      <c r="CF20" s="28">
        <f t="shared" si="18"/>
        <v>14</v>
      </c>
      <c r="CG20" s="28">
        <f t="shared" si="19"/>
        <v>0</v>
      </c>
      <c r="CH20" s="28">
        <f t="shared" si="20"/>
        <v>14</v>
      </c>
    </row>
    <row r="21" spans="1:86" s="8" customFormat="1" ht="17.25" customHeight="1">
      <c r="B21" s="39" t="s">
        <v>76</v>
      </c>
      <c r="C21" s="8" t="s">
        <v>338</v>
      </c>
      <c r="D21" s="15">
        <v>1</v>
      </c>
      <c r="E21" s="9">
        <v>8</v>
      </c>
      <c r="F21" s="15">
        <v>3</v>
      </c>
      <c r="G21" s="9">
        <v>9</v>
      </c>
      <c r="H21" s="15">
        <v>2</v>
      </c>
      <c r="I21" s="9">
        <v>6</v>
      </c>
      <c r="J21" s="15"/>
      <c r="K21" s="9">
        <v>2</v>
      </c>
      <c r="L21" s="15">
        <v>1</v>
      </c>
      <c r="M21" s="9">
        <v>19</v>
      </c>
      <c r="N21" s="28">
        <f t="shared" si="0"/>
        <v>7</v>
      </c>
      <c r="O21" s="28">
        <f t="shared" si="1"/>
        <v>44</v>
      </c>
      <c r="P21" s="28">
        <f t="shared" si="2"/>
        <v>51</v>
      </c>
      <c r="Q21" s="15">
        <v>2</v>
      </c>
      <c r="R21" s="9">
        <v>8</v>
      </c>
      <c r="S21" s="15">
        <v>8</v>
      </c>
      <c r="T21" s="9">
        <v>10</v>
      </c>
      <c r="U21" s="15">
        <v>5</v>
      </c>
      <c r="V21" s="9">
        <v>15</v>
      </c>
      <c r="W21" s="15">
        <v>4</v>
      </c>
      <c r="X21" s="9">
        <v>4</v>
      </c>
      <c r="Y21" s="28">
        <f t="shared" si="3"/>
        <v>19</v>
      </c>
      <c r="Z21" s="28">
        <f t="shared" si="4"/>
        <v>37</v>
      </c>
      <c r="AA21" s="28">
        <f t="shared" si="5"/>
        <v>56</v>
      </c>
      <c r="AB21" s="77"/>
      <c r="AC21" s="82">
        <v>5</v>
      </c>
      <c r="AD21" s="77">
        <v>2</v>
      </c>
      <c r="AE21" s="82">
        <v>8</v>
      </c>
      <c r="AF21" s="77">
        <v>4</v>
      </c>
      <c r="AG21" s="82">
        <v>9</v>
      </c>
      <c r="AH21" s="77">
        <v>2</v>
      </c>
      <c r="AI21" s="82">
        <v>7</v>
      </c>
      <c r="AJ21" s="28">
        <f t="shared" si="6"/>
        <v>8</v>
      </c>
      <c r="AK21" s="28">
        <f t="shared" si="7"/>
        <v>29</v>
      </c>
      <c r="AL21" s="28">
        <f t="shared" si="8"/>
        <v>37</v>
      </c>
      <c r="AM21" s="15">
        <v>3</v>
      </c>
      <c r="AN21" s="101">
        <v>7</v>
      </c>
      <c r="AO21" s="15">
        <v>2</v>
      </c>
      <c r="AP21" s="101">
        <v>8</v>
      </c>
      <c r="AQ21" s="15">
        <v>2</v>
      </c>
      <c r="AR21" s="101">
        <v>11</v>
      </c>
      <c r="AS21" s="15">
        <v>2</v>
      </c>
      <c r="AT21" s="101">
        <v>9</v>
      </c>
      <c r="AU21" s="15">
        <v>2</v>
      </c>
      <c r="AV21" s="101">
        <v>6</v>
      </c>
      <c r="AW21" s="28">
        <f t="shared" si="9"/>
        <v>11</v>
      </c>
      <c r="AX21" s="28">
        <f t="shared" si="10"/>
        <v>41</v>
      </c>
      <c r="AY21" s="28">
        <f t="shared" si="11"/>
        <v>52</v>
      </c>
      <c r="AZ21" s="15">
        <v>2</v>
      </c>
      <c r="BA21" s="101">
        <v>6</v>
      </c>
      <c r="BB21" s="15">
        <v>2</v>
      </c>
      <c r="BC21" s="101">
        <v>7</v>
      </c>
      <c r="BD21" s="15">
        <v>3</v>
      </c>
      <c r="BE21" s="101">
        <v>8</v>
      </c>
      <c r="BF21" s="15">
        <v>2</v>
      </c>
      <c r="BG21" s="101">
        <v>6</v>
      </c>
      <c r="BH21" s="28">
        <f t="shared" si="12"/>
        <v>9</v>
      </c>
      <c r="BI21" s="28">
        <f t="shared" si="13"/>
        <v>27</v>
      </c>
      <c r="BJ21" s="28">
        <f t="shared" si="14"/>
        <v>36</v>
      </c>
      <c r="BK21" s="77">
        <v>2</v>
      </c>
      <c r="BL21" s="82">
        <v>6</v>
      </c>
      <c r="BM21" s="77">
        <v>2</v>
      </c>
      <c r="BN21" s="82">
        <v>7</v>
      </c>
      <c r="BO21" s="77">
        <v>1</v>
      </c>
      <c r="BP21" s="82">
        <v>8</v>
      </c>
      <c r="BQ21" s="77">
        <v>5</v>
      </c>
      <c r="BR21" s="82">
        <v>6</v>
      </c>
      <c r="BS21" s="28">
        <f t="shared" si="15"/>
        <v>10</v>
      </c>
      <c r="BT21" s="28">
        <f t="shared" si="16"/>
        <v>27</v>
      </c>
      <c r="BU21" s="28">
        <f t="shared" si="17"/>
        <v>37</v>
      </c>
      <c r="BV21" s="107">
        <v>5</v>
      </c>
      <c r="BX21" s="107">
        <v>2</v>
      </c>
      <c r="BZ21" s="107">
        <v>3</v>
      </c>
      <c r="CB21" s="107">
        <v>2</v>
      </c>
      <c r="CD21" s="107">
        <v>2</v>
      </c>
      <c r="CF21" s="28">
        <f t="shared" si="18"/>
        <v>14</v>
      </c>
      <c r="CG21" s="28">
        <f t="shared" si="19"/>
        <v>0</v>
      </c>
      <c r="CH21" s="28">
        <f t="shared" si="20"/>
        <v>14</v>
      </c>
    </row>
    <row r="22" spans="1:86" s="8" customFormat="1" ht="18.75" customHeight="1">
      <c r="A22" s="42">
        <v>5</v>
      </c>
      <c r="B22" s="43"/>
      <c r="C22" s="42" t="s">
        <v>339</v>
      </c>
      <c r="D22" s="15"/>
      <c r="E22" s="9"/>
      <c r="G22" s="9"/>
      <c r="H22" s="15"/>
      <c r="I22" s="9"/>
      <c r="J22" s="15"/>
      <c r="K22" s="9"/>
      <c r="L22" s="15"/>
      <c r="M22" s="9"/>
      <c r="N22" s="28">
        <f t="shared" si="0"/>
        <v>0</v>
      </c>
      <c r="O22" s="28">
        <f t="shared" si="1"/>
        <v>0</v>
      </c>
      <c r="P22" s="28">
        <f t="shared" si="2"/>
        <v>0</v>
      </c>
      <c r="Q22" s="15"/>
      <c r="R22" s="9"/>
      <c r="S22" s="15"/>
      <c r="T22" s="9"/>
      <c r="U22" s="15"/>
      <c r="V22" s="9"/>
      <c r="X22" s="9"/>
      <c r="Y22" s="28">
        <f t="shared" si="3"/>
        <v>0</v>
      </c>
      <c r="Z22" s="28">
        <f t="shared" si="4"/>
        <v>0</v>
      </c>
      <c r="AA22" s="28">
        <f t="shared" si="5"/>
        <v>0</v>
      </c>
      <c r="AB22" s="77"/>
      <c r="AC22" s="82"/>
      <c r="AD22" s="77"/>
      <c r="AE22" s="82"/>
      <c r="AF22" s="77"/>
      <c r="AG22" s="82"/>
      <c r="AH22" s="77"/>
      <c r="AI22" s="82"/>
      <c r="AJ22" s="28">
        <f t="shared" si="6"/>
        <v>0</v>
      </c>
      <c r="AK22" s="28">
        <f t="shared" si="7"/>
        <v>0</v>
      </c>
      <c r="AL22" s="28">
        <f t="shared" si="8"/>
        <v>0</v>
      </c>
      <c r="AM22" s="15"/>
      <c r="AN22" s="101"/>
      <c r="AO22" s="15"/>
      <c r="AP22" s="101"/>
      <c r="AQ22" s="15"/>
      <c r="AR22" s="101"/>
      <c r="AS22" s="15"/>
      <c r="AT22" s="101"/>
      <c r="AU22" s="15"/>
      <c r="AV22" s="101"/>
      <c r="AW22" s="28">
        <f t="shared" si="9"/>
        <v>0</v>
      </c>
      <c r="AX22" s="28">
        <f t="shared" si="10"/>
        <v>0</v>
      </c>
      <c r="AY22" s="28">
        <f t="shared" si="11"/>
        <v>0</v>
      </c>
      <c r="AZ22" s="15"/>
      <c r="BA22" s="101"/>
      <c r="BB22" s="15"/>
      <c r="BC22" s="101"/>
      <c r="BD22" s="15"/>
      <c r="BE22" s="101"/>
      <c r="BF22" s="15"/>
      <c r="BG22" s="101"/>
      <c r="BH22" s="28">
        <f t="shared" si="12"/>
        <v>0</v>
      </c>
      <c r="BI22" s="28">
        <f t="shared" si="13"/>
        <v>0</v>
      </c>
      <c r="BJ22" s="28">
        <f t="shared" si="14"/>
        <v>0</v>
      </c>
      <c r="BK22" s="77"/>
      <c r="BL22" s="82"/>
      <c r="BM22" s="77"/>
      <c r="BN22" s="82"/>
      <c r="BO22" s="77"/>
      <c r="BP22" s="82"/>
      <c r="BQ22" s="77"/>
      <c r="BR22" s="82"/>
      <c r="BS22" s="28">
        <f t="shared" si="15"/>
        <v>0</v>
      </c>
      <c r="BT22" s="28">
        <f t="shared" si="16"/>
        <v>0</v>
      </c>
      <c r="BU22" s="28">
        <f t="shared" si="17"/>
        <v>0</v>
      </c>
      <c r="BV22" s="107"/>
      <c r="BX22" s="77"/>
      <c r="BZ22" s="107"/>
      <c r="CB22" s="107"/>
      <c r="CD22" s="107"/>
      <c r="CF22" s="28">
        <f t="shared" si="18"/>
        <v>0</v>
      </c>
      <c r="CG22" s="28">
        <f t="shared" si="19"/>
        <v>0</v>
      </c>
      <c r="CH22" s="28">
        <f t="shared" si="20"/>
        <v>0</v>
      </c>
    </row>
    <row r="23" spans="1:86" s="8" customFormat="1" ht="15.75" customHeight="1">
      <c r="A23" s="42"/>
      <c r="B23" s="39" t="s">
        <v>132</v>
      </c>
      <c r="C23" s="8" t="s">
        <v>340</v>
      </c>
      <c r="D23" s="15"/>
      <c r="E23" s="9">
        <v>9</v>
      </c>
      <c r="F23" s="15"/>
      <c r="G23" s="9">
        <v>13</v>
      </c>
      <c r="H23" s="15"/>
      <c r="I23" s="9">
        <v>7</v>
      </c>
      <c r="J23" s="15"/>
      <c r="K23" s="9">
        <v>3</v>
      </c>
      <c r="L23" s="15">
        <v>1</v>
      </c>
      <c r="M23" s="9">
        <v>3</v>
      </c>
      <c r="N23" s="28">
        <f t="shared" si="0"/>
        <v>1</v>
      </c>
      <c r="O23" s="28">
        <f t="shared" si="1"/>
        <v>35</v>
      </c>
      <c r="P23" s="28">
        <f t="shared" si="2"/>
        <v>36</v>
      </c>
      <c r="Q23" s="15">
        <v>1</v>
      </c>
      <c r="R23" s="9">
        <v>6</v>
      </c>
      <c r="S23" s="15">
        <v>3</v>
      </c>
      <c r="T23" s="9">
        <v>9</v>
      </c>
      <c r="U23" s="15">
        <v>2</v>
      </c>
      <c r="V23" s="9">
        <v>3</v>
      </c>
      <c r="W23" s="15">
        <v>2</v>
      </c>
      <c r="X23" s="9">
        <v>2</v>
      </c>
      <c r="Y23" s="28">
        <f t="shared" si="3"/>
        <v>8</v>
      </c>
      <c r="Z23" s="28">
        <f t="shared" si="4"/>
        <v>20</v>
      </c>
      <c r="AA23" s="28">
        <f t="shared" si="5"/>
        <v>28</v>
      </c>
      <c r="AB23" s="77">
        <v>2</v>
      </c>
      <c r="AC23" s="82">
        <v>6</v>
      </c>
      <c r="AD23" s="77"/>
      <c r="AE23" s="82">
        <v>8</v>
      </c>
      <c r="AF23" s="77">
        <v>2</v>
      </c>
      <c r="AG23" s="82">
        <v>4</v>
      </c>
      <c r="AH23" s="77">
        <v>2</v>
      </c>
      <c r="AI23" s="82">
        <v>6</v>
      </c>
      <c r="AJ23" s="28">
        <f t="shared" si="6"/>
        <v>6</v>
      </c>
      <c r="AK23" s="28">
        <f t="shared" si="7"/>
        <v>24</v>
      </c>
      <c r="AL23" s="28">
        <f t="shared" si="8"/>
        <v>30</v>
      </c>
      <c r="AM23" s="15">
        <v>2</v>
      </c>
      <c r="AN23" s="101">
        <v>3</v>
      </c>
      <c r="AO23" s="15">
        <v>2</v>
      </c>
      <c r="AP23" s="101">
        <v>4</v>
      </c>
      <c r="AQ23" s="15">
        <v>2</v>
      </c>
      <c r="AR23" s="101">
        <v>2</v>
      </c>
      <c r="AS23" s="15">
        <v>1</v>
      </c>
      <c r="AT23" s="101">
        <v>3</v>
      </c>
      <c r="AU23" s="15">
        <v>1</v>
      </c>
      <c r="AV23" s="101">
        <v>3</v>
      </c>
      <c r="AW23" s="28">
        <f t="shared" si="9"/>
        <v>8</v>
      </c>
      <c r="AX23" s="28">
        <f t="shared" si="10"/>
        <v>15</v>
      </c>
      <c r="AY23" s="28">
        <f t="shared" si="11"/>
        <v>23</v>
      </c>
      <c r="AZ23" s="15">
        <v>2</v>
      </c>
      <c r="BA23" s="101">
        <v>3</v>
      </c>
      <c r="BB23" s="15">
        <v>1</v>
      </c>
      <c r="BC23" s="101">
        <v>3</v>
      </c>
      <c r="BD23" s="15"/>
      <c r="BE23" s="101">
        <v>3</v>
      </c>
      <c r="BF23" s="15">
        <v>2</v>
      </c>
      <c r="BG23" s="101">
        <v>1</v>
      </c>
      <c r="BH23" s="28">
        <f t="shared" si="12"/>
        <v>5</v>
      </c>
      <c r="BI23" s="28">
        <f t="shared" si="13"/>
        <v>10</v>
      </c>
      <c r="BJ23" s="28">
        <f t="shared" si="14"/>
        <v>15</v>
      </c>
      <c r="BK23" s="77">
        <v>2</v>
      </c>
      <c r="BL23" s="82">
        <v>2</v>
      </c>
      <c r="BM23" s="77">
        <v>3</v>
      </c>
      <c r="BN23" s="82"/>
      <c r="BO23" s="77">
        <v>1</v>
      </c>
      <c r="BP23" s="82">
        <v>4</v>
      </c>
      <c r="BQ23" s="77">
        <v>1</v>
      </c>
      <c r="BR23" s="82">
        <v>2</v>
      </c>
      <c r="BS23" s="28">
        <f t="shared" si="15"/>
        <v>7</v>
      </c>
      <c r="BT23" s="28">
        <f t="shared" si="16"/>
        <v>8</v>
      </c>
      <c r="BU23" s="28">
        <f t="shared" si="17"/>
        <v>15</v>
      </c>
      <c r="BV23" s="107">
        <v>2</v>
      </c>
      <c r="BX23" s="107">
        <v>1</v>
      </c>
      <c r="BZ23" s="107">
        <v>4</v>
      </c>
      <c r="CB23" s="107">
        <v>3</v>
      </c>
      <c r="CD23" s="107">
        <v>2</v>
      </c>
      <c r="CF23" s="28">
        <f t="shared" si="18"/>
        <v>12</v>
      </c>
      <c r="CG23" s="28">
        <f t="shared" si="19"/>
        <v>0</v>
      </c>
      <c r="CH23" s="28">
        <f t="shared" si="20"/>
        <v>12</v>
      </c>
    </row>
    <row r="24" spans="1:86" s="8" customFormat="1" ht="17.25" customHeight="1">
      <c r="A24" s="42"/>
      <c r="B24" s="39" t="s">
        <v>134</v>
      </c>
      <c r="C24" s="8" t="s">
        <v>341</v>
      </c>
      <c r="D24" s="15"/>
      <c r="E24" s="9">
        <v>9</v>
      </c>
      <c r="F24" s="15"/>
      <c r="G24" s="9">
        <v>13</v>
      </c>
      <c r="H24" s="15"/>
      <c r="I24" s="9">
        <v>7</v>
      </c>
      <c r="J24" s="15"/>
      <c r="K24" s="9">
        <v>3</v>
      </c>
      <c r="L24" s="15">
        <v>1</v>
      </c>
      <c r="M24" s="9">
        <v>3</v>
      </c>
      <c r="N24" s="28">
        <f t="shared" si="0"/>
        <v>1</v>
      </c>
      <c r="O24" s="28">
        <f t="shared" si="1"/>
        <v>35</v>
      </c>
      <c r="P24" s="28">
        <f t="shared" si="2"/>
        <v>36</v>
      </c>
      <c r="Q24" s="15">
        <v>1</v>
      </c>
      <c r="R24" s="9">
        <v>6</v>
      </c>
      <c r="S24" s="15">
        <v>3</v>
      </c>
      <c r="T24" s="9">
        <v>9</v>
      </c>
      <c r="U24" s="15">
        <v>2</v>
      </c>
      <c r="V24" s="9">
        <v>3</v>
      </c>
      <c r="W24" s="15">
        <v>2</v>
      </c>
      <c r="X24" s="9">
        <v>2</v>
      </c>
      <c r="Y24" s="28">
        <f t="shared" si="3"/>
        <v>8</v>
      </c>
      <c r="Z24" s="28">
        <f t="shared" si="4"/>
        <v>20</v>
      </c>
      <c r="AA24" s="28">
        <f t="shared" si="5"/>
        <v>28</v>
      </c>
      <c r="AB24" s="77">
        <v>2</v>
      </c>
      <c r="AC24" s="82">
        <v>6</v>
      </c>
      <c r="AD24" s="77"/>
      <c r="AE24" s="82">
        <v>8</v>
      </c>
      <c r="AF24" s="77">
        <v>2</v>
      </c>
      <c r="AG24" s="82">
        <v>4</v>
      </c>
      <c r="AH24" s="77">
        <v>2</v>
      </c>
      <c r="AI24" s="82">
        <v>6</v>
      </c>
      <c r="AJ24" s="28">
        <f t="shared" si="6"/>
        <v>6</v>
      </c>
      <c r="AK24" s="28">
        <f t="shared" si="7"/>
        <v>24</v>
      </c>
      <c r="AL24" s="28">
        <f t="shared" si="8"/>
        <v>30</v>
      </c>
      <c r="AM24" s="15">
        <v>2</v>
      </c>
      <c r="AN24" s="101">
        <v>3</v>
      </c>
      <c r="AO24" s="15">
        <v>2</v>
      </c>
      <c r="AP24" s="101">
        <v>4</v>
      </c>
      <c r="AQ24" s="15">
        <v>2</v>
      </c>
      <c r="AR24" s="101">
        <v>2</v>
      </c>
      <c r="AS24" s="15">
        <v>1</v>
      </c>
      <c r="AT24" s="101">
        <v>3</v>
      </c>
      <c r="AU24" s="15">
        <v>1</v>
      </c>
      <c r="AV24" s="101">
        <v>3</v>
      </c>
      <c r="AW24" s="28">
        <f t="shared" si="9"/>
        <v>8</v>
      </c>
      <c r="AX24" s="28">
        <f t="shared" si="10"/>
        <v>15</v>
      </c>
      <c r="AY24" s="28">
        <f t="shared" si="11"/>
        <v>23</v>
      </c>
      <c r="AZ24" s="15">
        <v>2</v>
      </c>
      <c r="BA24" s="101">
        <v>3</v>
      </c>
      <c r="BB24" s="15">
        <v>1</v>
      </c>
      <c r="BC24" s="101">
        <v>3</v>
      </c>
      <c r="BD24" s="15"/>
      <c r="BE24" s="101">
        <v>3</v>
      </c>
      <c r="BF24" s="15">
        <v>2</v>
      </c>
      <c r="BG24" s="101">
        <v>1</v>
      </c>
      <c r="BH24" s="28">
        <f t="shared" si="12"/>
        <v>5</v>
      </c>
      <c r="BI24" s="28">
        <f t="shared" si="13"/>
        <v>10</v>
      </c>
      <c r="BJ24" s="28">
        <f t="shared" si="14"/>
        <v>15</v>
      </c>
      <c r="BK24" s="77">
        <v>2</v>
      </c>
      <c r="BL24" s="82">
        <v>2</v>
      </c>
      <c r="BM24" s="77">
        <v>3</v>
      </c>
      <c r="BN24" s="82"/>
      <c r="BO24" s="77">
        <v>1</v>
      </c>
      <c r="BP24" s="82">
        <v>4</v>
      </c>
      <c r="BQ24" s="77">
        <v>1</v>
      </c>
      <c r="BR24" s="82">
        <v>2</v>
      </c>
      <c r="BS24" s="28">
        <f t="shared" si="15"/>
        <v>7</v>
      </c>
      <c r="BT24" s="28">
        <f t="shared" si="16"/>
        <v>8</v>
      </c>
      <c r="BU24" s="28">
        <f t="shared" si="17"/>
        <v>15</v>
      </c>
      <c r="BV24" s="107">
        <v>2</v>
      </c>
      <c r="BX24" s="107">
        <v>1</v>
      </c>
      <c r="BZ24" s="107">
        <v>4</v>
      </c>
      <c r="CB24" s="107">
        <v>3</v>
      </c>
      <c r="CD24" s="107">
        <v>2</v>
      </c>
      <c r="CF24" s="28">
        <f t="shared" si="18"/>
        <v>12</v>
      </c>
      <c r="CG24" s="28">
        <f t="shared" si="19"/>
        <v>0</v>
      </c>
      <c r="CH24" s="28">
        <f t="shared" si="20"/>
        <v>12</v>
      </c>
    </row>
    <row r="25" spans="1:86" s="8" customFormat="1" ht="18" customHeight="1">
      <c r="A25" s="42"/>
      <c r="B25" s="39" t="s">
        <v>135</v>
      </c>
      <c r="C25" s="8" t="s">
        <v>342</v>
      </c>
      <c r="D25" s="15"/>
      <c r="E25" s="9">
        <v>9</v>
      </c>
      <c r="F25" s="15"/>
      <c r="G25" s="9">
        <v>13</v>
      </c>
      <c r="H25" s="15"/>
      <c r="I25" s="9">
        <v>7</v>
      </c>
      <c r="J25" s="15"/>
      <c r="K25" s="9">
        <v>3</v>
      </c>
      <c r="L25" s="15">
        <v>1</v>
      </c>
      <c r="M25" s="9">
        <v>3</v>
      </c>
      <c r="N25" s="28">
        <f t="shared" si="0"/>
        <v>1</v>
      </c>
      <c r="O25" s="28">
        <f t="shared" si="1"/>
        <v>35</v>
      </c>
      <c r="P25" s="28">
        <f t="shared" si="2"/>
        <v>36</v>
      </c>
      <c r="Q25" s="15">
        <v>1</v>
      </c>
      <c r="R25" s="9">
        <v>6</v>
      </c>
      <c r="S25" s="15">
        <v>3</v>
      </c>
      <c r="T25" s="9">
        <v>9</v>
      </c>
      <c r="U25" s="15">
        <v>2</v>
      </c>
      <c r="V25" s="9">
        <v>3</v>
      </c>
      <c r="W25" s="15">
        <v>2</v>
      </c>
      <c r="X25" s="9">
        <v>2</v>
      </c>
      <c r="Y25" s="28">
        <f t="shared" si="3"/>
        <v>8</v>
      </c>
      <c r="Z25" s="28">
        <f t="shared" si="4"/>
        <v>20</v>
      </c>
      <c r="AA25" s="28">
        <f t="shared" si="5"/>
        <v>28</v>
      </c>
      <c r="AB25" s="77">
        <v>2</v>
      </c>
      <c r="AC25" s="82">
        <v>6</v>
      </c>
      <c r="AD25" s="77"/>
      <c r="AE25" s="82">
        <v>8</v>
      </c>
      <c r="AF25" s="77">
        <v>2</v>
      </c>
      <c r="AG25" s="82">
        <v>4</v>
      </c>
      <c r="AH25" s="77">
        <v>2</v>
      </c>
      <c r="AI25" s="82">
        <v>6</v>
      </c>
      <c r="AJ25" s="28">
        <f t="shared" si="6"/>
        <v>6</v>
      </c>
      <c r="AK25" s="28">
        <f t="shared" si="7"/>
        <v>24</v>
      </c>
      <c r="AL25" s="28">
        <f t="shared" si="8"/>
        <v>30</v>
      </c>
      <c r="AM25" s="15">
        <v>2</v>
      </c>
      <c r="AN25" s="101">
        <v>3</v>
      </c>
      <c r="AO25" s="15">
        <v>2</v>
      </c>
      <c r="AP25" s="101">
        <v>4</v>
      </c>
      <c r="AQ25" s="15">
        <v>2</v>
      </c>
      <c r="AR25" s="101">
        <v>2</v>
      </c>
      <c r="AS25" s="15">
        <v>1</v>
      </c>
      <c r="AT25" s="101">
        <v>3</v>
      </c>
      <c r="AU25" s="15">
        <v>1</v>
      </c>
      <c r="AV25" s="101">
        <v>3</v>
      </c>
      <c r="AW25" s="28">
        <f t="shared" si="9"/>
        <v>8</v>
      </c>
      <c r="AX25" s="28">
        <f t="shared" si="10"/>
        <v>15</v>
      </c>
      <c r="AY25" s="28">
        <f t="shared" si="11"/>
        <v>23</v>
      </c>
      <c r="AZ25" s="15">
        <v>2</v>
      </c>
      <c r="BA25" s="101">
        <v>3</v>
      </c>
      <c r="BB25" s="15">
        <v>1</v>
      </c>
      <c r="BC25" s="101">
        <v>3</v>
      </c>
      <c r="BD25" s="15"/>
      <c r="BE25" s="101">
        <v>3</v>
      </c>
      <c r="BF25" s="15">
        <v>2</v>
      </c>
      <c r="BG25" s="101">
        <v>1</v>
      </c>
      <c r="BH25" s="28">
        <f t="shared" si="12"/>
        <v>5</v>
      </c>
      <c r="BI25" s="28">
        <f t="shared" si="13"/>
        <v>10</v>
      </c>
      <c r="BJ25" s="28">
        <f t="shared" si="14"/>
        <v>15</v>
      </c>
      <c r="BK25" s="77">
        <v>2</v>
      </c>
      <c r="BL25" s="82">
        <v>2</v>
      </c>
      <c r="BM25" s="77">
        <v>3</v>
      </c>
      <c r="BN25" s="82"/>
      <c r="BO25" s="77">
        <v>1</v>
      </c>
      <c r="BP25" s="82">
        <v>4</v>
      </c>
      <c r="BQ25" s="77">
        <v>1</v>
      </c>
      <c r="BR25" s="82">
        <v>2</v>
      </c>
      <c r="BS25" s="28">
        <f t="shared" si="15"/>
        <v>7</v>
      </c>
      <c r="BT25" s="28">
        <f t="shared" si="16"/>
        <v>8</v>
      </c>
      <c r="BU25" s="28">
        <f t="shared" si="17"/>
        <v>15</v>
      </c>
      <c r="BV25" s="107">
        <v>2</v>
      </c>
      <c r="BX25" s="107">
        <v>1</v>
      </c>
      <c r="BZ25" s="107">
        <v>4</v>
      </c>
      <c r="CB25" s="107">
        <v>3</v>
      </c>
      <c r="CD25" s="107">
        <v>2</v>
      </c>
      <c r="CF25" s="28">
        <f t="shared" si="18"/>
        <v>12</v>
      </c>
      <c r="CG25" s="28">
        <f t="shared" si="19"/>
        <v>0</v>
      </c>
      <c r="CH25" s="28">
        <f t="shared" si="20"/>
        <v>12</v>
      </c>
    </row>
    <row r="26" spans="1:86" s="8" customFormat="1" ht="17.25" customHeight="1">
      <c r="A26" s="42"/>
      <c r="B26" s="39" t="s">
        <v>136</v>
      </c>
      <c r="C26" s="8" t="s">
        <v>343</v>
      </c>
      <c r="D26" s="15"/>
      <c r="E26" s="9">
        <v>9</v>
      </c>
      <c r="F26" s="15"/>
      <c r="G26" s="9">
        <v>13</v>
      </c>
      <c r="H26" s="15"/>
      <c r="I26" s="9">
        <v>7</v>
      </c>
      <c r="J26" s="15"/>
      <c r="K26" s="9">
        <v>3</v>
      </c>
      <c r="L26" s="15">
        <v>1</v>
      </c>
      <c r="M26" s="9">
        <v>3</v>
      </c>
      <c r="N26" s="28">
        <f t="shared" si="0"/>
        <v>1</v>
      </c>
      <c r="O26" s="28">
        <f t="shared" si="1"/>
        <v>35</v>
      </c>
      <c r="P26" s="28">
        <f t="shared" si="2"/>
        <v>36</v>
      </c>
      <c r="Q26" s="15"/>
      <c r="R26" s="9">
        <v>6</v>
      </c>
      <c r="S26" s="15">
        <v>1</v>
      </c>
      <c r="T26" s="9">
        <v>9</v>
      </c>
      <c r="U26" s="15">
        <v>1</v>
      </c>
      <c r="V26" s="9">
        <v>3</v>
      </c>
      <c r="W26" s="15"/>
      <c r="X26" s="9">
        <v>2</v>
      </c>
      <c r="Y26" s="28">
        <f t="shared" si="3"/>
        <v>2</v>
      </c>
      <c r="Z26" s="28">
        <f t="shared" si="4"/>
        <v>20</v>
      </c>
      <c r="AA26" s="28">
        <f t="shared" si="5"/>
        <v>22</v>
      </c>
      <c r="AB26" s="77">
        <v>1</v>
      </c>
      <c r="AC26" s="82">
        <v>6</v>
      </c>
      <c r="AD26" s="77"/>
      <c r="AE26" s="82">
        <v>8</v>
      </c>
      <c r="AF26" s="77"/>
      <c r="AG26" s="82">
        <v>4</v>
      </c>
      <c r="AH26" s="77"/>
      <c r="AI26" s="82">
        <v>6</v>
      </c>
      <c r="AJ26" s="28">
        <f t="shared" si="6"/>
        <v>1</v>
      </c>
      <c r="AK26" s="28">
        <f t="shared" si="7"/>
        <v>24</v>
      </c>
      <c r="AL26" s="28">
        <f t="shared" si="8"/>
        <v>25</v>
      </c>
      <c r="AM26" s="15"/>
      <c r="AN26" s="101">
        <v>3</v>
      </c>
      <c r="AO26" s="15">
        <v>1</v>
      </c>
      <c r="AP26" s="101">
        <v>4</v>
      </c>
      <c r="AQ26" s="15">
        <v>1</v>
      </c>
      <c r="AR26" s="101">
        <v>2</v>
      </c>
      <c r="AS26" s="15"/>
      <c r="AT26" s="101">
        <v>3</v>
      </c>
      <c r="AU26" s="15">
        <v>3</v>
      </c>
      <c r="AV26" s="101">
        <v>3</v>
      </c>
      <c r="AW26" s="28">
        <f t="shared" si="9"/>
        <v>5</v>
      </c>
      <c r="AX26" s="28">
        <f t="shared" si="10"/>
        <v>15</v>
      </c>
      <c r="AY26" s="28">
        <f t="shared" si="11"/>
        <v>20</v>
      </c>
      <c r="AZ26" s="15">
        <v>1</v>
      </c>
      <c r="BA26" s="101">
        <v>3</v>
      </c>
      <c r="BB26" s="15">
        <v>1</v>
      </c>
      <c r="BC26" s="101">
        <v>3</v>
      </c>
      <c r="BD26" s="15"/>
      <c r="BE26" s="101">
        <v>3</v>
      </c>
      <c r="BF26" s="15"/>
      <c r="BG26" s="101">
        <v>1</v>
      </c>
      <c r="BH26" s="28">
        <f t="shared" si="12"/>
        <v>2</v>
      </c>
      <c r="BI26" s="28">
        <f t="shared" si="13"/>
        <v>10</v>
      </c>
      <c r="BJ26" s="28">
        <f t="shared" si="14"/>
        <v>12</v>
      </c>
      <c r="BK26" s="77">
        <v>1</v>
      </c>
      <c r="BL26" s="82">
        <v>2</v>
      </c>
      <c r="BM26" s="77">
        <v>2</v>
      </c>
      <c r="BN26" s="82"/>
      <c r="BO26" s="77"/>
      <c r="BP26" s="82">
        <v>4</v>
      </c>
      <c r="BQ26" s="77">
        <v>1</v>
      </c>
      <c r="BR26" s="82">
        <v>2</v>
      </c>
      <c r="BS26" s="28">
        <f t="shared" si="15"/>
        <v>4</v>
      </c>
      <c r="BT26" s="28">
        <f t="shared" si="16"/>
        <v>8</v>
      </c>
      <c r="BU26" s="28">
        <f t="shared" si="17"/>
        <v>12</v>
      </c>
      <c r="BV26" s="107"/>
      <c r="BX26" s="107"/>
      <c r="BZ26" s="107"/>
      <c r="CB26" s="107"/>
      <c r="CD26" s="107">
        <v>1</v>
      </c>
      <c r="CF26" s="28">
        <f t="shared" si="18"/>
        <v>1</v>
      </c>
      <c r="CG26" s="28">
        <f t="shared" si="19"/>
        <v>0</v>
      </c>
      <c r="CH26" s="28">
        <f t="shared" si="20"/>
        <v>1</v>
      </c>
    </row>
    <row r="27" spans="1:86" s="8" customFormat="1" ht="15.75" customHeight="1">
      <c r="A27" s="42"/>
      <c r="B27" s="39" t="s">
        <v>138</v>
      </c>
      <c r="C27" s="8" t="s">
        <v>344</v>
      </c>
      <c r="D27" s="15">
        <v>1</v>
      </c>
      <c r="E27" s="9"/>
      <c r="G27" s="9"/>
      <c r="H27" s="15"/>
      <c r="I27" s="9"/>
      <c r="J27" s="15"/>
      <c r="K27" s="9"/>
      <c r="L27" s="15">
        <v>1</v>
      </c>
      <c r="M27" s="9">
        <v>1</v>
      </c>
      <c r="N27" s="28">
        <f t="shared" si="0"/>
        <v>2</v>
      </c>
      <c r="O27" s="28">
        <v>0</v>
      </c>
      <c r="P27" s="28">
        <f t="shared" si="2"/>
        <v>2</v>
      </c>
      <c r="Q27" s="15"/>
      <c r="R27" s="9">
        <v>1</v>
      </c>
      <c r="S27" s="15"/>
      <c r="T27" s="9"/>
      <c r="U27" s="15"/>
      <c r="V27" s="9"/>
      <c r="X27" s="9"/>
      <c r="Y27" s="28">
        <f t="shared" si="3"/>
        <v>0</v>
      </c>
      <c r="Z27" s="28">
        <f t="shared" si="4"/>
        <v>1</v>
      </c>
      <c r="AA27" s="28">
        <f t="shared" si="5"/>
        <v>1</v>
      </c>
      <c r="AB27" s="77"/>
      <c r="AC27" s="82"/>
      <c r="AD27" s="77"/>
      <c r="AE27" s="82"/>
      <c r="AF27" s="77"/>
      <c r="AG27" s="82"/>
      <c r="AH27" s="77"/>
      <c r="AI27" s="82">
        <v>1</v>
      </c>
      <c r="AJ27" s="28">
        <f t="shared" si="6"/>
        <v>0</v>
      </c>
      <c r="AK27" s="28">
        <f t="shared" si="7"/>
        <v>1</v>
      </c>
      <c r="AL27" s="28">
        <f t="shared" si="8"/>
        <v>1</v>
      </c>
      <c r="AM27" s="15">
        <v>1</v>
      </c>
      <c r="AN27" s="101">
        <v>1</v>
      </c>
      <c r="AO27" s="15"/>
      <c r="AP27" s="101"/>
      <c r="AQ27" s="15"/>
      <c r="AR27" s="101"/>
      <c r="AS27" s="15"/>
      <c r="AT27" s="101" t="s">
        <v>649</v>
      </c>
      <c r="AU27" s="15">
        <v>1</v>
      </c>
      <c r="AV27" s="101">
        <v>1</v>
      </c>
      <c r="AW27" s="28">
        <f t="shared" si="9"/>
        <v>2</v>
      </c>
      <c r="AX27" s="28">
        <v>2</v>
      </c>
      <c r="AY27" s="28">
        <f t="shared" si="11"/>
        <v>4</v>
      </c>
      <c r="AZ27" s="15">
        <v>1</v>
      </c>
      <c r="BA27" s="101">
        <v>1</v>
      </c>
      <c r="BB27" s="15"/>
      <c r="BC27" s="101">
        <v>0</v>
      </c>
      <c r="BD27" s="15"/>
      <c r="BE27" s="101">
        <v>0</v>
      </c>
      <c r="BF27" s="15"/>
      <c r="BG27" s="101">
        <v>0</v>
      </c>
      <c r="BH27" s="28">
        <f t="shared" si="12"/>
        <v>1</v>
      </c>
      <c r="BI27" s="28">
        <f t="shared" si="13"/>
        <v>1</v>
      </c>
      <c r="BJ27" s="28">
        <f t="shared" si="14"/>
        <v>2</v>
      </c>
      <c r="BK27" s="77"/>
      <c r="BL27" s="82">
        <v>1</v>
      </c>
      <c r="BM27" s="77"/>
      <c r="BN27" s="82">
        <v>0</v>
      </c>
      <c r="BO27" s="77"/>
      <c r="BP27" s="82">
        <v>0</v>
      </c>
      <c r="BQ27" s="77"/>
      <c r="BR27" s="82">
        <v>0</v>
      </c>
      <c r="BS27" s="28">
        <f t="shared" si="15"/>
        <v>0</v>
      </c>
      <c r="BT27" s="28">
        <f t="shared" si="16"/>
        <v>1</v>
      </c>
      <c r="BU27" s="28">
        <f t="shared" si="17"/>
        <v>1</v>
      </c>
      <c r="BV27" s="107"/>
      <c r="BX27" s="77"/>
      <c r="BZ27" s="107"/>
      <c r="CB27" s="107"/>
      <c r="CD27" s="107">
        <v>1</v>
      </c>
      <c r="CF27" s="28">
        <f t="shared" si="18"/>
        <v>1</v>
      </c>
      <c r="CG27" s="28">
        <f t="shared" si="19"/>
        <v>0</v>
      </c>
      <c r="CH27" s="28">
        <f t="shared" si="20"/>
        <v>1</v>
      </c>
    </row>
    <row r="28" spans="1:86" s="8" customFormat="1" ht="17.25" customHeight="1">
      <c r="A28" s="42"/>
      <c r="B28" s="39" t="s">
        <v>139</v>
      </c>
      <c r="C28" s="8" t="s">
        <v>345</v>
      </c>
      <c r="D28" s="15"/>
      <c r="E28" s="9"/>
      <c r="G28" s="9"/>
      <c r="H28" s="15"/>
      <c r="I28" s="9"/>
      <c r="J28" s="15"/>
      <c r="K28" s="9"/>
      <c r="L28" s="15"/>
      <c r="M28" s="9"/>
      <c r="N28" s="28">
        <f t="shared" si="0"/>
        <v>0</v>
      </c>
      <c r="O28" s="28">
        <f t="shared" si="1"/>
        <v>0</v>
      </c>
      <c r="P28" s="28">
        <f t="shared" si="2"/>
        <v>0</v>
      </c>
      <c r="Q28" s="15"/>
      <c r="R28" s="9"/>
      <c r="S28" s="15"/>
      <c r="T28" s="9"/>
      <c r="U28" s="15"/>
      <c r="V28" s="9"/>
      <c r="X28" s="9"/>
      <c r="Y28" s="28">
        <f t="shared" si="3"/>
        <v>0</v>
      </c>
      <c r="Z28" s="28">
        <f t="shared" si="4"/>
        <v>0</v>
      </c>
      <c r="AA28" s="28">
        <f t="shared" si="5"/>
        <v>0</v>
      </c>
      <c r="AB28" s="77"/>
      <c r="AC28" s="82"/>
      <c r="AD28" s="77"/>
      <c r="AE28" s="82"/>
      <c r="AF28" s="77"/>
      <c r="AG28" s="82"/>
      <c r="AH28" s="77"/>
      <c r="AI28" s="82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15"/>
      <c r="AN28" s="101"/>
      <c r="AO28" s="15"/>
      <c r="AP28" s="101" t="s">
        <v>649</v>
      </c>
      <c r="AQ28" s="15"/>
      <c r="AR28" s="101"/>
      <c r="AS28" s="15"/>
      <c r="AT28" s="101"/>
      <c r="AU28" s="15"/>
      <c r="AV28" s="101"/>
      <c r="AW28" s="28">
        <f t="shared" si="9"/>
        <v>0</v>
      </c>
      <c r="AX28" s="28">
        <v>0</v>
      </c>
      <c r="AY28" s="28">
        <f t="shared" si="11"/>
        <v>0</v>
      </c>
      <c r="AZ28" s="15"/>
      <c r="BA28" s="101"/>
      <c r="BB28" s="15"/>
      <c r="BC28" s="101" t="s">
        <v>649</v>
      </c>
      <c r="BD28" s="15"/>
      <c r="BE28" s="101"/>
      <c r="BF28" s="15"/>
      <c r="BG28" s="101"/>
      <c r="BH28" s="28">
        <f t="shared" si="12"/>
        <v>0</v>
      </c>
      <c r="BI28" s="28">
        <v>0</v>
      </c>
      <c r="BJ28" s="28">
        <f t="shared" si="14"/>
        <v>0</v>
      </c>
      <c r="BK28" s="77"/>
      <c r="BL28" s="82"/>
      <c r="BM28" s="77"/>
      <c r="BN28" s="82" t="s">
        <v>649</v>
      </c>
      <c r="BO28" s="77"/>
      <c r="BP28" s="82"/>
      <c r="BQ28" s="77"/>
      <c r="BR28" s="82">
        <v>0</v>
      </c>
      <c r="BS28" s="28">
        <f t="shared" si="15"/>
        <v>0</v>
      </c>
      <c r="BT28" s="28">
        <v>0</v>
      </c>
      <c r="BU28" s="28">
        <f t="shared" si="17"/>
        <v>0</v>
      </c>
      <c r="BV28" s="107"/>
      <c r="BX28" s="77"/>
      <c r="BZ28" s="107"/>
      <c r="CB28" s="107"/>
      <c r="CD28" s="107"/>
      <c r="CF28" s="28">
        <f t="shared" si="18"/>
        <v>0</v>
      </c>
      <c r="CG28" s="28">
        <f t="shared" si="19"/>
        <v>0</v>
      </c>
      <c r="CH28" s="28">
        <f t="shared" si="20"/>
        <v>0</v>
      </c>
    </row>
    <row r="29" spans="1:86" s="8" customFormat="1" ht="16.5" customHeight="1">
      <c r="A29" s="42"/>
      <c r="B29" s="39" t="s">
        <v>140</v>
      </c>
      <c r="C29" s="8" t="s">
        <v>346</v>
      </c>
      <c r="D29" s="15"/>
      <c r="E29" s="9"/>
      <c r="G29" s="9"/>
      <c r="H29" s="15"/>
      <c r="I29" s="9"/>
      <c r="J29" s="15"/>
      <c r="K29" s="9"/>
      <c r="L29" s="15"/>
      <c r="M29" s="9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R29" s="9"/>
      <c r="S29" s="15"/>
      <c r="T29" s="9"/>
      <c r="U29" s="15"/>
      <c r="V29" s="9"/>
      <c r="X29" s="9"/>
      <c r="Y29" s="28">
        <f t="shared" si="3"/>
        <v>0</v>
      </c>
      <c r="Z29" s="28">
        <f t="shared" si="4"/>
        <v>0</v>
      </c>
      <c r="AA29" s="28">
        <f t="shared" si="5"/>
        <v>0</v>
      </c>
      <c r="AB29" s="77"/>
      <c r="AC29" s="82"/>
      <c r="AD29" s="77"/>
      <c r="AE29" s="82"/>
      <c r="AF29" s="77"/>
      <c r="AG29" s="82"/>
      <c r="AH29" s="77"/>
      <c r="AI29" s="82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15"/>
      <c r="AN29" s="101"/>
      <c r="AO29" s="15"/>
      <c r="AP29" s="101" t="s">
        <v>649</v>
      </c>
      <c r="AQ29" s="15"/>
      <c r="AR29" s="101"/>
      <c r="AS29" s="15"/>
      <c r="AT29" s="101">
        <v>1</v>
      </c>
      <c r="AU29" s="15"/>
      <c r="AV29" s="101"/>
      <c r="AW29" s="28">
        <f t="shared" si="9"/>
        <v>0</v>
      </c>
      <c r="AX29" s="28">
        <v>1</v>
      </c>
      <c r="AY29" s="28">
        <f t="shared" si="11"/>
        <v>1</v>
      </c>
      <c r="AZ29" s="15"/>
      <c r="BA29" s="101"/>
      <c r="BB29" s="15"/>
      <c r="BC29" s="101" t="s">
        <v>649</v>
      </c>
      <c r="BD29" s="15"/>
      <c r="BE29" s="101"/>
      <c r="BF29" s="15"/>
      <c r="BG29" s="101" t="s">
        <v>649</v>
      </c>
      <c r="BH29" s="28">
        <f t="shared" si="12"/>
        <v>0</v>
      </c>
      <c r="BI29" s="28">
        <v>0</v>
      </c>
      <c r="BJ29" s="28">
        <f t="shared" si="14"/>
        <v>0</v>
      </c>
      <c r="BK29" s="77"/>
      <c r="BL29" s="82"/>
      <c r="BM29" s="77"/>
      <c r="BN29" s="82" t="s">
        <v>649</v>
      </c>
      <c r="BO29" s="77"/>
      <c r="BP29" s="82"/>
      <c r="BQ29" s="77"/>
      <c r="BR29" s="82">
        <v>0</v>
      </c>
      <c r="BS29" s="28">
        <f t="shared" si="15"/>
        <v>0</v>
      </c>
      <c r="BT29" s="28">
        <v>0</v>
      </c>
      <c r="BU29" s="28">
        <f t="shared" si="17"/>
        <v>0</v>
      </c>
      <c r="BV29" s="107"/>
      <c r="BX29" s="77">
        <v>1</v>
      </c>
      <c r="BZ29" s="107">
        <v>1</v>
      </c>
      <c r="CB29" s="107"/>
      <c r="CD29" s="107"/>
      <c r="CF29" s="28">
        <f t="shared" si="18"/>
        <v>2</v>
      </c>
      <c r="CG29" s="28">
        <f t="shared" si="19"/>
        <v>0</v>
      </c>
      <c r="CH29" s="28">
        <f t="shared" si="20"/>
        <v>2</v>
      </c>
    </row>
    <row r="30" spans="1:86" s="8" customFormat="1" ht="17.25" customHeight="1">
      <c r="A30" s="42">
        <v>6</v>
      </c>
      <c r="B30" s="43"/>
      <c r="C30" s="42" t="s">
        <v>347</v>
      </c>
      <c r="D30" s="15"/>
      <c r="E30" s="9"/>
      <c r="G30" s="9"/>
      <c r="H30" s="15"/>
      <c r="I30" s="9"/>
      <c r="J30" s="15"/>
      <c r="K30" s="9"/>
      <c r="L30" s="15"/>
      <c r="M30" s="9"/>
      <c r="N30" s="28">
        <f t="shared" si="0"/>
        <v>0</v>
      </c>
      <c r="O30" s="28">
        <f t="shared" si="1"/>
        <v>0</v>
      </c>
      <c r="P30" s="28">
        <f t="shared" si="2"/>
        <v>0</v>
      </c>
      <c r="Q30" s="15"/>
      <c r="R30" s="9"/>
      <c r="S30" s="15"/>
      <c r="T30" s="9"/>
      <c r="U30" s="15"/>
      <c r="V30" s="9"/>
      <c r="X30" s="9"/>
      <c r="Y30" s="28">
        <f t="shared" si="3"/>
        <v>0</v>
      </c>
      <c r="Z30" s="28">
        <f t="shared" si="4"/>
        <v>0</v>
      </c>
      <c r="AA30" s="28">
        <f t="shared" si="5"/>
        <v>0</v>
      </c>
      <c r="AB30" s="77"/>
      <c r="AC30" s="82"/>
      <c r="AD30" s="77"/>
      <c r="AE30" s="82"/>
      <c r="AF30" s="77"/>
      <c r="AG30" s="82"/>
      <c r="AH30" s="77"/>
      <c r="AI30" s="82"/>
      <c r="AJ30" s="28">
        <f t="shared" si="6"/>
        <v>0</v>
      </c>
      <c r="AK30" s="28">
        <f t="shared" si="7"/>
        <v>0</v>
      </c>
      <c r="AL30" s="28">
        <f t="shared" si="8"/>
        <v>0</v>
      </c>
      <c r="AM30" s="15"/>
      <c r="AN30" s="101"/>
      <c r="AO30" s="15"/>
      <c r="AP30" s="101" t="s">
        <v>649</v>
      </c>
      <c r="AQ30" s="15"/>
      <c r="AR30" s="101"/>
      <c r="AS30" s="15"/>
      <c r="AT30" s="101"/>
      <c r="AU30" s="15"/>
      <c r="AV30" s="101"/>
      <c r="AW30" s="28">
        <f t="shared" si="9"/>
        <v>0</v>
      </c>
      <c r="AX30" s="28">
        <v>0</v>
      </c>
      <c r="AY30" s="28">
        <f t="shared" si="11"/>
        <v>0</v>
      </c>
      <c r="AZ30" s="15"/>
      <c r="BA30" s="101"/>
      <c r="BB30" s="15"/>
      <c r="BC30" s="101" t="s">
        <v>649</v>
      </c>
      <c r="BD30" s="15"/>
      <c r="BE30" s="101"/>
      <c r="BF30" s="15"/>
      <c r="BG30" s="101"/>
      <c r="BH30" s="28">
        <f t="shared" si="12"/>
        <v>0</v>
      </c>
      <c r="BI30" s="28">
        <v>0</v>
      </c>
      <c r="BJ30" s="28">
        <f t="shared" si="14"/>
        <v>0</v>
      </c>
      <c r="BK30" s="77"/>
      <c r="BL30" s="82"/>
      <c r="BM30" s="77"/>
      <c r="BN30" s="82" t="s">
        <v>649</v>
      </c>
      <c r="BO30" s="77"/>
      <c r="BP30" s="82"/>
      <c r="BQ30" s="77"/>
      <c r="BR30" s="82">
        <v>0</v>
      </c>
      <c r="BS30" s="28">
        <f t="shared" si="15"/>
        <v>0</v>
      </c>
      <c r="BT30" s="28">
        <v>0</v>
      </c>
      <c r="BU30" s="28">
        <f t="shared" si="17"/>
        <v>0</v>
      </c>
      <c r="BV30" s="107"/>
      <c r="BX30" s="77"/>
      <c r="BZ30" s="107"/>
      <c r="CB30" s="107"/>
      <c r="CD30" s="107"/>
      <c r="CF30" s="28">
        <f t="shared" si="18"/>
        <v>0</v>
      </c>
      <c r="CG30" s="28">
        <f t="shared" si="19"/>
        <v>0</v>
      </c>
      <c r="CH30" s="28">
        <f t="shared" si="20"/>
        <v>0</v>
      </c>
    </row>
    <row r="31" spans="1:86" s="8" customFormat="1" ht="18" customHeight="1">
      <c r="A31" s="42"/>
      <c r="B31" s="39" t="s">
        <v>161</v>
      </c>
      <c r="C31" s="8" t="s">
        <v>348</v>
      </c>
      <c r="D31" s="15"/>
      <c r="E31" s="9">
        <v>15</v>
      </c>
      <c r="G31" s="9">
        <v>6</v>
      </c>
      <c r="H31" s="15"/>
      <c r="I31" s="9">
        <v>256</v>
      </c>
      <c r="J31" s="15"/>
      <c r="K31" s="9"/>
      <c r="L31" s="15"/>
      <c r="M31" s="9"/>
      <c r="N31" s="28">
        <f t="shared" si="0"/>
        <v>0</v>
      </c>
      <c r="O31" s="28">
        <f t="shared" si="1"/>
        <v>277</v>
      </c>
      <c r="P31" s="28">
        <f t="shared" si="2"/>
        <v>277</v>
      </c>
      <c r="Q31" s="15"/>
      <c r="R31" s="9">
        <v>7</v>
      </c>
      <c r="S31" s="15"/>
      <c r="T31" s="9"/>
      <c r="U31" s="15"/>
      <c r="V31" s="9">
        <v>56</v>
      </c>
      <c r="X31" s="9">
        <v>156</v>
      </c>
      <c r="Y31" s="28">
        <f t="shared" si="3"/>
        <v>0</v>
      </c>
      <c r="Z31" s="28">
        <f t="shared" si="4"/>
        <v>219</v>
      </c>
      <c r="AA31" s="28">
        <f t="shared" si="5"/>
        <v>219</v>
      </c>
      <c r="AB31" s="77"/>
      <c r="AC31" s="82">
        <v>21</v>
      </c>
      <c r="AD31" s="77"/>
      <c r="AE31" s="82">
        <v>1</v>
      </c>
      <c r="AF31" s="77"/>
      <c r="AG31" s="82">
        <v>256</v>
      </c>
      <c r="AH31" s="77"/>
      <c r="AI31" s="82">
        <v>4</v>
      </c>
      <c r="AJ31" s="28">
        <f t="shared" si="6"/>
        <v>0</v>
      </c>
      <c r="AK31" s="28">
        <f t="shared" si="7"/>
        <v>282</v>
      </c>
      <c r="AL31" s="28">
        <f t="shared" si="8"/>
        <v>282</v>
      </c>
      <c r="AM31" s="15"/>
      <c r="AN31" s="101">
        <v>2</v>
      </c>
      <c r="AO31" s="15"/>
      <c r="AP31" s="101">
        <v>1</v>
      </c>
      <c r="AQ31" s="15"/>
      <c r="AR31" s="101">
        <v>156</v>
      </c>
      <c r="AS31" s="15"/>
      <c r="AT31" s="101">
        <v>4</v>
      </c>
      <c r="AU31" s="15"/>
      <c r="AV31" s="101"/>
      <c r="AW31" s="28">
        <f t="shared" si="9"/>
        <v>0</v>
      </c>
      <c r="AX31" s="28">
        <f t="shared" si="10"/>
        <v>163</v>
      </c>
      <c r="AY31" s="28">
        <f t="shared" si="11"/>
        <v>163</v>
      </c>
      <c r="AZ31" s="15"/>
      <c r="BA31" s="101">
        <v>0</v>
      </c>
      <c r="BB31" s="15"/>
      <c r="BC31" s="101">
        <v>256</v>
      </c>
      <c r="BD31" s="15"/>
      <c r="BE31" s="101">
        <v>6</v>
      </c>
      <c r="BF31" s="15"/>
      <c r="BG31" s="101">
        <v>8</v>
      </c>
      <c r="BH31" s="28">
        <f t="shared" si="12"/>
        <v>0</v>
      </c>
      <c r="BI31" s="28">
        <f t="shared" si="13"/>
        <v>270</v>
      </c>
      <c r="BJ31" s="28">
        <f t="shared" si="14"/>
        <v>270</v>
      </c>
      <c r="BK31" s="77"/>
      <c r="BL31" s="82">
        <v>0</v>
      </c>
      <c r="BM31" s="77"/>
      <c r="BN31" s="82">
        <v>256</v>
      </c>
      <c r="BO31" s="77"/>
      <c r="BP31" s="82">
        <v>6</v>
      </c>
      <c r="BQ31" s="77"/>
      <c r="BR31" s="82">
        <v>8</v>
      </c>
      <c r="BS31" s="28">
        <f t="shared" si="15"/>
        <v>0</v>
      </c>
      <c r="BT31" s="28">
        <f t="shared" si="16"/>
        <v>270</v>
      </c>
      <c r="BU31" s="28">
        <f t="shared" si="17"/>
        <v>270</v>
      </c>
      <c r="BV31" s="107"/>
      <c r="BX31" s="77"/>
      <c r="BZ31" s="107"/>
      <c r="CB31" s="107"/>
      <c r="CD31" s="107"/>
      <c r="CF31" s="28">
        <f t="shared" si="18"/>
        <v>0</v>
      </c>
      <c r="CG31" s="28">
        <f t="shared" si="19"/>
        <v>0</v>
      </c>
      <c r="CH31" s="28">
        <f t="shared" si="20"/>
        <v>0</v>
      </c>
    </row>
    <row r="32" spans="1:86" s="8" customFormat="1" ht="18" customHeight="1">
      <c r="A32" s="42"/>
      <c r="B32" s="39" t="s">
        <v>163</v>
      </c>
      <c r="C32" s="15" t="s">
        <v>349</v>
      </c>
      <c r="D32" s="15"/>
      <c r="E32" s="9">
        <v>1</v>
      </c>
      <c r="G32" s="9">
        <v>3</v>
      </c>
      <c r="H32" s="15"/>
      <c r="I32" s="9">
        <v>2</v>
      </c>
      <c r="J32" s="15"/>
      <c r="K32" s="9"/>
      <c r="L32" s="15"/>
      <c r="M32" s="9"/>
      <c r="N32" s="28">
        <f t="shared" si="0"/>
        <v>0</v>
      </c>
      <c r="O32" s="28">
        <f t="shared" si="1"/>
        <v>6</v>
      </c>
      <c r="P32" s="28">
        <f t="shared" si="2"/>
        <v>6</v>
      </c>
      <c r="Q32" s="15"/>
      <c r="R32" s="9">
        <v>1</v>
      </c>
      <c r="S32" s="15">
        <v>6</v>
      </c>
      <c r="T32" s="9"/>
      <c r="U32" s="15">
        <v>5</v>
      </c>
      <c r="V32" s="9">
        <v>2</v>
      </c>
      <c r="W32" s="15"/>
      <c r="X32" s="9">
        <v>5</v>
      </c>
      <c r="Y32" s="28">
        <f t="shared" si="3"/>
        <v>11</v>
      </c>
      <c r="Z32" s="28">
        <f t="shared" si="4"/>
        <v>8</v>
      </c>
      <c r="AA32" s="28">
        <f t="shared" si="5"/>
        <v>19</v>
      </c>
      <c r="AB32" s="77"/>
      <c r="AC32" s="82">
        <v>3</v>
      </c>
      <c r="AD32" s="77"/>
      <c r="AE32" s="82">
        <v>1</v>
      </c>
      <c r="AF32" s="77"/>
      <c r="AG32" s="82">
        <v>256</v>
      </c>
      <c r="AH32" s="77"/>
      <c r="AI32" s="82">
        <v>4</v>
      </c>
      <c r="AJ32" s="28">
        <f t="shared" si="6"/>
        <v>0</v>
      </c>
      <c r="AK32" s="28">
        <f t="shared" si="7"/>
        <v>264</v>
      </c>
      <c r="AL32" s="28">
        <f t="shared" si="8"/>
        <v>264</v>
      </c>
      <c r="AM32" s="15"/>
      <c r="AN32" s="101">
        <v>1</v>
      </c>
      <c r="AO32" s="15"/>
      <c r="AP32" s="101">
        <v>1</v>
      </c>
      <c r="AQ32" s="15"/>
      <c r="AR32" s="101">
        <v>7</v>
      </c>
      <c r="AS32" s="15"/>
      <c r="AT32" s="101">
        <v>1</v>
      </c>
      <c r="AU32" s="15"/>
      <c r="AV32" s="101"/>
      <c r="AW32" s="28">
        <f t="shared" si="9"/>
        <v>0</v>
      </c>
      <c r="AX32" s="28">
        <f t="shared" si="10"/>
        <v>10</v>
      </c>
      <c r="AY32" s="28">
        <f t="shared" si="11"/>
        <v>10</v>
      </c>
      <c r="AZ32" s="15"/>
      <c r="BA32" s="101" t="s">
        <v>649</v>
      </c>
      <c r="BB32" s="15"/>
      <c r="BC32" s="101">
        <v>7</v>
      </c>
      <c r="BD32" s="15"/>
      <c r="BE32" s="101">
        <v>2</v>
      </c>
      <c r="BF32" s="15"/>
      <c r="BG32" s="101">
        <v>5</v>
      </c>
      <c r="BH32" s="28">
        <f t="shared" si="12"/>
        <v>0</v>
      </c>
      <c r="BI32" s="28">
        <v>14</v>
      </c>
      <c r="BJ32" s="28">
        <f t="shared" si="14"/>
        <v>14</v>
      </c>
      <c r="BK32" s="77"/>
      <c r="BL32" s="82">
        <v>0</v>
      </c>
      <c r="BM32" s="77"/>
      <c r="BN32" s="82">
        <v>7</v>
      </c>
      <c r="BO32" s="77"/>
      <c r="BP32" s="82">
        <v>2</v>
      </c>
      <c r="BQ32" s="77"/>
      <c r="BR32" s="82">
        <v>5</v>
      </c>
      <c r="BS32" s="28">
        <f t="shared" si="15"/>
        <v>0</v>
      </c>
      <c r="BT32" s="28">
        <f t="shared" si="16"/>
        <v>14</v>
      </c>
      <c r="BU32" s="28">
        <f t="shared" si="17"/>
        <v>14</v>
      </c>
      <c r="BV32" s="107"/>
      <c r="BX32" s="77"/>
      <c r="BZ32" s="107"/>
      <c r="CB32" s="107"/>
      <c r="CD32" s="107"/>
      <c r="CF32" s="28">
        <f t="shared" si="18"/>
        <v>0</v>
      </c>
      <c r="CG32" s="28">
        <f t="shared" si="19"/>
        <v>0</v>
      </c>
      <c r="CH32" s="28">
        <f t="shared" si="20"/>
        <v>0</v>
      </c>
    </row>
    <row r="33" spans="1:86" s="8" customFormat="1" ht="18.75" customHeight="1">
      <c r="A33" s="42"/>
      <c r="B33" s="39" t="s">
        <v>165</v>
      </c>
      <c r="C33" s="15" t="s">
        <v>350</v>
      </c>
      <c r="D33" s="15"/>
      <c r="E33" s="9">
        <v>2</v>
      </c>
      <c r="F33" s="15"/>
      <c r="G33" s="9">
        <v>5</v>
      </c>
      <c r="H33" s="15"/>
      <c r="I33" s="9">
        <v>3</v>
      </c>
      <c r="J33" s="15"/>
      <c r="K33" s="9">
        <v>2</v>
      </c>
      <c r="L33" s="15"/>
      <c r="M33" s="9"/>
      <c r="N33" s="28">
        <f t="shared" si="0"/>
        <v>0</v>
      </c>
      <c r="O33" s="28">
        <f t="shared" si="1"/>
        <v>12</v>
      </c>
      <c r="P33" s="28">
        <f t="shared" si="2"/>
        <v>12</v>
      </c>
      <c r="Q33" s="15"/>
      <c r="R33" s="9"/>
      <c r="S33" s="15"/>
      <c r="T33" s="9"/>
      <c r="U33" s="15"/>
      <c r="V33" s="9">
        <v>1</v>
      </c>
      <c r="W33" s="15">
        <v>2</v>
      </c>
      <c r="X33" s="9">
        <v>3</v>
      </c>
      <c r="Y33" s="28">
        <f t="shared" si="3"/>
        <v>2</v>
      </c>
      <c r="Z33" s="28">
        <f t="shared" si="4"/>
        <v>4</v>
      </c>
      <c r="AA33" s="28">
        <f t="shared" si="5"/>
        <v>6</v>
      </c>
      <c r="AB33" s="77">
        <v>2</v>
      </c>
      <c r="AC33" s="82">
        <v>4</v>
      </c>
      <c r="AD33" s="77"/>
      <c r="AE33" s="82">
        <v>1</v>
      </c>
      <c r="AF33" s="77"/>
      <c r="AG33" s="82">
        <v>256</v>
      </c>
      <c r="AH33" s="77"/>
      <c r="AI33" s="82">
        <v>6</v>
      </c>
      <c r="AJ33" s="28">
        <f t="shared" si="6"/>
        <v>2</v>
      </c>
      <c r="AK33" s="28">
        <f t="shared" si="7"/>
        <v>267</v>
      </c>
      <c r="AL33" s="28">
        <f t="shared" si="8"/>
        <v>269</v>
      </c>
      <c r="AM33" s="15"/>
      <c r="AN33" s="101">
        <v>1</v>
      </c>
      <c r="AO33" s="15"/>
      <c r="AP33" s="101">
        <v>1</v>
      </c>
      <c r="AQ33" s="15"/>
      <c r="AR33" s="101">
        <v>2</v>
      </c>
      <c r="AS33" s="15"/>
      <c r="AT33" s="101">
        <v>3</v>
      </c>
      <c r="AU33" s="15"/>
      <c r="AV33" s="101"/>
      <c r="AW33" s="28">
        <f t="shared" si="9"/>
        <v>0</v>
      </c>
      <c r="AX33" s="28">
        <f t="shared" si="10"/>
        <v>7</v>
      </c>
      <c r="AY33" s="28">
        <f t="shared" si="11"/>
        <v>7</v>
      </c>
      <c r="AZ33" s="15"/>
      <c r="BA33" s="101" t="s">
        <v>649</v>
      </c>
      <c r="BB33" s="15"/>
      <c r="BC33" s="101" t="s">
        <v>649</v>
      </c>
      <c r="BD33" s="15"/>
      <c r="BE33" s="101">
        <v>1</v>
      </c>
      <c r="BF33" s="15"/>
      <c r="BG33" s="101">
        <v>1</v>
      </c>
      <c r="BH33" s="28">
        <f t="shared" si="12"/>
        <v>0</v>
      </c>
      <c r="BI33" s="28">
        <v>2</v>
      </c>
      <c r="BJ33" s="28">
        <f t="shared" si="14"/>
        <v>2</v>
      </c>
      <c r="BK33" s="77"/>
      <c r="BL33" s="82">
        <v>0</v>
      </c>
      <c r="BM33" s="77"/>
      <c r="BN33" s="82">
        <v>0</v>
      </c>
      <c r="BO33" s="77"/>
      <c r="BP33" s="82">
        <v>1</v>
      </c>
      <c r="BQ33" s="77"/>
      <c r="BR33" s="82">
        <v>1</v>
      </c>
      <c r="BS33" s="28">
        <f t="shared" si="15"/>
        <v>0</v>
      </c>
      <c r="BT33" s="28">
        <f t="shared" si="16"/>
        <v>2</v>
      </c>
      <c r="BU33" s="28">
        <f t="shared" si="17"/>
        <v>2</v>
      </c>
      <c r="BV33" s="107"/>
      <c r="BX33" s="107"/>
      <c r="BZ33" s="107"/>
      <c r="CB33" s="107"/>
      <c r="CD33" s="107"/>
      <c r="CF33" s="28">
        <f t="shared" si="18"/>
        <v>0</v>
      </c>
      <c r="CG33" s="28">
        <f t="shared" si="19"/>
        <v>0</v>
      </c>
      <c r="CH33" s="28">
        <f t="shared" si="20"/>
        <v>0</v>
      </c>
    </row>
    <row r="34" spans="1:86" s="8" customFormat="1" ht="18.75" customHeight="1">
      <c r="A34" s="42">
        <v>7</v>
      </c>
      <c r="B34" s="43"/>
      <c r="C34" s="42" t="s">
        <v>351</v>
      </c>
      <c r="D34" s="15"/>
      <c r="E34" s="9"/>
      <c r="F34" s="60"/>
      <c r="G34" s="9"/>
      <c r="H34" s="15"/>
      <c r="I34" s="9"/>
      <c r="J34" s="15"/>
      <c r="K34" s="9"/>
      <c r="L34" s="52"/>
      <c r="M34" s="9"/>
      <c r="N34" s="28">
        <f t="shared" si="0"/>
        <v>0</v>
      </c>
      <c r="O34" s="28">
        <f t="shared" si="1"/>
        <v>0</v>
      </c>
      <c r="P34" s="28">
        <f t="shared" si="2"/>
        <v>0</v>
      </c>
      <c r="Q34" s="52"/>
      <c r="R34" s="9"/>
      <c r="S34" s="52"/>
      <c r="T34" s="9"/>
      <c r="U34" s="15"/>
      <c r="V34" s="9"/>
      <c r="W34" s="60"/>
      <c r="X34" s="9"/>
      <c r="Y34" s="28">
        <f t="shared" si="3"/>
        <v>0</v>
      </c>
      <c r="Z34" s="28">
        <f t="shared" si="4"/>
        <v>0</v>
      </c>
      <c r="AA34" s="28">
        <f t="shared" si="5"/>
        <v>0</v>
      </c>
      <c r="AB34" s="77"/>
      <c r="AC34" s="82"/>
      <c r="AD34" s="77"/>
      <c r="AE34" s="82"/>
      <c r="AF34" s="77"/>
      <c r="AG34" s="82"/>
      <c r="AH34" s="77"/>
      <c r="AI34" s="82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15"/>
      <c r="AN34" s="101" t="s">
        <v>649</v>
      </c>
      <c r="AO34" s="15"/>
      <c r="AP34" s="101" t="s">
        <v>649</v>
      </c>
      <c r="AQ34" s="15"/>
      <c r="AR34" s="101" t="s">
        <v>649</v>
      </c>
      <c r="AS34" s="15"/>
      <c r="AT34" s="101"/>
      <c r="AU34" s="15"/>
      <c r="AV34" s="101"/>
      <c r="AW34" s="28">
        <f t="shared" si="9"/>
        <v>0</v>
      </c>
      <c r="AX34" s="28">
        <v>0</v>
      </c>
      <c r="AY34" s="28">
        <f t="shared" si="11"/>
        <v>0</v>
      </c>
      <c r="AZ34" s="15"/>
      <c r="BA34" s="101" t="s">
        <v>649</v>
      </c>
      <c r="BB34" s="15"/>
      <c r="BC34" s="101" t="s">
        <v>649</v>
      </c>
      <c r="BD34" s="15"/>
      <c r="BE34" s="101" t="s">
        <v>649</v>
      </c>
      <c r="BF34" s="15"/>
      <c r="BG34" s="101"/>
      <c r="BH34" s="28">
        <f t="shared" si="12"/>
        <v>0</v>
      </c>
      <c r="BI34" s="28">
        <v>0</v>
      </c>
      <c r="BJ34" s="28">
        <f t="shared" si="14"/>
        <v>0</v>
      </c>
      <c r="BK34" s="77"/>
      <c r="BL34" s="82" t="s">
        <v>649</v>
      </c>
      <c r="BM34" s="77"/>
      <c r="BN34" s="82" t="s">
        <v>649</v>
      </c>
      <c r="BO34" s="77"/>
      <c r="BP34" s="82" t="s">
        <v>649</v>
      </c>
      <c r="BQ34" s="77"/>
      <c r="BR34" s="82"/>
      <c r="BS34" s="28">
        <f t="shared" si="15"/>
        <v>0</v>
      </c>
      <c r="BT34" s="28">
        <v>0</v>
      </c>
      <c r="BU34" s="28">
        <f t="shared" si="17"/>
        <v>0</v>
      </c>
      <c r="BV34" s="107"/>
      <c r="BX34" s="108"/>
      <c r="BZ34" s="107"/>
      <c r="CB34" s="107"/>
      <c r="CD34" s="110"/>
      <c r="CF34" s="28">
        <f t="shared" si="18"/>
        <v>0</v>
      </c>
      <c r="CG34" s="28">
        <f t="shared" si="19"/>
        <v>0</v>
      </c>
      <c r="CH34" s="28">
        <f t="shared" si="20"/>
        <v>0</v>
      </c>
    </row>
    <row r="35" spans="1:86" s="8" customFormat="1" ht="18.75" customHeight="1">
      <c r="A35" s="42"/>
      <c r="B35" s="39" t="s">
        <v>170</v>
      </c>
      <c r="C35" s="8" t="s">
        <v>352</v>
      </c>
      <c r="D35" s="15">
        <v>7</v>
      </c>
      <c r="E35" s="9">
        <v>18</v>
      </c>
      <c r="F35" s="15">
        <v>8</v>
      </c>
      <c r="G35" s="9">
        <v>19</v>
      </c>
      <c r="H35" s="15">
        <v>10</v>
      </c>
      <c r="I35" s="9">
        <v>15</v>
      </c>
      <c r="J35" s="15">
        <v>6</v>
      </c>
      <c r="K35" s="9">
        <v>25</v>
      </c>
      <c r="L35" s="15">
        <v>10</v>
      </c>
      <c r="M35" s="9">
        <v>38</v>
      </c>
      <c r="N35" s="28">
        <f t="shared" si="0"/>
        <v>41</v>
      </c>
      <c r="O35" s="28">
        <f t="shared" si="1"/>
        <v>115</v>
      </c>
      <c r="P35" s="28">
        <f t="shared" si="2"/>
        <v>156</v>
      </c>
      <c r="Q35" s="52">
        <v>8</v>
      </c>
      <c r="R35" s="9">
        <v>18</v>
      </c>
      <c r="S35" s="52">
        <v>10</v>
      </c>
      <c r="T35" s="9">
        <v>18</v>
      </c>
      <c r="U35" s="15">
        <v>10</v>
      </c>
      <c r="V35" s="9">
        <v>25</v>
      </c>
      <c r="W35" s="15">
        <v>10</v>
      </c>
      <c r="X35" s="9">
        <v>23</v>
      </c>
      <c r="Y35" s="28">
        <f t="shared" si="3"/>
        <v>38</v>
      </c>
      <c r="Z35" s="28">
        <f t="shared" si="4"/>
        <v>84</v>
      </c>
      <c r="AA35" s="28">
        <f t="shared" si="5"/>
        <v>122</v>
      </c>
      <c r="AB35" s="77">
        <v>8</v>
      </c>
      <c r="AC35" s="82">
        <v>20</v>
      </c>
      <c r="AD35" s="77">
        <v>10</v>
      </c>
      <c r="AE35" s="82">
        <v>18</v>
      </c>
      <c r="AF35" s="77">
        <v>7</v>
      </c>
      <c r="AG35" s="82">
        <v>16</v>
      </c>
      <c r="AH35" s="77"/>
      <c r="AI35" s="82">
        <v>17</v>
      </c>
      <c r="AJ35" s="28">
        <f t="shared" si="6"/>
        <v>25</v>
      </c>
      <c r="AK35" s="28">
        <f t="shared" si="7"/>
        <v>71</v>
      </c>
      <c r="AL35" s="28">
        <f t="shared" si="8"/>
        <v>96</v>
      </c>
      <c r="AM35" s="15">
        <v>5</v>
      </c>
      <c r="AN35" s="101">
        <v>23</v>
      </c>
      <c r="AO35" s="15"/>
      <c r="AP35" s="101">
        <v>22</v>
      </c>
      <c r="AQ35" s="15">
        <v>5</v>
      </c>
      <c r="AR35" s="101">
        <v>26</v>
      </c>
      <c r="AS35" s="15"/>
      <c r="AT35" s="101">
        <v>18</v>
      </c>
      <c r="AU35" s="15">
        <v>10</v>
      </c>
      <c r="AV35" s="101">
        <v>11</v>
      </c>
      <c r="AW35" s="28">
        <f t="shared" si="9"/>
        <v>20</v>
      </c>
      <c r="AX35" s="28">
        <f t="shared" si="10"/>
        <v>100</v>
      </c>
      <c r="AY35" s="28">
        <f t="shared" si="11"/>
        <v>120</v>
      </c>
      <c r="AZ35" s="15"/>
      <c r="BA35" s="101">
        <v>16</v>
      </c>
      <c r="BB35" s="15">
        <v>6</v>
      </c>
      <c r="BC35" s="101">
        <v>23</v>
      </c>
      <c r="BD35" s="15">
        <v>10</v>
      </c>
      <c r="BE35" s="101">
        <v>15</v>
      </c>
      <c r="BF35" s="15">
        <v>6</v>
      </c>
      <c r="BG35" s="101">
        <v>21</v>
      </c>
      <c r="BH35" s="28">
        <f t="shared" si="12"/>
        <v>22</v>
      </c>
      <c r="BI35" s="28">
        <f t="shared" si="13"/>
        <v>75</v>
      </c>
      <c r="BJ35" s="28">
        <f t="shared" si="14"/>
        <v>97</v>
      </c>
      <c r="BK35" s="77">
        <v>10</v>
      </c>
      <c r="BL35" s="82">
        <v>18</v>
      </c>
      <c r="BM35" s="77">
        <v>20</v>
      </c>
      <c r="BN35" s="82">
        <v>19</v>
      </c>
      <c r="BO35" s="77">
        <v>10</v>
      </c>
      <c r="BP35" s="82">
        <v>15</v>
      </c>
      <c r="BQ35" s="77">
        <v>15</v>
      </c>
      <c r="BR35" s="82">
        <v>25</v>
      </c>
      <c r="BS35" s="28">
        <f t="shared" si="15"/>
        <v>55</v>
      </c>
      <c r="BT35" s="28">
        <f t="shared" si="16"/>
        <v>77</v>
      </c>
      <c r="BU35" s="28">
        <f t="shared" si="17"/>
        <v>132</v>
      </c>
      <c r="BV35" s="107">
        <v>15</v>
      </c>
      <c r="BX35" s="107">
        <v>14</v>
      </c>
      <c r="BZ35" s="107">
        <v>20</v>
      </c>
      <c r="CB35" s="107">
        <v>18</v>
      </c>
      <c r="CD35" s="107">
        <v>15</v>
      </c>
      <c r="CF35" s="28">
        <f t="shared" si="18"/>
        <v>82</v>
      </c>
      <c r="CG35" s="28">
        <f t="shared" si="19"/>
        <v>0</v>
      </c>
      <c r="CH35" s="28">
        <f t="shared" si="20"/>
        <v>82</v>
      </c>
    </row>
    <row r="36" spans="1:86" s="8" customFormat="1" ht="20.25" customHeight="1">
      <c r="A36" s="42"/>
      <c r="B36" s="39" t="s">
        <v>172</v>
      </c>
      <c r="C36" s="8" t="s">
        <v>353</v>
      </c>
      <c r="D36" s="15">
        <v>2</v>
      </c>
      <c r="E36" s="9">
        <v>11</v>
      </c>
      <c r="F36" s="15">
        <v>3</v>
      </c>
      <c r="G36" s="9">
        <v>13</v>
      </c>
      <c r="H36" s="15">
        <v>2</v>
      </c>
      <c r="I36" s="9">
        <v>12</v>
      </c>
      <c r="J36" s="15">
        <v>6</v>
      </c>
      <c r="K36" s="9">
        <v>15</v>
      </c>
      <c r="L36" s="15">
        <v>2</v>
      </c>
      <c r="M36" s="9">
        <v>12</v>
      </c>
      <c r="N36" s="28">
        <f t="shared" si="0"/>
        <v>15</v>
      </c>
      <c r="O36" s="28">
        <f t="shared" si="1"/>
        <v>63</v>
      </c>
      <c r="P36" s="28">
        <f t="shared" si="2"/>
        <v>78</v>
      </c>
      <c r="Q36" s="15">
        <v>1</v>
      </c>
      <c r="R36" s="9">
        <v>21</v>
      </c>
      <c r="S36" s="15">
        <v>3</v>
      </c>
      <c r="T36" s="9">
        <v>15</v>
      </c>
      <c r="U36" s="15">
        <v>3</v>
      </c>
      <c r="V36" s="9">
        <v>18</v>
      </c>
      <c r="W36" s="15">
        <v>5</v>
      </c>
      <c r="X36" s="9">
        <v>15</v>
      </c>
      <c r="Y36" s="28">
        <f t="shared" si="3"/>
        <v>12</v>
      </c>
      <c r="Z36" s="28">
        <f t="shared" si="4"/>
        <v>69</v>
      </c>
      <c r="AA36" s="28">
        <f t="shared" si="5"/>
        <v>81</v>
      </c>
      <c r="AB36" s="77">
        <v>5</v>
      </c>
      <c r="AC36" s="82">
        <v>25</v>
      </c>
      <c r="AD36" s="77">
        <v>3</v>
      </c>
      <c r="AE36" s="82">
        <v>22</v>
      </c>
      <c r="AF36" s="77">
        <v>2</v>
      </c>
      <c r="AG36" s="82">
        <v>18</v>
      </c>
      <c r="AH36" s="77"/>
      <c r="AI36" s="82">
        <v>24</v>
      </c>
      <c r="AJ36" s="28">
        <f t="shared" si="6"/>
        <v>10</v>
      </c>
      <c r="AK36" s="28">
        <f t="shared" si="7"/>
        <v>89</v>
      </c>
      <c r="AL36" s="28">
        <f t="shared" si="8"/>
        <v>99</v>
      </c>
      <c r="AM36" s="15">
        <v>3</v>
      </c>
      <c r="AN36" s="101">
        <v>9</v>
      </c>
      <c r="AO36" s="15"/>
      <c r="AP36" s="101">
        <v>6</v>
      </c>
      <c r="AQ36" s="15">
        <v>2</v>
      </c>
      <c r="AR36" s="101">
        <v>8</v>
      </c>
      <c r="AS36" s="15"/>
      <c r="AT36" s="101">
        <v>6</v>
      </c>
      <c r="AU36" s="15">
        <v>5</v>
      </c>
      <c r="AV36" s="101">
        <v>9</v>
      </c>
      <c r="AW36" s="28">
        <f t="shared" si="9"/>
        <v>10</v>
      </c>
      <c r="AX36" s="28">
        <f t="shared" si="10"/>
        <v>38</v>
      </c>
      <c r="AY36" s="28">
        <f t="shared" si="11"/>
        <v>48</v>
      </c>
      <c r="AZ36" s="15"/>
      <c r="BA36" s="101">
        <v>12</v>
      </c>
      <c r="BB36" s="15">
        <v>2</v>
      </c>
      <c r="BC36" s="101">
        <v>13</v>
      </c>
      <c r="BD36" s="15">
        <v>3</v>
      </c>
      <c r="BE36" s="101">
        <v>6</v>
      </c>
      <c r="BF36" s="15">
        <v>5</v>
      </c>
      <c r="BG36" s="101">
        <v>8</v>
      </c>
      <c r="BH36" s="28">
        <f t="shared" si="12"/>
        <v>10</v>
      </c>
      <c r="BI36" s="28">
        <f t="shared" si="13"/>
        <v>39</v>
      </c>
      <c r="BJ36" s="28">
        <f t="shared" si="14"/>
        <v>49</v>
      </c>
      <c r="BK36" s="77">
        <v>3</v>
      </c>
      <c r="BL36" s="82">
        <v>11</v>
      </c>
      <c r="BM36" s="77">
        <v>10</v>
      </c>
      <c r="BN36" s="82">
        <v>13</v>
      </c>
      <c r="BO36" s="77">
        <v>15</v>
      </c>
      <c r="BP36" s="82">
        <v>12</v>
      </c>
      <c r="BQ36" s="77">
        <v>15</v>
      </c>
      <c r="BR36" s="82">
        <v>15</v>
      </c>
      <c r="BS36" s="28">
        <f t="shared" si="15"/>
        <v>43</v>
      </c>
      <c r="BT36" s="28">
        <f t="shared" si="16"/>
        <v>51</v>
      </c>
      <c r="BU36" s="28">
        <f t="shared" si="17"/>
        <v>94</v>
      </c>
      <c r="BV36" s="107">
        <v>5</v>
      </c>
      <c r="BX36" s="107">
        <v>3</v>
      </c>
      <c r="BZ36" s="107">
        <v>7</v>
      </c>
      <c r="CB36" s="107">
        <v>3</v>
      </c>
      <c r="CD36" s="107">
        <v>5</v>
      </c>
      <c r="CF36" s="28">
        <f t="shared" si="18"/>
        <v>23</v>
      </c>
      <c r="CG36" s="28">
        <f t="shared" si="19"/>
        <v>0</v>
      </c>
      <c r="CH36" s="28">
        <f t="shared" si="20"/>
        <v>23</v>
      </c>
    </row>
    <row r="37" spans="1:86" s="8" customFormat="1" ht="17.25" customHeight="1">
      <c r="A37" s="42"/>
      <c r="B37" s="39" t="s">
        <v>405</v>
      </c>
      <c r="C37" s="8" t="s">
        <v>354</v>
      </c>
      <c r="D37" s="15">
        <v>10</v>
      </c>
      <c r="E37" s="9"/>
      <c r="F37" s="15">
        <v>10</v>
      </c>
      <c r="G37" s="9"/>
      <c r="H37" s="15">
        <v>6</v>
      </c>
      <c r="I37" s="9"/>
      <c r="J37" s="15">
        <v>10</v>
      </c>
      <c r="K37" s="9"/>
      <c r="L37" s="15">
        <v>10</v>
      </c>
      <c r="M37" s="9"/>
      <c r="N37" s="28">
        <f t="shared" si="0"/>
        <v>46</v>
      </c>
      <c r="O37" s="28">
        <f t="shared" si="1"/>
        <v>0</v>
      </c>
      <c r="P37" s="28">
        <f t="shared" si="2"/>
        <v>46</v>
      </c>
      <c r="Q37" s="15">
        <v>8</v>
      </c>
      <c r="R37" s="9"/>
      <c r="S37" s="15">
        <v>17</v>
      </c>
      <c r="T37" s="9"/>
      <c r="U37" s="15">
        <v>10</v>
      </c>
      <c r="V37" s="9"/>
      <c r="W37" s="15">
        <v>10</v>
      </c>
      <c r="X37" s="9"/>
      <c r="Y37" s="28">
        <f t="shared" si="3"/>
        <v>45</v>
      </c>
      <c r="Z37" s="28">
        <f t="shared" si="4"/>
        <v>0</v>
      </c>
      <c r="AA37" s="28">
        <f t="shared" si="5"/>
        <v>45</v>
      </c>
      <c r="AB37" s="77">
        <v>8</v>
      </c>
      <c r="AC37" s="82"/>
      <c r="AD37" s="77">
        <v>10</v>
      </c>
      <c r="AE37" s="82"/>
      <c r="AF37" s="77">
        <v>15</v>
      </c>
      <c r="AG37" s="82"/>
      <c r="AH37" s="77"/>
      <c r="AI37" s="82"/>
      <c r="AJ37" s="28">
        <f t="shared" si="6"/>
        <v>33</v>
      </c>
      <c r="AK37" s="28">
        <f t="shared" si="7"/>
        <v>0</v>
      </c>
      <c r="AL37" s="28">
        <f t="shared" si="8"/>
        <v>33</v>
      </c>
      <c r="AM37" s="15">
        <v>8</v>
      </c>
      <c r="AN37" s="101" t="s">
        <v>649</v>
      </c>
      <c r="AO37" s="15"/>
      <c r="AP37" s="101" t="s">
        <v>649</v>
      </c>
      <c r="AQ37" s="15">
        <v>10</v>
      </c>
      <c r="AR37" s="101" t="s">
        <v>649</v>
      </c>
      <c r="AS37" s="15"/>
      <c r="AT37" s="101" t="s">
        <v>649</v>
      </c>
      <c r="AU37" s="15">
        <v>10</v>
      </c>
      <c r="AV37" s="101"/>
      <c r="AW37" s="28">
        <f t="shared" si="9"/>
        <v>28</v>
      </c>
      <c r="AX37" s="28">
        <v>0</v>
      </c>
      <c r="AY37" s="28">
        <f t="shared" si="11"/>
        <v>28</v>
      </c>
      <c r="AZ37" s="15"/>
      <c r="BA37" s="101" t="s">
        <v>649</v>
      </c>
      <c r="BB37" s="15">
        <v>8</v>
      </c>
      <c r="BC37" s="101" t="s">
        <v>649</v>
      </c>
      <c r="BD37" s="15">
        <v>10</v>
      </c>
      <c r="BE37" s="101" t="s">
        <v>649</v>
      </c>
      <c r="BF37" s="15">
        <v>15</v>
      </c>
      <c r="BG37" s="101" t="s">
        <v>649</v>
      </c>
      <c r="BH37" s="28">
        <f t="shared" si="12"/>
        <v>33</v>
      </c>
      <c r="BI37" s="28">
        <v>0</v>
      </c>
      <c r="BJ37" s="28">
        <f t="shared" si="14"/>
        <v>33</v>
      </c>
      <c r="BK37" s="77">
        <v>5</v>
      </c>
      <c r="BL37" s="82" t="s">
        <v>649</v>
      </c>
      <c r="BM37" s="77">
        <v>10</v>
      </c>
      <c r="BN37" s="82" t="s">
        <v>649</v>
      </c>
      <c r="BO37" s="77"/>
      <c r="BP37" s="82" t="s">
        <v>649</v>
      </c>
      <c r="BQ37" s="77"/>
      <c r="BR37" s="82" t="s">
        <v>649</v>
      </c>
      <c r="BS37" s="28">
        <f t="shared" si="15"/>
        <v>15</v>
      </c>
      <c r="BT37" s="28">
        <v>0</v>
      </c>
      <c r="BU37" s="28">
        <f t="shared" si="17"/>
        <v>15</v>
      </c>
      <c r="BV37" s="107">
        <v>40</v>
      </c>
      <c r="BX37" s="107">
        <v>50</v>
      </c>
      <c r="BZ37" s="107">
        <v>55</v>
      </c>
      <c r="CB37" s="107">
        <v>40</v>
      </c>
      <c r="CD37" s="107">
        <v>30</v>
      </c>
      <c r="CF37" s="28">
        <f t="shared" si="18"/>
        <v>215</v>
      </c>
      <c r="CG37" s="28">
        <f t="shared" si="19"/>
        <v>0</v>
      </c>
      <c r="CH37" s="28">
        <f t="shared" si="20"/>
        <v>215</v>
      </c>
    </row>
    <row r="38" spans="1:86" s="8" customFormat="1" ht="18.75" customHeight="1">
      <c r="B38" s="39" t="s">
        <v>175</v>
      </c>
      <c r="C38" s="8" t="s">
        <v>406</v>
      </c>
      <c r="D38" s="15">
        <v>2</v>
      </c>
      <c r="E38" s="9">
        <v>6</v>
      </c>
      <c r="F38" s="15">
        <v>2</v>
      </c>
      <c r="G38" s="9">
        <v>7</v>
      </c>
      <c r="H38" s="15">
        <v>2</v>
      </c>
      <c r="I38" s="9">
        <v>5</v>
      </c>
      <c r="J38" s="15"/>
      <c r="K38" s="9">
        <v>5</v>
      </c>
      <c r="L38" s="15"/>
      <c r="M38" s="9">
        <v>4</v>
      </c>
      <c r="N38" s="28">
        <f t="shared" si="0"/>
        <v>6</v>
      </c>
      <c r="O38" s="28">
        <f t="shared" si="1"/>
        <v>27</v>
      </c>
      <c r="P38" s="28">
        <f t="shared" si="2"/>
        <v>33</v>
      </c>
      <c r="Q38" s="15"/>
      <c r="R38" s="9"/>
      <c r="S38" s="15"/>
      <c r="T38" s="9">
        <v>11</v>
      </c>
      <c r="U38" s="15"/>
      <c r="V38" s="9">
        <v>2</v>
      </c>
      <c r="W38" s="15"/>
      <c r="X38" s="9">
        <v>2</v>
      </c>
      <c r="Y38" s="28">
        <f t="shared" si="3"/>
        <v>0</v>
      </c>
      <c r="Z38" s="28">
        <f t="shared" si="4"/>
        <v>15</v>
      </c>
      <c r="AA38" s="28">
        <f t="shared" si="5"/>
        <v>15</v>
      </c>
      <c r="AB38" s="77"/>
      <c r="AC38" s="82">
        <v>4</v>
      </c>
      <c r="AD38" s="77"/>
      <c r="AE38" s="82">
        <v>1</v>
      </c>
      <c r="AF38" s="77"/>
      <c r="AG38" s="82">
        <v>3</v>
      </c>
      <c r="AH38" s="77"/>
      <c r="AI38" s="82">
        <v>2</v>
      </c>
      <c r="AJ38" s="28">
        <f t="shared" si="6"/>
        <v>0</v>
      </c>
      <c r="AK38" s="28">
        <f t="shared" si="7"/>
        <v>10</v>
      </c>
      <c r="AL38" s="28">
        <f t="shared" si="8"/>
        <v>10</v>
      </c>
      <c r="AM38" s="15"/>
      <c r="AN38" s="101">
        <v>2</v>
      </c>
      <c r="AO38" s="15"/>
      <c r="AP38" s="101">
        <v>3</v>
      </c>
      <c r="AQ38" s="15">
        <v>2</v>
      </c>
      <c r="AR38" s="101">
        <v>2</v>
      </c>
      <c r="AS38" s="15"/>
      <c r="AT38" s="101">
        <v>4</v>
      </c>
      <c r="AU38" s="15"/>
      <c r="AV38" s="101">
        <v>3</v>
      </c>
      <c r="AW38" s="28">
        <f t="shared" si="9"/>
        <v>2</v>
      </c>
      <c r="AX38" s="28">
        <f t="shared" si="10"/>
        <v>14</v>
      </c>
      <c r="AY38" s="28">
        <f t="shared" si="11"/>
        <v>16</v>
      </c>
      <c r="AZ38" s="15"/>
      <c r="BA38" s="101">
        <v>6</v>
      </c>
      <c r="BB38" s="15"/>
      <c r="BC38" s="101">
        <v>5</v>
      </c>
      <c r="BD38" s="15">
        <v>1</v>
      </c>
      <c r="BE38" s="101">
        <v>4</v>
      </c>
      <c r="BF38" s="15">
        <v>1</v>
      </c>
      <c r="BG38" s="101">
        <v>8</v>
      </c>
      <c r="BH38" s="28">
        <f t="shared" si="12"/>
        <v>2</v>
      </c>
      <c r="BI38" s="28">
        <f t="shared" si="13"/>
        <v>23</v>
      </c>
      <c r="BJ38" s="28">
        <f t="shared" si="14"/>
        <v>25</v>
      </c>
      <c r="BK38" s="77"/>
      <c r="BL38" s="82">
        <v>4</v>
      </c>
      <c r="BM38" s="77"/>
      <c r="BN38" s="82">
        <v>5</v>
      </c>
      <c r="BO38" s="77"/>
      <c r="BP38" s="82">
        <v>4</v>
      </c>
      <c r="BQ38" s="77"/>
      <c r="BR38" s="82">
        <v>7</v>
      </c>
      <c r="BS38" s="28">
        <f t="shared" si="15"/>
        <v>0</v>
      </c>
      <c r="BT38" s="28">
        <f t="shared" si="16"/>
        <v>20</v>
      </c>
      <c r="BU38" s="28">
        <f t="shared" si="17"/>
        <v>20</v>
      </c>
      <c r="BV38" s="107">
        <v>1</v>
      </c>
      <c r="BX38" s="107">
        <v>2</v>
      </c>
      <c r="BZ38" s="107"/>
      <c r="CB38" s="107"/>
      <c r="CD38" s="107">
        <v>2</v>
      </c>
      <c r="CF38" s="28">
        <f t="shared" si="18"/>
        <v>5</v>
      </c>
      <c r="CG38" s="28">
        <f t="shared" si="19"/>
        <v>0</v>
      </c>
      <c r="CH38" s="28">
        <f t="shared" si="20"/>
        <v>5</v>
      </c>
    </row>
    <row r="39" spans="1:86" s="8" customFormat="1" ht="21.75" customHeight="1">
      <c r="A39" s="42">
        <v>8</v>
      </c>
      <c r="B39" s="43"/>
      <c r="C39" s="42" t="s">
        <v>355</v>
      </c>
      <c r="D39" s="15"/>
      <c r="E39" s="9"/>
      <c r="F39" s="15"/>
      <c r="G39" s="9"/>
      <c r="H39" s="15"/>
      <c r="I39" s="9"/>
      <c r="J39" s="15"/>
      <c r="K39" s="9"/>
      <c r="L39" s="15"/>
      <c r="M39" s="9"/>
      <c r="N39" s="28">
        <f t="shared" si="0"/>
        <v>0</v>
      </c>
      <c r="O39" s="28">
        <f t="shared" si="1"/>
        <v>0</v>
      </c>
      <c r="P39" s="28">
        <f t="shared" si="2"/>
        <v>0</v>
      </c>
      <c r="Q39" s="15"/>
      <c r="R39" s="9"/>
      <c r="S39" s="15"/>
      <c r="T39" s="9"/>
      <c r="U39" s="15"/>
      <c r="V39" s="9"/>
      <c r="W39" s="15"/>
      <c r="X39" s="9"/>
      <c r="Y39" s="28">
        <f t="shared" si="3"/>
        <v>0</v>
      </c>
      <c r="Z39" s="28">
        <f t="shared" si="4"/>
        <v>0</v>
      </c>
      <c r="AA39" s="28">
        <f t="shared" si="5"/>
        <v>0</v>
      </c>
      <c r="AB39" s="77"/>
      <c r="AC39" s="82"/>
      <c r="AD39" s="77"/>
      <c r="AE39" s="82"/>
      <c r="AF39" s="77"/>
      <c r="AG39" s="82"/>
      <c r="AH39" s="77"/>
      <c r="AI39" s="82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15"/>
      <c r="AN39" s="101" t="s">
        <v>649</v>
      </c>
      <c r="AO39" s="15"/>
      <c r="AP39" s="101" t="s">
        <v>649</v>
      </c>
      <c r="AQ39" s="15"/>
      <c r="AR39" s="101" t="s">
        <v>649</v>
      </c>
      <c r="AS39" s="15"/>
      <c r="AT39" s="101" t="s">
        <v>649</v>
      </c>
      <c r="AU39" s="15"/>
      <c r="AV39" s="101"/>
      <c r="AW39" s="28">
        <f t="shared" si="9"/>
        <v>0</v>
      </c>
      <c r="AX39" s="28">
        <v>0</v>
      </c>
      <c r="AY39" s="28">
        <f t="shared" si="11"/>
        <v>0</v>
      </c>
      <c r="AZ39" s="15"/>
      <c r="BA39" s="101" t="s">
        <v>649</v>
      </c>
      <c r="BB39" s="15"/>
      <c r="BC39" s="101" t="s">
        <v>649</v>
      </c>
      <c r="BD39" s="15"/>
      <c r="BE39" s="101" t="s">
        <v>649</v>
      </c>
      <c r="BF39" s="15"/>
      <c r="BG39" s="101" t="s">
        <v>649</v>
      </c>
      <c r="BH39" s="28">
        <f t="shared" si="12"/>
        <v>0</v>
      </c>
      <c r="BI39" s="28">
        <v>0</v>
      </c>
      <c r="BJ39" s="28">
        <f t="shared" si="14"/>
        <v>0</v>
      </c>
      <c r="BK39" s="77"/>
      <c r="BL39" s="82" t="s">
        <v>649</v>
      </c>
      <c r="BM39" s="77"/>
      <c r="BN39" s="82" t="s">
        <v>649</v>
      </c>
      <c r="BO39" s="77"/>
      <c r="BP39" s="82" t="s">
        <v>649</v>
      </c>
      <c r="BQ39" s="77"/>
      <c r="BR39" s="82" t="s">
        <v>649</v>
      </c>
      <c r="BS39" s="28">
        <f t="shared" si="15"/>
        <v>0</v>
      </c>
      <c r="BT39" s="28">
        <v>0</v>
      </c>
      <c r="BU39" s="28">
        <f t="shared" si="17"/>
        <v>0</v>
      </c>
      <c r="BV39" s="107"/>
      <c r="BX39" s="107"/>
      <c r="BZ39" s="107"/>
      <c r="CB39" s="107"/>
      <c r="CD39" s="107"/>
      <c r="CF39" s="28">
        <f t="shared" si="18"/>
        <v>0</v>
      </c>
      <c r="CG39" s="28">
        <f t="shared" si="19"/>
        <v>0</v>
      </c>
      <c r="CH39" s="28">
        <f t="shared" si="20"/>
        <v>0</v>
      </c>
    </row>
    <row r="40" spans="1:86" s="8" customFormat="1" ht="18.75" customHeight="1">
      <c r="B40" s="39" t="s">
        <v>189</v>
      </c>
      <c r="C40" s="8" t="s">
        <v>356</v>
      </c>
      <c r="D40" s="15">
        <v>98</v>
      </c>
      <c r="E40" s="9">
        <v>3890</v>
      </c>
      <c r="F40" s="15">
        <v>70</v>
      </c>
      <c r="G40" s="9">
        <v>4620</v>
      </c>
      <c r="H40" s="15">
        <v>50</v>
      </c>
      <c r="I40" s="9">
        <v>5260</v>
      </c>
      <c r="J40" s="15">
        <v>100</v>
      </c>
      <c r="K40" s="9">
        <v>610</v>
      </c>
      <c r="L40" s="15">
        <v>150</v>
      </c>
      <c r="M40" s="9">
        <v>6380</v>
      </c>
      <c r="N40" s="28">
        <f t="shared" si="0"/>
        <v>468</v>
      </c>
      <c r="O40" s="28">
        <f t="shared" si="1"/>
        <v>20760</v>
      </c>
      <c r="P40" s="28">
        <f t="shared" si="2"/>
        <v>21228</v>
      </c>
      <c r="Q40" s="15">
        <v>100</v>
      </c>
      <c r="R40" s="9">
        <v>680</v>
      </c>
      <c r="S40" s="15">
        <v>150</v>
      </c>
      <c r="T40" s="9">
        <v>5400</v>
      </c>
      <c r="U40" s="15">
        <v>150</v>
      </c>
      <c r="V40" s="9">
        <v>5750</v>
      </c>
      <c r="W40" s="15">
        <v>100</v>
      </c>
      <c r="X40" s="9">
        <v>480</v>
      </c>
      <c r="Y40" s="28">
        <f t="shared" si="3"/>
        <v>500</v>
      </c>
      <c r="Z40" s="28">
        <f t="shared" si="4"/>
        <v>12310</v>
      </c>
      <c r="AA40" s="28">
        <f t="shared" si="5"/>
        <v>12810</v>
      </c>
      <c r="AB40" s="77">
        <v>100</v>
      </c>
      <c r="AC40" s="82">
        <v>926</v>
      </c>
      <c r="AD40" s="77">
        <v>150</v>
      </c>
      <c r="AE40" s="82">
        <v>368</v>
      </c>
      <c r="AF40" s="77">
        <v>500</v>
      </c>
      <c r="AG40" s="82">
        <v>465</v>
      </c>
      <c r="AH40" s="77">
        <v>100</v>
      </c>
      <c r="AI40" s="82">
        <v>726</v>
      </c>
      <c r="AJ40" s="28">
        <f t="shared" si="6"/>
        <v>850</v>
      </c>
      <c r="AK40" s="28">
        <f t="shared" si="7"/>
        <v>2485</v>
      </c>
      <c r="AL40" s="28">
        <f t="shared" si="8"/>
        <v>3335</v>
      </c>
      <c r="AM40" s="15">
        <v>100</v>
      </c>
      <c r="AN40" s="101">
        <v>1042</v>
      </c>
      <c r="AO40" s="15">
        <v>100</v>
      </c>
      <c r="AP40" s="101">
        <v>985</v>
      </c>
      <c r="AQ40" s="15">
        <v>200</v>
      </c>
      <c r="AR40" s="101">
        <v>1256</v>
      </c>
      <c r="AS40" s="15">
        <v>100</v>
      </c>
      <c r="AT40" s="101">
        <v>586</v>
      </c>
      <c r="AU40" s="15">
        <v>250</v>
      </c>
      <c r="AV40" s="101">
        <v>492</v>
      </c>
      <c r="AW40" s="28">
        <f t="shared" si="9"/>
        <v>750</v>
      </c>
      <c r="AX40" s="28">
        <f t="shared" si="10"/>
        <v>4361</v>
      </c>
      <c r="AY40" s="28">
        <f t="shared" si="11"/>
        <v>5111</v>
      </c>
      <c r="AZ40" s="15">
        <v>150</v>
      </c>
      <c r="BA40" s="101">
        <v>490</v>
      </c>
      <c r="BB40" s="15">
        <v>100</v>
      </c>
      <c r="BC40" s="101">
        <v>610</v>
      </c>
      <c r="BD40" s="15">
        <v>150</v>
      </c>
      <c r="BE40" s="101">
        <v>596</v>
      </c>
      <c r="BF40" s="15">
        <v>200</v>
      </c>
      <c r="BG40" s="101">
        <v>458</v>
      </c>
      <c r="BH40" s="28">
        <f t="shared" si="12"/>
        <v>600</v>
      </c>
      <c r="BI40" s="28">
        <f t="shared" si="13"/>
        <v>2154</v>
      </c>
      <c r="BJ40" s="28">
        <f t="shared" si="14"/>
        <v>2754</v>
      </c>
      <c r="BK40" s="77">
        <v>200</v>
      </c>
      <c r="BL40" s="82">
        <v>490</v>
      </c>
      <c r="BM40" s="77">
        <v>250</v>
      </c>
      <c r="BN40" s="82">
        <v>610</v>
      </c>
      <c r="BO40" s="77">
        <v>250</v>
      </c>
      <c r="BP40" s="82">
        <v>596</v>
      </c>
      <c r="BQ40" s="77">
        <v>400</v>
      </c>
      <c r="BR40" s="82">
        <v>458</v>
      </c>
      <c r="BS40" s="28">
        <f t="shared" si="15"/>
        <v>1100</v>
      </c>
      <c r="BT40" s="28">
        <f t="shared" si="16"/>
        <v>2154</v>
      </c>
      <c r="BU40" s="28">
        <f t="shared" si="17"/>
        <v>3254</v>
      </c>
      <c r="BV40" s="107">
        <v>500</v>
      </c>
      <c r="BX40" s="107">
        <v>500</v>
      </c>
      <c r="BZ40" s="107">
        <v>500</v>
      </c>
      <c r="CB40" s="107">
        <v>750</v>
      </c>
      <c r="CD40" s="107">
        <v>750</v>
      </c>
      <c r="CF40" s="28">
        <f t="shared" si="18"/>
        <v>3000</v>
      </c>
      <c r="CG40" s="28">
        <f t="shared" si="19"/>
        <v>0</v>
      </c>
      <c r="CH40" s="28">
        <f t="shared" si="20"/>
        <v>3000</v>
      </c>
    </row>
    <row r="41" spans="1:86" s="8" customFormat="1" ht="18.75" customHeight="1">
      <c r="B41" s="39" t="s">
        <v>191</v>
      </c>
      <c r="C41" s="8" t="s">
        <v>407</v>
      </c>
      <c r="D41" s="15">
        <v>30</v>
      </c>
      <c r="E41" s="9">
        <v>45</v>
      </c>
      <c r="F41" s="15">
        <v>40</v>
      </c>
      <c r="G41" s="9">
        <v>38</v>
      </c>
      <c r="H41" s="15">
        <v>31</v>
      </c>
      <c r="I41" s="9">
        <v>42</v>
      </c>
      <c r="J41" s="15">
        <v>50</v>
      </c>
      <c r="K41" s="9">
        <v>42</v>
      </c>
      <c r="L41" s="15">
        <v>50</v>
      </c>
      <c r="M41" s="9">
        <v>72</v>
      </c>
      <c r="N41" s="28">
        <f t="shared" si="0"/>
        <v>201</v>
      </c>
      <c r="O41" s="28">
        <f t="shared" si="1"/>
        <v>239</v>
      </c>
      <c r="P41" s="28">
        <f t="shared" si="2"/>
        <v>440</v>
      </c>
      <c r="Q41" s="15">
        <v>30</v>
      </c>
      <c r="R41" s="9">
        <v>43</v>
      </c>
      <c r="S41" s="15">
        <v>60</v>
      </c>
      <c r="T41" s="9">
        <v>55</v>
      </c>
      <c r="U41" s="15">
        <v>50</v>
      </c>
      <c r="V41" s="9"/>
      <c r="W41" s="15">
        <v>60</v>
      </c>
      <c r="X41" s="9">
        <v>28</v>
      </c>
      <c r="Y41" s="28">
        <f t="shared" si="3"/>
        <v>200</v>
      </c>
      <c r="Z41" s="28">
        <f t="shared" si="4"/>
        <v>126</v>
      </c>
      <c r="AA41" s="28">
        <f t="shared" si="5"/>
        <v>326</v>
      </c>
      <c r="AB41" s="77">
        <v>80</v>
      </c>
      <c r="AC41" s="82">
        <v>84</v>
      </c>
      <c r="AD41" s="77">
        <v>80</v>
      </c>
      <c r="AE41" s="82">
        <v>65</v>
      </c>
      <c r="AF41" s="77">
        <v>40</v>
      </c>
      <c r="AG41" s="82">
        <v>42</v>
      </c>
      <c r="AH41" s="77">
        <v>30</v>
      </c>
      <c r="AI41" s="82">
        <v>38</v>
      </c>
      <c r="AJ41" s="28">
        <f t="shared" si="6"/>
        <v>230</v>
      </c>
      <c r="AK41" s="28">
        <f t="shared" si="7"/>
        <v>229</v>
      </c>
      <c r="AL41" s="28">
        <f t="shared" si="8"/>
        <v>459</v>
      </c>
      <c r="AM41" s="15">
        <v>30</v>
      </c>
      <c r="AN41" s="101">
        <v>45</v>
      </c>
      <c r="AO41" s="15">
        <v>40</v>
      </c>
      <c r="AP41" s="101">
        <v>56</v>
      </c>
      <c r="AQ41" s="15">
        <v>50</v>
      </c>
      <c r="AR41" s="101">
        <v>82</v>
      </c>
      <c r="AS41" s="15">
        <v>50</v>
      </c>
      <c r="AT41" s="101">
        <v>42</v>
      </c>
      <c r="AU41" s="15">
        <v>60</v>
      </c>
      <c r="AV41" s="101">
        <v>52</v>
      </c>
      <c r="AW41" s="28">
        <f t="shared" si="9"/>
        <v>230</v>
      </c>
      <c r="AX41" s="28">
        <f t="shared" si="10"/>
        <v>277</v>
      </c>
      <c r="AY41" s="28">
        <f t="shared" si="11"/>
        <v>507</v>
      </c>
      <c r="AZ41" s="15">
        <v>50</v>
      </c>
      <c r="BA41" s="101">
        <v>78</v>
      </c>
      <c r="BB41" s="15">
        <v>50</v>
      </c>
      <c r="BC41" s="101">
        <v>92</v>
      </c>
      <c r="BD41" s="15">
        <v>50</v>
      </c>
      <c r="BE41" s="101">
        <v>56</v>
      </c>
      <c r="BF41" s="15">
        <v>60</v>
      </c>
      <c r="BG41" s="101">
        <v>49</v>
      </c>
      <c r="BH41" s="28">
        <f t="shared" si="12"/>
        <v>210</v>
      </c>
      <c r="BI41" s="28">
        <f t="shared" si="13"/>
        <v>275</v>
      </c>
      <c r="BJ41" s="28">
        <f t="shared" si="14"/>
        <v>485</v>
      </c>
      <c r="BK41" s="77">
        <v>60</v>
      </c>
      <c r="BL41" s="82">
        <v>78</v>
      </c>
      <c r="BM41" s="77">
        <v>50</v>
      </c>
      <c r="BN41" s="82">
        <v>92</v>
      </c>
      <c r="BO41" s="77">
        <v>70</v>
      </c>
      <c r="BP41" s="82">
        <v>56</v>
      </c>
      <c r="BQ41" s="77">
        <v>100</v>
      </c>
      <c r="BR41" s="82">
        <v>49</v>
      </c>
      <c r="BS41" s="28">
        <f t="shared" si="15"/>
        <v>280</v>
      </c>
      <c r="BT41" s="28">
        <f t="shared" si="16"/>
        <v>275</v>
      </c>
      <c r="BU41" s="28">
        <f t="shared" si="17"/>
        <v>555</v>
      </c>
      <c r="BV41" s="107">
        <v>100</v>
      </c>
      <c r="BX41" s="107">
        <v>100</v>
      </c>
      <c r="BZ41" s="107">
        <v>100</v>
      </c>
      <c r="CB41" s="107">
        <v>120</v>
      </c>
      <c r="CD41" s="107">
        <v>100</v>
      </c>
      <c r="CF41" s="28">
        <f t="shared" si="18"/>
        <v>520</v>
      </c>
      <c r="CG41" s="28">
        <f t="shared" si="19"/>
        <v>0</v>
      </c>
      <c r="CH41" s="28">
        <f t="shared" si="20"/>
        <v>520</v>
      </c>
    </row>
    <row r="42" spans="1:86" s="8" customFormat="1" ht="18.75" customHeight="1">
      <c r="B42" s="39" t="s">
        <v>317</v>
      </c>
      <c r="C42" s="8" t="s">
        <v>357</v>
      </c>
      <c r="D42" s="15"/>
      <c r="E42" s="9"/>
      <c r="F42" s="15"/>
      <c r="G42" s="9"/>
      <c r="H42" s="15"/>
      <c r="I42" s="9"/>
      <c r="J42" s="15"/>
      <c r="K42" s="9"/>
      <c r="L42" s="15"/>
      <c r="M42" s="9"/>
      <c r="N42" s="28">
        <f t="shared" si="0"/>
        <v>0</v>
      </c>
      <c r="O42" s="28">
        <f t="shared" si="1"/>
        <v>0</v>
      </c>
      <c r="P42" s="28">
        <f t="shared" si="2"/>
        <v>0</v>
      </c>
      <c r="Q42" s="15"/>
      <c r="R42" s="9">
        <v>2</v>
      </c>
      <c r="S42" s="15"/>
      <c r="T42" s="9"/>
      <c r="U42" s="15">
        <v>1</v>
      </c>
      <c r="V42" s="9">
        <v>65</v>
      </c>
      <c r="W42" s="15"/>
      <c r="X42" s="9"/>
      <c r="Y42" s="28">
        <f t="shared" si="3"/>
        <v>1</v>
      </c>
      <c r="Z42" s="28">
        <f t="shared" si="4"/>
        <v>67</v>
      </c>
      <c r="AA42" s="28">
        <f t="shared" si="5"/>
        <v>68</v>
      </c>
      <c r="AB42" s="77"/>
      <c r="AC42" s="82">
        <v>3</v>
      </c>
      <c r="AD42" s="77"/>
      <c r="AE42" s="82">
        <v>4</v>
      </c>
      <c r="AF42" s="77"/>
      <c r="AG42" s="82">
        <v>1</v>
      </c>
      <c r="AH42" s="77"/>
      <c r="AI42" s="82">
        <v>2</v>
      </c>
      <c r="AJ42" s="28">
        <f t="shared" si="6"/>
        <v>0</v>
      </c>
      <c r="AK42" s="28">
        <f t="shared" si="7"/>
        <v>10</v>
      </c>
      <c r="AL42" s="28">
        <f t="shared" si="8"/>
        <v>10</v>
      </c>
      <c r="AM42" s="15"/>
      <c r="AN42" s="101">
        <v>5</v>
      </c>
      <c r="AO42" s="15"/>
      <c r="AP42" s="101">
        <v>3</v>
      </c>
      <c r="AQ42" s="15"/>
      <c r="AR42" s="101">
        <v>6</v>
      </c>
      <c r="AS42" s="15"/>
      <c r="AT42" s="101">
        <v>3</v>
      </c>
      <c r="AU42" s="15"/>
      <c r="AV42" s="101">
        <v>1</v>
      </c>
      <c r="AW42" s="28">
        <f t="shared" si="9"/>
        <v>0</v>
      </c>
      <c r="AX42" s="28">
        <f t="shared" si="10"/>
        <v>18</v>
      </c>
      <c r="AY42" s="28">
        <f t="shared" si="11"/>
        <v>18</v>
      </c>
      <c r="AZ42" s="15"/>
      <c r="BA42" s="101">
        <v>3</v>
      </c>
      <c r="BB42" s="15"/>
      <c r="BC42" s="101">
        <v>3</v>
      </c>
      <c r="BD42" s="15"/>
      <c r="BE42" s="101">
        <v>4</v>
      </c>
      <c r="BF42" s="15"/>
      <c r="BG42" s="101">
        <v>1</v>
      </c>
      <c r="BH42" s="28">
        <f t="shared" si="12"/>
        <v>0</v>
      </c>
      <c r="BI42" s="28">
        <f t="shared" si="13"/>
        <v>11</v>
      </c>
      <c r="BJ42" s="28">
        <f t="shared" si="14"/>
        <v>11</v>
      </c>
      <c r="BK42" s="77"/>
      <c r="BL42" s="82">
        <v>3</v>
      </c>
      <c r="BM42" s="77"/>
      <c r="BN42" s="82">
        <v>3</v>
      </c>
      <c r="BO42" s="77"/>
      <c r="BP42" s="82">
        <v>4</v>
      </c>
      <c r="BQ42" s="77"/>
      <c r="BR42" s="82">
        <v>1</v>
      </c>
      <c r="BS42" s="28">
        <f t="shared" si="15"/>
        <v>0</v>
      </c>
      <c r="BT42" s="28">
        <f t="shared" si="16"/>
        <v>11</v>
      </c>
      <c r="BU42" s="28">
        <f t="shared" si="17"/>
        <v>11</v>
      </c>
      <c r="BV42" s="107"/>
      <c r="BX42" s="107"/>
      <c r="BZ42" s="107"/>
      <c r="CB42" s="107"/>
      <c r="CD42" s="107"/>
      <c r="CF42" s="28">
        <f t="shared" si="18"/>
        <v>0</v>
      </c>
      <c r="CG42" s="28">
        <f t="shared" si="19"/>
        <v>0</v>
      </c>
      <c r="CH42" s="28">
        <f t="shared" si="20"/>
        <v>0</v>
      </c>
    </row>
    <row r="43" spans="1:86" s="8" customFormat="1" ht="18" customHeight="1">
      <c r="B43" s="39" t="s">
        <v>358</v>
      </c>
      <c r="C43" s="8" t="s">
        <v>408</v>
      </c>
      <c r="D43" s="15"/>
      <c r="E43" s="9">
        <v>4</v>
      </c>
      <c r="F43" s="15"/>
      <c r="G43" s="9">
        <v>2</v>
      </c>
      <c r="H43" s="15"/>
      <c r="I43" s="9">
        <v>1</v>
      </c>
      <c r="J43" s="15"/>
      <c r="K43" s="9"/>
      <c r="L43" s="15"/>
      <c r="M43" s="9">
        <v>9</v>
      </c>
      <c r="N43" s="28">
        <f t="shared" si="0"/>
        <v>0</v>
      </c>
      <c r="O43" s="28">
        <f t="shared" si="1"/>
        <v>16</v>
      </c>
      <c r="P43" s="28">
        <f t="shared" si="2"/>
        <v>16</v>
      </c>
      <c r="Q43" s="15"/>
      <c r="R43" s="9">
        <v>7</v>
      </c>
      <c r="S43" s="15"/>
      <c r="T43" s="9">
        <v>4</v>
      </c>
      <c r="U43" s="15"/>
      <c r="V43" s="9">
        <v>5</v>
      </c>
      <c r="W43" s="15"/>
      <c r="X43" s="9"/>
      <c r="Y43" s="28">
        <f t="shared" si="3"/>
        <v>0</v>
      </c>
      <c r="Z43" s="28">
        <f t="shared" si="4"/>
        <v>16</v>
      </c>
      <c r="AA43" s="28">
        <f t="shared" si="5"/>
        <v>16</v>
      </c>
      <c r="AB43" s="77"/>
      <c r="AC43" s="82">
        <v>2</v>
      </c>
      <c r="AD43" s="77"/>
      <c r="AE43" s="82">
        <v>1</v>
      </c>
      <c r="AF43" s="77"/>
      <c r="AG43" s="82"/>
      <c r="AH43" s="77"/>
      <c r="AI43" s="82">
        <v>1</v>
      </c>
      <c r="AJ43" s="28">
        <f t="shared" si="6"/>
        <v>0</v>
      </c>
      <c r="AK43" s="28">
        <f t="shared" si="7"/>
        <v>4</v>
      </c>
      <c r="AL43" s="28">
        <f t="shared" si="8"/>
        <v>4</v>
      </c>
      <c r="AM43" s="15"/>
      <c r="AN43" s="101">
        <v>2</v>
      </c>
      <c r="AO43" s="15"/>
      <c r="AP43" s="101">
        <v>2</v>
      </c>
      <c r="AQ43" s="15"/>
      <c r="AR43" s="101">
        <v>3</v>
      </c>
      <c r="AS43" s="15"/>
      <c r="AT43" s="101">
        <v>6</v>
      </c>
      <c r="AU43" s="15"/>
      <c r="AV43" s="101">
        <v>6</v>
      </c>
      <c r="AW43" s="28">
        <f t="shared" si="9"/>
        <v>0</v>
      </c>
      <c r="AX43" s="28">
        <f t="shared" si="10"/>
        <v>19</v>
      </c>
      <c r="AY43" s="28">
        <f t="shared" si="11"/>
        <v>19</v>
      </c>
      <c r="AZ43" s="15"/>
      <c r="BA43" s="101" t="s">
        <v>649</v>
      </c>
      <c r="BB43" s="15"/>
      <c r="BC43" s="101" t="s">
        <v>649</v>
      </c>
      <c r="BD43" s="15"/>
      <c r="BE43" s="101" t="s">
        <v>649</v>
      </c>
      <c r="BF43" s="15"/>
      <c r="BG43" s="101" t="s">
        <v>649</v>
      </c>
      <c r="BH43" s="28">
        <f t="shared" si="12"/>
        <v>0</v>
      </c>
      <c r="BI43" s="28">
        <v>0</v>
      </c>
      <c r="BJ43" s="28">
        <f t="shared" si="14"/>
        <v>0</v>
      </c>
      <c r="BK43" s="77"/>
      <c r="BL43" s="82" t="s">
        <v>649</v>
      </c>
      <c r="BM43" s="77"/>
      <c r="BN43" s="82" t="s">
        <v>649</v>
      </c>
      <c r="BO43" s="77"/>
      <c r="BP43" s="82" t="s">
        <v>649</v>
      </c>
      <c r="BQ43" s="77"/>
      <c r="BR43" s="82" t="s">
        <v>649</v>
      </c>
      <c r="BS43" s="28">
        <f t="shared" si="15"/>
        <v>0</v>
      </c>
      <c r="BT43" s="28">
        <v>0</v>
      </c>
      <c r="BU43" s="28">
        <f t="shared" si="17"/>
        <v>0</v>
      </c>
      <c r="BV43" s="107"/>
      <c r="BX43" s="107"/>
      <c r="BZ43" s="107"/>
      <c r="CB43" s="107"/>
      <c r="CD43" s="107"/>
      <c r="CF43" s="28">
        <f t="shared" si="18"/>
        <v>0</v>
      </c>
      <c r="CG43" s="28">
        <f t="shared" si="19"/>
        <v>0</v>
      </c>
      <c r="CH43" s="28">
        <f t="shared" si="20"/>
        <v>0</v>
      </c>
    </row>
    <row r="44" spans="1:86" s="8" customFormat="1" ht="18" customHeight="1">
      <c r="B44" s="39" t="s">
        <v>359</v>
      </c>
      <c r="C44" s="8" t="s">
        <v>360</v>
      </c>
      <c r="D44" s="15">
        <v>2</v>
      </c>
      <c r="E44" s="9">
        <v>8</v>
      </c>
      <c r="F44" s="15"/>
      <c r="G44" s="9">
        <v>6</v>
      </c>
      <c r="H44" s="15">
        <v>3</v>
      </c>
      <c r="I44" s="9">
        <v>8</v>
      </c>
      <c r="J44" s="15">
        <v>20</v>
      </c>
      <c r="K44" s="9">
        <v>5</v>
      </c>
      <c r="L44" s="15">
        <v>10</v>
      </c>
      <c r="M44" s="9">
        <v>9</v>
      </c>
      <c r="N44" s="28">
        <f t="shared" si="0"/>
        <v>35</v>
      </c>
      <c r="O44" s="28">
        <f t="shared" si="1"/>
        <v>36</v>
      </c>
      <c r="P44" s="28">
        <f t="shared" si="2"/>
        <v>71</v>
      </c>
      <c r="Q44" s="15">
        <v>10</v>
      </c>
      <c r="R44" s="9">
        <v>11</v>
      </c>
      <c r="S44" s="15">
        <v>15</v>
      </c>
      <c r="T44" s="9">
        <v>5</v>
      </c>
      <c r="U44" s="15">
        <v>10</v>
      </c>
      <c r="V44" s="9">
        <v>9</v>
      </c>
      <c r="W44" s="15">
        <v>5</v>
      </c>
      <c r="X44" s="9">
        <v>8</v>
      </c>
      <c r="Y44" s="28">
        <f t="shared" si="3"/>
        <v>40</v>
      </c>
      <c r="Z44" s="28">
        <f t="shared" si="4"/>
        <v>33</v>
      </c>
      <c r="AA44" s="28">
        <f t="shared" si="5"/>
        <v>73</v>
      </c>
      <c r="AB44" s="77">
        <v>3</v>
      </c>
      <c r="AC44" s="82">
        <v>6</v>
      </c>
      <c r="AD44" s="77"/>
      <c r="AE44" s="82">
        <v>6</v>
      </c>
      <c r="AF44" s="77">
        <v>2</v>
      </c>
      <c r="AG44" s="82">
        <v>5</v>
      </c>
      <c r="AH44" s="77"/>
      <c r="AI44" s="82">
        <v>6</v>
      </c>
      <c r="AJ44" s="28">
        <f t="shared" si="6"/>
        <v>5</v>
      </c>
      <c r="AK44" s="28">
        <f t="shared" si="7"/>
        <v>23</v>
      </c>
      <c r="AL44" s="28">
        <f t="shared" si="8"/>
        <v>28</v>
      </c>
      <c r="AM44" s="15">
        <v>2</v>
      </c>
      <c r="AN44" s="101">
        <v>6</v>
      </c>
      <c r="AO44" s="15">
        <v>5</v>
      </c>
      <c r="AP44" s="101">
        <v>8</v>
      </c>
      <c r="AQ44" s="15">
        <v>20</v>
      </c>
      <c r="AR44" s="101">
        <v>11</v>
      </c>
      <c r="AS44" s="15">
        <v>5</v>
      </c>
      <c r="AT44" s="101">
        <v>6</v>
      </c>
      <c r="AU44" s="15">
        <v>10</v>
      </c>
      <c r="AV44" s="101">
        <v>8</v>
      </c>
      <c r="AW44" s="28">
        <f t="shared" si="9"/>
        <v>42</v>
      </c>
      <c r="AX44" s="28">
        <f t="shared" si="10"/>
        <v>39</v>
      </c>
      <c r="AY44" s="28">
        <f t="shared" si="11"/>
        <v>81</v>
      </c>
      <c r="AZ44" s="15">
        <v>5</v>
      </c>
      <c r="BA44" s="101">
        <v>5</v>
      </c>
      <c r="BB44" s="15">
        <v>15</v>
      </c>
      <c r="BC44" s="101">
        <v>8</v>
      </c>
      <c r="BD44" s="15">
        <v>10</v>
      </c>
      <c r="BE44" s="101">
        <v>6</v>
      </c>
      <c r="BF44" s="15">
        <v>20</v>
      </c>
      <c r="BG44" s="101">
        <v>9</v>
      </c>
      <c r="BH44" s="28">
        <f t="shared" si="12"/>
        <v>50</v>
      </c>
      <c r="BI44" s="28">
        <f t="shared" si="13"/>
        <v>28</v>
      </c>
      <c r="BJ44" s="28">
        <f t="shared" si="14"/>
        <v>78</v>
      </c>
      <c r="BK44" s="77">
        <v>20</v>
      </c>
      <c r="BL44" s="82">
        <v>5</v>
      </c>
      <c r="BM44" s="77">
        <v>30</v>
      </c>
      <c r="BN44" s="82">
        <v>8</v>
      </c>
      <c r="BO44" s="77">
        <v>20</v>
      </c>
      <c r="BP44" s="82">
        <v>6</v>
      </c>
      <c r="BQ44" s="77">
        <v>50</v>
      </c>
      <c r="BR44" s="82">
        <v>9</v>
      </c>
      <c r="BS44" s="28">
        <f t="shared" si="15"/>
        <v>120</v>
      </c>
      <c r="BT44" s="28">
        <f t="shared" si="16"/>
        <v>28</v>
      </c>
      <c r="BU44" s="28">
        <f t="shared" si="17"/>
        <v>148</v>
      </c>
      <c r="BV44" s="107">
        <v>50</v>
      </c>
      <c r="BX44" s="107">
        <v>50</v>
      </c>
      <c r="BZ44" s="107">
        <v>55</v>
      </c>
      <c r="CB44" s="107">
        <v>50</v>
      </c>
      <c r="CD44" s="107">
        <v>30</v>
      </c>
      <c r="CF44" s="28">
        <f t="shared" si="18"/>
        <v>235</v>
      </c>
      <c r="CG44" s="28">
        <f t="shared" si="19"/>
        <v>0</v>
      </c>
      <c r="CH44" s="28">
        <f t="shared" si="20"/>
        <v>235</v>
      </c>
    </row>
    <row r="45" spans="1:86" s="8" customFormat="1" ht="18" customHeight="1">
      <c r="B45" s="39" t="s">
        <v>409</v>
      </c>
      <c r="C45" s="8" t="s">
        <v>410</v>
      </c>
      <c r="D45" s="15"/>
      <c r="E45" s="9">
        <v>7</v>
      </c>
      <c r="F45" s="15">
        <v>2</v>
      </c>
      <c r="G45" s="9">
        <v>2</v>
      </c>
      <c r="H45" s="15">
        <v>2</v>
      </c>
      <c r="I45" s="9">
        <v>3</v>
      </c>
      <c r="J45" s="15"/>
      <c r="K45" s="9">
        <v>4</v>
      </c>
      <c r="L45" s="15">
        <v>2</v>
      </c>
      <c r="M45" s="9">
        <v>2</v>
      </c>
      <c r="N45" s="28">
        <f t="shared" si="0"/>
        <v>6</v>
      </c>
      <c r="O45" s="28">
        <f t="shared" si="1"/>
        <v>18</v>
      </c>
      <c r="P45" s="28">
        <f t="shared" si="2"/>
        <v>24</v>
      </c>
      <c r="Q45" s="15"/>
      <c r="R45" s="9">
        <v>5</v>
      </c>
      <c r="S45" s="15"/>
      <c r="T45" s="9">
        <v>6</v>
      </c>
      <c r="U45" s="15">
        <v>2</v>
      </c>
      <c r="V45" s="9">
        <v>1</v>
      </c>
      <c r="W45" s="15"/>
      <c r="X45" s="9">
        <v>1</v>
      </c>
      <c r="Y45" s="28">
        <f t="shared" si="3"/>
        <v>2</v>
      </c>
      <c r="Z45" s="28">
        <f t="shared" si="4"/>
        <v>13</v>
      </c>
      <c r="AA45" s="28">
        <f t="shared" si="5"/>
        <v>15</v>
      </c>
      <c r="AB45" s="77"/>
      <c r="AC45" s="82">
        <v>1</v>
      </c>
      <c r="AD45" s="77"/>
      <c r="AE45" s="82">
        <v>4</v>
      </c>
      <c r="AF45" s="77"/>
      <c r="AG45" s="82">
        <v>2</v>
      </c>
      <c r="AH45" s="77"/>
      <c r="AI45" s="82">
        <v>1</v>
      </c>
      <c r="AJ45" s="28">
        <f t="shared" si="6"/>
        <v>0</v>
      </c>
      <c r="AK45" s="28">
        <f t="shared" si="7"/>
        <v>8</v>
      </c>
      <c r="AL45" s="28">
        <f t="shared" si="8"/>
        <v>8</v>
      </c>
      <c r="AM45" s="15"/>
      <c r="AN45" s="101">
        <v>2</v>
      </c>
      <c r="AO45" s="15"/>
      <c r="AP45" s="101">
        <v>1</v>
      </c>
      <c r="AQ45" s="15">
        <v>2</v>
      </c>
      <c r="AR45" s="101">
        <v>3</v>
      </c>
      <c r="AS45" s="15">
        <v>3</v>
      </c>
      <c r="AT45" s="101">
        <v>3</v>
      </c>
      <c r="AU45" s="15"/>
      <c r="AV45" s="101">
        <v>2</v>
      </c>
      <c r="AW45" s="28">
        <f t="shared" si="9"/>
        <v>5</v>
      </c>
      <c r="AX45" s="28">
        <f t="shared" si="10"/>
        <v>11</v>
      </c>
      <c r="AY45" s="28">
        <f t="shared" si="11"/>
        <v>16</v>
      </c>
      <c r="AZ45" s="15">
        <v>2</v>
      </c>
      <c r="BA45" s="101">
        <v>3</v>
      </c>
      <c r="BB45" s="15">
        <v>2</v>
      </c>
      <c r="BC45" s="101">
        <v>2</v>
      </c>
      <c r="BD45" s="15">
        <v>2</v>
      </c>
      <c r="BE45" s="101">
        <v>1</v>
      </c>
      <c r="BF45" s="15">
        <v>2</v>
      </c>
      <c r="BG45" s="101">
        <v>1</v>
      </c>
      <c r="BH45" s="28">
        <f t="shared" si="12"/>
        <v>8</v>
      </c>
      <c r="BI45" s="28">
        <f t="shared" si="13"/>
        <v>7</v>
      </c>
      <c r="BJ45" s="28">
        <f t="shared" si="14"/>
        <v>15</v>
      </c>
      <c r="BK45" s="77">
        <v>2</v>
      </c>
      <c r="BL45" s="82">
        <v>3</v>
      </c>
      <c r="BM45" s="77"/>
      <c r="BN45" s="82">
        <v>2</v>
      </c>
      <c r="BO45" s="77"/>
      <c r="BP45" s="82">
        <v>1</v>
      </c>
      <c r="BQ45" s="77"/>
      <c r="BR45" s="82">
        <v>1</v>
      </c>
      <c r="BS45" s="28">
        <f t="shared" si="15"/>
        <v>2</v>
      </c>
      <c r="BT45" s="28">
        <f t="shared" si="16"/>
        <v>7</v>
      </c>
      <c r="BU45" s="28">
        <f t="shared" si="17"/>
        <v>9</v>
      </c>
      <c r="BV45" s="107"/>
      <c r="BX45" s="107"/>
      <c r="BZ45" s="107"/>
      <c r="CB45" s="107"/>
      <c r="CD45" s="107">
        <v>2</v>
      </c>
      <c r="CF45" s="28">
        <f t="shared" si="18"/>
        <v>2</v>
      </c>
      <c r="CG45" s="28">
        <f t="shared" si="19"/>
        <v>0</v>
      </c>
      <c r="CH45" s="28">
        <f t="shared" si="20"/>
        <v>2</v>
      </c>
    </row>
    <row r="46" spans="1:86" s="8" customFormat="1" ht="18" customHeight="1">
      <c r="A46" s="42">
        <v>9</v>
      </c>
      <c r="B46" s="43"/>
      <c r="C46" s="42" t="s">
        <v>361</v>
      </c>
      <c r="D46" s="15"/>
      <c r="E46" s="9"/>
      <c r="F46" s="15"/>
      <c r="G46" s="9"/>
      <c r="H46" s="15"/>
      <c r="I46" s="9"/>
      <c r="J46" s="15"/>
      <c r="K46" s="9"/>
      <c r="L46" s="15"/>
      <c r="M46" s="9"/>
      <c r="N46" s="28">
        <f t="shared" si="0"/>
        <v>0</v>
      </c>
      <c r="O46" s="28">
        <f t="shared" si="1"/>
        <v>0</v>
      </c>
      <c r="P46" s="28">
        <f t="shared" si="2"/>
        <v>0</v>
      </c>
      <c r="Q46" s="15"/>
      <c r="R46" s="9"/>
      <c r="S46" s="15"/>
      <c r="T46" s="9"/>
      <c r="U46" s="15"/>
      <c r="V46" s="9"/>
      <c r="W46" s="15"/>
      <c r="X46" s="9"/>
      <c r="Y46" s="28">
        <f t="shared" si="3"/>
        <v>0</v>
      </c>
      <c r="Z46" s="28">
        <f t="shared" si="4"/>
        <v>0</v>
      </c>
      <c r="AA46" s="28">
        <f t="shared" si="5"/>
        <v>0</v>
      </c>
      <c r="AB46" s="77"/>
      <c r="AC46" s="82"/>
      <c r="AD46" s="77"/>
      <c r="AE46" s="82"/>
      <c r="AF46" s="77"/>
      <c r="AG46" s="82"/>
      <c r="AH46" s="77"/>
      <c r="AI46" s="82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15"/>
      <c r="AN46" s="101" t="s">
        <v>649</v>
      </c>
      <c r="AO46" s="15"/>
      <c r="AP46" s="101" t="s">
        <v>649</v>
      </c>
      <c r="AQ46" s="15"/>
      <c r="AR46" s="101" t="s">
        <v>649</v>
      </c>
      <c r="AS46" s="15"/>
      <c r="AT46" s="101" t="s">
        <v>649</v>
      </c>
      <c r="AU46" s="15"/>
      <c r="AV46" s="101"/>
      <c r="AW46" s="28">
        <f t="shared" si="9"/>
        <v>0</v>
      </c>
      <c r="AX46" s="28">
        <v>0</v>
      </c>
      <c r="AY46" s="28">
        <f t="shared" si="11"/>
        <v>0</v>
      </c>
      <c r="AZ46" s="15"/>
      <c r="BA46" s="101" t="s">
        <v>649</v>
      </c>
      <c r="BB46" s="15"/>
      <c r="BC46" s="101" t="s">
        <v>649</v>
      </c>
      <c r="BD46" s="15"/>
      <c r="BE46" s="101" t="s">
        <v>649</v>
      </c>
      <c r="BF46" s="15"/>
      <c r="BG46" s="101" t="s">
        <v>649</v>
      </c>
      <c r="BH46" s="28">
        <f t="shared" si="12"/>
        <v>0</v>
      </c>
      <c r="BI46" s="28">
        <v>0</v>
      </c>
      <c r="BJ46" s="28">
        <f t="shared" si="14"/>
        <v>0</v>
      </c>
      <c r="BK46" s="77"/>
      <c r="BL46" s="82" t="s">
        <v>649</v>
      </c>
      <c r="BM46" s="77"/>
      <c r="BN46" s="82" t="s">
        <v>649</v>
      </c>
      <c r="BO46" s="77"/>
      <c r="BP46" s="82" t="s">
        <v>649</v>
      </c>
      <c r="BQ46" s="77"/>
      <c r="BR46" s="82" t="s">
        <v>649</v>
      </c>
      <c r="BS46" s="28">
        <f t="shared" si="15"/>
        <v>0</v>
      </c>
      <c r="BT46" s="28">
        <v>0</v>
      </c>
      <c r="BU46" s="28">
        <f t="shared" si="17"/>
        <v>0</v>
      </c>
      <c r="BV46" s="107"/>
      <c r="BX46" s="107"/>
      <c r="BZ46" s="107"/>
      <c r="CB46" s="107"/>
      <c r="CD46" s="107"/>
      <c r="CF46" s="28">
        <f t="shared" si="18"/>
        <v>0</v>
      </c>
      <c r="CG46" s="28">
        <f t="shared" si="19"/>
        <v>0</v>
      </c>
      <c r="CH46" s="28">
        <f t="shared" si="20"/>
        <v>0</v>
      </c>
    </row>
    <row r="47" spans="1:86" s="8" customFormat="1" ht="18.75" customHeight="1">
      <c r="A47" s="42"/>
      <c r="B47" s="39" t="s">
        <v>362</v>
      </c>
      <c r="C47" s="8" t="s">
        <v>363</v>
      </c>
      <c r="D47" s="15">
        <v>10</v>
      </c>
      <c r="E47" s="9">
        <v>15</v>
      </c>
      <c r="F47" s="15">
        <v>8</v>
      </c>
      <c r="G47" s="9">
        <v>21</v>
      </c>
      <c r="H47" s="15">
        <v>6</v>
      </c>
      <c r="I47" s="9">
        <v>18</v>
      </c>
      <c r="J47" s="15">
        <v>10</v>
      </c>
      <c r="K47" s="9">
        <v>15</v>
      </c>
      <c r="L47" s="15">
        <v>10</v>
      </c>
      <c r="M47" s="9">
        <v>19</v>
      </c>
      <c r="N47" s="28">
        <f t="shared" si="0"/>
        <v>44</v>
      </c>
      <c r="O47" s="28">
        <f t="shared" si="1"/>
        <v>88</v>
      </c>
      <c r="P47" s="28">
        <f t="shared" si="2"/>
        <v>132</v>
      </c>
      <c r="Q47" s="15">
        <v>10</v>
      </c>
      <c r="R47" s="9">
        <v>15</v>
      </c>
      <c r="S47" s="15">
        <v>15</v>
      </c>
      <c r="T47" s="9">
        <v>12</v>
      </c>
      <c r="U47" s="15">
        <v>6</v>
      </c>
      <c r="V47" s="9">
        <v>24</v>
      </c>
      <c r="W47" s="15">
        <v>10</v>
      </c>
      <c r="X47" s="9">
        <v>16</v>
      </c>
      <c r="Y47" s="28">
        <f t="shared" si="3"/>
        <v>41</v>
      </c>
      <c r="Z47" s="28">
        <f t="shared" si="4"/>
        <v>67</v>
      </c>
      <c r="AA47" s="28">
        <f t="shared" si="5"/>
        <v>108</v>
      </c>
      <c r="AB47" s="77">
        <v>5</v>
      </c>
      <c r="AC47" s="82">
        <v>21</v>
      </c>
      <c r="AD47" s="77"/>
      <c r="AE47" s="82">
        <v>14</v>
      </c>
      <c r="AF47" s="77">
        <v>7</v>
      </c>
      <c r="AG47" s="82">
        <v>11</v>
      </c>
      <c r="AH47" s="77">
        <v>5</v>
      </c>
      <c r="AI47" s="82">
        <v>15</v>
      </c>
      <c r="AJ47" s="28">
        <f t="shared" si="6"/>
        <v>17</v>
      </c>
      <c r="AK47" s="28">
        <f t="shared" si="7"/>
        <v>61</v>
      </c>
      <c r="AL47" s="28">
        <f t="shared" si="8"/>
        <v>78</v>
      </c>
      <c r="AM47" s="15">
        <v>5</v>
      </c>
      <c r="AN47" s="101">
        <v>25</v>
      </c>
      <c r="AO47" s="15">
        <v>10</v>
      </c>
      <c r="AP47" s="101">
        <v>13</v>
      </c>
      <c r="AQ47" s="15">
        <v>9</v>
      </c>
      <c r="AR47" s="101">
        <v>18</v>
      </c>
      <c r="AS47" s="15">
        <v>8</v>
      </c>
      <c r="AT47" s="101">
        <v>21</v>
      </c>
      <c r="AU47" s="15">
        <v>10</v>
      </c>
      <c r="AV47" s="101">
        <v>13</v>
      </c>
      <c r="AW47" s="28">
        <f t="shared" si="9"/>
        <v>42</v>
      </c>
      <c r="AX47" s="28">
        <f t="shared" si="10"/>
        <v>90</v>
      </c>
      <c r="AY47" s="28">
        <f t="shared" si="11"/>
        <v>132</v>
      </c>
      <c r="AZ47" s="15">
        <v>10</v>
      </c>
      <c r="BA47" s="101">
        <v>12</v>
      </c>
      <c r="BB47" s="15">
        <v>10</v>
      </c>
      <c r="BC47" s="101">
        <v>17</v>
      </c>
      <c r="BD47" s="15">
        <v>10</v>
      </c>
      <c r="BE47" s="101">
        <v>16</v>
      </c>
      <c r="BF47" s="15">
        <v>15</v>
      </c>
      <c r="BG47" s="101">
        <v>18</v>
      </c>
      <c r="BH47" s="28">
        <f t="shared" si="12"/>
        <v>45</v>
      </c>
      <c r="BI47" s="28">
        <f t="shared" si="13"/>
        <v>63</v>
      </c>
      <c r="BJ47" s="28">
        <f t="shared" si="14"/>
        <v>108</v>
      </c>
      <c r="BK47" s="77">
        <v>10</v>
      </c>
      <c r="BL47" s="82">
        <v>12</v>
      </c>
      <c r="BM47" s="77">
        <v>5</v>
      </c>
      <c r="BN47" s="82">
        <v>17</v>
      </c>
      <c r="BO47" s="77">
        <v>10</v>
      </c>
      <c r="BP47" s="82">
        <v>16</v>
      </c>
      <c r="BQ47" s="77">
        <v>15</v>
      </c>
      <c r="BR47" s="82">
        <v>18</v>
      </c>
      <c r="BS47" s="28">
        <f t="shared" si="15"/>
        <v>40</v>
      </c>
      <c r="BT47" s="28">
        <f t="shared" si="16"/>
        <v>63</v>
      </c>
      <c r="BU47" s="28">
        <f t="shared" si="17"/>
        <v>103</v>
      </c>
      <c r="BV47" s="107">
        <v>30</v>
      </c>
      <c r="BX47" s="107">
        <v>25</v>
      </c>
      <c r="BZ47" s="107">
        <v>30</v>
      </c>
      <c r="CB47" s="107">
        <v>15</v>
      </c>
      <c r="CD47" s="107">
        <v>15</v>
      </c>
      <c r="CF47" s="28">
        <f t="shared" si="18"/>
        <v>115</v>
      </c>
      <c r="CG47" s="28">
        <f t="shared" si="19"/>
        <v>0</v>
      </c>
      <c r="CH47" s="28">
        <f t="shared" si="20"/>
        <v>115</v>
      </c>
    </row>
    <row r="48" spans="1:86" s="8" customFormat="1" ht="17.25" customHeight="1">
      <c r="A48" s="42"/>
      <c r="B48" s="39" t="s">
        <v>364</v>
      </c>
      <c r="C48" s="8" t="s">
        <v>365</v>
      </c>
      <c r="D48" s="15">
        <v>3</v>
      </c>
      <c r="E48" s="9">
        <v>3</v>
      </c>
      <c r="F48" s="15">
        <v>2</v>
      </c>
      <c r="G48" s="9">
        <v>4</v>
      </c>
      <c r="H48" s="15">
        <v>2</v>
      </c>
      <c r="I48" s="9">
        <v>5</v>
      </c>
      <c r="J48" s="15">
        <v>2</v>
      </c>
      <c r="K48" s="9">
        <v>4</v>
      </c>
      <c r="L48" s="15">
        <v>3</v>
      </c>
      <c r="M48" s="9">
        <v>2</v>
      </c>
      <c r="N48" s="28">
        <f t="shared" si="0"/>
        <v>12</v>
      </c>
      <c r="O48" s="28">
        <f t="shared" si="1"/>
        <v>18</v>
      </c>
      <c r="P48" s="28">
        <f t="shared" si="2"/>
        <v>30</v>
      </c>
      <c r="Q48" s="15">
        <v>3</v>
      </c>
      <c r="R48" s="9">
        <v>3</v>
      </c>
      <c r="S48" s="15">
        <v>3</v>
      </c>
      <c r="T48" s="9">
        <v>5</v>
      </c>
      <c r="U48" s="15">
        <v>3</v>
      </c>
      <c r="V48" s="9">
        <v>4</v>
      </c>
      <c r="W48" s="15">
        <v>5</v>
      </c>
      <c r="X48" s="9">
        <v>3</v>
      </c>
      <c r="Y48" s="28">
        <f t="shared" si="3"/>
        <v>14</v>
      </c>
      <c r="Z48" s="28">
        <f t="shared" si="4"/>
        <v>15</v>
      </c>
      <c r="AA48" s="28">
        <f t="shared" si="5"/>
        <v>29</v>
      </c>
      <c r="AB48" s="77">
        <v>2</v>
      </c>
      <c r="AC48" s="82">
        <v>2</v>
      </c>
      <c r="AD48" s="77"/>
      <c r="AE48" s="82">
        <v>2</v>
      </c>
      <c r="AF48" s="77">
        <v>3</v>
      </c>
      <c r="AG48" s="82">
        <v>3</v>
      </c>
      <c r="AH48" s="77">
        <v>3</v>
      </c>
      <c r="AI48" s="82">
        <v>4</v>
      </c>
      <c r="AJ48" s="28">
        <f t="shared" si="6"/>
        <v>8</v>
      </c>
      <c r="AK48" s="28">
        <f t="shared" si="7"/>
        <v>11</v>
      </c>
      <c r="AL48" s="28">
        <f t="shared" si="8"/>
        <v>19</v>
      </c>
      <c r="AM48" s="15">
        <v>5</v>
      </c>
      <c r="AN48" s="101">
        <v>2</v>
      </c>
      <c r="AO48" s="15">
        <v>3</v>
      </c>
      <c r="AP48" s="101">
        <v>3</v>
      </c>
      <c r="AQ48" s="15">
        <v>5</v>
      </c>
      <c r="AR48" s="101">
        <v>1</v>
      </c>
      <c r="AS48" s="15">
        <v>4</v>
      </c>
      <c r="AT48" s="101">
        <v>3</v>
      </c>
      <c r="AU48" s="15">
        <v>5</v>
      </c>
      <c r="AV48" s="101">
        <v>3</v>
      </c>
      <c r="AW48" s="28">
        <f t="shared" si="9"/>
        <v>22</v>
      </c>
      <c r="AX48" s="28">
        <f t="shared" si="10"/>
        <v>12</v>
      </c>
      <c r="AY48" s="28">
        <f t="shared" si="11"/>
        <v>34</v>
      </c>
      <c r="AZ48" s="15">
        <v>4</v>
      </c>
      <c r="BA48" s="101">
        <v>3</v>
      </c>
      <c r="BB48" s="15">
        <v>5</v>
      </c>
      <c r="BC48" s="101">
        <v>4</v>
      </c>
      <c r="BD48" s="15">
        <v>3</v>
      </c>
      <c r="BE48" s="101">
        <v>1</v>
      </c>
      <c r="BF48" s="15">
        <v>8</v>
      </c>
      <c r="BG48" s="101">
        <v>2</v>
      </c>
      <c r="BH48" s="28">
        <f t="shared" si="12"/>
        <v>20</v>
      </c>
      <c r="BI48" s="28">
        <f t="shared" si="13"/>
        <v>10</v>
      </c>
      <c r="BJ48" s="28">
        <f t="shared" si="14"/>
        <v>30</v>
      </c>
      <c r="BK48" s="77">
        <v>5</v>
      </c>
      <c r="BL48" s="82">
        <v>2</v>
      </c>
      <c r="BM48" s="77">
        <v>5</v>
      </c>
      <c r="BN48" s="82">
        <v>1</v>
      </c>
      <c r="BO48" s="77">
        <v>5</v>
      </c>
      <c r="BP48" s="82">
        <v>1</v>
      </c>
      <c r="BQ48" s="77">
        <v>5</v>
      </c>
      <c r="BR48" s="82">
        <v>2</v>
      </c>
      <c r="BS48" s="28">
        <f t="shared" si="15"/>
        <v>20</v>
      </c>
      <c r="BT48" s="28">
        <f t="shared" si="16"/>
        <v>6</v>
      </c>
      <c r="BU48" s="28">
        <f t="shared" si="17"/>
        <v>26</v>
      </c>
      <c r="BV48" s="107">
        <v>5</v>
      </c>
      <c r="BX48" s="107">
        <v>3</v>
      </c>
      <c r="BZ48" s="107">
        <v>2</v>
      </c>
      <c r="CB48" s="107"/>
      <c r="CD48" s="107">
        <v>3</v>
      </c>
      <c r="CF48" s="28">
        <f t="shared" si="18"/>
        <v>13</v>
      </c>
      <c r="CG48" s="28">
        <f t="shared" si="19"/>
        <v>0</v>
      </c>
      <c r="CH48" s="28">
        <f t="shared" si="20"/>
        <v>13</v>
      </c>
    </row>
    <row r="49" spans="1:86" s="8" customFormat="1" ht="18.75" customHeight="1">
      <c r="A49" s="42"/>
      <c r="B49" s="39" t="s">
        <v>411</v>
      </c>
      <c r="C49" s="15" t="s">
        <v>412</v>
      </c>
      <c r="D49" s="15"/>
      <c r="E49" s="9"/>
      <c r="F49" s="15"/>
      <c r="G49" s="9"/>
      <c r="H49" s="15"/>
      <c r="I49" s="9"/>
      <c r="J49" s="15"/>
      <c r="K49" s="9"/>
      <c r="L49" s="15">
        <v>1</v>
      </c>
      <c r="M49" s="9"/>
      <c r="N49" s="28">
        <f t="shared" si="0"/>
        <v>1</v>
      </c>
      <c r="O49" s="28">
        <f t="shared" si="1"/>
        <v>0</v>
      </c>
      <c r="P49" s="28">
        <f t="shared" si="2"/>
        <v>1</v>
      </c>
      <c r="Q49" s="15"/>
      <c r="R49" s="9"/>
      <c r="S49" s="15"/>
      <c r="T49" s="9"/>
      <c r="U49" s="15"/>
      <c r="V49" s="9"/>
      <c r="W49" s="15"/>
      <c r="X49" s="9"/>
      <c r="Y49" s="28">
        <f t="shared" si="3"/>
        <v>0</v>
      </c>
      <c r="Z49" s="28">
        <f t="shared" si="4"/>
        <v>0</v>
      </c>
      <c r="AA49" s="28">
        <f t="shared" si="5"/>
        <v>0</v>
      </c>
      <c r="AB49" s="77"/>
      <c r="AC49" s="82"/>
      <c r="AD49" s="77"/>
      <c r="AE49" s="82"/>
      <c r="AF49" s="77"/>
      <c r="AG49" s="82"/>
      <c r="AH49" s="77"/>
      <c r="AI49" s="82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15"/>
      <c r="AN49" s="101" t="s">
        <v>649</v>
      </c>
      <c r="AO49" s="15"/>
      <c r="AP49" s="101"/>
      <c r="AQ49" s="15"/>
      <c r="AR49" s="101" t="s">
        <v>649</v>
      </c>
      <c r="AS49" s="15"/>
      <c r="AT49" s="101"/>
      <c r="AU49" s="15"/>
      <c r="AV49" s="101"/>
      <c r="AW49" s="28">
        <f t="shared" si="9"/>
        <v>0</v>
      </c>
      <c r="AX49" s="28">
        <v>0</v>
      </c>
      <c r="AY49" s="28">
        <f t="shared" si="11"/>
        <v>0</v>
      </c>
      <c r="AZ49" s="15"/>
      <c r="BA49" s="101" t="s">
        <v>649</v>
      </c>
      <c r="BB49" s="15"/>
      <c r="BC49" s="101"/>
      <c r="BD49" s="15"/>
      <c r="BE49" s="101" t="s">
        <v>649</v>
      </c>
      <c r="BF49" s="15"/>
      <c r="BG49" s="101"/>
      <c r="BH49" s="28">
        <f t="shared" si="12"/>
        <v>0</v>
      </c>
      <c r="BI49" s="28">
        <v>0</v>
      </c>
      <c r="BJ49" s="28">
        <f t="shared" si="14"/>
        <v>0</v>
      </c>
      <c r="BK49" s="77"/>
      <c r="BL49" s="82" t="s">
        <v>649</v>
      </c>
      <c r="BM49" s="77"/>
      <c r="BN49" s="82"/>
      <c r="BO49" s="77"/>
      <c r="BP49" s="82" t="s">
        <v>649</v>
      </c>
      <c r="BQ49" s="77"/>
      <c r="BR49" s="82"/>
      <c r="BS49" s="28">
        <f t="shared" si="15"/>
        <v>0</v>
      </c>
      <c r="BT49" s="28">
        <v>0</v>
      </c>
      <c r="BU49" s="28">
        <f t="shared" si="17"/>
        <v>0</v>
      </c>
      <c r="BV49" s="107"/>
      <c r="BX49" s="107"/>
      <c r="BZ49" s="107"/>
      <c r="CB49" s="107"/>
      <c r="CD49" s="107"/>
      <c r="CF49" s="28">
        <f t="shared" si="18"/>
        <v>0</v>
      </c>
      <c r="CG49" s="28">
        <f t="shared" si="19"/>
        <v>0</v>
      </c>
      <c r="CH49" s="28">
        <f t="shared" si="20"/>
        <v>0</v>
      </c>
    </row>
    <row r="50" spans="1:86" s="8" customFormat="1" ht="18.75" customHeight="1">
      <c r="A50" s="42">
        <v>10</v>
      </c>
      <c r="B50" s="43"/>
      <c r="C50" s="42" t="s">
        <v>366</v>
      </c>
      <c r="D50" s="15"/>
      <c r="E50" s="9"/>
      <c r="F50" s="15"/>
      <c r="G50" s="9"/>
      <c r="H50" s="15"/>
      <c r="I50" s="9"/>
      <c r="J50" s="15"/>
      <c r="K50" s="9"/>
      <c r="L50" s="15"/>
      <c r="M50" s="9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R50" s="9"/>
      <c r="S50" s="15"/>
      <c r="T50" s="9"/>
      <c r="U50" s="15"/>
      <c r="V50" s="9"/>
      <c r="W50" s="15"/>
      <c r="X50" s="9"/>
      <c r="Y50" s="28">
        <f t="shared" si="3"/>
        <v>0</v>
      </c>
      <c r="Z50" s="28">
        <f t="shared" si="4"/>
        <v>0</v>
      </c>
      <c r="AA50" s="28">
        <f t="shared" si="5"/>
        <v>0</v>
      </c>
      <c r="AB50" s="77"/>
      <c r="AC50" s="82"/>
      <c r="AD50" s="77"/>
      <c r="AE50" s="82"/>
      <c r="AF50" s="77"/>
      <c r="AG50" s="82"/>
      <c r="AH50" s="77"/>
      <c r="AI50" s="82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15"/>
      <c r="AN50" s="101" t="s">
        <v>649</v>
      </c>
      <c r="AO50" s="15"/>
      <c r="AP50" s="101"/>
      <c r="AQ50" s="15"/>
      <c r="AR50" s="101"/>
      <c r="AS50" s="15"/>
      <c r="AT50" s="101"/>
      <c r="AU50" s="15"/>
      <c r="AV50" s="101"/>
      <c r="AW50" s="28">
        <f t="shared" si="9"/>
        <v>0</v>
      </c>
      <c r="AX50" s="28">
        <v>0</v>
      </c>
      <c r="AY50" s="28">
        <f t="shared" si="11"/>
        <v>0</v>
      </c>
      <c r="AZ50" s="15"/>
      <c r="BA50" s="101" t="s">
        <v>649</v>
      </c>
      <c r="BB50" s="15"/>
      <c r="BC50" s="101"/>
      <c r="BD50" s="15"/>
      <c r="BE50" s="101"/>
      <c r="BF50" s="15"/>
      <c r="BG50" s="101"/>
      <c r="BH50" s="28">
        <f t="shared" si="12"/>
        <v>0</v>
      </c>
      <c r="BI50" s="28">
        <v>0</v>
      </c>
      <c r="BJ50" s="28">
        <f t="shared" si="14"/>
        <v>0</v>
      </c>
      <c r="BK50" s="77"/>
      <c r="BL50" s="82" t="s">
        <v>649</v>
      </c>
      <c r="BM50" s="77"/>
      <c r="BN50" s="82"/>
      <c r="BO50" s="77"/>
      <c r="BP50" s="82"/>
      <c r="BQ50" s="77"/>
      <c r="BR50" s="82"/>
      <c r="BS50" s="28">
        <f t="shared" si="15"/>
        <v>0</v>
      </c>
      <c r="BT50" s="28">
        <v>0</v>
      </c>
      <c r="BU50" s="28">
        <f t="shared" si="17"/>
        <v>0</v>
      </c>
      <c r="BV50" s="107"/>
      <c r="BX50" s="107"/>
      <c r="BZ50" s="107"/>
      <c r="CB50" s="107"/>
      <c r="CD50" s="107"/>
      <c r="CF50" s="28">
        <f t="shared" si="18"/>
        <v>0</v>
      </c>
      <c r="CG50" s="28">
        <f t="shared" si="19"/>
        <v>0</v>
      </c>
      <c r="CH50" s="28">
        <f t="shared" si="20"/>
        <v>0</v>
      </c>
    </row>
    <row r="51" spans="1:86" s="8" customFormat="1" ht="19.5" customHeight="1">
      <c r="B51" s="39" t="s">
        <v>195</v>
      </c>
      <c r="C51" s="8" t="s">
        <v>367</v>
      </c>
      <c r="D51" s="15"/>
      <c r="E51" s="9">
        <v>5</v>
      </c>
      <c r="F51" s="15"/>
      <c r="G51" s="9">
        <v>0</v>
      </c>
      <c r="H51" s="15"/>
      <c r="I51" s="9">
        <v>0</v>
      </c>
      <c r="J51" s="15"/>
      <c r="K51" s="9">
        <v>12</v>
      </c>
      <c r="L51" s="15"/>
      <c r="M51" s="9">
        <v>5</v>
      </c>
      <c r="N51" s="28">
        <f t="shared" si="0"/>
        <v>0</v>
      </c>
      <c r="O51" s="28">
        <f t="shared" si="1"/>
        <v>22</v>
      </c>
      <c r="P51" s="28">
        <f t="shared" si="2"/>
        <v>22</v>
      </c>
      <c r="Q51" s="15"/>
      <c r="R51" s="9">
        <v>7</v>
      </c>
      <c r="S51" s="15"/>
      <c r="T51" s="9">
        <v>4</v>
      </c>
      <c r="U51" s="15"/>
      <c r="V51" s="9">
        <v>4</v>
      </c>
      <c r="W51" s="15"/>
      <c r="X51" s="9">
        <v>15</v>
      </c>
      <c r="Y51" s="28">
        <f t="shared" si="3"/>
        <v>0</v>
      </c>
      <c r="Z51" s="28">
        <f t="shared" si="4"/>
        <v>30</v>
      </c>
      <c r="AA51" s="28">
        <f t="shared" si="5"/>
        <v>30</v>
      </c>
      <c r="AB51" s="77"/>
      <c r="AC51" s="82">
        <v>20</v>
      </c>
      <c r="AD51" s="77"/>
      <c r="AE51" s="82"/>
      <c r="AF51" s="77"/>
      <c r="AG51" s="82"/>
      <c r="AH51" s="77"/>
      <c r="AI51" s="82"/>
      <c r="AJ51" s="28">
        <f t="shared" si="6"/>
        <v>0</v>
      </c>
      <c r="AK51" s="28">
        <f t="shared" si="7"/>
        <v>20</v>
      </c>
      <c r="AL51" s="28">
        <f t="shared" si="8"/>
        <v>20</v>
      </c>
      <c r="AM51" s="15"/>
      <c r="AN51" s="101" t="s">
        <v>649</v>
      </c>
      <c r="AO51" s="15"/>
      <c r="AP51" s="101"/>
      <c r="AQ51" s="15"/>
      <c r="AR51" s="101"/>
      <c r="AS51" s="15"/>
      <c r="AT51" s="101"/>
      <c r="AU51" s="15"/>
      <c r="AV51" s="101"/>
      <c r="AW51" s="28">
        <f t="shared" si="9"/>
        <v>0</v>
      </c>
      <c r="AX51" s="28">
        <v>0</v>
      </c>
      <c r="AY51" s="28">
        <f t="shared" si="11"/>
        <v>0</v>
      </c>
      <c r="AZ51" s="15"/>
      <c r="BA51" s="101">
        <v>7</v>
      </c>
      <c r="BB51" s="15"/>
      <c r="BC51" s="101">
        <v>5</v>
      </c>
      <c r="BD51" s="15"/>
      <c r="BE51" s="101"/>
      <c r="BF51" s="15"/>
      <c r="BG51" s="101"/>
      <c r="BH51" s="28">
        <f t="shared" si="12"/>
        <v>0</v>
      </c>
      <c r="BI51" s="28">
        <f t="shared" si="13"/>
        <v>12</v>
      </c>
      <c r="BJ51" s="28">
        <f t="shared" si="14"/>
        <v>12</v>
      </c>
      <c r="BK51" s="77"/>
      <c r="BL51" s="82"/>
      <c r="BM51" s="77"/>
      <c r="BN51" s="82"/>
      <c r="BO51" s="77"/>
      <c r="BP51" s="82"/>
      <c r="BQ51" s="77"/>
      <c r="BR51" s="82"/>
      <c r="BS51" s="28">
        <f t="shared" si="15"/>
        <v>0</v>
      </c>
      <c r="BT51" s="28">
        <f t="shared" si="16"/>
        <v>0</v>
      </c>
      <c r="BU51" s="28">
        <f t="shared" si="17"/>
        <v>0</v>
      </c>
      <c r="BV51" s="107"/>
      <c r="BX51" s="107"/>
      <c r="BZ51" s="107"/>
      <c r="CB51" s="107"/>
      <c r="CD51" s="107"/>
      <c r="CF51" s="28">
        <f t="shared" si="18"/>
        <v>0</v>
      </c>
      <c r="CG51" s="28">
        <f t="shared" si="19"/>
        <v>0</v>
      </c>
      <c r="CH51" s="28">
        <f t="shared" si="20"/>
        <v>0</v>
      </c>
    </row>
    <row r="52" spans="1:86" s="8" customFormat="1" ht="19.5" customHeight="1">
      <c r="B52" s="39" t="s">
        <v>197</v>
      </c>
      <c r="C52" s="8" t="s">
        <v>368</v>
      </c>
      <c r="D52" s="15">
        <v>8</v>
      </c>
      <c r="E52" s="9">
        <v>7</v>
      </c>
      <c r="F52" s="15">
        <v>5</v>
      </c>
      <c r="G52" s="9">
        <v>8</v>
      </c>
      <c r="H52" s="15">
        <v>5</v>
      </c>
      <c r="I52" s="9">
        <v>11</v>
      </c>
      <c r="J52" s="15">
        <v>6</v>
      </c>
      <c r="K52" s="9">
        <v>8</v>
      </c>
      <c r="L52" s="15">
        <v>5</v>
      </c>
      <c r="M52" s="9">
        <v>6</v>
      </c>
      <c r="N52" s="28">
        <f t="shared" si="0"/>
        <v>29</v>
      </c>
      <c r="O52" s="28">
        <f t="shared" si="1"/>
        <v>40</v>
      </c>
      <c r="P52" s="28">
        <f t="shared" si="2"/>
        <v>69</v>
      </c>
      <c r="Q52" s="15">
        <v>4</v>
      </c>
      <c r="R52" s="9">
        <v>11</v>
      </c>
      <c r="S52" s="15">
        <v>5</v>
      </c>
      <c r="T52" s="9">
        <v>8</v>
      </c>
      <c r="U52" s="15"/>
      <c r="V52" s="9">
        <v>6</v>
      </c>
      <c r="W52" s="15"/>
      <c r="X52" s="9">
        <v>6</v>
      </c>
      <c r="Y52" s="28">
        <f t="shared" si="3"/>
        <v>9</v>
      </c>
      <c r="Z52" s="28">
        <f t="shared" si="4"/>
        <v>31</v>
      </c>
      <c r="AA52" s="28">
        <f t="shared" si="5"/>
        <v>40</v>
      </c>
      <c r="AB52" s="77"/>
      <c r="AC52" s="82">
        <v>7</v>
      </c>
      <c r="AD52" s="77"/>
      <c r="AE52" s="82"/>
      <c r="AF52" s="77"/>
      <c r="AG52" s="82"/>
      <c r="AH52" s="77"/>
      <c r="AI52" s="82"/>
      <c r="AJ52" s="28">
        <f t="shared" si="6"/>
        <v>0</v>
      </c>
      <c r="AK52" s="28">
        <f t="shared" si="7"/>
        <v>7</v>
      </c>
      <c r="AL52" s="28">
        <f t="shared" si="8"/>
        <v>7</v>
      </c>
      <c r="AM52" s="15"/>
      <c r="AN52" s="101" t="s">
        <v>649</v>
      </c>
      <c r="AO52" s="15"/>
      <c r="AP52" s="101"/>
      <c r="AQ52" s="15"/>
      <c r="AR52" s="101"/>
      <c r="AS52" s="15"/>
      <c r="AT52" s="101"/>
      <c r="AU52" s="15"/>
      <c r="AV52" s="101"/>
      <c r="AW52" s="28">
        <f t="shared" si="9"/>
        <v>0</v>
      </c>
      <c r="AX52" s="28">
        <v>0</v>
      </c>
      <c r="AY52" s="28">
        <f t="shared" si="11"/>
        <v>0</v>
      </c>
      <c r="AZ52" s="15"/>
      <c r="BA52" s="101" t="s">
        <v>649</v>
      </c>
      <c r="BB52" s="15"/>
      <c r="BC52" s="101"/>
      <c r="BD52" s="15"/>
      <c r="BE52" s="101"/>
      <c r="BF52" s="15"/>
      <c r="BG52" s="101"/>
      <c r="BH52" s="28">
        <f t="shared" si="12"/>
        <v>0</v>
      </c>
      <c r="BI52" s="28">
        <v>0</v>
      </c>
      <c r="BJ52" s="28">
        <f t="shared" si="14"/>
        <v>0</v>
      </c>
      <c r="BK52" s="77"/>
      <c r="BL52" s="82" t="s">
        <v>649</v>
      </c>
      <c r="BM52" s="77"/>
      <c r="BN52" s="82"/>
      <c r="BO52" s="77"/>
      <c r="BP52" s="82"/>
      <c r="BQ52" s="77"/>
      <c r="BR52" s="82"/>
      <c r="BS52" s="28">
        <f t="shared" si="15"/>
        <v>0</v>
      </c>
      <c r="BT52" s="28">
        <v>0</v>
      </c>
      <c r="BU52" s="28">
        <f t="shared" si="17"/>
        <v>0</v>
      </c>
      <c r="BV52" s="107"/>
      <c r="BX52" s="107"/>
      <c r="BZ52" s="107"/>
      <c r="CB52" s="107"/>
      <c r="CD52" s="107"/>
      <c r="CF52" s="28">
        <f t="shared" si="18"/>
        <v>0</v>
      </c>
      <c r="CG52" s="28">
        <f t="shared" si="19"/>
        <v>0</v>
      </c>
      <c r="CH52" s="28">
        <f t="shared" si="20"/>
        <v>0</v>
      </c>
    </row>
    <row r="53" spans="1:86" s="8" customFormat="1" ht="18.75" customHeight="1">
      <c r="B53" s="39" t="s">
        <v>199</v>
      </c>
      <c r="C53" s="8" t="s">
        <v>369</v>
      </c>
      <c r="D53" s="15">
        <v>3</v>
      </c>
      <c r="E53" s="9"/>
      <c r="F53" s="15">
        <v>2</v>
      </c>
      <c r="G53" s="9"/>
      <c r="H53" s="15">
        <v>5</v>
      </c>
      <c r="I53" s="9"/>
      <c r="J53" s="15">
        <v>4</v>
      </c>
      <c r="K53" s="9"/>
      <c r="L53" s="15">
        <v>5</v>
      </c>
      <c r="M53" s="9"/>
      <c r="N53" s="28">
        <f t="shared" si="0"/>
        <v>19</v>
      </c>
      <c r="O53" s="28">
        <f t="shared" si="1"/>
        <v>0</v>
      </c>
      <c r="P53" s="28">
        <f t="shared" si="2"/>
        <v>19</v>
      </c>
      <c r="Q53" s="15">
        <v>4</v>
      </c>
      <c r="R53" s="9"/>
      <c r="S53" s="15">
        <v>4</v>
      </c>
      <c r="T53" s="9"/>
      <c r="U53" s="15">
        <v>10</v>
      </c>
      <c r="V53" s="9"/>
      <c r="W53" s="15">
        <v>2</v>
      </c>
      <c r="X53" s="9"/>
      <c r="Y53" s="28">
        <f t="shared" si="3"/>
        <v>20</v>
      </c>
      <c r="Z53" s="28">
        <f t="shared" si="4"/>
        <v>0</v>
      </c>
      <c r="AA53" s="28">
        <f t="shared" si="5"/>
        <v>20</v>
      </c>
      <c r="AB53" s="77">
        <v>6</v>
      </c>
      <c r="AC53" s="82"/>
      <c r="AD53" s="77">
        <v>3</v>
      </c>
      <c r="AE53" s="82"/>
      <c r="AF53" s="77">
        <v>3</v>
      </c>
      <c r="AG53" s="82"/>
      <c r="AH53" s="77">
        <v>4</v>
      </c>
      <c r="AI53" s="82"/>
      <c r="AJ53" s="28">
        <f t="shared" si="6"/>
        <v>16</v>
      </c>
      <c r="AK53" s="28">
        <f t="shared" si="7"/>
        <v>0</v>
      </c>
      <c r="AL53" s="28">
        <f t="shared" si="8"/>
        <v>16</v>
      </c>
      <c r="AM53" s="15">
        <v>2</v>
      </c>
      <c r="AN53" s="101" t="s">
        <v>649</v>
      </c>
      <c r="AO53" s="15">
        <v>7</v>
      </c>
      <c r="AP53" s="101" t="s">
        <v>649</v>
      </c>
      <c r="AQ53" s="15">
        <v>5</v>
      </c>
      <c r="AR53" s="101"/>
      <c r="AS53" s="15">
        <v>8</v>
      </c>
      <c r="AT53" s="101"/>
      <c r="AU53" s="15">
        <v>5</v>
      </c>
      <c r="AV53" s="101"/>
      <c r="AW53" s="28">
        <f t="shared" si="9"/>
        <v>27</v>
      </c>
      <c r="AX53" s="28">
        <v>0</v>
      </c>
      <c r="AY53" s="28">
        <f t="shared" si="11"/>
        <v>27</v>
      </c>
      <c r="AZ53" s="15">
        <v>6</v>
      </c>
      <c r="BA53" s="101" t="s">
        <v>649</v>
      </c>
      <c r="BB53" s="15">
        <v>3</v>
      </c>
      <c r="BC53" s="101" t="s">
        <v>649</v>
      </c>
      <c r="BD53" s="15"/>
      <c r="BE53" s="101"/>
      <c r="BF53" s="15"/>
      <c r="BG53" s="101"/>
      <c r="BH53" s="28">
        <f t="shared" si="12"/>
        <v>9</v>
      </c>
      <c r="BI53" s="28">
        <v>0</v>
      </c>
      <c r="BJ53" s="28">
        <f t="shared" si="14"/>
        <v>9</v>
      </c>
      <c r="BK53" s="77"/>
      <c r="BL53" s="82" t="s">
        <v>649</v>
      </c>
      <c r="BM53" s="77"/>
      <c r="BN53" s="82" t="s">
        <v>649</v>
      </c>
      <c r="BO53" s="77"/>
      <c r="BP53" s="82"/>
      <c r="BQ53" s="77"/>
      <c r="BR53" s="82"/>
      <c r="BS53" s="28">
        <f t="shared" si="15"/>
        <v>0</v>
      </c>
      <c r="BT53" s="28">
        <v>0</v>
      </c>
      <c r="BU53" s="28">
        <f t="shared" si="17"/>
        <v>0</v>
      </c>
      <c r="BV53" s="107"/>
      <c r="BX53" s="107"/>
      <c r="BZ53" s="107"/>
      <c r="CB53" s="107"/>
      <c r="CD53" s="107"/>
      <c r="CF53" s="28">
        <f t="shared" si="18"/>
        <v>0</v>
      </c>
      <c r="CG53" s="28">
        <f t="shared" si="19"/>
        <v>0</v>
      </c>
      <c r="CH53" s="28">
        <f t="shared" si="20"/>
        <v>0</v>
      </c>
    </row>
    <row r="54" spans="1:86" s="8" customFormat="1" ht="18.75" customHeight="1">
      <c r="A54" s="42">
        <v>11</v>
      </c>
      <c r="B54" s="43"/>
      <c r="C54" s="42" t="s">
        <v>370</v>
      </c>
      <c r="D54" s="15"/>
      <c r="E54" s="9"/>
      <c r="F54" s="15"/>
      <c r="G54" s="9"/>
      <c r="H54" s="15"/>
      <c r="I54" s="9"/>
      <c r="J54" s="15"/>
      <c r="K54" s="9"/>
      <c r="L54" s="15"/>
      <c r="M54" s="9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R54" s="9"/>
      <c r="S54" s="15"/>
      <c r="T54" s="9"/>
      <c r="U54" s="15"/>
      <c r="V54" s="9"/>
      <c r="W54" s="15"/>
      <c r="X54" s="9"/>
      <c r="Y54" s="28">
        <f t="shared" si="3"/>
        <v>0</v>
      </c>
      <c r="Z54" s="28">
        <f t="shared" si="4"/>
        <v>0</v>
      </c>
      <c r="AA54" s="28">
        <f t="shared" si="5"/>
        <v>0</v>
      </c>
      <c r="AB54" s="77"/>
      <c r="AC54" s="82"/>
      <c r="AD54" s="77"/>
      <c r="AE54" s="82"/>
      <c r="AF54" s="77"/>
      <c r="AG54" s="82"/>
      <c r="AH54" s="77"/>
      <c r="AI54" s="82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15"/>
      <c r="AN54" s="101" t="s">
        <v>649</v>
      </c>
      <c r="AO54" s="15"/>
      <c r="AP54" s="101" t="s">
        <v>649</v>
      </c>
      <c r="AQ54" s="15"/>
      <c r="AR54" s="101"/>
      <c r="AS54" s="15"/>
      <c r="AT54" s="101" t="s">
        <v>670</v>
      </c>
      <c r="AU54" s="15"/>
      <c r="AV54" s="101"/>
      <c r="AW54" s="28">
        <f t="shared" si="9"/>
        <v>0</v>
      </c>
      <c r="AX54" s="28">
        <v>0</v>
      </c>
      <c r="AY54" s="28">
        <f t="shared" si="11"/>
        <v>0</v>
      </c>
      <c r="AZ54" s="15"/>
      <c r="BA54" s="101" t="s">
        <v>649</v>
      </c>
      <c r="BB54" s="15"/>
      <c r="BC54" s="101" t="s">
        <v>649</v>
      </c>
      <c r="BD54" s="15"/>
      <c r="BE54" s="101"/>
      <c r="BF54" s="15"/>
      <c r="BG54" s="101" t="s">
        <v>670</v>
      </c>
      <c r="BH54" s="28">
        <f t="shared" si="12"/>
        <v>0</v>
      </c>
      <c r="BI54" s="28">
        <v>0</v>
      </c>
      <c r="BJ54" s="28">
        <f t="shared" si="14"/>
        <v>0</v>
      </c>
      <c r="BK54" s="77"/>
      <c r="BL54" s="82" t="s">
        <v>649</v>
      </c>
      <c r="BM54" s="77"/>
      <c r="BN54" s="82" t="s">
        <v>649</v>
      </c>
      <c r="BO54" s="77"/>
      <c r="BP54" s="82"/>
      <c r="BQ54" s="77"/>
      <c r="BR54" s="82" t="s">
        <v>670</v>
      </c>
      <c r="BS54" s="28">
        <f t="shared" si="15"/>
        <v>0</v>
      </c>
      <c r="BT54" s="28">
        <v>0</v>
      </c>
      <c r="BU54" s="28">
        <f t="shared" si="17"/>
        <v>0</v>
      </c>
      <c r="BV54" s="107"/>
      <c r="BX54" s="107"/>
      <c r="BZ54" s="107"/>
      <c r="CB54" s="107"/>
      <c r="CD54" s="107"/>
      <c r="CF54" s="28">
        <f t="shared" si="18"/>
        <v>0</v>
      </c>
      <c r="CG54" s="28">
        <f t="shared" si="19"/>
        <v>0</v>
      </c>
      <c r="CH54" s="28">
        <f t="shared" si="20"/>
        <v>0</v>
      </c>
    </row>
    <row r="55" spans="1:86" s="8" customFormat="1" ht="19.5" customHeight="1">
      <c r="B55" s="39" t="s">
        <v>202</v>
      </c>
      <c r="C55" s="8" t="s">
        <v>371</v>
      </c>
      <c r="D55" s="15">
        <v>3</v>
      </c>
      <c r="E55" s="9">
        <v>22</v>
      </c>
      <c r="F55" s="15"/>
      <c r="G55" s="9">
        <v>9</v>
      </c>
      <c r="H55" s="15">
        <v>2</v>
      </c>
      <c r="I55" s="9">
        <v>13</v>
      </c>
      <c r="J55" s="15"/>
      <c r="K55" s="9">
        <v>12</v>
      </c>
      <c r="L55" s="15">
        <v>5</v>
      </c>
      <c r="M55" s="9">
        <v>12</v>
      </c>
      <c r="N55" s="28">
        <f t="shared" si="0"/>
        <v>10</v>
      </c>
      <c r="O55" s="28">
        <f t="shared" si="1"/>
        <v>68</v>
      </c>
      <c r="P55" s="28">
        <f t="shared" si="2"/>
        <v>78</v>
      </c>
      <c r="Q55" s="15">
        <v>2</v>
      </c>
      <c r="R55" s="9">
        <v>13</v>
      </c>
      <c r="S55" s="15">
        <v>4</v>
      </c>
      <c r="T55" s="9">
        <v>21</v>
      </c>
      <c r="U55" s="15">
        <v>5</v>
      </c>
      <c r="V55" s="9">
        <v>11</v>
      </c>
      <c r="W55" s="15">
        <v>4</v>
      </c>
      <c r="X55" s="9">
        <v>9</v>
      </c>
      <c r="Y55" s="28">
        <f t="shared" si="3"/>
        <v>15</v>
      </c>
      <c r="Z55" s="28">
        <f t="shared" si="4"/>
        <v>54</v>
      </c>
      <c r="AA55" s="28">
        <f t="shared" si="5"/>
        <v>69</v>
      </c>
      <c r="AB55" s="77">
        <v>2</v>
      </c>
      <c r="AC55" s="82">
        <v>12</v>
      </c>
      <c r="AD55" s="77">
        <v>2</v>
      </c>
      <c r="AE55" s="82">
        <v>4</v>
      </c>
      <c r="AF55" s="77">
        <v>3</v>
      </c>
      <c r="AG55" s="82">
        <v>3</v>
      </c>
      <c r="AH55" s="77">
        <v>3</v>
      </c>
      <c r="AI55" s="82">
        <v>6</v>
      </c>
      <c r="AJ55" s="28">
        <f t="shared" si="6"/>
        <v>10</v>
      </c>
      <c r="AK55" s="28">
        <f t="shared" si="7"/>
        <v>25</v>
      </c>
      <c r="AL55" s="28">
        <f t="shared" si="8"/>
        <v>35</v>
      </c>
      <c r="AM55" s="15">
        <v>3</v>
      </c>
      <c r="AN55" s="101">
        <v>4</v>
      </c>
      <c r="AO55" s="15"/>
      <c r="AP55" s="101">
        <v>6</v>
      </c>
      <c r="AQ55" s="15">
        <v>5</v>
      </c>
      <c r="AR55" s="101">
        <v>4</v>
      </c>
      <c r="AS55" s="15">
        <v>3</v>
      </c>
      <c r="AT55" s="101">
        <v>3</v>
      </c>
      <c r="AU55" s="15">
        <v>2</v>
      </c>
      <c r="AV55" s="101">
        <v>2</v>
      </c>
      <c r="AW55" s="28">
        <f t="shared" si="9"/>
        <v>13</v>
      </c>
      <c r="AX55" s="28">
        <f t="shared" si="10"/>
        <v>19</v>
      </c>
      <c r="AY55" s="28">
        <f t="shared" si="11"/>
        <v>32</v>
      </c>
      <c r="AZ55" s="15">
        <v>1</v>
      </c>
      <c r="BA55" s="101">
        <v>3</v>
      </c>
      <c r="BB55" s="15"/>
      <c r="BC55" s="101">
        <v>4</v>
      </c>
      <c r="BD55" s="15">
        <v>1</v>
      </c>
      <c r="BE55" s="101">
        <v>3</v>
      </c>
      <c r="BF55" s="15">
        <v>1</v>
      </c>
      <c r="BG55" s="101">
        <v>6</v>
      </c>
      <c r="BH55" s="28">
        <f t="shared" si="12"/>
        <v>3</v>
      </c>
      <c r="BI55" s="28">
        <f t="shared" si="13"/>
        <v>16</v>
      </c>
      <c r="BJ55" s="28">
        <f t="shared" si="14"/>
        <v>19</v>
      </c>
      <c r="BK55" s="77">
        <v>3</v>
      </c>
      <c r="BL55" s="82">
        <v>3</v>
      </c>
      <c r="BM55" s="77">
        <v>2</v>
      </c>
      <c r="BN55" s="82">
        <v>4</v>
      </c>
      <c r="BO55" s="77">
        <v>2</v>
      </c>
      <c r="BP55" s="82">
        <v>3</v>
      </c>
      <c r="BQ55" s="77"/>
      <c r="BR55" s="82">
        <v>6</v>
      </c>
      <c r="BS55" s="28">
        <f t="shared" si="15"/>
        <v>7</v>
      </c>
      <c r="BT55" s="28">
        <f t="shared" si="16"/>
        <v>16</v>
      </c>
      <c r="BU55" s="28">
        <f t="shared" si="17"/>
        <v>23</v>
      </c>
      <c r="BV55" s="107">
        <v>2</v>
      </c>
      <c r="BX55" s="107">
        <v>3</v>
      </c>
      <c r="BZ55" s="107">
        <v>3</v>
      </c>
      <c r="CB55" s="107">
        <v>5</v>
      </c>
      <c r="CD55" s="107">
        <v>3</v>
      </c>
      <c r="CF55" s="28">
        <f t="shared" si="18"/>
        <v>16</v>
      </c>
      <c r="CG55" s="28">
        <f t="shared" si="19"/>
        <v>0</v>
      </c>
      <c r="CH55" s="28">
        <f t="shared" si="20"/>
        <v>16</v>
      </c>
    </row>
    <row r="56" spans="1:86" s="8" customFormat="1" ht="18.75" customHeight="1">
      <c r="B56" s="39" t="s">
        <v>204</v>
      </c>
      <c r="C56" s="8" t="s">
        <v>372</v>
      </c>
      <c r="D56" s="15"/>
      <c r="E56" s="9"/>
      <c r="F56" s="15"/>
      <c r="G56" s="9"/>
      <c r="H56" s="15"/>
      <c r="I56" s="9"/>
      <c r="J56" s="15"/>
      <c r="K56" s="9"/>
      <c r="L56" s="15"/>
      <c r="M56" s="9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R56" s="9">
        <v>2</v>
      </c>
      <c r="S56" s="15">
        <v>1</v>
      </c>
      <c r="T56" s="9"/>
      <c r="U56" s="15"/>
      <c r="V56" s="9"/>
      <c r="W56" s="15"/>
      <c r="X56" s="9">
        <v>1</v>
      </c>
      <c r="Y56" s="28">
        <f t="shared" si="3"/>
        <v>1</v>
      </c>
      <c r="Z56" s="28">
        <f t="shared" si="4"/>
        <v>3</v>
      </c>
      <c r="AA56" s="28">
        <f t="shared" si="5"/>
        <v>4</v>
      </c>
      <c r="AB56" s="77"/>
      <c r="AC56" s="82">
        <v>5</v>
      </c>
      <c r="AD56" s="77"/>
      <c r="AE56" s="82">
        <v>1</v>
      </c>
      <c r="AF56" s="77">
        <v>1</v>
      </c>
      <c r="AG56" s="82"/>
      <c r="AH56" s="77">
        <v>2</v>
      </c>
      <c r="AI56" s="82">
        <v>1</v>
      </c>
      <c r="AJ56" s="28">
        <f t="shared" si="6"/>
        <v>3</v>
      </c>
      <c r="AK56" s="28">
        <f t="shared" si="7"/>
        <v>7</v>
      </c>
      <c r="AL56" s="28">
        <f t="shared" si="8"/>
        <v>10</v>
      </c>
      <c r="AM56" s="15"/>
      <c r="AN56" s="101" t="s">
        <v>649</v>
      </c>
      <c r="AO56" s="15"/>
      <c r="AP56" s="101" t="s">
        <v>649</v>
      </c>
      <c r="AQ56" s="15"/>
      <c r="AR56" s="101" t="s">
        <v>649</v>
      </c>
      <c r="AS56" s="15"/>
      <c r="AT56" s="101" t="s">
        <v>649</v>
      </c>
      <c r="AU56" s="15"/>
      <c r="AV56" s="101"/>
      <c r="AW56" s="28">
        <f t="shared" si="9"/>
        <v>0</v>
      </c>
      <c r="AX56" s="28">
        <v>0</v>
      </c>
      <c r="AY56" s="28">
        <f t="shared" si="11"/>
        <v>0</v>
      </c>
      <c r="AZ56" s="15"/>
      <c r="BA56" s="101" t="s">
        <v>649</v>
      </c>
      <c r="BB56" s="15"/>
      <c r="BC56" s="101" t="s">
        <v>649</v>
      </c>
      <c r="BD56" s="15"/>
      <c r="BE56" s="101" t="s">
        <v>649</v>
      </c>
      <c r="BF56" s="15"/>
      <c r="BG56" s="101" t="s">
        <v>649</v>
      </c>
      <c r="BH56" s="28">
        <f t="shared" si="12"/>
        <v>0</v>
      </c>
      <c r="BI56" s="28">
        <v>0</v>
      </c>
      <c r="BJ56" s="28">
        <f t="shared" si="14"/>
        <v>0</v>
      </c>
      <c r="BK56" s="77"/>
      <c r="BL56" s="82" t="s">
        <v>649</v>
      </c>
      <c r="BM56" s="77"/>
      <c r="BN56" s="82" t="s">
        <v>649</v>
      </c>
      <c r="BO56" s="77"/>
      <c r="BP56" s="82" t="s">
        <v>649</v>
      </c>
      <c r="BQ56" s="77"/>
      <c r="BR56" s="82" t="s">
        <v>649</v>
      </c>
      <c r="BS56" s="28">
        <f t="shared" si="15"/>
        <v>0</v>
      </c>
      <c r="BT56" s="28">
        <v>0</v>
      </c>
      <c r="BU56" s="28">
        <f t="shared" si="17"/>
        <v>0</v>
      </c>
      <c r="BV56" s="107"/>
      <c r="BX56" s="107"/>
      <c r="BZ56" s="107"/>
      <c r="CB56" s="107"/>
      <c r="CD56" s="107"/>
      <c r="CF56" s="28">
        <f t="shared" si="18"/>
        <v>0</v>
      </c>
      <c r="CG56" s="28">
        <f t="shared" si="19"/>
        <v>0</v>
      </c>
      <c r="CH56" s="28">
        <f t="shared" si="20"/>
        <v>0</v>
      </c>
    </row>
    <row r="57" spans="1:86" s="8" customFormat="1" ht="21.75" customHeight="1">
      <c r="B57" s="39" t="s">
        <v>206</v>
      </c>
      <c r="C57" s="8" t="s">
        <v>373</v>
      </c>
      <c r="D57" s="15"/>
      <c r="E57" s="9"/>
      <c r="F57" s="15"/>
      <c r="G57" s="9"/>
      <c r="H57" s="15"/>
      <c r="I57" s="9"/>
      <c r="J57" s="15"/>
      <c r="K57" s="9">
        <v>2</v>
      </c>
      <c r="L57" s="15"/>
      <c r="M57" s="9"/>
      <c r="N57" s="28">
        <f t="shared" si="0"/>
        <v>0</v>
      </c>
      <c r="O57" s="28">
        <f t="shared" si="1"/>
        <v>2</v>
      </c>
      <c r="P57" s="28">
        <f t="shared" si="2"/>
        <v>2</v>
      </c>
      <c r="Q57" s="15"/>
      <c r="R57" s="9"/>
      <c r="S57" s="15"/>
      <c r="T57" s="9"/>
      <c r="U57" s="15"/>
      <c r="V57" s="9"/>
      <c r="W57" s="15"/>
      <c r="X57" s="9"/>
      <c r="Y57" s="28">
        <f t="shared" si="3"/>
        <v>0</v>
      </c>
      <c r="Z57" s="28">
        <f t="shared" si="4"/>
        <v>0</v>
      </c>
      <c r="AA57" s="28">
        <f t="shared" si="5"/>
        <v>0</v>
      </c>
      <c r="AB57" s="77"/>
      <c r="AC57" s="82"/>
      <c r="AD57" s="77"/>
      <c r="AE57" s="82"/>
      <c r="AF57" s="77"/>
      <c r="AG57" s="82"/>
      <c r="AH57" s="77"/>
      <c r="AI57" s="82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15"/>
      <c r="AN57" s="101" t="s">
        <v>649</v>
      </c>
      <c r="AO57" s="15"/>
      <c r="AP57" s="101" t="s">
        <v>649</v>
      </c>
      <c r="AQ57" s="15"/>
      <c r="AR57" s="101" t="s">
        <v>649</v>
      </c>
      <c r="AS57" s="15"/>
      <c r="AT57" s="101">
        <v>2</v>
      </c>
      <c r="AU57" s="15"/>
      <c r="AV57" s="101"/>
      <c r="AW57" s="28">
        <f t="shared" si="9"/>
        <v>0</v>
      </c>
      <c r="AX57" s="28">
        <v>2</v>
      </c>
      <c r="AY57" s="28">
        <f t="shared" si="11"/>
        <v>2</v>
      </c>
      <c r="AZ57" s="15"/>
      <c r="BA57" s="101" t="s">
        <v>649</v>
      </c>
      <c r="BB57" s="15"/>
      <c r="BC57" s="101" t="s">
        <v>649</v>
      </c>
      <c r="BD57" s="15"/>
      <c r="BE57" s="101" t="s">
        <v>649</v>
      </c>
      <c r="BF57" s="15"/>
      <c r="BG57" s="101" t="s">
        <v>649</v>
      </c>
      <c r="BH57" s="28">
        <f t="shared" si="12"/>
        <v>0</v>
      </c>
      <c r="BI57" s="28">
        <v>0</v>
      </c>
      <c r="BJ57" s="28">
        <f t="shared" si="14"/>
        <v>0</v>
      </c>
      <c r="BK57" s="77"/>
      <c r="BL57" s="82" t="s">
        <v>649</v>
      </c>
      <c r="BM57" s="77"/>
      <c r="BN57" s="82" t="s">
        <v>649</v>
      </c>
      <c r="BO57" s="77"/>
      <c r="BP57" s="82" t="s">
        <v>649</v>
      </c>
      <c r="BQ57" s="77"/>
      <c r="BR57" s="82" t="s">
        <v>649</v>
      </c>
      <c r="BS57" s="28">
        <f t="shared" si="15"/>
        <v>0</v>
      </c>
      <c r="BT57" s="28">
        <v>0</v>
      </c>
      <c r="BU57" s="28">
        <f t="shared" si="17"/>
        <v>0</v>
      </c>
      <c r="BV57" s="107"/>
      <c r="BX57" s="107"/>
      <c r="BZ57" s="107"/>
      <c r="CB57" s="107"/>
      <c r="CD57" s="107">
        <v>2</v>
      </c>
      <c r="CF57" s="28">
        <f t="shared" si="18"/>
        <v>2</v>
      </c>
      <c r="CG57" s="28">
        <f t="shared" si="19"/>
        <v>0</v>
      </c>
      <c r="CH57" s="28">
        <f t="shared" si="20"/>
        <v>2</v>
      </c>
    </row>
    <row r="58" spans="1:86" s="8" customFormat="1" ht="18" customHeight="1">
      <c r="A58" s="42">
        <v>12</v>
      </c>
      <c r="B58" s="43"/>
      <c r="C58" s="42" t="s">
        <v>374</v>
      </c>
      <c r="D58" s="15"/>
      <c r="E58" s="9"/>
      <c r="F58" s="15"/>
      <c r="G58" s="9"/>
      <c r="H58" s="15"/>
      <c r="I58" s="9"/>
      <c r="J58" s="15"/>
      <c r="K58" s="9"/>
      <c r="L58" s="15"/>
      <c r="M58" s="9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R58" s="9"/>
      <c r="S58" s="15"/>
      <c r="T58" s="9"/>
      <c r="U58" s="15"/>
      <c r="V58" s="9"/>
      <c r="W58" s="15"/>
      <c r="X58" s="9"/>
      <c r="Y58" s="28">
        <f t="shared" si="3"/>
        <v>0</v>
      </c>
      <c r="Z58" s="28">
        <f t="shared" si="4"/>
        <v>0</v>
      </c>
      <c r="AA58" s="28">
        <f t="shared" si="5"/>
        <v>0</v>
      </c>
      <c r="AB58" s="77"/>
      <c r="AC58" s="82"/>
      <c r="AD58" s="77"/>
      <c r="AE58" s="82"/>
      <c r="AF58" s="77"/>
      <c r="AG58" s="82"/>
      <c r="AH58" s="77"/>
      <c r="AI58" s="82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15"/>
      <c r="AN58" s="101" t="s">
        <v>649</v>
      </c>
      <c r="AO58" s="15"/>
      <c r="AP58" s="101" t="s">
        <v>649</v>
      </c>
      <c r="AQ58" s="15"/>
      <c r="AR58" s="101"/>
      <c r="AS58" s="15"/>
      <c r="AT58" s="101"/>
      <c r="AU58" s="15"/>
      <c r="AV58" s="101"/>
      <c r="AW58" s="28">
        <f t="shared" si="9"/>
        <v>0</v>
      </c>
      <c r="AX58" s="28">
        <v>0</v>
      </c>
      <c r="AY58" s="28">
        <f t="shared" si="11"/>
        <v>0</v>
      </c>
      <c r="AZ58" s="15"/>
      <c r="BA58" s="101" t="s">
        <v>649</v>
      </c>
      <c r="BB58" s="15"/>
      <c r="BC58" s="101" t="s">
        <v>649</v>
      </c>
      <c r="BD58" s="15"/>
      <c r="BE58" s="101"/>
      <c r="BF58" s="15"/>
      <c r="BG58" s="101"/>
      <c r="BH58" s="28">
        <f t="shared" si="12"/>
        <v>0</v>
      </c>
      <c r="BI58" s="28">
        <v>0</v>
      </c>
      <c r="BJ58" s="28">
        <f t="shared" si="14"/>
        <v>0</v>
      </c>
      <c r="BK58" s="77"/>
      <c r="BL58" s="82" t="s">
        <v>649</v>
      </c>
      <c r="BM58" s="77"/>
      <c r="BN58" s="82" t="s">
        <v>649</v>
      </c>
      <c r="BO58" s="77"/>
      <c r="BP58" s="82"/>
      <c r="BQ58" s="77"/>
      <c r="BR58" s="82"/>
      <c r="BS58" s="28">
        <f t="shared" si="15"/>
        <v>0</v>
      </c>
      <c r="BT58" s="28">
        <v>0</v>
      </c>
      <c r="BU58" s="28">
        <f t="shared" si="17"/>
        <v>0</v>
      </c>
      <c r="BV58" s="107"/>
      <c r="BX58" s="107"/>
      <c r="BZ58" s="107"/>
      <c r="CB58" s="107"/>
      <c r="CD58" s="107"/>
      <c r="CF58" s="28">
        <f t="shared" si="18"/>
        <v>0</v>
      </c>
      <c r="CG58" s="28">
        <f t="shared" si="19"/>
        <v>0</v>
      </c>
      <c r="CH58" s="28">
        <f t="shared" si="20"/>
        <v>0</v>
      </c>
    </row>
    <row r="59" spans="1:86" s="8" customFormat="1" ht="18" customHeight="1">
      <c r="A59" s="42"/>
      <c r="B59" s="39" t="s">
        <v>319</v>
      </c>
      <c r="C59" s="8" t="s">
        <v>375</v>
      </c>
      <c r="D59" s="15"/>
      <c r="E59" s="9">
        <v>4</v>
      </c>
      <c r="F59" s="15"/>
      <c r="G59" s="9">
        <v>3</v>
      </c>
      <c r="H59" s="15"/>
      <c r="I59" s="9">
        <v>6</v>
      </c>
      <c r="J59" s="15"/>
      <c r="K59" s="9">
        <v>2</v>
      </c>
      <c r="L59" s="15"/>
      <c r="M59" s="9">
        <v>4</v>
      </c>
      <c r="N59" s="28">
        <f t="shared" si="0"/>
        <v>0</v>
      </c>
      <c r="O59" s="28">
        <f t="shared" si="1"/>
        <v>19</v>
      </c>
      <c r="P59" s="28">
        <f t="shared" si="2"/>
        <v>19</v>
      </c>
      <c r="Q59" s="15"/>
      <c r="R59" s="9">
        <v>6</v>
      </c>
      <c r="S59" s="15"/>
      <c r="T59" s="9">
        <v>4</v>
      </c>
      <c r="U59" s="15"/>
      <c r="V59" s="9">
        <v>5</v>
      </c>
      <c r="W59" s="15"/>
      <c r="X59" s="9">
        <v>5</v>
      </c>
      <c r="Y59" s="28">
        <f t="shared" si="3"/>
        <v>0</v>
      </c>
      <c r="Z59" s="28">
        <f t="shared" si="4"/>
        <v>20</v>
      </c>
      <c r="AA59" s="28">
        <f t="shared" si="5"/>
        <v>20</v>
      </c>
      <c r="AB59" s="77"/>
      <c r="AC59" s="82">
        <v>7</v>
      </c>
      <c r="AD59" s="77"/>
      <c r="AE59" s="82">
        <v>6</v>
      </c>
      <c r="AF59" s="77"/>
      <c r="AG59" s="82">
        <v>3</v>
      </c>
      <c r="AH59" s="77"/>
      <c r="AI59" s="82">
        <v>5</v>
      </c>
      <c r="AJ59" s="28">
        <f t="shared" si="6"/>
        <v>0</v>
      </c>
      <c r="AK59" s="28">
        <f t="shared" si="7"/>
        <v>21</v>
      </c>
      <c r="AL59" s="28">
        <f t="shared" si="8"/>
        <v>21</v>
      </c>
      <c r="AM59" s="15"/>
      <c r="AN59" s="101">
        <v>3</v>
      </c>
      <c r="AO59" s="15"/>
      <c r="AP59" s="101">
        <v>2</v>
      </c>
      <c r="AQ59" s="15"/>
      <c r="AR59" s="101">
        <v>1</v>
      </c>
      <c r="AS59" s="15"/>
      <c r="AT59" s="101">
        <v>5</v>
      </c>
      <c r="AU59" s="15"/>
      <c r="AV59" s="101">
        <v>2</v>
      </c>
      <c r="AW59" s="28">
        <f t="shared" si="9"/>
        <v>0</v>
      </c>
      <c r="AX59" s="28">
        <f t="shared" si="10"/>
        <v>13</v>
      </c>
      <c r="AY59" s="28">
        <f t="shared" si="11"/>
        <v>13</v>
      </c>
      <c r="AZ59" s="15"/>
      <c r="BA59" s="101">
        <v>3</v>
      </c>
      <c r="BB59" s="15"/>
      <c r="BC59" s="101">
        <v>2</v>
      </c>
      <c r="BD59" s="15"/>
      <c r="BE59" s="101">
        <v>1</v>
      </c>
      <c r="BF59" s="15"/>
      <c r="BG59" s="101">
        <v>3</v>
      </c>
      <c r="BH59" s="28">
        <f t="shared" si="12"/>
        <v>0</v>
      </c>
      <c r="BI59" s="28">
        <f t="shared" si="13"/>
        <v>9</v>
      </c>
      <c r="BJ59" s="28">
        <f t="shared" si="14"/>
        <v>9</v>
      </c>
      <c r="BK59" s="77"/>
      <c r="BL59" s="82">
        <v>3</v>
      </c>
      <c r="BM59" s="77"/>
      <c r="BN59" s="82">
        <v>2</v>
      </c>
      <c r="BO59" s="77"/>
      <c r="BP59" s="82">
        <v>1</v>
      </c>
      <c r="BQ59" s="77"/>
      <c r="BR59" s="82">
        <v>3</v>
      </c>
      <c r="BS59" s="28">
        <f t="shared" si="15"/>
        <v>0</v>
      </c>
      <c r="BT59" s="28">
        <f t="shared" si="16"/>
        <v>9</v>
      </c>
      <c r="BU59" s="28">
        <f t="shared" si="17"/>
        <v>9</v>
      </c>
      <c r="BV59" s="107">
        <v>3</v>
      </c>
      <c r="BX59" s="107"/>
      <c r="BZ59" s="107">
        <v>1</v>
      </c>
      <c r="CB59" s="107"/>
      <c r="CD59" s="107"/>
      <c r="CF59" s="28">
        <f t="shared" si="18"/>
        <v>4</v>
      </c>
      <c r="CG59" s="28">
        <f t="shared" si="19"/>
        <v>0</v>
      </c>
      <c r="CH59" s="28">
        <f t="shared" si="20"/>
        <v>4</v>
      </c>
    </row>
    <row r="60" spans="1:86" s="8" customFormat="1" ht="20.25" customHeight="1">
      <c r="A60" s="42"/>
      <c r="B60" s="39" t="s">
        <v>321</v>
      </c>
      <c r="C60" s="8" t="s">
        <v>376</v>
      </c>
      <c r="D60" s="15"/>
      <c r="E60" s="9">
        <v>15</v>
      </c>
      <c r="F60" s="15"/>
      <c r="G60" s="9">
        <v>12</v>
      </c>
      <c r="H60" s="15">
        <v>3</v>
      </c>
      <c r="I60" s="9">
        <v>8</v>
      </c>
      <c r="J60" s="15"/>
      <c r="K60" s="9">
        <v>12</v>
      </c>
      <c r="L60" s="52">
        <v>5</v>
      </c>
      <c r="M60" s="9">
        <v>10</v>
      </c>
      <c r="N60" s="28">
        <f t="shared" si="0"/>
        <v>8</v>
      </c>
      <c r="O60" s="28">
        <f t="shared" si="1"/>
        <v>57</v>
      </c>
      <c r="P60" s="28">
        <f t="shared" si="2"/>
        <v>65</v>
      </c>
      <c r="Q60" s="52">
        <v>3</v>
      </c>
      <c r="R60" s="9">
        <v>13</v>
      </c>
      <c r="S60" s="52">
        <v>10</v>
      </c>
      <c r="T60" s="9">
        <v>13</v>
      </c>
      <c r="U60" s="15"/>
      <c r="V60" s="9">
        <v>8</v>
      </c>
      <c r="W60" s="15"/>
      <c r="X60" s="9">
        <v>6</v>
      </c>
      <c r="Y60" s="28">
        <f t="shared" si="3"/>
        <v>13</v>
      </c>
      <c r="Z60" s="28">
        <f t="shared" si="4"/>
        <v>40</v>
      </c>
      <c r="AA60" s="28">
        <f t="shared" si="5"/>
        <v>53</v>
      </c>
      <c r="AB60" s="77"/>
      <c r="AC60" s="82">
        <v>6</v>
      </c>
      <c r="AD60" s="77">
        <v>3</v>
      </c>
      <c r="AE60" s="82">
        <v>12</v>
      </c>
      <c r="AF60" s="77">
        <v>4</v>
      </c>
      <c r="AG60" s="82">
        <v>9</v>
      </c>
      <c r="AH60" s="77">
        <v>3</v>
      </c>
      <c r="AI60" s="82">
        <v>8</v>
      </c>
      <c r="AJ60" s="28">
        <f t="shared" si="6"/>
        <v>10</v>
      </c>
      <c r="AK60" s="28">
        <f t="shared" si="7"/>
        <v>35</v>
      </c>
      <c r="AL60" s="28">
        <f t="shared" si="8"/>
        <v>45</v>
      </c>
      <c r="AM60" s="15">
        <v>5</v>
      </c>
      <c r="AN60" s="101">
        <v>5</v>
      </c>
      <c r="AO60" s="15">
        <v>2</v>
      </c>
      <c r="AP60" s="101">
        <v>3</v>
      </c>
      <c r="AQ60" s="15">
        <v>5</v>
      </c>
      <c r="AR60" s="101">
        <v>4</v>
      </c>
      <c r="AS60" s="15">
        <v>6</v>
      </c>
      <c r="AT60" s="101">
        <v>7</v>
      </c>
      <c r="AU60" s="15"/>
      <c r="AV60" s="101">
        <v>4</v>
      </c>
      <c r="AW60" s="28">
        <f t="shared" si="9"/>
        <v>18</v>
      </c>
      <c r="AX60" s="28">
        <f t="shared" si="10"/>
        <v>23</v>
      </c>
      <c r="AY60" s="28">
        <f t="shared" si="11"/>
        <v>41</v>
      </c>
      <c r="AZ60" s="15">
        <v>3</v>
      </c>
      <c r="BA60" s="101">
        <v>15</v>
      </c>
      <c r="BB60" s="15">
        <v>5</v>
      </c>
      <c r="BC60" s="101">
        <v>21</v>
      </c>
      <c r="BD60" s="15">
        <v>3</v>
      </c>
      <c r="BE60" s="101">
        <v>8</v>
      </c>
      <c r="BF60" s="15">
        <v>5</v>
      </c>
      <c r="BG60" s="101">
        <v>10</v>
      </c>
      <c r="BH60" s="28">
        <f t="shared" si="12"/>
        <v>16</v>
      </c>
      <c r="BI60" s="28">
        <f t="shared" si="13"/>
        <v>54</v>
      </c>
      <c r="BJ60" s="28">
        <f t="shared" si="14"/>
        <v>70</v>
      </c>
      <c r="BK60" s="77">
        <v>3</v>
      </c>
      <c r="BL60" s="82">
        <v>15</v>
      </c>
      <c r="BM60" s="77">
        <v>5</v>
      </c>
      <c r="BN60" s="82">
        <v>21</v>
      </c>
      <c r="BO60" s="77">
        <v>2</v>
      </c>
      <c r="BP60" s="82">
        <v>8</v>
      </c>
      <c r="BQ60" s="77">
        <v>2</v>
      </c>
      <c r="BR60" s="82">
        <v>10</v>
      </c>
      <c r="BS60" s="28">
        <f t="shared" si="15"/>
        <v>12</v>
      </c>
      <c r="BT60" s="28">
        <f t="shared" si="16"/>
        <v>54</v>
      </c>
      <c r="BU60" s="28">
        <f t="shared" si="17"/>
        <v>66</v>
      </c>
      <c r="BV60" s="107"/>
      <c r="BX60" s="107"/>
      <c r="BZ60" s="107"/>
      <c r="CB60" s="107"/>
      <c r="CD60" s="110">
        <v>5</v>
      </c>
      <c r="CF60" s="28">
        <f t="shared" si="18"/>
        <v>5</v>
      </c>
      <c r="CG60" s="28">
        <f t="shared" si="19"/>
        <v>0</v>
      </c>
      <c r="CH60" s="28">
        <f t="shared" si="20"/>
        <v>5</v>
      </c>
    </row>
    <row r="61" spans="1:86" s="8" customFormat="1" ht="19.5" customHeight="1">
      <c r="A61" s="42"/>
      <c r="B61" s="39" t="s">
        <v>377</v>
      </c>
      <c r="C61" s="8" t="s">
        <v>378</v>
      </c>
      <c r="D61" s="15"/>
      <c r="E61" s="9">
        <v>3</v>
      </c>
      <c r="F61" s="15"/>
      <c r="G61" s="9">
        <v>1</v>
      </c>
      <c r="H61" s="15"/>
      <c r="I61" s="9">
        <v>2</v>
      </c>
      <c r="J61" s="15"/>
      <c r="K61" s="9"/>
      <c r="L61" s="15"/>
      <c r="M61" s="9"/>
      <c r="N61" s="28">
        <f t="shared" si="0"/>
        <v>0</v>
      </c>
      <c r="O61" s="28">
        <f t="shared" si="1"/>
        <v>6</v>
      </c>
      <c r="P61" s="28">
        <f t="shared" si="2"/>
        <v>6</v>
      </c>
      <c r="Q61" s="15"/>
      <c r="R61" s="9">
        <v>3</v>
      </c>
      <c r="S61" s="15"/>
      <c r="T61" s="9">
        <v>5</v>
      </c>
      <c r="U61" s="15"/>
      <c r="V61" s="9">
        <v>4</v>
      </c>
      <c r="W61" s="15"/>
      <c r="X61" s="9"/>
      <c r="Y61" s="28">
        <f t="shared" si="3"/>
        <v>0</v>
      </c>
      <c r="Z61" s="28">
        <f t="shared" si="4"/>
        <v>12</v>
      </c>
      <c r="AA61" s="28">
        <f t="shared" si="5"/>
        <v>12</v>
      </c>
      <c r="AB61" s="77"/>
      <c r="AC61" s="82">
        <v>8</v>
      </c>
      <c r="AD61" s="77"/>
      <c r="AE61" s="82">
        <v>1</v>
      </c>
      <c r="AF61" s="77"/>
      <c r="AG61" s="82"/>
      <c r="AH61" s="77"/>
      <c r="AI61" s="82">
        <v>1</v>
      </c>
      <c r="AJ61" s="28">
        <f t="shared" si="6"/>
        <v>0</v>
      </c>
      <c r="AK61" s="28">
        <f t="shared" si="7"/>
        <v>10</v>
      </c>
      <c r="AL61" s="28">
        <f t="shared" si="8"/>
        <v>10</v>
      </c>
      <c r="AM61" s="15"/>
      <c r="AN61" s="101">
        <v>1</v>
      </c>
      <c r="AO61" s="15"/>
      <c r="AP61" s="101">
        <v>2</v>
      </c>
      <c r="AQ61" s="15"/>
      <c r="AR61" s="101">
        <v>1</v>
      </c>
      <c r="AS61" s="15"/>
      <c r="AT61" s="101">
        <v>3</v>
      </c>
      <c r="AU61" s="15"/>
      <c r="AV61" s="101">
        <v>2</v>
      </c>
      <c r="AW61" s="28">
        <f t="shared" si="9"/>
        <v>0</v>
      </c>
      <c r="AX61" s="28">
        <f t="shared" si="10"/>
        <v>9</v>
      </c>
      <c r="AY61" s="28">
        <f t="shared" si="11"/>
        <v>9</v>
      </c>
      <c r="AZ61" s="15"/>
      <c r="BA61" s="101">
        <v>3</v>
      </c>
      <c r="BB61" s="15"/>
      <c r="BC61" s="101">
        <v>5</v>
      </c>
      <c r="BD61" s="15"/>
      <c r="BE61" s="101">
        <v>1</v>
      </c>
      <c r="BF61" s="15"/>
      <c r="BG61" s="101">
        <v>2</v>
      </c>
      <c r="BH61" s="28">
        <f t="shared" si="12"/>
        <v>0</v>
      </c>
      <c r="BI61" s="28">
        <f t="shared" si="13"/>
        <v>11</v>
      </c>
      <c r="BJ61" s="28">
        <f t="shared" si="14"/>
        <v>11</v>
      </c>
      <c r="BK61" s="77"/>
      <c r="BL61" s="82">
        <v>3</v>
      </c>
      <c r="BM61" s="77"/>
      <c r="BN61" s="82">
        <v>5</v>
      </c>
      <c r="BO61" s="77"/>
      <c r="BP61" s="82">
        <v>1</v>
      </c>
      <c r="BQ61" s="77"/>
      <c r="BR61" s="82">
        <v>2</v>
      </c>
      <c r="BS61" s="28">
        <f t="shared" si="15"/>
        <v>0</v>
      </c>
      <c r="BT61" s="28">
        <f t="shared" si="16"/>
        <v>11</v>
      </c>
      <c r="BU61" s="28">
        <f t="shared" si="17"/>
        <v>11</v>
      </c>
      <c r="BV61" s="107"/>
      <c r="BX61" s="107"/>
      <c r="BZ61" s="107"/>
      <c r="CB61" s="107"/>
      <c r="CD61" s="107"/>
      <c r="CF61" s="28">
        <f t="shared" si="18"/>
        <v>0</v>
      </c>
      <c r="CG61" s="28">
        <f t="shared" si="19"/>
        <v>0</v>
      </c>
      <c r="CH61" s="28">
        <f t="shared" si="20"/>
        <v>0</v>
      </c>
    </row>
    <row r="62" spans="1:86" s="8" customFormat="1" ht="18" customHeight="1">
      <c r="A62" s="42"/>
      <c r="B62" s="39" t="s">
        <v>379</v>
      </c>
      <c r="C62" s="8" t="s">
        <v>380</v>
      </c>
      <c r="D62" s="15"/>
      <c r="E62" s="9">
        <v>3</v>
      </c>
      <c r="F62" s="15"/>
      <c r="G62" s="9">
        <v>5</v>
      </c>
      <c r="H62" s="15"/>
      <c r="I62" s="9">
        <v>4</v>
      </c>
      <c r="J62" s="15"/>
      <c r="K62" s="9"/>
      <c r="L62" s="15"/>
      <c r="M62" s="9">
        <v>2</v>
      </c>
      <c r="N62" s="28">
        <f t="shared" si="0"/>
        <v>0</v>
      </c>
      <c r="O62" s="28">
        <f t="shared" si="1"/>
        <v>14</v>
      </c>
      <c r="P62" s="28">
        <f t="shared" si="2"/>
        <v>14</v>
      </c>
      <c r="Q62" s="15">
        <v>1</v>
      </c>
      <c r="R62" s="9"/>
      <c r="S62" s="15">
        <v>3</v>
      </c>
      <c r="T62" s="9">
        <v>2</v>
      </c>
      <c r="U62" s="15"/>
      <c r="V62" s="9">
        <v>6</v>
      </c>
      <c r="W62" s="15"/>
      <c r="X62" s="9">
        <v>2</v>
      </c>
      <c r="Y62" s="28">
        <f t="shared" si="3"/>
        <v>4</v>
      </c>
      <c r="Z62" s="28">
        <f t="shared" si="4"/>
        <v>10</v>
      </c>
      <c r="AA62" s="28">
        <f t="shared" si="5"/>
        <v>14</v>
      </c>
      <c r="AB62" s="77"/>
      <c r="AC62" s="82">
        <v>3</v>
      </c>
      <c r="AD62" s="77"/>
      <c r="AE62" s="82">
        <v>1</v>
      </c>
      <c r="AF62" s="77"/>
      <c r="AG62" s="82">
        <v>2</v>
      </c>
      <c r="AH62" s="77"/>
      <c r="AI62" s="82">
        <v>3</v>
      </c>
      <c r="AJ62" s="28">
        <f t="shared" si="6"/>
        <v>0</v>
      </c>
      <c r="AK62" s="28">
        <f t="shared" si="7"/>
        <v>9</v>
      </c>
      <c r="AL62" s="28">
        <f t="shared" si="8"/>
        <v>9</v>
      </c>
      <c r="AM62" s="15"/>
      <c r="AN62" s="101">
        <v>5</v>
      </c>
      <c r="AO62" s="15"/>
      <c r="AP62" s="101">
        <v>4</v>
      </c>
      <c r="AQ62" s="15"/>
      <c r="AR62" s="101">
        <v>7</v>
      </c>
      <c r="AS62" s="15"/>
      <c r="AT62" s="101">
        <v>3</v>
      </c>
      <c r="AU62" s="15"/>
      <c r="AV62" s="101">
        <v>3</v>
      </c>
      <c r="AW62" s="28">
        <f t="shared" si="9"/>
        <v>0</v>
      </c>
      <c r="AX62" s="28">
        <f t="shared" si="10"/>
        <v>22</v>
      </c>
      <c r="AY62" s="28">
        <f t="shared" si="11"/>
        <v>22</v>
      </c>
      <c r="AZ62" s="15">
        <v>1</v>
      </c>
      <c r="BA62" s="101">
        <v>8</v>
      </c>
      <c r="BB62" s="15"/>
      <c r="BC62" s="101">
        <v>9</v>
      </c>
      <c r="BD62" s="15">
        <v>1</v>
      </c>
      <c r="BE62" s="101">
        <v>4</v>
      </c>
      <c r="BF62" s="15"/>
      <c r="BG62" s="101">
        <v>3</v>
      </c>
      <c r="BH62" s="28">
        <f t="shared" si="12"/>
        <v>2</v>
      </c>
      <c r="BI62" s="28">
        <f t="shared" si="13"/>
        <v>24</v>
      </c>
      <c r="BJ62" s="28">
        <f t="shared" si="14"/>
        <v>26</v>
      </c>
      <c r="BK62" s="77">
        <v>3</v>
      </c>
      <c r="BL62" s="82">
        <v>8</v>
      </c>
      <c r="BM62" s="77">
        <v>2</v>
      </c>
      <c r="BN62" s="82">
        <v>9</v>
      </c>
      <c r="BO62" s="77"/>
      <c r="BP62" s="82">
        <v>4</v>
      </c>
      <c r="BQ62" s="77"/>
      <c r="BR62" s="82">
        <v>3</v>
      </c>
      <c r="BS62" s="28">
        <f t="shared" si="15"/>
        <v>5</v>
      </c>
      <c r="BT62" s="28">
        <f t="shared" si="16"/>
        <v>24</v>
      </c>
      <c r="BU62" s="28">
        <f t="shared" si="17"/>
        <v>29</v>
      </c>
      <c r="BV62" s="107"/>
      <c r="BX62" s="107">
        <v>1</v>
      </c>
      <c r="BZ62" s="107"/>
      <c r="CB62" s="107"/>
      <c r="CD62" s="107">
        <v>2</v>
      </c>
      <c r="CF62" s="28">
        <f t="shared" si="18"/>
        <v>3</v>
      </c>
      <c r="CG62" s="28">
        <f t="shared" si="19"/>
        <v>0</v>
      </c>
      <c r="CH62" s="28">
        <f t="shared" si="20"/>
        <v>3</v>
      </c>
    </row>
    <row r="63" spans="1:86" s="8" customFormat="1" ht="18" customHeight="1">
      <c r="A63" s="42">
        <v>13</v>
      </c>
      <c r="B63" s="43"/>
      <c r="C63" s="42" t="s">
        <v>381</v>
      </c>
      <c r="D63" s="15"/>
      <c r="E63" s="9"/>
      <c r="F63" s="15"/>
      <c r="G63" s="9"/>
      <c r="H63" s="15"/>
      <c r="I63" s="9"/>
      <c r="J63" s="15"/>
      <c r="K63" s="9"/>
      <c r="L63" s="15"/>
      <c r="M63" s="9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R63" s="9"/>
      <c r="S63" s="15"/>
      <c r="T63" s="9"/>
      <c r="U63" s="15"/>
      <c r="V63" s="9"/>
      <c r="W63" s="15"/>
      <c r="X63" s="9"/>
      <c r="Y63" s="28">
        <f t="shared" si="3"/>
        <v>0</v>
      </c>
      <c r="Z63" s="28">
        <f t="shared" si="4"/>
        <v>0</v>
      </c>
      <c r="AA63" s="28">
        <f t="shared" si="5"/>
        <v>0</v>
      </c>
      <c r="AB63" s="77"/>
      <c r="AC63" s="82"/>
      <c r="AD63" s="77"/>
      <c r="AE63" s="82"/>
      <c r="AF63" s="77"/>
      <c r="AG63" s="82"/>
      <c r="AH63" s="77"/>
      <c r="AI63" s="82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15"/>
      <c r="AN63" s="101" t="s">
        <v>649</v>
      </c>
      <c r="AO63" s="15"/>
      <c r="AP63" s="101" t="s">
        <v>649</v>
      </c>
      <c r="AQ63" s="15"/>
      <c r="AR63" s="101" t="s">
        <v>649</v>
      </c>
      <c r="AS63" s="15"/>
      <c r="AT63" s="101" t="s">
        <v>649</v>
      </c>
      <c r="AU63" s="15"/>
      <c r="AV63" s="101"/>
      <c r="AW63" s="28">
        <f t="shared" si="9"/>
        <v>0</v>
      </c>
      <c r="AX63" s="28">
        <v>0</v>
      </c>
      <c r="AY63" s="28">
        <f t="shared" si="11"/>
        <v>0</v>
      </c>
      <c r="AZ63" s="15"/>
      <c r="BA63" s="101" t="s">
        <v>649</v>
      </c>
      <c r="BB63" s="15"/>
      <c r="BC63" s="101" t="s">
        <v>649</v>
      </c>
      <c r="BD63" s="15"/>
      <c r="BE63" s="101" t="s">
        <v>649</v>
      </c>
      <c r="BF63" s="15"/>
      <c r="BG63" s="101" t="s">
        <v>649</v>
      </c>
      <c r="BH63" s="28">
        <f t="shared" si="12"/>
        <v>0</v>
      </c>
      <c r="BI63" s="28">
        <v>0</v>
      </c>
      <c r="BJ63" s="28">
        <f t="shared" si="14"/>
        <v>0</v>
      </c>
      <c r="BK63" s="77"/>
      <c r="BL63" s="82" t="s">
        <v>649</v>
      </c>
      <c r="BM63" s="77"/>
      <c r="BN63" s="82" t="s">
        <v>649</v>
      </c>
      <c r="BO63" s="77"/>
      <c r="BP63" s="82" t="s">
        <v>649</v>
      </c>
      <c r="BQ63" s="77"/>
      <c r="BR63" s="82" t="s">
        <v>649</v>
      </c>
      <c r="BS63" s="28">
        <f t="shared" si="15"/>
        <v>0</v>
      </c>
      <c r="BT63" s="28">
        <v>0</v>
      </c>
      <c r="BU63" s="28">
        <f t="shared" si="17"/>
        <v>0</v>
      </c>
      <c r="BV63" s="107"/>
      <c r="BX63" s="107"/>
      <c r="BZ63" s="107"/>
      <c r="CB63" s="107"/>
      <c r="CD63" s="107"/>
      <c r="CF63" s="28">
        <f t="shared" si="18"/>
        <v>0</v>
      </c>
      <c r="CG63" s="28">
        <f t="shared" si="19"/>
        <v>0</v>
      </c>
      <c r="CH63" s="28">
        <f t="shared" si="20"/>
        <v>0</v>
      </c>
    </row>
    <row r="64" spans="1:86" s="8" customFormat="1" ht="22.5" customHeight="1">
      <c r="B64" s="39" t="s">
        <v>212</v>
      </c>
      <c r="C64" s="8" t="s">
        <v>382</v>
      </c>
      <c r="D64" s="15">
        <v>15</v>
      </c>
      <c r="E64" s="9">
        <v>62</v>
      </c>
      <c r="F64" s="15">
        <v>15</v>
      </c>
      <c r="G64" s="9">
        <v>35</v>
      </c>
      <c r="H64" s="15">
        <v>10</v>
      </c>
      <c r="I64" s="9">
        <v>48</v>
      </c>
      <c r="J64" s="15">
        <v>10</v>
      </c>
      <c r="K64" s="9">
        <v>25</v>
      </c>
      <c r="L64" s="15">
        <v>10</v>
      </c>
      <c r="M64" s="9">
        <v>93</v>
      </c>
      <c r="N64" s="28">
        <f t="shared" si="0"/>
        <v>60</v>
      </c>
      <c r="O64" s="28">
        <f t="shared" si="1"/>
        <v>263</v>
      </c>
      <c r="P64" s="28">
        <f t="shared" si="2"/>
        <v>323</v>
      </c>
      <c r="Q64" s="15">
        <v>15</v>
      </c>
      <c r="R64" s="9">
        <v>86</v>
      </c>
      <c r="S64" s="15">
        <v>20</v>
      </c>
      <c r="T64" s="9">
        <v>45</v>
      </c>
      <c r="U64" s="15">
        <v>10</v>
      </c>
      <c r="V64" s="9">
        <v>81</v>
      </c>
      <c r="W64" s="15">
        <v>10</v>
      </c>
      <c r="X64" s="9">
        <v>36</v>
      </c>
      <c r="Y64" s="28">
        <f t="shared" si="3"/>
        <v>55</v>
      </c>
      <c r="Z64" s="28">
        <f t="shared" si="4"/>
        <v>248</v>
      </c>
      <c r="AA64" s="28">
        <f t="shared" si="5"/>
        <v>303</v>
      </c>
      <c r="AB64" s="77">
        <v>20</v>
      </c>
      <c r="AC64" s="82">
        <v>32</v>
      </c>
      <c r="AD64" s="77">
        <v>10</v>
      </c>
      <c r="AE64" s="82">
        <v>15</v>
      </c>
      <c r="AF64" s="77">
        <v>10</v>
      </c>
      <c r="AG64" s="82">
        <v>13</v>
      </c>
      <c r="AH64" s="77">
        <v>5</v>
      </c>
      <c r="AI64" s="82">
        <v>21</v>
      </c>
      <c r="AJ64" s="28">
        <f t="shared" si="6"/>
        <v>45</v>
      </c>
      <c r="AK64" s="28">
        <f t="shared" si="7"/>
        <v>81</v>
      </c>
      <c r="AL64" s="28">
        <f t="shared" si="8"/>
        <v>126</v>
      </c>
      <c r="AM64" s="15">
        <v>10</v>
      </c>
      <c r="AN64" s="101">
        <v>42</v>
      </c>
      <c r="AO64" s="15">
        <v>15</v>
      </c>
      <c r="AP64" s="101">
        <v>23</v>
      </c>
      <c r="AQ64" s="15">
        <v>20</v>
      </c>
      <c r="AR64" s="101">
        <v>16</v>
      </c>
      <c r="AS64" s="15">
        <v>10</v>
      </c>
      <c r="AT64" s="101">
        <v>15</v>
      </c>
      <c r="AU64" s="15">
        <v>15</v>
      </c>
      <c r="AV64" s="101">
        <v>18</v>
      </c>
      <c r="AW64" s="28">
        <f t="shared" si="9"/>
        <v>70</v>
      </c>
      <c r="AX64" s="28">
        <f t="shared" si="10"/>
        <v>114</v>
      </c>
      <c r="AY64" s="28">
        <f t="shared" si="11"/>
        <v>184</v>
      </c>
      <c r="AZ64" s="15">
        <v>10</v>
      </c>
      <c r="BA64" s="101">
        <v>23</v>
      </c>
      <c r="BB64" s="15">
        <v>10</v>
      </c>
      <c r="BC64" s="101">
        <v>21</v>
      </c>
      <c r="BD64" s="15">
        <v>10</v>
      </c>
      <c r="BE64" s="101">
        <v>18</v>
      </c>
      <c r="BF64" s="15">
        <v>15</v>
      </c>
      <c r="BG64" s="101">
        <v>12</v>
      </c>
      <c r="BH64" s="28">
        <f t="shared" si="12"/>
        <v>45</v>
      </c>
      <c r="BI64" s="28">
        <f t="shared" si="13"/>
        <v>74</v>
      </c>
      <c r="BJ64" s="28">
        <f t="shared" si="14"/>
        <v>119</v>
      </c>
      <c r="BK64" s="77">
        <v>10</v>
      </c>
      <c r="BL64" s="82">
        <v>23</v>
      </c>
      <c r="BM64" s="77">
        <v>15</v>
      </c>
      <c r="BN64" s="82">
        <v>21</v>
      </c>
      <c r="BO64" s="77">
        <v>15</v>
      </c>
      <c r="BP64" s="82">
        <v>18</v>
      </c>
      <c r="BQ64" s="77">
        <v>10</v>
      </c>
      <c r="BR64" s="82">
        <v>12</v>
      </c>
      <c r="BS64" s="28">
        <f t="shared" si="15"/>
        <v>50</v>
      </c>
      <c r="BT64" s="28">
        <f t="shared" si="16"/>
        <v>74</v>
      </c>
      <c r="BU64" s="28">
        <f t="shared" si="17"/>
        <v>124</v>
      </c>
      <c r="BV64" s="107">
        <v>10</v>
      </c>
      <c r="BX64" s="107">
        <v>18</v>
      </c>
      <c r="BZ64" s="107">
        <v>15</v>
      </c>
      <c r="CB64" s="107">
        <v>10</v>
      </c>
      <c r="CD64" s="107">
        <v>10</v>
      </c>
      <c r="CF64" s="28">
        <f t="shared" si="18"/>
        <v>63</v>
      </c>
      <c r="CG64" s="28">
        <f t="shared" si="19"/>
        <v>0</v>
      </c>
      <c r="CH64" s="28">
        <f t="shared" si="20"/>
        <v>63</v>
      </c>
    </row>
    <row r="65" spans="1:86" s="8" customFormat="1" ht="21" customHeight="1">
      <c r="B65" s="39" t="s">
        <v>214</v>
      </c>
      <c r="C65" s="8" t="s">
        <v>383</v>
      </c>
      <c r="D65" s="15"/>
      <c r="E65" s="9"/>
      <c r="F65" s="15"/>
      <c r="G65" s="9"/>
      <c r="H65" s="15"/>
      <c r="I65" s="9"/>
      <c r="J65" s="15"/>
      <c r="K65" s="9"/>
      <c r="L65" s="15"/>
      <c r="M65" s="9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9">
        <v>82</v>
      </c>
      <c r="S65" s="15"/>
      <c r="T65" s="9"/>
      <c r="U65" s="15"/>
      <c r="V65" s="9"/>
      <c r="W65" s="15"/>
      <c r="X65" s="9"/>
      <c r="Y65" s="28">
        <f t="shared" si="3"/>
        <v>0</v>
      </c>
      <c r="Z65" s="28">
        <f t="shared" si="4"/>
        <v>82</v>
      </c>
      <c r="AA65" s="28">
        <f t="shared" si="5"/>
        <v>82</v>
      </c>
      <c r="AB65" s="77"/>
      <c r="AC65" s="82">
        <v>65</v>
      </c>
      <c r="AD65" s="77"/>
      <c r="AE65" s="82"/>
      <c r="AF65" s="77"/>
      <c r="AG65" s="82"/>
      <c r="AH65" s="77"/>
      <c r="AI65" s="82"/>
      <c r="AJ65" s="28">
        <f t="shared" si="6"/>
        <v>0</v>
      </c>
      <c r="AK65" s="28">
        <f t="shared" si="7"/>
        <v>65</v>
      </c>
      <c r="AL65" s="28">
        <f t="shared" si="8"/>
        <v>65</v>
      </c>
      <c r="AM65" s="15"/>
      <c r="AN65" s="101" t="s">
        <v>649</v>
      </c>
      <c r="AO65" s="15"/>
      <c r="AP65" s="101" t="s">
        <v>649</v>
      </c>
      <c r="AQ65" s="15"/>
      <c r="AR65" s="101" t="s">
        <v>649</v>
      </c>
      <c r="AS65" s="15"/>
      <c r="AT65" s="101" t="s">
        <v>649</v>
      </c>
      <c r="AU65" s="15"/>
      <c r="AV65" s="101"/>
      <c r="AW65" s="28">
        <f t="shared" si="9"/>
        <v>0</v>
      </c>
      <c r="AX65" s="28">
        <v>0</v>
      </c>
      <c r="AY65" s="28">
        <f t="shared" si="11"/>
        <v>0</v>
      </c>
      <c r="AZ65" s="15"/>
      <c r="BA65" s="101" t="s">
        <v>649</v>
      </c>
      <c r="BB65" s="15"/>
      <c r="BC65" s="101" t="s">
        <v>649</v>
      </c>
      <c r="BD65" s="15"/>
      <c r="BE65" s="101" t="s">
        <v>649</v>
      </c>
      <c r="BF65" s="15"/>
      <c r="BG65" s="101" t="s">
        <v>649</v>
      </c>
      <c r="BH65" s="28">
        <f t="shared" si="12"/>
        <v>0</v>
      </c>
      <c r="BI65" s="28">
        <v>0</v>
      </c>
      <c r="BJ65" s="28">
        <f t="shared" si="14"/>
        <v>0</v>
      </c>
      <c r="BK65" s="77"/>
      <c r="BL65" s="82" t="s">
        <v>649</v>
      </c>
      <c r="BM65" s="77"/>
      <c r="BN65" s="82" t="s">
        <v>649</v>
      </c>
      <c r="BO65" s="77"/>
      <c r="BP65" s="82" t="s">
        <v>649</v>
      </c>
      <c r="BQ65" s="77"/>
      <c r="BR65" s="82" t="s">
        <v>649</v>
      </c>
      <c r="BS65" s="28">
        <f t="shared" si="15"/>
        <v>0</v>
      </c>
      <c r="BT65" s="28">
        <v>0</v>
      </c>
      <c r="BU65" s="28">
        <f t="shared" si="17"/>
        <v>0</v>
      </c>
      <c r="BV65" s="107"/>
      <c r="BX65" s="107"/>
      <c r="BZ65" s="107"/>
      <c r="CB65" s="107"/>
      <c r="CD65" s="107"/>
      <c r="CF65" s="28">
        <f t="shared" si="18"/>
        <v>0</v>
      </c>
      <c r="CG65" s="28">
        <f t="shared" si="19"/>
        <v>0</v>
      </c>
      <c r="CH65" s="28">
        <f t="shared" si="20"/>
        <v>0</v>
      </c>
    </row>
    <row r="66" spans="1:86" s="8" customFormat="1" ht="19.5" customHeight="1">
      <c r="A66" s="42">
        <v>14</v>
      </c>
      <c r="B66" s="43"/>
      <c r="C66" s="42" t="s">
        <v>384</v>
      </c>
      <c r="D66" s="15"/>
      <c r="E66" s="9"/>
      <c r="F66" s="15"/>
      <c r="G66" s="9"/>
      <c r="H66" s="15"/>
      <c r="I66" s="9"/>
      <c r="J66" s="15"/>
      <c r="K66" s="9"/>
      <c r="L66" s="15"/>
      <c r="M66" s="9"/>
      <c r="N66" s="28">
        <f t="shared" si="0"/>
        <v>0</v>
      </c>
      <c r="O66" s="28">
        <f t="shared" si="1"/>
        <v>0</v>
      </c>
      <c r="P66" s="28">
        <f t="shared" si="2"/>
        <v>0</v>
      </c>
      <c r="Q66" s="15"/>
      <c r="R66" s="9"/>
      <c r="S66" s="15"/>
      <c r="T66" s="9"/>
      <c r="U66" s="15"/>
      <c r="V66" s="9"/>
      <c r="W66" s="15"/>
      <c r="X66" s="9"/>
      <c r="Y66" s="28">
        <f t="shared" si="3"/>
        <v>0</v>
      </c>
      <c r="Z66" s="28">
        <f t="shared" si="4"/>
        <v>0</v>
      </c>
      <c r="AA66" s="28">
        <f t="shared" si="5"/>
        <v>0</v>
      </c>
      <c r="AB66" s="77"/>
      <c r="AC66" s="82"/>
      <c r="AD66" s="77"/>
      <c r="AE66" s="82"/>
      <c r="AF66" s="77"/>
      <c r="AG66" s="82"/>
      <c r="AH66" s="77"/>
      <c r="AI66" s="82"/>
      <c r="AJ66" s="28">
        <f t="shared" si="6"/>
        <v>0</v>
      </c>
      <c r="AK66" s="28">
        <f t="shared" si="7"/>
        <v>0</v>
      </c>
      <c r="AL66" s="28">
        <f t="shared" si="8"/>
        <v>0</v>
      </c>
      <c r="AM66" s="15"/>
      <c r="AN66" s="101" t="s">
        <v>649</v>
      </c>
      <c r="AO66" s="15"/>
      <c r="AP66" s="101" t="s">
        <v>649</v>
      </c>
      <c r="AQ66" s="15"/>
      <c r="AR66" s="101"/>
      <c r="AS66" s="15"/>
      <c r="AT66" s="101" t="s">
        <v>649</v>
      </c>
      <c r="AU66" s="15"/>
      <c r="AV66" s="101"/>
      <c r="AW66" s="28">
        <f t="shared" si="9"/>
        <v>0</v>
      </c>
      <c r="AX66" s="28">
        <v>0</v>
      </c>
      <c r="AY66" s="28">
        <f t="shared" si="11"/>
        <v>0</v>
      </c>
      <c r="AZ66" s="15"/>
      <c r="BA66" s="101" t="s">
        <v>649</v>
      </c>
      <c r="BB66" s="15"/>
      <c r="BC66" s="101" t="s">
        <v>649</v>
      </c>
      <c r="BD66" s="15"/>
      <c r="BE66" s="101"/>
      <c r="BF66" s="15"/>
      <c r="BG66" s="101" t="s">
        <v>649</v>
      </c>
      <c r="BH66" s="28">
        <f t="shared" si="12"/>
        <v>0</v>
      </c>
      <c r="BI66" s="28">
        <v>0</v>
      </c>
      <c r="BJ66" s="28">
        <f t="shared" si="14"/>
        <v>0</v>
      </c>
      <c r="BK66" s="77"/>
      <c r="BL66" s="82" t="s">
        <v>649</v>
      </c>
      <c r="BM66" s="77"/>
      <c r="BN66" s="82" t="s">
        <v>649</v>
      </c>
      <c r="BO66" s="77"/>
      <c r="BP66" s="82"/>
      <c r="BQ66" s="77"/>
      <c r="BR66" s="82" t="s">
        <v>649</v>
      </c>
      <c r="BS66" s="28">
        <f t="shared" si="15"/>
        <v>0</v>
      </c>
      <c r="BT66" s="28">
        <v>0</v>
      </c>
      <c r="BU66" s="28">
        <f t="shared" si="17"/>
        <v>0</v>
      </c>
      <c r="BV66" s="107"/>
      <c r="BX66" s="107"/>
      <c r="BZ66" s="107"/>
      <c r="CB66" s="107"/>
      <c r="CD66" s="107"/>
      <c r="CF66" s="28">
        <f t="shared" si="18"/>
        <v>0</v>
      </c>
      <c r="CG66" s="28">
        <f t="shared" si="19"/>
        <v>0</v>
      </c>
      <c r="CH66" s="28">
        <f t="shared" si="20"/>
        <v>0</v>
      </c>
    </row>
    <row r="67" spans="1:86" s="8" customFormat="1" ht="18.75" customHeight="1">
      <c r="B67" s="39" t="s">
        <v>225</v>
      </c>
      <c r="C67" s="8" t="s">
        <v>385</v>
      </c>
      <c r="D67" s="15">
        <v>150</v>
      </c>
      <c r="E67" s="9">
        <v>4752</v>
      </c>
      <c r="F67" s="15">
        <v>100</v>
      </c>
      <c r="G67" s="9">
        <v>5361</v>
      </c>
      <c r="H67" s="15">
        <v>150</v>
      </c>
      <c r="I67" s="9">
        <v>3920</v>
      </c>
      <c r="J67" s="15">
        <v>200</v>
      </c>
      <c r="K67" s="9">
        <v>1800</v>
      </c>
      <c r="L67" s="15">
        <v>200</v>
      </c>
      <c r="M67" s="9">
        <v>5800</v>
      </c>
      <c r="N67" s="28">
        <f t="shared" si="0"/>
        <v>800</v>
      </c>
      <c r="O67" s="28">
        <f t="shared" si="1"/>
        <v>21633</v>
      </c>
      <c r="P67" s="28">
        <f t="shared" si="2"/>
        <v>22433</v>
      </c>
      <c r="Q67" s="15">
        <v>200</v>
      </c>
      <c r="R67" s="9">
        <v>2650</v>
      </c>
      <c r="S67" s="15">
        <v>400</v>
      </c>
      <c r="T67" s="9">
        <v>7300</v>
      </c>
      <c r="U67" s="15">
        <v>200</v>
      </c>
      <c r="V67" s="9">
        <v>4850</v>
      </c>
      <c r="W67" s="15">
        <v>200</v>
      </c>
      <c r="X67" s="9">
        <v>1450</v>
      </c>
      <c r="Y67" s="28">
        <f t="shared" si="3"/>
        <v>1000</v>
      </c>
      <c r="Z67" s="28">
        <f t="shared" si="4"/>
        <v>16250</v>
      </c>
      <c r="AA67" s="28">
        <f t="shared" si="5"/>
        <v>17250</v>
      </c>
      <c r="AB67" s="77">
        <v>250</v>
      </c>
      <c r="AC67" s="82">
        <v>1150</v>
      </c>
      <c r="AD67" s="77">
        <v>250</v>
      </c>
      <c r="AE67" s="82">
        <v>342</v>
      </c>
      <c r="AF67" s="77">
        <v>800</v>
      </c>
      <c r="AG67" s="82">
        <v>265</v>
      </c>
      <c r="AH67" s="77">
        <v>300</v>
      </c>
      <c r="AI67" s="82">
        <v>253</v>
      </c>
      <c r="AJ67" s="28">
        <f t="shared" si="6"/>
        <v>1600</v>
      </c>
      <c r="AK67" s="28">
        <f t="shared" si="7"/>
        <v>2010</v>
      </c>
      <c r="AL67" s="28">
        <f t="shared" si="8"/>
        <v>3610</v>
      </c>
      <c r="AM67" s="15">
        <v>200</v>
      </c>
      <c r="AN67" s="101">
        <v>623</v>
      </c>
      <c r="AO67" s="15">
        <v>300</v>
      </c>
      <c r="AP67" s="101">
        <v>452</v>
      </c>
      <c r="AQ67" s="15">
        <v>300</v>
      </c>
      <c r="AR67" s="101">
        <v>746</v>
      </c>
      <c r="AS67" s="15">
        <v>200</v>
      </c>
      <c r="AT67" s="101">
        <v>812</v>
      </c>
      <c r="AU67" s="15">
        <v>400</v>
      </c>
      <c r="AV67" s="101">
        <v>913</v>
      </c>
      <c r="AW67" s="28">
        <f t="shared" si="9"/>
        <v>1400</v>
      </c>
      <c r="AX67" s="28">
        <f t="shared" si="10"/>
        <v>3546</v>
      </c>
      <c r="AY67" s="28">
        <f t="shared" si="11"/>
        <v>4946</v>
      </c>
      <c r="AZ67" s="15">
        <v>300</v>
      </c>
      <c r="BA67" s="101">
        <v>2320</v>
      </c>
      <c r="BB67" s="15">
        <v>250</v>
      </c>
      <c r="BC67" s="101">
        <v>698</v>
      </c>
      <c r="BD67" s="15">
        <v>200</v>
      </c>
      <c r="BE67" s="101">
        <v>789</v>
      </c>
      <c r="BF67" s="15">
        <v>300</v>
      </c>
      <c r="BG67" s="101">
        <v>800</v>
      </c>
      <c r="BH67" s="28">
        <f t="shared" si="12"/>
        <v>1050</v>
      </c>
      <c r="BI67" s="28">
        <f t="shared" si="13"/>
        <v>4607</v>
      </c>
      <c r="BJ67" s="28">
        <f t="shared" si="14"/>
        <v>5657</v>
      </c>
      <c r="BK67" s="77">
        <v>400</v>
      </c>
      <c r="BL67" s="106">
        <v>1150</v>
      </c>
      <c r="BM67" s="77">
        <v>300</v>
      </c>
      <c r="BN67" s="106">
        <v>342</v>
      </c>
      <c r="BO67" s="77">
        <v>300</v>
      </c>
      <c r="BP67" s="106">
        <v>265</v>
      </c>
      <c r="BQ67" s="77">
        <v>500</v>
      </c>
      <c r="BR67" s="106">
        <v>253</v>
      </c>
      <c r="BS67" s="28">
        <f t="shared" si="15"/>
        <v>1500</v>
      </c>
      <c r="BT67" s="28">
        <f t="shared" si="16"/>
        <v>2010</v>
      </c>
      <c r="BU67" s="28">
        <f t="shared" si="17"/>
        <v>3510</v>
      </c>
      <c r="BV67" s="107">
        <v>900</v>
      </c>
      <c r="BX67" s="107">
        <v>800</v>
      </c>
      <c r="BZ67" s="107">
        <v>900</v>
      </c>
      <c r="CB67" s="107">
        <v>850</v>
      </c>
      <c r="CD67" s="107">
        <v>900</v>
      </c>
      <c r="CF67" s="28">
        <f t="shared" si="18"/>
        <v>4350</v>
      </c>
      <c r="CG67" s="28">
        <f t="shared" si="19"/>
        <v>0</v>
      </c>
      <c r="CH67" s="28">
        <f t="shared" si="20"/>
        <v>4350</v>
      </c>
    </row>
    <row r="68" spans="1:86" s="8" customFormat="1" ht="18.75" customHeight="1">
      <c r="B68" s="39" t="s">
        <v>227</v>
      </c>
      <c r="C68" s="8" t="s">
        <v>386</v>
      </c>
      <c r="D68" s="15">
        <v>50</v>
      </c>
      <c r="E68" s="9">
        <v>42</v>
      </c>
      <c r="F68" s="15">
        <v>150</v>
      </c>
      <c r="G68" s="9">
        <v>38</v>
      </c>
      <c r="H68" s="15">
        <v>200</v>
      </c>
      <c r="I68" s="9">
        <v>43</v>
      </c>
      <c r="J68" s="15">
        <v>500</v>
      </c>
      <c r="K68" s="9">
        <v>20</v>
      </c>
      <c r="L68" s="15">
        <v>300</v>
      </c>
      <c r="M68" s="9">
        <v>52</v>
      </c>
      <c r="N68" s="28">
        <f t="shared" si="0"/>
        <v>1200</v>
      </c>
      <c r="O68" s="28">
        <f t="shared" si="1"/>
        <v>195</v>
      </c>
      <c r="P68" s="28">
        <f t="shared" si="2"/>
        <v>1395</v>
      </c>
      <c r="Q68" s="15">
        <v>200</v>
      </c>
      <c r="R68" s="9">
        <v>65</v>
      </c>
      <c r="S68" s="15">
        <v>500</v>
      </c>
      <c r="T68" s="9">
        <v>42</v>
      </c>
      <c r="U68" s="15">
        <v>300</v>
      </c>
      <c r="V68" s="9">
        <v>45</v>
      </c>
      <c r="W68" s="15">
        <v>200</v>
      </c>
      <c r="X68" s="9">
        <v>50</v>
      </c>
      <c r="Y68" s="28">
        <f t="shared" si="3"/>
        <v>1200</v>
      </c>
      <c r="Z68" s="28">
        <f t="shared" si="4"/>
        <v>202</v>
      </c>
      <c r="AA68" s="28">
        <f t="shared" si="5"/>
        <v>1402</v>
      </c>
      <c r="AB68" s="77">
        <v>300</v>
      </c>
      <c r="AC68" s="82">
        <v>100</v>
      </c>
      <c r="AD68" s="77">
        <v>350</v>
      </c>
      <c r="AE68" s="82">
        <v>58</v>
      </c>
      <c r="AF68" s="77">
        <v>800</v>
      </c>
      <c r="AG68" s="82">
        <v>51</v>
      </c>
      <c r="AH68" s="77">
        <v>300</v>
      </c>
      <c r="AI68" s="82">
        <v>56</v>
      </c>
      <c r="AJ68" s="28">
        <f t="shared" si="6"/>
        <v>1750</v>
      </c>
      <c r="AK68" s="28">
        <f t="shared" si="7"/>
        <v>265</v>
      </c>
      <c r="AL68" s="28">
        <f t="shared" si="8"/>
        <v>2015</v>
      </c>
      <c r="AM68" s="15">
        <v>250</v>
      </c>
      <c r="AN68" s="101">
        <v>56</v>
      </c>
      <c r="AO68" s="15">
        <v>400</v>
      </c>
      <c r="AP68" s="101">
        <v>82</v>
      </c>
      <c r="AQ68" s="15">
        <v>400</v>
      </c>
      <c r="AR68" s="101">
        <v>45</v>
      </c>
      <c r="AS68" s="15">
        <v>300</v>
      </c>
      <c r="AT68" s="101">
        <v>42</v>
      </c>
      <c r="AU68" s="15">
        <v>500</v>
      </c>
      <c r="AV68" s="101">
        <v>32</v>
      </c>
      <c r="AW68" s="28">
        <f t="shared" si="9"/>
        <v>1850</v>
      </c>
      <c r="AX68" s="28">
        <f t="shared" si="10"/>
        <v>257</v>
      </c>
      <c r="AY68" s="28">
        <f t="shared" si="11"/>
        <v>2107</v>
      </c>
      <c r="AZ68" s="15">
        <v>400</v>
      </c>
      <c r="BA68" s="101">
        <v>50</v>
      </c>
      <c r="BB68" s="15">
        <v>300</v>
      </c>
      <c r="BC68" s="101">
        <v>45</v>
      </c>
      <c r="BD68" s="15">
        <v>250</v>
      </c>
      <c r="BE68" s="101">
        <v>75</v>
      </c>
      <c r="BF68" s="15">
        <v>400</v>
      </c>
      <c r="BG68" s="101">
        <v>80</v>
      </c>
      <c r="BH68" s="28">
        <f t="shared" si="12"/>
        <v>1350</v>
      </c>
      <c r="BI68" s="28">
        <f t="shared" si="13"/>
        <v>250</v>
      </c>
      <c r="BJ68" s="28">
        <f t="shared" si="14"/>
        <v>1600</v>
      </c>
      <c r="BK68" s="77">
        <v>500</v>
      </c>
      <c r="BL68" s="106">
        <v>100</v>
      </c>
      <c r="BM68" s="77">
        <v>500</v>
      </c>
      <c r="BN68" s="106">
        <v>58</v>
      </c>
      <c r="BO68" s="77">
        <v>500</v>
      </c>
      <c r="BP68" s="106">
        <v>51</v>
      </c>
      <c r="BQ68" s="77">
        <v>700</v>
      </c>
      <c r="BR68" s="106">
        <v>56</v>
      </c>
      <c r="BS68" s="28">
        <f t="shared" si="15"/>
        <v>2200</v>
      </c>
      <c r="BT68" s="28">
        <f t="shared" si="16"/>
        <v>265</v>
      </c>
      <c r="BU68" s="28">
        <f t="shared" si="17"/>
        <v>2465</v>
      </c>
      <c r="BV68" s="107">
        <v>900</v>
      </c>
      <c r="BX68" s="107">
        <v>800</v>
      </c>
      <c r="BZ68" s="107">
        <v>900</v>
      </c>
      <c r="CB68" s="107">
        <v>850</v>
      </c>
      <c r="CD68" s="107">
        <v>900</v>
      </c>
      <c r="CF68" s="28">
        <f t="shared" si="18"/>
        <v>4350</v>
      </c>
      <c r="CG68" s="28">
        <f t="shared" si="19"/>
        <v>0</v>
      </c>
      <c r="CH68" s="28">
        <f t="shared" si="20"/>
        <v>4350</v>
      </c>
    </row>
    <row r="69" spans="1:86" s="8" customFormat="1" ht="18.75" customHeight="1">
      <c r="B69" s="39" t="s">
        <v>229</v>
      </c>
      <c r="C69" s="8" t="s">
        <v>387</v>
      </c>
      <c r="D69" s="15">
        <v>7</v>
      </c>
      <c r="E69" s="9">
        <v>19</v>
      </c>
      <c r="F69" s="15">
        <v>4</v>
      </c>
      <c r="G69" s="9">
        <v>17</v>
      </c>
      <c r="H69" s="15">
        <v>10</v>
      </c>
      <c r="I69" s="9">
        <v>21</v>
      </c>
      <c r="J69" s="15">
        <v>3</v>
      </c>
      <c r="K69" s="9">
        <v>10</v>
      </c>
      <c r="L69" s="15">
        <v>2</v>
      </c>
      <c r="M69" s="9">
        <v>19</v>
      </c>
      <c r="N69" s="28">
        <f t="shared" si="0"/>
        <v>26</v>
      </c>
      <c r="O69" s="28">
        <f t="shared" si="1"/>
        <v>86</v>
      </c>
      <c r="P69" s="28">
        <f t="shared" si="2"/>
        <v>112</v>
      </c>
      <c r="Q69" s="15">
        <v>3</v>
      </c>
      <c r="R69" s="9">
        <v>12</v>
      </c>
      <c r="S69" s="15">
        <v>10</v>
      </c>
      <c r="T69" s="9">
        <v>21</v>
      </c>
      <c r="U69" s="15">
        <v>10</v>
      </c>
      <c r="V69" s="9">
        <v>40</v>
      </c>
      <c r="W69" s="15">
        <v>10</v>
      </c>
      <c r="X69" s="9">
        <v>8</v>
      </c>
      <c r="Y69" s="28">
        <f t="shared" si="3"/>
        <v>33</v>
      </c>
      <c r="Z69" s="28">
        <f t="shared" si="4"/>
        <v>81</v>
      </c>
      <c r="AA69" s="28">
        <f t="shared" si="5"/>
        <v>114</v>
      </c>
      <c r="AB69" s="77"/>
      <c r="AC69" s="82">
        <v>10</v>
      </c>
      <c r="AD69" s="77">
        <v>5</v>
      </c>
      <c r="AE69" s="82">
        <v>11</v>
      </c>
      <c r="AF69" s="77">
        <v>10</v>
      </c>
      <c r="AG69" s="82">
        <v>14</v>
      </c>
      <c r="AH69" s="77">
        <v>5</v>
      </c>
      <c r="AI69" s="82">
        <v>12</v>
      </c>
      <c r="AJ69" s="28">
        <f t="shared" si="6"/>
        <v>20</v>
      </c>
      <c r="AK69" s="28">
        <f t="shared" si="7"/>
        <v>47</v>
      </c>
      <c r="AL69" s="28">
        <f t="shared" si="8"/>
        <v>67</v>
      </c>
      <c r="AM69" s="15">
        <v>10</v>
      </c>
      <c r="AN69" s="101">
        <v>10</v>
      </c>
      <c r="AO69" s="15">
        <v>3</v>
      </c>
      <c r="AP69" s="101">
        <v>9</v>
      </c>
      <c r="AQ69" s="15">
        <v>5</v>
      </c>
      <c r="AR69" s="101">
        <v>6</v>
      </c>
      <c r="AS69" s="15">
        <v>5</v>
      </c>
      <c r="AT69" s="101">
        <v>7</v>
      </c>
      <c r="AU69" s="15">
        <v>5</v>
      </c>
      <c r="AV69" s="101">
        <v>8</v>
      </c>
      <c r="AW69" s="28">
        <f t="shared" si="9"/>
        <v>28</v>
      </c>
      <c r="AX69" s="28">
        <f t="shared" si="10"/>
        <v>40</v>
      </c>
      <c r="AY69" s="28">
        <f t="shared" si="11"/>
        <v>68</v>
      </c>
      <c r="AZ69" s="15">
        <v>6</v>
      </c>
      <c r="BA69" s="101">
        <v>12</v>
      </c>
      <c r="BB69" s="15">
        <v>10</v>
      </c>
      <c r="BC69" s="101">
        <v>15</v>
      </c>
      <c r="BD69" s="15">
        <v>5</v>
      </c>
      <c r="BE69" s="101">
        <v>9</v>
      </c>
      <c r="BF69" s="15">
        <v>10</v>
      </c>
      <c r="BG69" s="101">
        <v>8</v>
      </c>
      <c r="BH69" s="28">
        <f t="shared" si="12"/>
        <v>31</v>
      </c>
      <c r="BI69" s="28">
        <f t="shared" si="13"/>
        <v>44</v>
      </c>
      <c r="BJ69" s="28">
        <f t="shared" si="14"/>
        <v>75</v>
      </c>
      <c r="BK69" s="77">
        <v>10</v>
      </c>
      <c r="BL69" s="106">
        <v>10</v>
      </c>
      <c r="BM69" s="77">
        <v>10</v>
      </c>
      <c r="BN69" s="106">
        <v>11</v>
      </c>
      <c r="BO69" s="77">
        <v>5</v>
      </c>
      <c r="BP69" s="106">
        <v>14</v>
      </c>
      <c r="BQ69" s="77">
        <v>10</v>
      </c>
      <c r="BR69" s="106">
        <v>12</v>
      </c>
      <c r="BS69" s="28">
        <f t="shared" si="15"/>
        <v>35</v>
      </c>
      <c r="BT69" s="28">
        <f t="shared" si="16"/>
        <v>47</v>
      </c>
      <c r="BU69" s="28">
        <f t="shared" si="17"/>
        <v>82</v>
      </c>
      <c r="BV69" s="107">
        <v>10</v>
      </c>
      <c r="BX69" s="107">
        <v>5</v>
      </c>
      <c r="BZ69" s="107">
        <v>3</v>
      </c>
      <c r="CB69" s="107">
        <v>10</v>
      </c>
      <c r="CD69" s="107">
        <v>10</v>
      </c>
      <c r="CF69" s="28">
        <f t="shared" si="18"/>
        <v>38</v>
      </c>
      <c r="CG69" s="28">
        <f t="shared" si="19"/>
        <v>0</v>
      </c>
      <c r="CH69" s="28">
        <f t="shared" si="20"/>
        <v>38</v>
      </c>
    </row>
    <row r="70" spans="1:86" s="8" customFormat="1" ht="21" customHeight="1">
      <c r="B70" s="39" t="s">
        <v>231</v>
      </c>
      <c r="C70" s="8" t="s">
        <v>388</v>
      </c>
      <c r="D70" s="15">
        <v>50</v>
      </c>
      <c r="E70" s="9">
        <v>42</v>
      </c>
      <c r="F70" s="15">
        <v>150</v>
      </c>
      <c r="G70" s="9">
        <v>36</v>
      </c>
      <c r="H70" s="15">
        <v>100</v>
      </c>
      <c r="I70" s="9">
        <v>41</v>
      </c>
      <c r="J70" s="15">
        <v>700</v>
      </c>
      <c r="K70" s="9">
        <v>20</v>
      </c>
      <c r="L70" s="15">
        <v>500</v>
      </c>
      <c r="M70" s="9">
        <v>50</v>
      </c>
      <c r="N70" s="28">
        <f t="shared" ref="N70:N81" si="21">D70+F70+H70+J70+L70</f>
        <v>1500</v>
      </c>
      <c r="O70" s="28">
        <f t="shared" ref="O70:O81" si="22">E70+G70+I70+K70+M70</f>
        <v>189</v>
      </c>
      <c r="P70" s="28">
        <f t="shared" ref="P70:P81" si="23">N70+O70</f>
        <v>1689</v>
      </c>
      <c r="Q70" s="15">
        <v>200</v>
      </c>
      <c r="R70" s="9">
        <v>62</v>
      </c>
      <c r="S70" s="15">
        <v>500</v>
      </c>
      <c r="T70" s="9">
        <v>40</v>
      </c>
      <c r="U70" s="15">
        <v>500</v>
      </c>
      <c r="V70" s="9">
        <v>45</v>
      </c>
      <c r="W70" s="15">
        <v>300</v>
      </c>
      <c r="X70" s="9">
        <v>65</v>
      </c>
      <c r="Y70" s="28">
        <f t="shared" ref="Y70:Y81" si="24">Q70+S70+U70+W70</f>
        <v>1500</v>
      </c>
      <c r="Z70" s="28">
        <f t="shared" ref="Z70:Z81" si="25">R70+T70+V70+X70</f>
        <v>212</v>
      </c>
      <c r="AA70" s="28">
        <f t="shared" ref="AA70:AA81" si="26">Y70+Z70</f>
        <v>1712</v>
      </c>
      <c r="AB70" s="77">
        <v>300</v>
      </c>
      <c r="AC70" s="82">
        <v>100</v>
      </c>
      <c r="AD70" s="77">
        <v>350</v>
      </c>
      <c r="AE70" s="82">
        <v>57</v>
      </c>
      <c r="AF70" s="77">
        <v>800</v>
      </c>
      <c r="AG70" s="82">
        <v>49</v>
      </c>
      <c r="AH70" s="77">
        <v>300</v>
      </c>
      <c r="AI70" s="82">
        <v>42</v>
      </c>
      <c r="AJ70" s="28">
        <f t="shared" ref="AJ70:AJ82" si="27">AB70+AD70+AF70+AH70</f>
        <v>1750</v>
      </c>
      <c r="AK70" s="28">
        <f t="shared" ref="AK70:AK82" si="28">AC70+AE70+AG70+AI70</f>
        <v>248</v>
      </c>
      <c r="AL70" s="28">
        <f t="shared" ref="AL70:AL82" si="29">AJ70+AK70</f>
        <v>1998</v>
      </c>
      <c r="AM70" s="15">
        <v>250</v>
      </c>
      <c r="AN70" s="101">
        <v>50</v>
      </c>
      <c r="AO70" s="15">
        <v>300</v>
      </c>
      <c r="AP70" s="101">
        <v>45</v>
      </c>
      <c r="AQ70" s="15">
        <v>400</v>
      </c>
      <c r="AR70" s="101">
        <v>42</v>
      </c>
      <c r="AS70" s="15">
        <v>300</v>
      </c>
      <c r="AT70" s="101">
        <v>40</v>
      </c>
      <c r="AU70" s="15">
        <v>500</v>
      </c>
      <c r="AV70" s="101">
        <v>30</v>
      </c>
      <c r="AW70" s="28">
        <f t="shared" ref="AW70:AW82" si="30">AM70+AO70+AQ70+AS70+AU70</f>
        <v>1750</v>
      </c>
      <c r="AX70" s="28">
        <f t="shared" ref="AX70:AX82" si="31">AN70+AP70+AR70+AT70+AV70</f>
        <v>207</v>
      </c>
      <c r="AY70" s="28">
        <f t="shared" ref="AY70:AY82" si="32">AW70+AX70</f>
        <v>1957</v>
      </c>
      <c r="AZ70" s="15">
        <v>400</v>
      </c>
      <c r="BA70" s="101">
        <v>42</v>
      </c>
      <c r="BB70" s="15">
        <v>300</v>
      </c>
      <c r="BC70" s="101">
        <v>30</v>
      </c>
      <c r="BD70" s="15">
        <v>250</v>
      </c>
      <c r="BE70" s="101">
        <v>35</v>
      </c>
      <c r="BF70" s="15">
        <v>400</v>
      </c>
      <c r="BG70" s="101">
        <v>32</v>
      </c>
      <c r="BH70" s="28">
        <f t="shared" ref="BH70:BH82" si="33">AZ70+BB70+BD70+BF70</f>
        <v>1350</v>
      </c>
      <c r="BI70" s="28">
        <f t="shared" ref="BI70:BI80" si="34">SUM(BA70+BC70+BE70+BG70)</f>
        <v>139</v>
      </c>
      <c r="BJ70" s="28">
        <f t="shared" ref="BJ70:BJ82" si="35">BH70+BI70</f>
        <v>1489</v>
      </c>
      <c r="BK70" s="77">
        <v>500</v>
      </c>
      <c r="BL70" s="106">
        <v>100</v>
      </c>
      <c r="BM70" s="77">
        <v>500</v>
      </c>
      <c r="BN70" s="106">
        <v>57</v>
      </c>
      <c r="BO70" s="77">
        <v>500</v>
      </c>
      <c r="BP70" s="106">
        <v>49</v>
      </c>
      <c r="BQ70" s="77">
        <v>700</v>
      </c>
      <c r="BR70" s="106">
        <v>42</v>
      </c>
      <c r="BS70" s="28">
        <f t="shared" ref="BS70:BS82" si="36">BK70+BM70+BO70+BQ70</f>
        <v>2200</v>
      </c>
      <c r="BT70" s="28">
        <f t="shared" ref="BT70:BT82" si="37">BL70+BN70+BP70+BR70</f>
        <v>248</v>
      </c>
      <c r="BU70" s="28">
        <f t="shared" ref="BU70:BU82" si="38">BS70+BT70</f>
        <v>2448</v>
      </c>
      <c r="BV70" s="107">
        <v>900</v>
      </c>
      <c r="BX70" s="107">
        <v>800</v>
      </c>
      <c r="BZ70" s="107">
        <v>900</v>
      </c>
      <c r="CB70" s="107">
        <v>850</v>
      </c>
      <c r="CD70" s="107">
        <v>900</v>
      </c>
      <c r="CF70" s="28">
        <f t="shared" ref="CF70:CF82" si="39">BV70+BX70+BZ70+CB70+CD70</f>
        <v>4350</v>
      </c>
      <c r="CG70" s="28">
        <f t="shared" ref="CG70:CG82" si="40">BW70+BY70+CA70+CC70+CE70</f>
        <v>0</v>
      </c>
      <c r="CH70" s="28">
        <f t="shared" ref="CH70:CH82" si="41">CF70+CG70</f>
        <v>4350</v>
      </c>
    </row>
    <row r="71" spans="1:86" s="8" customFormat="1" ht="19.5" customHeight="1">
      <c r="B71" s="39" t="s">
        <v>233</v>
      </c>
      <c r="C71" s="8" t="s">
        <v>389</v>
      </c>
      <c r="D71" s="15">
        <v>150</v>
      </c>
      <c r="E71" s="9">
        <v>40</v>
      </c>
      <c r="F71" s="15">
        <v>100</v>
      </c>
      <c r="G71" s="9">
        <v>44</v>
      </c>
      <c r="H71" s="15">
        <v>150</v>
      </c>
      <c r="I71" s="9">
        <v>21</v>
      </c>
      <c r="J71" s="15">
        <v>200</v>
      </c>
      <c r="K71" s="9">
        <v>20</v>
      </c>
      <c r="L71" s="15">
        <v>200</v>
      </c>
      <c r="M71" s="9">
        <v>51</v>
      </c>
      <c r="N71" s="28">
        <f t="shared" si="21"/>
        <v>800</v>
      </c>
      <c r="O71" s="28">
        <f t="shared" si="22"/>
        <v>176</v>
      </c>
      <c r="P71" s="28">
        <f t="shared" si="23"/>
        <v>976</v>
      </c>
      <c r="Q71" s="15">
        <v>200</v>
      </c>
      <c r="R71" s="9">
        <v>62</v>
      </c>
      <c r="S71" s="15"/>
      <c r="T71" s="9">
        <v>28</v>
      </c>
      <c r="U71" s="15">
        <v>300</v>
      </c>
      <c r="V71" s="9">
        <v>43</v>
      </c>
      <c r="W71" s="15">
        <v>300</v>
      </c>
      <c r="X71" s="9">
        <v>65</v>
      </c>
      <c r="Y71" s="28">
        <f t="shared" si="24"/>
        <v>800</v>
      </c>
      <c r="Z71" s="28">
        <f t="shared" si="25"/>
        <v>198</v>
      </c>
      <c r="AA71" s="28">
        <f t="shared" si="26"/>
        <v>998</v>
      </c>
      <c r="AB71" s="77">
        <v>250</v>
      </c>
      <c r="AC71" s="82">
        <v>40</v>
      </c>
      <c r="AD71" s="77">
        <v>350</v>
      </c>
      <c r="AE71" s="82">
        <v>55</v>
      </c>
      <c r="AF71" s="77">
        <v>800</v>
      </c>
      <c r="AG71" s="82">
        <v>47</v>
      </c>
      <c r="AH71" s="77">
        <v>300</v>
      </c>
      <c r="AI71" s="82">
        <v>39</v>
      </c>
      <c r="AJ71" s="28">
        <f t="shared" si="27"/>
        <v>1700</v>
      </c>
      <c r="AK71" s="28">
        <f t="shared" si="28"/>
        <v>181</v>
      </c>
      <c r="AL71" s="28">
        <f t="shared" si="29"/>
        <v>1881</v>
      </c>
      <c r="AM71" s="15">
        <v>250</v>
      </c>
      <c r="AN71" s="101">
        <v>12</v>
      </c>
      <c r="AO71" s="15">
        <v>300</v>
      </c>
      <c r="AP71" s="101">
        <v>42</v>
      </c>
      <c r="AQ71" s="15">
        <v>400</v>
      </c>
      <c r="AR71" s="101">
        <v>40</v>
      </c>
      <c r="AS71" s="15">
        <v>300</v>
      </c>
      <c r="AT71" s="101">
        <v>12</v>
      </c>
      <c r="AU71" s="15">
        <v>400</v>
      </c>
      <c r="AV71" s="101">
        <v>15</v>
      </c>
      <c r="AW71" s="28">
        <f t="shared" si="30"/>
        <v>1650</v>
      </c>
      <c r="AX71" s="28">
        <f t="shared" si="31"/>
        <v>121</v>
      </c>
      <c r="AY71" s="28">
        <f t="shared" si="32"/>
        <v>1771</v>
      </c>
      <c r="AZ71" s="15">
        <v>300</v>
      </c>
      <c r="BA71" s="101">
        <v>30</v>
      </c>
      <c r="BB71" s="15">
        <v>250</v>
      </c>
      <c r="BC71" s="101">
        <v>28</v>
      </c>
      <c r="BD71" s="15">
        <v>250</v>
      </c>
      <c r="BE71" s="101">
        <v>23</v>
      </c>
      <c r="BF71" s="15">
        <v>400</v>
      </c>
      <c r="BG71" s="101">
        <v>26</v>
      </c>
      <c r="BH71" s="28">
        <f t="shared" si="33"/>
        <v>1200</v>
      </c>
      <c r="BI71" s="28">
        <f t="shared" si="34"/>
        <v>107</v>
      </c>
      <c r="BJ71" s="28">
        <f t="shared" si="35"/>
        <v>1307</v>
      </c>
      <c r="BK71" s="77">
        <v>400</v>
      </c>
      <c r="BL71" s="106">
        <v>40</v>
      </c>
      <c r="BM71" s="77">
        <v>400</v>
      </c>
      <c r="BN71" s="106">
        <v>55</v>
      </c>
      <c r="BO71" s="77">
        <v>400</v>
      </c>
      <c r="BP71" s="106">
        <v>47</v>
      </c>
      <c r="BQ71" s="77">
        <v>600</v>
      </c>
      <c r="BR71" s="106">
        <v>39</v>
      </c>
      <c r="BS71" s="28">
        <f t="shared" si="36"/>
        <v>1800</v>
      </c>
      <c r="BT71" s="28">
        <f t="shared" si="37"/>
        <v>181</v>
      </c>
      <c r="BU71" s="28">
        <f t="shared" si="38"/>
        <v>1981</v>
      </c>
      <c r="BV71" s="107">
        <v>900</v>
      </c>
      <c r="BX71" s="107">
        <v>800</v>
      </c>
      <c r="BZ71" s="107">
        <v>900</v>
      </c>
      <c r="CB71" s="107">
        <v>850</v>
      </c>
      <c r="CD71" s="107">
        <v>900</v>
      </c>
      <c r="CF71" s="28">
        <f t="shared" si="39"/>
        <v>4350</v>
      </c>
      <c r="CG71" s="28">
        <f t="shared" si="40"/>
        <v>0</v>
      </c>
      <c r="CH71" s="28">
        <f t="shared" si="41"/>
        <v>4350</v>
      </c>
    </row>
    <row r="72" spans="1:86" s="8" customFormat="1" ht="19.5" customHeight="1">
      <c r="B72" s="39" t="s">
        <v>235</v>
      </c>
      <c r="C72" s="15" t="s">
        <v>390</v>
      </c>
      <c r="D72" s="15">
        <v>6</v>
      </c>
      <c r="E72" s="9">
        <v>14</v>
      </c>
      <c r="F72" s="15"/>
      <c r="G72" s="9">
        <v>10</v>
      </c>
      <c r="H72" s="15">
        <v>6</v>
      </c>
      <c r="I72" s="9">
        <v>15</v>
      </c>
      <c r="J72" s="15"/>
      <c r="K72" s="9">
        <v>7</v>
      </c>
      <c r="L72" s="15">
        <v>4</v>
      </c>
      <c r="M72" s="9">
        <v>17</v>
      </c>
      <c r="N72" s="28">
        <f t="shared" si="21"/>
        <v>16</v>
      </c>
      <c r="O72" s="28">
        <f t="shared" si="22"/>
        <v>63</v>
      </c>
      <c r="P72" s="28">
        <f t="shared" si="23"/>
        <v>79</v>
      </c>
      <c r="Q72" s="15">
        <v>6</v>
      </c>
      <c r="R72" s="9">
        <v>5</v>
      </c>
      <c r="S72" s="15">
        <v>10</v>
      </c>
      <c r="T72" s="9">
        <v>13</v>
      </c>
      <c r="U72" s="15">
        <v>10</v>
      </c>
      <c r="V72" s="9">
        <v>18</v>
      </c>
      <c r="W72" s="15">
        <v>10</v>
      </c>
      <c r="X72" s="9">
        <v>2</v>
      </c>
      <c r="Y72" s="28">
        <f t="shared" si="24"/>
        <v>36</v>
      </c>
      <c r="Z72" s="28">
        <f t="shared" si="25"/>
        <v>38</v>
      </c>
      <c r="AA72" s="28">
        <f t="shared" si="26"/>
        <v>74</v>
      </c>
      <c r="AB72" s="77">
        <v>15</v>
      </c>
      <c r="AC72" s="82">
        <v>8</v>
      </c>
      <c r="AD72" s="77">
        <v>15</v>
      </c>
      <c r="AE72" s="82">
        <v>8</v>
      </c>
      <c r="AF72" s="77">
        <v>15</v>
      </c>
      <c r="AG72" s="82">
        <v>11</v>
      </c>
      <c r="AH72" s="77">
        <v>10</v>
      </c>
      <c r="AI72" s="82">
        <v>12</v>
      </c>
      <c r="AJ72" s="28">
        <f t="shared" si="27"/>
        <v>55</v>
      </c>
      <c r="AK72" s="28">
        <f t="shared" si="28"/>
        <v>39</v>
      </c>
      <c r="AL72" s="28">
        <f t="shared" si="29"/>
        <v>94</v>
      </c>
      <c r="AM72" s="15">
        <v>10</v>
      </c>
      <c r="AN72" s="101">
        <v>8</v>
      </c>
      <c r="AO72" s="15">
        <v>8</v>
      </c>
      <c r="AP72" s="101">
        <v>9</v>
      </c>
      <c r="AQ72" s="15">
        <v>6</v>
      </c>
      <c r="AR72" s="101">
        <v>11</v>
      </c>
      <c r="AS72" s="15">
        <v>8</v>
      </c>
      <c r="AT72" s="101">
        <v>8</v>
      </c>
      <c r="AU72" s="15">
        <v>5</v>
      </c>
      <c r="AV72" s="101">
        <v>11</v>
      </c>
      <c r="AW72" s="28">
        <f t="shared" si="30"/>
        <v>37</v>
      </c>
      <c r="AX72" s="28">
        <f t="shared" si="31"/>
        <v>47</v>
      </c>
      <c r="AY72" s="28">
        <f t="shared" si="32"/>
        <v>84</v>
      </c>
      <c r="AZ72" s="15">
        <v>5</v>
      </c>
      <c r="BA72" s="101">
        <v>10</v>
      </c>
      <c r="BB72" s="15">
        <v>6</v>
      </c>
      <c r="BC72" s="101">
        <v>11</v>
      </c>
      <c r="BD72" s="15">
        <v>5</v>
      </c>
      <c r="BE72" s="101">
        <v>10</v>
      </c>
      <c r="BF72" s="15">
        <v>5</v>
      </c>
      <c r="BG72" s="101">
        <v>13</v>
      </c>
      <c r="BH72" s="28">
        <f t="shared" si="33"/>
        <v>21</v>
      </c>
      <c r="BI72" s="28">
        <f t="shared" si="34"/>
        <v>44</v>
      </c>
      <c r="BJ72" s="28">
        <f t="shared" si="35"/>
        <v>65</v>
      </c>
      <c r="BK72" s="77">
        <v>10</v>
      </c>
      <c r="BL72" s="106">
        <v>8</v>
      </c>
      <c r="BM72" s="77">
        <v>8</v>
      </c>
      <c r="BN72" s="106">
        <v>8</v>
      </c>
      <c r="BO72" s="77">
        <v>5</v>
      </c>
      <c r="BP72" s="106">
        <v>11</v>
      </c>
      <c r="BQ72" s="77">
        <v>10</v>
      </c>
      <c r="BR72" s="106">
        <v>12</v>
      </c>
      <c r="BS72" s="28">
        <f t="shared" si="36"/>
        <v>33</v>
      </c>
      <c r="BT72" s="28">
        <f t="shared" si="37"/>
        <v>39</v>
      </c>
      <c r="BU72" s="28">
        <f t="shared" si="38"/>
        <v>72</v>
      </c>
      <c r="BV72" s="107">
        <v>10</v>
      </c>
      <c r="BX72" s="107">
        <v>15</v>
      </c>
      <c r="BZ72" s="107">
        <v>23</v>
      </c>
      <c r="CB72" s="107">
        <v>10</v>
      </c>
      <c r="CD72" s="107">
        <v>9</v>
      </c>
      <c r="CF72" s="28">
        <f t="shared" si="39"/>
        <v>67</v>
      </c>
      <c r="CG72" s="28">
        <f t="shared" si="40"/>
        <v>0</v>
      </c>
      <c r="CH72" s="28">
        <f t="shared" si="41"/>
        <v>67</v>
      </c>
    </row>
    <row r="73" spans="1:86" s="8" customFormat="1" ht="21" customHeight="1">
      <c r="B73" s="39" t="s">
        <v>237</v>
      </c>
      <c r="C73" s="15" t="s">
        <v>391</v>
      </c>
      <c r="D73" s="15">
        <v>10</v>
      </c>
      <c r="E73" s="9">
        <v>30</v>
      </c>
      <c r="G73" s="9">
        <v>26</v>
      </c>
      <c r="H73" s="15">
        <v>450</v>
      </c>
      <c r="I73" s="9">
        <v>24</v>
      </c>
      <c r="J73" s="15"/>
      <c r="K73" s="9">
        <v>10</v>
      </c>
      <c r="L73" s="15">
        <v>300</v>
      </c>
      <c r="M73" s="9">
        <v>18</v>
      </c>
      <c r="N73" s="28">
        <f t="shared" si="21"/>
        <v>760</v>
      </c>
      <c r="O73" s="28">
        <f t="shared" si="22"/>
        <v>108</v>
      </c>
      <c r="P73" s="28">
        <f t="shared" si="23"/>
        <v>868</v>
      </c>
      <c r="Q73" s="15">
        <v>10</v>
      </c>
      <c r="R73" s="9">
        <v>11</v>
      </c>
      <c r="S73" s="15">
        <v>30</v>
      </c>
      <c r="T73" s="9">
        <v>19</v>
      </c>
      <c r="U73" s="15">
        <v>10</v>
      </c>
      <c r="V73" s="9">
        <v>21</v>
      </c>
      <c r="W73" s="15">
        <v>10</v>
      </c>
      <c r="X73" s="9">
        <v>2</v>
      </c>
      <c r="Y73" s="28">
        <f t="shared" si="24"/>
        <v>60</v>
      </c>
      <c r="Z73" s="28">
        <f t="shared" si="25"/>
        <v>53</v>
      </c>
      <c r="AA73" s="28">
        <f t="shared" si="26"/>
        <v>113</v>
      </c>
      <c r="AB73" s="77">
        <v>15</v>
      </c>
      <c r="AC73" s="82">
        <v>12</v>
      </c>
      <c r="AD73" s="77">
        <v>20</v>
      </c>
      <c r="AE73" s="82">
        <v>25</v>
      </c>
      <c r="AF73" s="77">
        <v>15</v>
      </c>
      <c r="AG73" s="82">
        <v>19</v>
      </c>
      <c r="AH73" s="77"/>
      <c r="AI73" s="82">
        <v>41</v>
      </c>
      <c r="AJ73" s="28">
        <f t="shared" si="27"/>
        <v>50</v>
      </c>
      <c r="AK73" s="28">
        <f t="shared" si="28"/>
        <v>97</v>
      </c>
      <c r="AL73" s="28">
        <f t="shared" si="29"/>
        <v>147</v>
      </c>
      <c r="AM73" s="15">
        <v>10</v>
      </c>
      <c r="AN73" s="101">
        <v>6</v>
      </c>
      <c r="AO73" s="15">
        <v>8</v>
      </c>
      <c r="AP73" s="101">
        <v>8</v>
      </c>
      <c r="AQ73" s="15">
        <v>15</v>
      </c>
      <c r="AR73" s="101">
        <v>16</v>
      </c>
      <c r="AS73" s="15"/>
      <c r="AT73" s="101">
        <v>12</v>
      </c>
      <c r="AU73" s="15">
        <v>19</v>
      </c>
      <c r="AV73" s="101">
        <v>5</v>
      </c>
      <c r="AW73" s="28">
        <f t="shared" si="30"/>
        <v>52</v>
      </c>
      <c r="AX73" s="28">
        <f t="shared" si="31"/>
        <v>47</v>
      </c>
      <c r="AY73" s="28">
        <f t="shared" si="32"/>
        <v>99</v>
      </c>
      <c r="AZ73" s="15">
        <v>15</v>
      </c>
      <c r="BA73" s="101">
        <v>26</v>
      </c>
      <c r="BB73" s="15">
        <v>10</v>
      </c>
      <c r="BC73" s="101">
        <v>42</v>
      </c>
      <c r="BD73" s="15">
        <v>10</v>
      </c>
      <c r="BE73" s="101">
        <v>32</v>
      </c>
      <c r="BF73" s="15">
        <v>10</v>
      </c>
      <c r="BG73" s="101">
        <v>38</v>
      </c>
      <c r="BH73" s="28">
        <f t="shared" si="33"/>
        <v>45</v>
      </c>
      <c r="BI73" s="28">
        <f t="shared" si="34"/>
        <v>138</v>
      </c>
      <c r="BJ73" s="28">
        <f t="shared" si="35"/>
        <v>183</v>
      </c>
      <c r="BK73" s="77">
        <v>10</v>
      </c>
      <c r="BL73" s="106">
        <v>12</v>
      </c>
      <c r="BM73" s="77">
        <v>9</v>
      </c>
      <c r="BN73" s="106">
        <v>25</v>
      </c>
      <c r="BO73" s="77">
        <v>10</v>
      </c>
      <c r="BP73" s="106">
        <v>19</v>
      </c>
      <c r="BQ73" s="77"/>
      <c r="BR73" s="106">
        <v>41</v>
      </c>
      <c r="BS73" s="28">
        <f t="shared" si="36"/>
        <v>29</v>
      </c>
      <c r="BT73" s="28">
        <f t="shared" si="37"/>
        <v>97</v>
      </c>
      <c r="BU73" s="28">
        <f t="shared" si="38"/>
        <v>126</v>
      </c>
      <c r="BV73" s="107"/>
      <c r="BX73" s="77">
        <v>20</v>
      </c>
      <c r="BZ73" s="107">
        <v>25</v>
      </c>
      <c r="CB73" s="107">
        <v>10</v>
      </c>
      <c r="CD73" s="107">
        <v>15</v>
      </c>
      <c r="CF73" s="28">
        <f t="shared" si="39"/>
        <v>70</v>
      </c>
      <c r="CG73" s="28">
        <f t="shared" si="40"/>
        <v>0</v>
      </c>
      <c r="CH73" s="28">
        <f t="shared" si="41"/>
        <v>70</v>
      </c>
    </row>
    <row r="74" spans="1:86" s="8" customFormat="1" ht="20.25" customHeight="1">
      <c r="A74" s="42">
        <v>15</v>
      </c>
      <c r="B74" s="39"/>
      <c r="C74" s="1" t="s">
        <v>413</v>
      </c>
      <c r="D74" s="15"/>
      <c r="E74" s="9"/>
      <c r="G74" s="9"/>
      <c r="H74" s="15"/>
      <c r="I74" s="9"/>
      <c r="J74" s="15"/>
      <c r="K74" s="9"/>
      <c r="L74" s="15"/>
      <c r="M74" s="9"/>
      <c r="N74" s="28">
        <f t="shared" si="21"/>
        <v>0</v>
      </c>
      <c r="O74" s="28">
        <f t="shared" si="22"/>
        <v>0</v>
      </c>
      <c r="P74" s="28">
        <f t="shared" si="23"/>
        <v>0</v>
      </c>
      <c r="Q74" s="15"/>
      <c r="R74" s="9"/>
      <c r="S74" s="15"/>
      <c r="T74" s="9"/>
      <c r="U74" s="15"/>
      <c r="V74" s="9"/>
      <c r="X74" s="9"/>
      <c r="Y74" s="28">
        <f t="shared" si="24"/>
        <v>0</v>
      </c>
      <c r="Z74" s="28">
        <f t="shared" si="25"/>
        <v>0</v>
      </c>
      <c r="AA74" s="28">
        <f t="shared" si="26"/>
        <v>0</v>
      </c>
      <c r="AB74" s="77"/>
      <c r="AC74" s="82"/>
      <c r="AD74" s="77"/>
      <c r="AE74" s="82"/>
      <c r="AF74" s="77"/>
      <c r="AG74" s="82"/>
      <c r="AH74" s="77"/>
      <c r="AI74" s="82"/>
      <c r="AJ74" s="28">
        <f t="shared" si="27"/>
        <v>0</v>
      </c>
      <c r="AK74" s="28">
        <f t="shared" si="28"/>
        <v>0</v>
      </c>
      <c r="AL74" s="28">
        <f t="shared" si="29"/>
        <v>0</v>
      </c>
      <c r="AM74" s="15"/>
      <c r="AN74" s="101"/>
      <c r="AO74" s="15"/>
      <c r="AP74" s="101"/>
      <c r="AQ74" s="15"/>
      <c r="AR74" s="101"/>
      <c r="AS74" s="15"/>
      <c r="AT74" s="101"/>
      <c r="AU74" s="15"/>
      <c r="AV74" s="101"/>
      <c r="AW74" s="28">
        <f t="shared" si="30"/>
        <v>0</v>
      </c>
      <c r="AX74" s="28">
        <f t="shared" si="31"/>
        <v>0</v>
      </c>
      <c r="AY74" s="28">
        <f t="shared" si="32"/>
        <v>0</v>
      </c>
      <c r="AZ74" s="15"/>
      <c r="BA74" s="101"/>
      <c r="BB74" s="15"/>
      <c r="BC74" s="101"/>
      <c r="BD74" s="15"/>
      <c r="BE74" s="101"/>
      <c r="BF74" s="15"/>
      <c r="BG74" s="101"/>
      <c r="BH74" s="28">
        <f t="shared" si="33"/>
        <v>0</v>
      </c>
      <c r="BI74" s="28">
        <f t="shared" si="34"/>
        <v>0</v>
      </c>
      <c r="BJ74" s="28">
        <f t="shared" si="35"/>
        <v>0</v>
      </c>
      <c r="BK74" s="77"/>
      <c r="BL74" s="82"/>
      <c r="BM74" s="77"/>
      <c r="BN74" s="82"/>
      <c r="BO74" s="77"/>
      <c r="BP74" s="82"/>
      <c r="BQ74" s="77"/>
      <c r="BR74" s="82"/>
      <c r="BS74" s="28">
        <f t="shared" si="36"/>
        <v>0</v>
      </c>
      <c r="BT74" s="28">
        <f t="shared" si="37"/>
        <v>0</v>
      </c>
      <c r="BU74" s="28">
        <f t="shared" si="38"/>
        <v>0</v>
      </c>
      <c r="BV74" s="107"/>
      <c r="BX74" s="77"/>
      <c r="BZ74" s="107"/>
      <c r="CB74" s="107"/>
      <c r="CD74" s="107"/>
      <c r="CF74" s="28">
        <f t="shared" si="39"/>
        <v>0</v>
      </c>
      <c r="CG74" s="28">
        <f t="shared" si="40"/>
        <v>0</v>
      </c>
      <c r="CH74" s="28">
        <f t="shared" si="41"/>
        <v>0</v>
      </c>
    </row>
    <row r="75" spans="1:86" s="8" customFormat="1" ht="18" customHeight="1">
      <c r="A75" s="42"/>
      <c r="B75" s="39" t="s">
        <v>414</v>
      </c>
      <c r="C75" s="8" t="s">
        <v>415</v>
      </c>
      <c r="D75" s="15"/>
      <c r="E75" s="9">
        <v>9</v>
      </c>
      <c r="G75" s="9">
        <v>2</v>
      </c>
      <c r="H75" s="15"/>
      <c r="I75" s="9">
        <v>1</v>
      </c>
      <c r="J75" s="15"/>
      <c r="K75" s="9">
        <v>3</v>
      </c>
      <c r="L75" s="15">
        <v>1</v>
      </c>
      <c r="M75" s="9">
        <v>7</v>
      </c>
      <c r="N75" s="28">
        <f t="shared" si="21"/>
        <v>1</v>
      </c>
      <c r="O75" s="28">
        <f t="shared" si="22"/>
        <v>22</v>
      </c>
      <c r="P75" s="28">
        <f t="shared" si="23"/>
        <v>23</v>
      </c>
      <c r="Q75" s="15"/>
      <c r="R75" s="9">
        <v>3</v>
      </c>
      <c r="S75" s="15"/>
      <c r="T75" s="9">
        <v>9</v>
      </c>
      <c r="U75" s="15"/>
      <c r="V75" s="9">
        <v>20</v>
      </c>
      <c r="X75" s="9">
        <v>12</v>
      </c>
      <c r="Y75" s="28">
        <f t="shared" si="24"/>
        <v>0</v>
      </c>
      <c r="Z75" s="28">
        <f t="shared" si="25"/>
        <v>44</v>
      </c>
      <c r="AA75" s="28">
        <f t="shared" si="26"/>
        <v>44</v>
      </c>
      <c r="AB75" s="77"/>
      <c r="AC75" s="82"/>
      <c r="AD75" s="77"/>
      <c r="AE75" s="82"/>
      <c r="AF75" s="77"/>
      <c r="AG75" s="82"/>
      <c r="AH75" s="77"/>
      <c r="AI75" s="82"/>
      <c r="AJ75" s="28">
        <f t="shared" si="27"/>
        <v>0</v>
      </c>
      <c r="AK75" s="28">
        <f t="shared" si="28"/>
        <v>0</v>
      </c>
      <c r="AL75" s="28">
        <f t="shared" si="29"/>
        <v>0</v>
      </c>
      <c r="AM75" s="15"/>
      <c r="AN75" s="101">
        <v>1</v>
      </c>
      <c r="AO75" s="15"/>
      <c r="AP75" s="101">
        <v>3</v>
      </c>
      <c r="AQ75" s="15"/>
      <c r="AR75" s="101">
        <v>4</v>
      </c>
      <c r="AS75" s="15"/>
      <c r="AT75" s="101"/>
      <c r="AU75" s="15"/>
      <c r="AV75" s="101"/>
      <c r="AW75" s="28">
        <f t="shared" si="30"/>
        <v>0</v>
      </c>
      <c r="AX75" s="28">
        <f t="shared" si="31"/>
        <v>8</v>
      </c>
      <c r="AY75" s="28">
        <f t="shared" si="32"/>
        <v>8</v>
      </c>
      <c r="AZ75" s="15"/>
      <c r="BA75" s="101" t="s">
        <v>649</v>
      </c>
      <c r="BB75" s="15"/>
      <c r="BC75" s="101" t="s">
        <v>649</v>
      </c>
      <c r="BD75" s="15"/>
      <c r="BE75" s="101" t="s">
        <v>649</v>
      </c>
      <c r="BF75" s="15"/>
      <c r="BG75" s="101"/>
      <c r="BH75" s="28">
        <f t="shared" si="33"/>
        <v>0</v>
      </c>
      <c r="BI75" s="28">
        <v>0</v>
      </c>
      <c r="BJ75" s="28">
        <f t="shared" si="35"/>
        <v>0</v>
      </c>
      <c r="BK75" s="77">
        <v>1</v>
      </c>
      <c r="BL75" s="82" t="s">
        <v>649</v>
      </c>
      <c r="BM75" s="77"/>
      <c r="BN75" s="82" t="s">
        <v>649</v>
      </c>
      <c r="BO75" s="77"/>
      <c r="BP75" s="82" t="s">
        <v>649</v>
      </c>
      <c r="BQ75" s="77">
        <v>1</v>
      </c>
      <c r="BR75" s="82"/>
      <c r="BS75" s="28">
        <f t="shared" si="36"/>
        <v>2</v>
      </c>
      <c r="BT75" s="28">
        <v>0</v>
      </c>
      <c r="BU75" s="28">
        <f t="shared" si="38"/>
        <v>2</v>
      </c>
      <c r="BV75" s="107"/>
      <c r="BX75" s="77"/>
      <c r="BZ75" s="107"/>
      <c r="CB75" s="107"/>
      <c r="CD75" s="107"/>
      <c r="CF75" s="28">
        <f t="shared" si="39"/>
        <v>0</v>
      </c>
      <c r="CG75" s="28">
        <f t="shared" si="40"/>
        <v>0</v>
      </c>
      <c r="CH75" s="28">
        <f t="shared" si="41"/>
        <v>0</v>
      </c>
    </row>
    <row r="76" spans="1:86" s="8" customFormat="1" ht="12.75">
      <c r="A76" s="42">
        <v>16</v>
      </c>
      <c r="B76" s="61"/>
      <c r="C76" s="11" t="s">
        <v>557</v>
      </c>
      <c r="E76" s="9"/>
      <c r="G76" s="9"/>
      <c r="I76" s="9"/>
      <c r="K76" s="9"/>
      <c r="L76" s="15"/>
      <c r="M76" s="9"/>
      <c r="N76" s="28">
        <f t="shared" si="21"/>
        <v>0</v>
      </c>
      <c r="O76" s="28">
        <f t="shared" si="22"/>
        <v>0</v>
      </c>
      <c r="P76" s="28">
        <f t="shared" si="23"/>
        <v>0</v>
      </c>
      <c r="Q76" s="15"/>
      <c r="R76" s="9"/>
      <c r="S76" s="15"/>
      <c r="T76" s="9"/>
      <c r="V76" s="9"/>
      <c r="X76" s="9"/>
      <c r="Y76" s="28">
        <f t="shared" si="24"/>
        <v>0</v>
      </c>
      <c r="Z76" s="28">
        <f t="shared" si="25"/>
        <v>0</v>
      </c>
      <c r="AA76" s="28">
        <f t="shared" si="26"/>
        <v>0</v>
      </c>
      <c r="AB76" s="77"/>
      <c r="AC76" s="82"/>
      <c r="AD76" s="77"/>
      <c r="AE76" s="82"/>
      <c r="AF76" s="77"/>
      <c r="AG76" s="82"/>
      <c r="AH76" s="77"/>
      <c r="AI76" s="82"/>
      <c r="AJ76" s="28">
        <f t="shared" si="27"/>
        <v>0</v>
      </c>
      <c r="AK76" s="28">
        <f t="shared" si="28"/>
        <v>0</v>
      </c>
      <c r="AL76" s="28">
        <f t="shared" si="29"/>
        <v>0</v>
      </c>
      <c r="AM76" s="15"/>
      <c r="AN76" s="101"/>
      <c r="AO76" s="15"/>
      <c r="AP76" s="101"/>
      <c r="AQ76" s="15"/>
      <c r="AR76" s="101"/>
      <c r="AS76" s="15"/>
      <c r="AT76" s="101"/>
      <c r="AU76" s="15"/>
      <c r="AV76" s="101"/>
      <c r="AW76" s="28">
        <f t="shared" si="30"/>
        <v>0</v>
      </c>
      <c r="AX76" s="28">
        <f t="shared" si="31"/>
        <v>0</v>
      </c>
      <c r="AY76" s="28">
        <f t="shared" si="32"/>
        <v>0</v>
      </c>
      <c r="AZ76" s="15"/>
      <c r="BA76" s="101"/>
      <c r="BB76" s="15"/>
      <c r="BC76" s="101"/>
      <c r="BD76" s="15"/>
      <c r="BE76" s="101"/>
      <c r="BF76" s="15"/>
      <c r="BG76" s="101"/>
      <c r="BH76" s="28">
        <f t="shared" si="33"/>
        <v>0</v>
      </c>
      <c r="BI76" s="28">
        <f t="shared" si="34"/>
        <v>0</v>
      </c>
      <c r="BJ76" s="28">
        <f t="shared" si="35"/>
        <v>0</v>
      </c>
      <c r="BK76" s="77"/>
      <c r="BL76" s="82"/>
      <c r="BM76" s="77"/>
      <c r="BN76" s="82"/>
      <c r="BO76" s="77"/>
      <c r="BP76" s="82"/>
      <c r="BQ76" s="77"/>
      <c r="BR76" s="82"/>
      <c r="BS76" s="28">
        <f t="shared" si="36"/>
        <v>0</v>
      </c>
      <c r="BT76" s="28">
        <f t="shared" si="37"/>
        <v>0</v>
      </c>
      <c r="BU76" s="28">
        <f t="shared" si="38"/>
        <v>0</v>
      </c>
      <c r="BV76" s="77"/>
      <c r="BX76" s="77"/>
      <c r="BZ76" s="77"/>
      <c r="CB76" s="77"/>
      <c r="CD76" s="107"/>
      <c r="CF76" s="28">
        <f t="shared" si="39"/>
        <v>0</v>
      </c>
      <c r="CG76" s="28">
        <f t="shared" si="40"/>
        <v>0</v>
      </c>
      <c r="CH76" s="28">
        <f t="shared" si="41"/>
        <v>0</v>
      </c>
    </row>
    <row r="77" spans="1:86" s="8" customFormat="1" ht="12.75">
      <c r="A77" s="42"/>
      <c r="B77" s="39" t="s">
        <v>558</v>
      </c>
      <c r="C77" s="8" t="s">
        <v>559</v>
      </c>
      <c r="E77" s="9">
        <v>5</v>
      </c>
      <c r="G77" s="9">
        <v>0</v>
      </c>
      <c r="I77" s="9">
        <v>0</v>
      </c>
      <c r="K77" s="9">
        <v>9</v>
      </c>
      <c r="L77" s="15"/>
      <c r="M77" s="9">
        <v>8</v>
      </c>
      <c r="N77" s="28">
        <f t="shared" si="21"/>
        <v>0</v>
      </c>
      <c r="O77" s="28">
        <f t="shared" si="22"/>
        <v>22</v>
      </c>
      <c r="P77" s="28">
        <f t="shared" si="23"/>
        <v>22</v>
      </c>
      <c r="Q77" s="15"/>
      <c r="R77" s="9"/>
      <c r="S77" s="15"/>
      <c r="T77" s="9">
        <v>9</v>
      </c>
      <c r="V77" s="9"/>
      <c r="X77" s="9">
        <v>4</v>
      </c>
      <c r="Y77" s="28">
        <f t="shared" si="24"/>
        <v>0</v>
      </c>
      <c r="Z77" s="28">
        <f t="shared" si="25"/>
        <v>13</v>
      </c>
      <c r="AA77" s="28">
        <f t="shared" si="26"/>
        <v>13</v>
      </c>
      <c r="AB77" s="77"/>
      <c r="AC77" s="82"/>
      <c r="AD77" s="77"/>
      <c r="AE77" s="82"/>
      <c r="AF77" s="77"/>
      <c r="AG77" s="82"/>
      <c r="AH77" s="77"/>
      <c r="AI77" s="82"/>
      <c r="AJ77" s="28">
        <f t="shared" si="27"/>
        <v>0</v>
      </c>
      <c r="AK77" s="28">
        <f t="shared" si="28"/>
        <v>0</v>
      </c>
      <c r="AL77" s="28">
        <f t="shared" si="29"/>
        <v>0</v>
      </c>
      <c r="AM77" s="15"/>
      <c r="AN77" s="101"/>
      <c r="AO77" s="15"/>
      <c r="AP77" s="101"/>
      <c r="AQ77" s="15"/>
      <c r="AR77" s="101"/>
      <c r="AS77" s="15"/>
      <c r="AT77" s="101"/>
      <c r="AU77" s="15"/>
      <c r="AV77" s="101"/>
      <c r="AW77" s="28">
        <f t="shared" si="30"/>
        <v>0</v>
      </c>
      <c r="AX77" s="28">
        <f t="shared" si="31"/>
        <v>0</v>
      </c>
      <c r="AY77" s="28">
        <f t="shared" si="32"/>
        <v>0</v>
      </c>
      <c r="AZ77" s="15"/>
      <c r="BA77" s="101"/>
      <c r="BB77" s="15"/>
      <c r="BC77" s="101"/>
      <c r="BD77" s="15"/>
      <c r="BE77" s="101"/>
      <c r="BF77" s="15"/>
      <c r="BG77" s="101"/>
      <c r="BH77" s="28">
        <f t="shared" si="33"/>
        <v>0</v>
      </c>
      <c r="BI77" s="28">
        <f t="shared" si="34"/>
        <v>0</v>
      </c>
      <c r="BJ77" s="28">
        <f t="shared" si="35"/>
        <v>0</v>
      </c>
      <c r="BK77" s="77"/>
      <c r="BL77" s="82"/>
      <c r="BM77" s="77"/>
      <c r="BN77" s="82"/>
      <c r="BO77" s="77"/>
      <c r="BP77" s="82"/>
      <c r="BQ77" s="77"/>
      <c r="BR77" s="82"/>
      <c r="BS77" s="28">
        <f t="shared" si="36"/>
        <v>0</v>
      </c>
      <c r="BT77" s="28">
        <f t="shared" si="37"/>
        <v>0</v>
      </c>
      <c r="BU77" s="28">
        <f t="shared" si="38"/>
        <v>0</v>
      </c>
      <c r="BV77" s="77"/>
      <c r="BX77" s="77"/>
      <c r="BZ77" s="77"/>
      <c r="CB77" s="77"/>
      <c r="CD77" s="107"/>
      <c r="CF77" s="28">
        <f t="shared" si="39"/>
        <v>0</v>
      </c>
      <c r="CG77" s="28">
        <f t="shared" si="40"/>
        <v>0</v>
      </c>
      <c r="CH77" s="28">
        <f t="shared" si="41"/>
        <v>0</v>
      </c>
    </row>
    <row r="78" spans="1:86" s="8" customFormat="1" ht="16.5" customHeight="1">
      <c r="A78" s="42"/>
      <c r="B78" s="39" t="s">
        <v>560</v>
      </c>
      <c r="C78" s="15" t="s">
        <v>561</v>
      </c>
      <c r="E78" s="9"/>
      <c r="F78" s="62"/>
      <c r="G78" s="9"/>
      <c r="I78" s="9"/>
      <c r="K78" s="9"/>
      <c r="L78" s="15"/>
      <c r="M78" s="9"/>
      <c r="N78" s="28">
        <f t="shared" si="21"/>
        <v>0</v>
      </c>
      <c r="O78" s="28">
        <f t="shared" si="22"/>
        <v>0</v>
      </c>
      <c r="P78" s="28">
        <f t="shared" si="23"/>
        <v>0</v>
      </c>
      <c r="Q78" s="15"/>
      <c r="R78" s="9"/>
      <c r="S78" s="15"/>
      <c r="T78" s="9"/>
      <c r="V78" s="9"/>
      <c r="X78" s="9"/>
      <c r="Y78" s="28">
        <f t="shared" si="24"/>
        <v>0</v>
      </c>
      <c r="Z78" s="28">
        <f t="shared" si="25"/>
        <v>0</v>
      </c>
      <c r="AA78" s="28">
        <f t="shared" si="26"/>
        <v>0</v>
      </c>
      <c r="AB78" s="77"/>
      <c r="AC78" s="82"/>
      <c r="AD78" s="77"/>
      <c r="AE78" s="82"/>
      <c r="AF78" s="77"/>
      <c r="AG78" s="82"/>
      <c r="AH78" s="77"/>
      <c r="AI78" s="82"/>
      <c r="AJ78" s="28">
        <f t="shared" si="27"/>
        <v>0</v>
      </c>
      <c r="AK78" s="28">
        <f t="shared" si="28"/>
        <v>0</v>
      </c>
      <c r="AL78" s="28">
        <f t="shared" si="29"/>
        <v>0</v>
      </c>
      <c r="AM78" s="15"/>
      <c r="AN78" s="101">
        <v>1960</v>
      </c>
      <c r="AO78" s="15"/>
      <c r="AP78" s="101">
        <v>450</v>
      </c>
      <c r="AQ78" s="15"/>
      <c r="AR78" s="101"/>
      <c r="AS78" s="15"/>
      <c r="AT78" s="101">
        <v>725</v>
      </c>
      <c r="AU78" s="15"/>
      <c r="AV78" s="101"/>
      <c r="AW78" s="28">
        <f t="shared" si="30"/>
        <v>0</v>
      </c>
      <c r="AX78" s="28">
        <f t="shared" si="31"/>
        <v>3135</v>
      </c>
      <c r="AY78" s="28">
        <f t="shared" si="32"/>
        <v>3135</v>
      </c>
      <c r="AZ78" s="15"/>
      <c r="BA78" s="101">
        <v>25</v>
      </c>
      <c r="BB78" s="15"/>
      <c r="BC78" s="101">
        <v>0</v>
      </c>
      <c r="BD78" s="15"/>
      <c r="BE78" s="101">
        <v>2</v>
      </c>
      <c r="BF78" s="15"/>
      <c r="BG78" s="101">
        <v>8</v>
      </c>
      <c r="BH78" s="28">
        <f t="shared" si="33"/>
        <v>0</v>
      </c>
      <c r="BI78" s="28">
        <f t="shared" si="34"/>
        <v>35</v>
      </c>
      <c r="BJ78" s="28">
        <f t="shared" si="35"/>
        <v>35</v>
      </c>
      <c r="BK78" s="77"/>
      <c r="BL78" s="82"/>
      <c r="BM78" s="77"/>
      <c r="BN78" s="82" t="s">
        <v>649</v>
      </c>
      <c r="BO78" s="77"/>
      <c r="BP78" s="82"/>
      <c r="BQ78" s="77"/>
      <c r="BR78" s="82"/>
      <c r="BS78" s="28">
        <f t="shared" si="36"/>
        <v>0</v>
      </c>
      <c r="BT78" s="28">
        <v>0</v>
      </c>
      <c r="BU78" s="28">
        <f t="shared" si="38"/>
        <v>0</v>
      </c>
      <c r="BV78" s="77"/>
      <c r="BX78" s="109"/>
      <c r="BZ78" s="77"/>
      <c r="CB78" s="77"/>
      <c r="CD78" s="107"/>
      <c r="CF78" s="28">
        <f t="shared" si="39"/>
        <v>0</v>
      </c>
      <c r="CG78" s="28">
        <f t="shared" si="40"/>
        <v>0</v>
      </c>
      <c r="CH78" s="28">
        <f t="shared" si="41"/>
        <v>0</v>
      </c>
    </row>
    <row r="79" spans="1:86" s="8" customFormat="1" ht="12.75">
      <c r="A79" s="42">
        <v>17</v>
      </c>
      <c r="B79" s="61"/>
      <c r="C79" s="11" t="s">
        <v>562</v>
      </c>
      <c r="E79" s="9"/>
      <c r="G79" s="9"/>
      <c r="I79" s="9"/>
      <c r="K79" s="9"/>
      <c r="L79" s="15"/>
      <c r="M79" s="9"/>
      <c r="N79" s="28">
        <f t="shared" si="21"/>
        <v>0</v>
      </c>
      <c r="O79" s="28">
        <f t="shared" si="22"/>
        <v>0</v>
      </c>
      <c r="P79" s="28">
        <f t="shared" si="23"/>
        <v>0</v>
      </c>
      <c r="Q79" s="15"/>
      <c r="R79" s="9"/>
      <c r="S79" s="15"/>
      <c r="T79" s="9"/>
      <c r="V79" s="9"/>
      <c r="X79" s="9"/>
      <c r="Y79" s="28">
        <f t="shared" si="24"/>
        <v>0</v>
      </c>
      <c r="Z79" s="28">
        <f t="shared" si="25"/>
        <v>0</v>
      </c>
      <c r="AA79" s="28">
        <f t="shared" si="26"/>
        <v>0</v>
      </c>
      <c r="AB79" s="77"/>
      <c r="AC79" s="82"/>
      <c r="AD79" s="77"/>
      <c r="AE79" s="82"/>
      <c r="AF79" s="77"/>
      <c r="AG79" s="82"/>
      <c r="AH79" s="77"/>
      <c r="AI79" s="82"/>
      <c r="AJ79" s="28">
        <f t="shared" si="27"/>
        <v>0</v>
      </c>
      <c r="AK79" s="28">
        <f t="shared" si="28"/>
        <v>0</v>
      </c>
      <c r="AL79" s="28">
        <f t="shared" si="29"/>
        <v>0</v>
      </c>
      <c r="AM79" s="15"/>
      <c r="AN79" s="101"/>
      <c r="AO79" s="15"/>
      <c r="AP79" s="101"/>
      <c r="AQ79" s="15"/>
      <c r="AR79" s="101"/>
      <c r="AS79" s="15"/>
      <c r="AT79" s="101"/>
      <c r="AU79" s="15"/>
      <c r="AV79" s="101"/>
      <c r="AW79" s="28">
        <f t="shared" si="30"/>
        <v>0</v>
      </c>
      <c r="AX79" s="28">
        <f t="shared" si="31"/>
        <v>0</v>
      </c>
      <c r="AY79" s="28">
        <f t="shared" si="32"/>
        <v>0</v>
      </c>
      <c r="AZ79" s="15"/>
      <c r="BA79" s="101"/>
      <c r="BB79" s="15"/>
      <c r="BC79" s="101"/>
      <c r="BD79" s="15"/>
      <c r="BE79" s="101"/>
      <c r="BF79" s="15"/>
      <c r="BG79" s="101"/>
      <c r="BH79" s="28">
        <f t="shared" si="33"/>
        <v>0</v>
      </c>
      <c r="BI79" s="28">
        <f t="shared" si="34"/>
        <v>0</v>
      </c>
      <c r="BJ79" s="28">
        <f t="shared" si="35"/>
        <v>0</v>
      </c>
      <c r="BK79" s="77"/>
      <c r="BL79" s="82"/>
      <c r="BM79" s="77"/>
      <c r="BN79" s="82"/>
      <c r="BO79" s="77"/>
      <c r="BP79" s="82"/>
      <c r="BQ79" s="77"/>
      <c r="BR79" s="82"/>
      <c r="BS79" s="28">
        <f t="shared" si="36"/>
        <v>0</v>
      </c>
      <c r="BT79" s="28">
        <f t="shared" si="37"/>
        <v>0</v>
      </c>
      <c r="BU79" s="28">
        <f t="shared" si="38"/>
        <v>0</v>
      </c>
      <c r="BV79" s="77"/>
      <c r="BX79" s="77"/>
      <c r="BZ79" s="77"/>
      <c r="CB79" s="77"/>
      <c r="CD79" s="107"/>
      <c r="CF79" s="28">
        <f t="shared" si="39"/>
        <v>0</v>
      </c>
      <c r="CG79" s="28">
        <f t="shared" si="40"/>
        <v>0</v>
      </c>
      <c r="CH79" s="28">
        <f t="shared" si="41"/>
        <v>0</v>
      </c>
    </row>
    <row r="80" spans="1:86" s="8" customFormat="1" ht="24">
      <c r="A80" s="42"/>
      <c r="B80" s="63" t="s">
        <v>563</v>
      </c>
      <c r="C80" s="27" t="s">
        <v>638</v>
      </c>
      <c r="E80" s="9">
        <v>8</v>
      </c>
      <c r="G80" s="9">
        <v>16</v>
      </c>
      <c r="I80" s="9">
        <v>13</v>
      </c>
      <c r="K80" s="9">
        <v>26</v>
      </c>
      <c r="L80" s="15"/>
      <c r="M80" s="9">
        <v>22</v>
      </c>
      <c r="N80" s="28">
        <f t="shared" si="21"/>
        <v>0</v>
      </c>
      <c r="O80" s="28">
        <f t="shared" si="22"/>
        <v>85</v>
      </c>
      <c r="P80" s="28">
        <f t="shared" si="23"/>
        <v>85</v>
      </c>
      <c r="Q80" s="15"/>
      <c r="R80" s="9"/>
      <c r="S80" s="15"/>
      <c r="T80" s="9">
        <v>13</v>
      </c>
      <c r="V80" s="9"/>
      <c r="X80" s="9">
        <v>33</v>
      </c>
      <c r="Y80" s="28">
        <f t="shared" si="24"/>
        <v>0</v>
      </c>
      <c r="Z80" s="28">
        <f t="shared" si="25"/>
        <v>46</v>
      </c>
      <c r="AA80" s="28">
        <f t="shared" si="26"/>
        <v>46</v>
      </c>
      <c r="AB80" s="77">
        <v>3</v>
      </c>
      <c r="AC80" s="82">
        <v>2</v>
      </c>
      <c r="AD80" s="77"/>
      <c r="AE80" s="82">
        <v>8</v>
      </c>
      <c r="AF80" s="77"/>
      <c r="AG80" s="82">
        <v>11</v>
      </c>
      <c r="AH80" s="77"/>
      <c r="AI80" s="82">
        <v>9</v>
      </c>
      <c r="AJ80" s="28">
        <f t="shared" si="27"/>
        <v>3</v>
      </c>
      <c r="AK80" s="28">
        <f t="shared" si="28"/>
        <v>30</v>
      </c>
      <c r="AL80" s="28">
        <f t="shared" si="29"/>
        <v>33</v>
      </c>
      <c r="AM80" s="15">
        <v>2</v>
      </c>
      <c r="AN80" s="101">
        <v>2</v>
      </c>
      <c r="AO80" s="15"/>
      <c r="AP80" s="101">
        <v>4</v>
      </c>
      <c r="AQ80" s="15">
        <v>2</v>
      </c>
      <c r="AR80" s="101">
        <v>1</v>
      </c>
      <c r="AS80" s="15"/>
      <c r="AT80" s="101">
        <v>4</v>
      </c>
      <c r="AU80" s="15">
        <v>3</v>
      </c>
      <c r="AV80" s="101">
        <v>6</v>
      </c>
      <c r="AW80" s="28">
        <f t="shared" si="30"/>
        <v>7</v>
      </c>
      <c r="AX80" s="28">
        <f t="shared" si="31"/>
        <v>17</v>
      </c>
      <c r="AY80" s="28">
        <f t="shared" si="32"/>
        <v>24</v>
      </c>
      <c r="AZ80" s="15"/>
      <c r="BA80" s="101">
        <v>6</v>
      </c>
      <c r="BB80" s="15"/>
      <c r="BC80" s="101">
        <v>8</v>
      </c>
      <c r="BD80" s="15"/>
      <c r="BE80" s="101">
        <v>9</v>
      </c>
      <c r="BF80" s="15"/>
      <c r="BG80" s="101">
        <v>6</v>
      </c>
      <c r="BH80" s="28">
        <f t="shared" si="33"/>
        <v>0</v>
      </c>
      <c r="BI80" s="28">
        <f t="shared" si="34"/>
        <v>29</v>
      </c>
      <c r="BJ80" s="28">
        <f t="shared" si="35"/>
        <v>29</v>
      </c>
      <c r="BK80" s="77">
        <v>3</v>
      </c>
      <c r="BL80" s="82">
        <v>2</v>
      </c>
      <c r="BM80" s="77"/>
      <c r="BN80" s="82">
        <v>8</v>
      </c>
      <c r="BO80" s="77"/>
      <c r="BP80" s="82">
        <v>11</v>
      </c>
      <c r="BQ80" s="77">
        <v>2</v>
      </c>
      <c r="BR80" s="82">
        <v>9</v>
      </c>
      <c r="BS80" s="28">
        <f t="shared" si="36"/>
        <v>5</v>
      </c>
      <c r="BT80" s="28">
        <f t="shared" si="37"/>
        <v>30</v>
      </c>
      <c r="BU80" s="28">
        <f t="shared" si="38"/>
        <v>35</v>
      </c>
      <c r="BV80" s="77">
        <v>3</v>
      </c>
      <c r="BX80" s="77">
        <v>5</v>
      </c>
      <c r="BZ80" s="77">
        <v>4</v>
      </c>
      <c r="CB80" s="77">
        <v>8</v>
      </c>
      <c r="CD80" s="107"/>
      <c r="CF80" s="28">
        <f t="shared" si="39"/>
        <v>20</v>
      </c>
      <c r="CG80" s="28">
        <f t="shared" si="40"/>
        <v>0</v>
      </c>
      <c r="CH80" s="28">
        <f t="shared" si="41"/>
        <v>20</v>
      </c>
    </row>
    <row r="81" spans="1:86" s="8" customFormat="1" ht="15.75" customHeight="1">
      <c r="A81" s="42">
        <v>18</v>
      </c>
      <c r="B81" s="39"/>
      <c r="C81" s="11" t="s">
        <v>571</v>
      </c>
      <c r="E81" s="9"/>
      <c r="G81" s="9"/>
      <c r="I81" s="9"/>
      <c r="K81" s="9"/>
      <c r="M81" s="9"/>
      <c r="N81" s="28">
        <f t="shared" si="21"/>
        <v>0</v>
      </c>
      <c r="O81" s="28">
        <f t="shared" si="22"/>
        <v>0</v>
      </c>
      <c r="P81" s="28">
        <f t="shared" si="23"/>
        <v>0</v>
      </c>
      <c r="R81" s="9"/>
      <c r="T81" s="9"/>
      <c r="V81" s="9"/>
      <c r="X81" s="9"/>
      <c r="Y81" s="28">
        <f t="shared" si="24"/>
        <v>0</v>
      </c>
      <c r="Z81" s="28">
        <f t="shared" si="25"/>
        <v>0</v>
      </c>
      <c r="AA81" s="28">
        <f t="shared" si="26"/>
        <v>0</v>
      </c>
      <c r="AB81" s="77"/>
      <c r="AC81" s="82"/>
      <c r="AD81" s="77"/>
      <c r="AE81" s="82"/>
      <c r="AF81" s="77"/>
      <c r="AG81" s="82"/>
      <c r="AH81" s="77"/>
      <c r="AI81" s="82"/>
      <c r="AJ81" s="28">
        <f t="shared" si="27"/>
        <v>0</v>
      </c>
      <c r="AK81" s="28">
        <f t="shared" si="28"/>
        <v>0</v>
      </c>
      <c r="AL81" s="28">
        <f t="shared" si="29"/>
        <v>0</v>
      </c>
      <c r="AM81" s="15"/>
      <c r="AN81" s="101"/>
      <c r="AO81" s="15"/>
      <c r="AP81" s="101"/>
      <c r="AQ81" s="15"/>
      <c r="AR81" s="101"/>
      <c r="AS81" s="15"/>
      <c r="AT81" s="101"/>
      <c r="AU81" s="15"/>
      <c r="AV81" s="101"/>
      <c r="AW81" s="28">
        <f t="shared" si="30"/>
        <v>0</v>
      </c>
      <c r="AX81" s="28">
        <f t="shared" si="31"/>
        <v>0</v>
      </c>
      <c r="AY81" s="28">
        <f t="shared" si="32"/>
        <v>0</v>
      </c>
      <c r="AZ81" s="15"/>
      <c r="BA81" s="101" t="s">
        <v>649</v>
      </c>
      <c r="BB81" s="15"/>
      <c r="BC81" s="101"/>
      <c r="BD81" s="15"/>
      <c r="BE81" s="101"/>
      <c r="BF81" s="15"/>
      <c r="BG81" s="101"/>
      <c r="BH81" s="28">
        <f t="shared" si="33"/>
        <v>0</v>
      </c>
      <c r="BI81" s="28">
        <v>0</v>
      </c>
      <c r="BJ81" s="28">
        <f t="shared" si="35"/>
        <v>0</v>
      </c>
      <c r="BK81" s="77"/>
      <c r="BL81" s="82" t="s">
        <v>649</v>
      </c>
      <c r="BM81" s="77"/>
      <c r="BN81" s="82"/>
      <c r="BO81" s="77"/>
      <c r="BP81" s="82"/>
      <c r="BQ81" s="77"/>
      <c r="BR81" s="82"/>
      <c r="BS81" s="28">
        <f t="shared" si="36"/>
        <v>0</v>
      </c>
      <c r="BT81" s="28">
        <v>0</v>
      </c>
      <c r="BU81" s="28">
        <f t="shared" si="38"/>
        <v>0</v>
      </c>
      <c r="BV81" s="77"/>
      <c r="BX81" s="77"/>
      <c r="BZ81" s="77"/>
      <c r="CB81" s="77"/>
      <c r="CD81" s="77"/>
      <c r="CF81" s="28">
        <f t="shared" si="39"/>
        <v>0</v>
      </c>
      <c r="CG81" s="28">
        <f t="shared" si="40"/>
        <v>0</v>
      </c>
      <c r="CH81" s="28">
        <f t="shared" si="41"/>
        <v>0</v>
      </c>
    </row>
    <row r="82" spans="1:86" s="8" customFormat="1" ht="12.75">
      <c r="A82" s="42"/>
      <c r="B82" s="64" t="s">
        <v>639</v>
      </c>
      <c r="C82" s="9" t="s">
        <v>640</v>
      </c>
      <c r="D82" s="8">
        <v>98</v>
      </c>
      <c r="E82" s="9">
        <v>32</v>
      </c>
      <c r="F82" s="15">
        <v>100</v>
      </c>
      <c r="G82" s="9">
        <v>72</v>
      </c>
      <c r="H82" s="15">
        <v>50</v>
      </c>
      <c r="I82" s="9">
        <v>62</v>
      </c>
      <c r="J82" s="15">
        <v>100</v>
      </c>
      <c r="K82" s="9">
        <v>48</v>
      </c>
      <c r="L82" s="15">
        <v>52</v>
      </c>
      <c r="M82" s="9">
        <v>36</v>
      </c>
      <c r="N82" s="28">
        <f t="shared" ref="N82" si="42">D82+F82+H82+J82+L82</f>
        <v>400</v>
      </c>
      <c r="O82" s="28">
        <f t="shared" ref="O82" si="43">E82+G82+I82+K82+M82</f>
        <v>250</v>
      </c>
      <c r="P82" s="28">
        <f t="shared" ref="P82" si="44">N82+O82</f>
        <v>650</v>
      </c>
      <c r="Q82" s="15">
        <v>50</v>
      </c>
      <c r="R82" s="9"/>
      <c r="S82" s="15">
        <v>50</v>
      </c>
      <c r="T82" s="9"/>
      <c r="U82" s="15">
        <v>100</v>
      </c>
      <c r="V82" s="9"/>
      <c r="W82" s="15">
        <v>50</v>
      </c>
      <c r="X82" s="9">
        <v>29</v>
      </c>
      <c r="Y82" s="28">
        <f t="shared" ref="Y82" si="45">Q82+S82+U82+W82</f>
        <v>250</v>
      </c>
      <c r="Z82" s="28">
        <f t="shared" ref="Z82" si="46">R82+T82+V82+X82</f>
        <v>29</v>
      </c>
      <c r="AA82" s="28">
        <f t="shared" ref="AA82" si="47">Y82+Z82</f>
        <v>279</v>
      </c>
      <c r="AB82" s="77">
        <v>50</v>
      </c>
      <c r="AC82" s="82">
        <v>125</v>
      </c>
      <c r="AD82" s="77">
        <v>40</v>
      </c>
      <c r="AE82" s="82">
        <v>269</v>
      </c>
      <c r="AF82" s="77">
        <v>30</v>
      </c>
      <c r="AG82" s="82">
        <v>128</v>
      </c>
      <c r="AH82" s="77">
        <v>50</v>
      </c>
      <c r="AI82" s="82">
        <v>135</v>
      </c>
      <c r="AJ82" s="28">
        <f t="shared" si="27"/>
        <v>170</v>
      </c>
      <c r="AK82" s="28">
        <f t="shared" si="28"/>
        <v>657</v>
      </c>
      <c r="AL82" s="28">
        <f t="shared" si="29"/>
        <v>827</v>
      </c>
      <c r="AM82" s="15">
        <v>50</v>
      </c>
      <c r="AN82" s="101">
        <v>650</v>
      </c>
      <c r="AO82" s="15">
        <v>60</v>
      </c>
      <c r="AP82" s="101">
        <v>480</v>
      </c>
      <c r="AQ82" s="15">
        <v>70</v>
      </c>
      <c r="AR82" s="101">
        <v>700</v>
      </c>
      <c r="AS82" s="15">
        <v>70</v>
      </c>
      <c r="AT82" s="101">
        <v>396</v>
      </c>
      <c r="AU82" s="15">
        <v>50</v>
      </c>
      <c r="AV82" s="101">
        <v>118</v>
      </c>
      <c r="AW82" s="28">
        <f t="shared" si="30"/>
        <v>300</v>
      </c>
      <c r="AX82" s="28">
        <f t="shared" si="31"/>
        <v>2344</v>
      </c>
      <c r="AY82" s="28">
        <f t="shared" si="32"/>
        <v>2644</v>
      </c>
      <c r="AZ82" s="15">
        <v>50</v>
      </c>
      <c r="BA82" s="101">
        <v>165</v>
      </c>
      <c r="BB82" s="15">
        <v>75</v>
      </c>
      <c r="BC82" s="101">
        <v>215</v>
      </c>
      <c r="BD82" s="15"/>
      <c r="BE82" s="101">
        <v>315</v>
      </c>
      <c r="BF82" s="15">
        <v>50</v>
      </c>
      <c r="BG82" s="101">
        <v>152</v>
      </c>
      <c r="BH82" s="28">
        <f t="shared" si="33"/>
        <v>175</v>
      </c>
      <c r="BI82" s="28">
        <f t="shared" ref="BI82" si="48">SUM(BA82+BC82+BE82+BG82)</f>
        <v>847</v>
      </c>
      <c r="BJ82" s="28">
        <f t="shared" si="35"/>
        <v>1022</v>
      </c>
      <c r="BK82" s="77">
        <v>75</v>
      </c>
      <c r="BL82" s="82">
        <v>32</v>
      </c>
      <c r="BM82" s="77">
        <v>100</v>
      </c>
      <c r="BN82" s="82">
        <v>72</v>
      </c>
      <c r="BO82" s="77">
        <v>75</v>
      </c>
      <c r="BP82" s="82">
        <v>62</v>
      </c>
      <c r="BQ82" s="77">
        <v>100</v>
      </c>
      <c r="BR82" s="82">
        <v>48</v>
      </c>
      <c r="BS82" s="28">
        <f t="shared" si="36"/>
        <v>350</v>
      </c>
      <c r="BT82" s="28">
        <f t="shared" si="37"/>
        <v>214</v>
      </c>
      <c r="BU82" s="28">
        <f t="shared" si="38"/>
        <v>564</v>
      </c>
      <c r="BV82" s="77">
        <v>100</v>
      </c>
      <c r="BX82" s="107">
        <v>50</v>
      </c>
      <c r="BZ82" s="107">
        <v>40</v>
      </c>
      <c r="CB82" s="107">
        <v>100</v>
      </c>
      <c r="CD82" s="107">
        <v>100</v>
      </c>
      <c r="CF82" s="28">
        <f t="shared" si="39"/>
        <v>390</v>
      </c>
      <c r="CG82" s="28">
        <f t="shared" si="40"/>
        <v>0</v>
      </c>
      <c r="CH82" s="28">
        <f t="shared" si="41"/>
        <v>390</v>
      </c>
    </row>
    <row r="83" spans="1:86" s="8" customFormat="1">
      <c r="A83" s="42"/>
      <c r="B83" s="39"/>
    </row>
    <row r="84" spans="1:86" s="8" customFormat="1">
      <c r="A84" s="42"/>
      <c r="B84" s="39"/>
    </row>
    <row r="85" spans="1:86" s="8" customFormat="1">
      <c r="A85" s="42"/>
      <c r="B85" s="39"/>
    </row>
    <row r="86" spans="1:86" s="8" customFormat="1">
      <c r="A86" s="42"/>
      <c r="B86" s="39"/>
    </row>
    <row r="87" spans="1:86" s="8" customFormat="1">
      <c r="A87" s="42"/>
      <c r="B87" s="39"/>
    </row>
    <row r="88" spans="1:86" s="8" customFormat="1">
      <c r="A88" s="42"/>
      <c r="B88" s="39"/>
    </row>
    <row r="89" spans="1:86" s="8" customFormat="1">
      <c r="A89" s="42"/>
      <c r="B89" s="39"/>
    </row>
    <row r="90" spans="1:86" s="8" customFormat="1">
      <c r="A90" s="42"/>
      <c r="B90" s="39"/>
    </row>
    <row r="91" spans="1:86" s="8" customFormat="1">
      <c r="A91" s="42"/>
      <c r="B91" s="39"/>
    </row>
    <row r="92" spans="1:86" s="8" customFormat="1">
      <c r="A92" s="42"/>
      <c r="B92" s="39"/>
    </row>
    <row r="93" spans="1:86" s="8" customFormat="1">
      <c r="A93" s="42"/>
      <c r="B93" s="39"/>
    </row>
    <row r="94" spans="1:86" s="8" customFormat="1">
      <c r="A94" s="42"/>
      <c r="B94" s="43"/>
      <c r="C94" s="42"/>
    </row>
    <row r="95" spans="1:86" s="8" customFormat="1">
      <c r="A95" s="42"/>
      <c r="B95" s="39"/>
    </row>
    <row r="96" spans="1:86" s="8" customFormat="1">
      <c r="A96" s="42"/>
      <c r="B96" s="39"/>
    </row>
    <row r="97" spans="1:3" s="8" customFormat="1">
      <c r="A97" s="42"/>
      <c r="B97" s="39"/>
    </row>
    <row r="98" spans="1:3" s="8" customFormat="1">
      <c r="A98" s="42"/>
      <c r="B98" s="39"/>
    </row>
    <row r="99" spans="1:3" s="8" customFormat="1">
      <c r="A99" s="42"/>
      <c r="B99" s="43"/>
      <c r="C99" s="42"/>
    </row>
    <row r="100" spans="1:3" s="8" customFormat="1">
      <c r="A100" s="42"/>
      <c r="B100" s="39"/>
    </row>
    <row r="101" spans="1:3" s="8" customFormat="1">
      <c r="B101" s="39"/>
    </row>
    <row r="102" spans="1:3" s="8" customFormat="1">
      <c r="B102" s="39"/>
    </row>
    <row r="103" spans="1:3" s="8" customFormat="1">
      <c r="B103" s="39"/>
    </row>
    <row r="104" spans="1:3" s="8" customFormat="1">
      <c r="B104" s="39"/>
    </row>
    <row r="105" spans="1:3" s="8" customFormat="1">
      <c r="B105" s="39"/>
    </row>
    <row r="106" spans="1:3" s="8" customFormat="1">
      <c r="B106" s="39"/>
    </row>
    <row r="107" spans="1:3" s="8" customFormat="1">
      <c r="B107" s="39"/>
    </row>
    <row r="108" spans="1:3" s="8" customFormat="1">
      <c r="B108" s="39"/>
    </row>
    <row r="109" spans="1:3" s="8" customFormat="1">
      <c r="B109" s="39"/>
    </row>
    <row r="110" spans="1:3" s="8" customFormat="1">
      <c r="A110" s="42"/>
      <c r="B110" s="43"/>
      <c r="C110" s="42"/>
    </row>
    <row r="111" spans="1:3" s="8" customFormat="1">
      <c r="B111" s="39"/>
    </row>
    <row r="112" spans="1:3" s="8" customFormat="1">
      <c r="B112" s="39"/>
    </row>
    <row r="113" spans="1:3" s="8" customFormat="1">
      <c r="A113" s="42"/>
      <c r="B113" s="43"/>
      <c r="C113" s="42"/>
    </row>
    <row r="114" spans="1:3" s="8" customFormat="1">
      <c r="A114" s="42"/>
      <c r="B114" s="43"/>
      <c r="C114" s="42"/>
    </row>
    <row r="115" spans="1:3" s="8" customFormat="1">
      <c r="B115" s="39"/>
    </row>
    <row r="116" spans="1:3" s="8" customFormat="1">
      <c r="B116" s="39"/>
    </row>
    <row r="117" spans="1:3" s="8" customFormat="1">
      <c r="B117" s="39"/>
    </row>
    <row r="118" spans="1:3" s="8" customFormat="1">
      <c r="A118" s="42"/>
      <c r="B118" s="43"/>
      <c r="C118" s="42"/>
    </row>
    <row r="119" spans="1:3" s="8" customFormat="1">
      <c r="B119" s="39"/>
    </row>
    <row r="120" spans="1:3" s="8" customFormat="1">
      <c r="B120" s="39"/>
    </row>
    <row r="121" spans="1:3" s="8" customFormat="1">
      <c r="B121" s="39"/>
    </row>
    <row r="122" spans="1:3" s="8" customFormat="1">
      <c r="B122" s="39"/>
    </row>
    <row r="123" spans="1:3" s="8" customFormat="1">
      <c r="B123" s="39"/>
    </row>
    <row r="124" spans="1:3" s="8" customFormat="1">
      <c r="A124" s="42"/>
      <c r="B124" s="43"/>
      <c r="C124" s="42"/>
    </row>
    <row r="125" spans="1:3" s="8" customFormat="1">
      <c r="A125" s="42"/>
      <c r="B125" s="43"/>
      <c r="C125" s="42"/>
    </row>
    <row r="126" spans="1:3" s="8" customFormat="1">
      <c r="B126" s="39"/>
    </row>
    <row r="127" spans="1:3" s="8" customFormat="1">
      <c r="B127" s="39"/>
    </row>
    <row r="128" spans="1:3" s="8" customFormat="1">
      <c r="B128" s="39"/>
    </row>
    <row r="129" spans="1:3" s="8" customFormat="1">
      <c r="B129" s="39"/>
    </row>
    <row r="130" spans="1:3" s="8" customFormat="1">
      <c r="B130" s="39"/>
    </row>
    <row r="131" spans="1:3" s="8" customFormat="1">
      <c r="B131" s="39"/>
    </row>
    <row r="132" spans="1:3" s="8" customFormat="1">
      <c r="A132" s="42"/>
      <c r="B132" s="43"/>
      <c r="C132" s="42"/>
    </row>
    <row r="133" spans="1:3" s="8" customFormat="1">
      <c r="B133" s="39"/>
    </row>
    <row r="134" spans="1:3" s="8" customFormat="1">
      <c r="B134" s="39"/>
    </row>
    <row r="135" spans="1:3" s="8" customFormat="1">
      <c r="B135" s="39"/>
    </row>
    <row r="136" spans="1:3" s="8" customFormat="1">
      <c r="B136" s="39"/>
    </row>
    <row r="137" spans="1:3" s="8" customFormat="1">
      <c r="B137" s="39"/>
    </row>
    <row r="138" spans="1:3" s="8" customFormat="1">
      <c r="B138" s="39"/>
    </row>
    <row r="139" spans="1:3" s="8" customFormat="1">
      <c r="B139" s="39"/>
    </row>
    <row r="140" spans="1:3" s="8" customFormat="1">
      <c r="B140" s="39"/>
    </row>
    <row r="141" spans="1:3" s="8" customFormat="1">
      <c r="B141" s="39"/>
    </row>
    <row r="142" spans="1:3" s="8" customFormat="1">
      <c r="B142" s="39"/>
    </row>
    <row r="143" spans="1:3" s="8" customFormat="1">
      <c r="B143" s="39"/>
    </row>
    <row r="144" spans="1:3" s="8" customFormat="1">
      <c r="B144" s="39"/>
    </row>
    <row r="145" spans="1:3" s="8" customFormat="1">
      <c r="B145" s="39"/>
    </row>
    <row r="146" spans="1:3" s="8" customFormat="1">
      <c r="B146" s="39"/>
    </row>
    <row r="147" spans="1:3" s="8" customFormat="1">
      <c r="B147" s="39"/>
    </row>
    <row r="148" spans="1:3" s="8" customFormat="1">
      <c r="B148" s="39"/>
    </row>
    <row r="149" spans="1:3" s="8" customFormat="1">
      <c r="B149" s="39"/>
    </row>
    <row r="150" spans="1:3" s="8" customFormat="1">
      <c r="B150" s="39"/>
    </row>
    <row r="151" spans="1:3" s="8" customFormat="1">
      <c r="B151" s="39"/>
    </row>
    <row r="152" spans="1:3" s="8" customFormat="1">
      <c r="B152" s="39"/>
    </row>
    <row r="153" spans="1:3" s="8" customFormat="1">
      <c r="B153" s="39"/>
    </row>
    <row r="154" spans="1:3" s="8" customFormat="1">
      <c r="B154" s="39"/>
    </row>
    <row r="155" spans="1:3" s="8" customFormat="1">
      <c r="B155" s="39"/>
    </row>
    <row r="156" spans="1:3" s="8" customFormat="1">
      <c r="A156" s="42"/>
      <c r="B156" s="43"/>
      <c r="C156" s="42"/>
    </row>
    <row r="157" spans="1:3" s="8" customFormat="1">
      <c r="A157" s="42"/>
      <c r="B157" s="43"/>
      <c r="C157" s="42"/>
    </row>
    <row r="158" spans="1:3" s="8" customFormat="1">
      <c r="B158" s="39"/>
    </row>
    <row r="159" spans="1:3" s="8" customFormat="1">
      <c r="B159" s="39"/>
    </row>
    <row r="160" spans="1:3" s="8" customFormat="1">
      <c r="B160" s="39"/>
    </row>
    <row r="161" spans="1:3" s="8" customFormat="1">
      <c r="B161" s="39"/>
    </row>
    <row r="162" spans="1:3" s="8" customFormat="1">
      <c r="B162" s="39"/>
    </row>
    <row r="163" spans="1:3" s="8" customFormat="1">
      <c r="B163" s="39"/>
    </row>
    <row r="164" spans="1:3" s="8" customFormat="1">
      <c r="B164" s="39"/>
    </row>
    <row r="165" spans="1:3" s="8" customFormat="1">
      <c r="B165" s="39"/>
    </row>
    <row r="166" spans="1:3" s="8" customFormat="1">
      <c r="B166" s="39"/>
    </row>
    <row r="167" spans="1:3" s="8" customFormat="1">
      <c r="B167" s="39"/>
    </row>
    <row r="168" spans="1:3" s="8" customFormat="1">
      <c r="A168" s="42"/>
      <c r="B168" s="43"/>
      <c r="C168" s="42"/>
    </row>
    <row r="169" spans="1:3" s="8" customFormat="1">
      <c r="B169" s="39"/>
    </row>
    <row r="170" spans="1:3" s="8" customFormat="1">
      <c r="B170" s="39"/>
    </row>
    <row r="171" spans="1:3" s="8" customFormat="1">
      <c r="B171" s="39"/>
    </row>
    <row r="172" spans="1:3" s="8" customFormat="1">
      <c r="B172" s="39"/>
    </row>
    <row r="173" spans="1:3" s="8" customFormat="1">
      <c r="A173" s="15"/>
      <c r="B173" s="15"/>
      <c r="C173" s="15"/>
    </row>
    <row r="174" spans="1:3" s="8" customFormat="1">
      <c r="A174" s="15"/>
      <c r="B174" s="15"/>
      <c r="C174" s="15"/>
    </row>
    <row r="175" spans="1:3" s="8" customFormat="1">
      <c r="A175" s="15"/>
      <c r="B175" s="15"/>
      <c r="C175" s="15"/>
    </row>
    <row r="176" spans="1:3" s="8" customFormat="1">
      <c r="A176" s="15"/>
      <c r="B176" s="15"/>
      <c r="C176" s="15"/>
    </row>
    <row r="177" spans="1:3" s="8" customFormat="1">
      <c r="A177" s="15"/>
      <c r="B177" s="15"/>
      <c r="C177" s="15"/>
    </row>
    <row r="178" spans="1:3" s="8" customFormat="1">
      <c r="A178" s="15"/>
      <c r="B178" s="15"/>
      <c r="C178" s="15"/>
    </row>
    <row r="179" spans="1:3" s="8" customFormat="1">
      <c r="A179" s="15"/>
      <c r="B179" s="15"/>
      <c r="C179" s="15"/>
    </row>
    <row r="180" spans="1:3" s="8" customFormat="1"/>
    <row r="181" spans="1:3" s="8" customFormat="1"/>
    <row r="182" spans="1:3" s="8" customFormat="1"/>
    <row r="183" spans="1:3" s="8" customFormat="1"/>
    <row r="184" spans="1:3" s="8" customFormat="1"/>
    <row r="185" spans="1:3" s="8" customFormat="1"/>
  </sheetData>
  <mergeCells count="45">
    <mergeCell ref="AZ1:BJ1"/>
    <mergeCell ref="AZ2:BA2"/>
    <mergeCell ref="BB2:BC2"/>
    <mergeCell ref="BD2:BE2"/>
    <mergeCell ref="BF2:BG2"/>
    <mergeCell ref="BH2:BJ2"/>
    <mergeCell ref="AM1:AW1"/>
    <mergeCell ref="AM2:AN2"/>
    <mergeCell ref="AO2:AP2"/>
    <mergeCell ref="AQ2:AR2"/>
    <mergeCell ref="AS2:AT2"/>
    <mergeCell ref="AU2:AV2"/>
    <mergeCell ref="AW2:AY2"/>
    <mergeCell ref="AB1:AL1"/>
    <mergeCell ref="AB2:AC2"/>
    <mergeCell ref="AD2:AE2"/>
    <mergeCell ref="AF2:AG2"/>
    <mergeCell ref="AH2:AI2"/>
    <mergeCell ref="AJ2:AL2"/>
    <mergeCell ref="Y2:AA2"/>
    <mergeCell ref="Q1:AA1"/>
    <mergeCell ref="D1:P1"/>
    <mergeCell ref="Q2:R2"/>
    <mergeCell ref="S2:T2"/>
    <mergeCell ref="U2:V2"/>
    <mergeCell ref="W2:X2"/>
    <mergeCell ref="D2:E2"/>
    <mergeCell ref="F2:G2"/>
    <mergeCell ref="N2:P2"/>
    <mergeCell ref="H2:I2"/>
    <mergeCell ref="J2:K2"/>
    <mergeCell ref="L2:M2"/>
    <mergeCell ref="BK1:BU1"/>
    <mergeCell ref="BK2:BL2"/>
    <mergeCell ref="BM2:BN2"/>
    <mergeCell ref="BO2:BP2"/>
    <mergeCell ref="BQ2:BR2"/>
    <mergeCell ref="BS2:BU2"/>
    <mergeCell ref="BV1:CF1"/>
    <mergeCell ref="BV2:BW2"/>
    <mergeCell ref="BX2:BY2"/>
    <mergeCell ref="BZ2:CA2"/>
    <mergeCell ref="CB2:CC2"/>
    <mergeCell ref="CD2:CE2"/>
    <mergeCell ref="CF2:CH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F56"/>
  <sheetViews>
    <sheetView topLeftCell="AW1" zoomScaleNormal="100" workbookViewId="0">
      <selection activeCell="BY15" sqref="BY15"/>
    </sheetView>
  </sheetViews>
  <sheetFormatPr defaultRowHeight="12"/>
  <cols>
    <col min="1" max="1" width="70.42578125" style="9" customWidth="1"/>
    <col min="2" max="3" width="4.85546875" style="9" customWidth="1"/>
    <col min="4" max="4" width="4.7109375" style="9" customWidth="1"/>
    <col min="5" max="5" width="4.42578125" style="9" customWidth="1"/>
    <col min="6" max="6" width="4.28515625" style="9" customWidth="1"/>
    <col min="7" max="7" width="4.42578125" style="9" customWidth="1"/>
    <col min="8" max="8" width="4.5703125" style="9" customWidth="1"/>
    <col min="9" max="9" width="4.42578125" style="9" customWidth="1"/>
    <col min="10" max="10" width="4.140625" style="9" customWidth="1"/>
    <col min="11" max="12" width="4.7109375" style="9" customWidth="1"/>
    <col min="13" max="13" width="5.140625" style="9" customWidth="1"/>
    <col min="14" max="14" width="5.85546875" style="9" customWidth="1"/>
    <col min="15" max="15" width="5" style="9" customWidth="1"/>
    <col min="16" max="16" width="4.28515625" style="9" customWidth="1"/>
    <col min="17" max="17" width="5.140625" style="9" customWidth="1"/>
    <col min="18" max="18" width="4.28515625" style="9" customWidth="1"/>
    <col min="19" max="19" width="4.42578125" style="9" customWidth="1"/>
    <col min="20" max="20" width="4.5703125" style="9" customWidth="1"/>
    <col min="21" max="21" width="5" style="9" customWidth="1"/>
    <col min="22" max="22" width="5.42578125" style="9" customWidth="1"/>
    <col min="23" max="23" width="4.85546875" style="9" customWidth="1"/>
    <col min="24" max="24" width="5.28515625" style="9" customWidth="1"/>
    <col min="25" max="25" width="4.7109375" style="9" customWidth="1"/>
    <col min="26" max="26" width="4.42578125" style="9" customWidth="1"/>
    <col min="27" max="27" width="4.140625" style="9" customWidth="1"/>
    <col min="28" max="28" width="3.85546875" style="9" customWidth="1"/>
    <col min="29" max="29" width="4.140625" style="9" customWidth="1"/>
    <col min="30" max="30" width="5" style="9" customWidth="1"/>
    <col min="31" max="31" width="3.85546875" style="9" customWidth="1"/>
    <col min="32" max="32" width="4" style="9" customWidth="1"/>
    <col min="33" max="33" width="5" style="9" customWidth="1"/>
    <col min="34" max="34" width="4.7109375" style="9" customWidth="1"/>
    <col min="35" max="35" width="5.7109375" style="9" customWidth="1"/>
    <col min="36" max="36" width="5.140625" style="9" customWidth="1"/>
    <col min="37" max="37" width="4" style="9" customWidth="1"/>
    <col min="38" max="38" width="5" style="9" customWidth="1"/>
    <col min="39" max="39" width="4.85546875" style="9" customWidth="1"/>
    <col min="40" max="40" width="4.28515625" style="9" customWidth="1"/>
    <col min="41" max="41" width="4.5703125" style="9" customWidth="1"/>
    <col min="42" max="42" width="4.140625" style="9" customWidth="1"/>
    <col min="43" max="43" width="5.140625" style="9" customWidth="1"/>
    <col min="44" max="44" width="4.140625" style="9" customWidth="1"/>
    <col min="45" max="45" width="5" style="9" customWidth="1"/>
    <col min="46" max="46" width="4.140625" style="9" customWidth="1"/>
    <col min="47" max="47" width="5.28515625" style="9" customWidth="1"/>
    <col min="48" max="48" width="5" style="9" customWidth="1"/>
    <col min="49" max="49" width="5.85546875" style="9" customWidth="1"/>
    <col min="50" max="50" width="4.42578125" style="9" customWidth="1"/>
    <col min="51" max="52" width="4.140625" style="9" customWidth="1"/>
    <col min="53" max="53" width="4" style="9" customWidth="1"/>
    <col min="54" max="55" width="3.7109375" style="9" customWidth="1"/>
    <col min="56" max="56" width="4.140625" style="9" customWidth="1"/>
    <col min="57" max="57" width="3.7109375" style="9" customWidth="1"/>
    <col min="58" max="58" width="5.28515625" style="9" customWidth="1"/>
    <col min="59" max="60" width="4.7109375" style="9" customWidth="1"/>
    <col min="61" max="61" width="4" style="9" customWidth="1"/>
    <col min="62" max="62" width="4.28515625" style="9" customWidth="1"/>
    <col min="63" max="64" width="4" style="9" customWidth="1"/>
    <col min="65" max="65" width="3.85546875" style="9" customWidth="1"/>
    <col min="66" max="67" width="4.5703125" style="9" customWidth="1"/>
    <col min="68" max="68" width="4.140625" style="9" customWidth="1"/>
    <col min="69" max="69" width="5.42578125" style="9" customWidth="1"/>
    <col min="70" max="70" width="5" style="9" customWidth="1"/>
    <col min="71" max="71" width="5.7109375" style="9" customWidth="1"/>
    <col min="72" max="73" width="4.85546875" style="9" customWidth="1"/>
    <col min="74" max="74" width="4.28515625" style="9" customWidth="1"/>
    <col min="75" max="75" width="3.7109375" style="9" customWidth="1"/>
    <col min="76" max="77" width="4.140625" style="9" customWidth="1"/>
    <col min="78" max="78" width="4.42578125" style="9" customWidth="1"/>
    <col min="79" max="79" width="4.140625" style="9" customWidth="1"/>
    <col min="80" max="80" width="4.7109375" style="9" customWidth="1"/>
    <col min="81" max="81" width="4.5703125" style="9" customWidth="1"/>
    <col min="82" max="83" width="5" style="9" customWidth="1"/>
    <col min="84" max="84" width="5.7109375" style="9" customWidth="1"/>
    <col min="85" max="16384" width="9.140625" style="9"/>
  </cols>
  <sheetData>
    <row r="1" spans="1:84">
      <c r="A1" s="45"/>
      <c r="B1" s="140" t="s">
        <v>583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0" t="s">
        <v>632</v>
      </c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35" t="s">
        <v>642</v>
      </c>
      <c r="AA1" s="136"/>
      <c r="AB1" s="137"/>
      <c r="AC1" s="137"/>
      <c r="AD1" s="137"/>
      <c r="AE1" s="137"/>
      <c r="AF1" s="137"/>
      <c r="AG1" s="137"/>
      <c r="AH1" s="137"/>
      <c r="AI1" s="137"/>
      <c r="AJ1" s="138"/>
      <c r="AK1" s="112" t="s">
        <v>664</v>
      </c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91"/>
      <c r="AW1" s="92"/>
      <c r="AX1" s="121" t="s">
        <v>675</v>
      </c>
      <c r="AY1" s="122"/>
      <c r="AZ1" s="122"/>
      <c r="BA1" s="122"/>
      <c r="BB1" s="122"/>
      <c r="BC1" s="122"/>
      <c r="BD1" s="122"/>
      <c r="BE1" s="122"/>
      <c r="BF1" s="122"/>
      <c r="BG1" s="122"/>
      <c r="BH1" s="123"/>
      <c r="BI1" s="121" t="s">
        <v>679</v>
      </c>
      <c r="BJ1" s="122"/>
      <c r="BK1" s="122"/>
      <c r="BL1" s="122"/>
      <c r="BM1" s="122"/>
      <c r="BN1" s="122"/>
      <c r="BO1" s="122"/>
      <c r="BP1" s="122"/>
      <c r="BQ1" s="122"/>
      <c r="BR1" s="122"/>
      <c r="BS1" s="123"/>
      <c r="BT1" s="112" t="s">
        <v>702</v>
      </c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91"/>
      <c r="CF1" s="92"/>
    </row>
    <row r="2" spans="1:84" ht="19.5">
      <c r="A2" s="46" t="s">
        <v>393</v>
      </c>
      <c r="B2" s="142" t="s">
        <v>5</v>
      </c>
      <c r="C2" s="143"/>
      <c r="D2" s="142" t="s">
        <v>6</v>
      </c>
      <c r="E2" s="143"/>
      <c r="F2" s="142" t="s">
        <v>2</v>
      </c>
      <c r="G2" s="143"/>
      <c r="H2" s="142" t="s">
        <v>3</v>
      </c>
      <c r="I2" s="143"/>
      <c r="J2" s="142" t="s">
        <v>525</v>
      </c>
      <c r="K2" s="143"/>
      <c r="L2" s="144" t="s">
        <v>4</v>
      </c>
      <c r="M2" s="145"/>
      <c r="N2" s="146"/>
      <c r="O2" s="142" t="s">
        <v>5</v>
      </c>
      <c r="P2" s="143"/>
      <c r="Q2" s="142" t="s">
        <v>6</v>
      </c>
      <c r="R2" s="143"/>
      <c r="S2" s="142" t="s">
        <v>2</v>
      </c>
      <c r="T2" s="143"/>
      <c r="U2" s="142" t="s">
        <v>3</v>
      </c>
      <c r="V2" s="143"/>
      <c r="W2" s="144" t="s">
        <v>4</v>
      </c>
      <c r="X2" s="145"/>
      <c r="Y2" s="146"/>
      <c r="Z2" s="139" t="s">
        <v>5</v>
      </c>
      <c r="AA2" s="139"/>
      <c r="AB2" s="139" t="s">
        <v>6</v>
      </c>
      <c r="AC2" s="139"/>
      <c r="AD2" s="139" t="s">
        <v>2</v>
      </c>
      <c r="AE2" s="139"/>
      <c r="AF2" s="139" t="s">
        <v>3</v>
      </c>
      <c r="AG2" s="139"/>
      <c r="AH2" s="133" t="s">
        <v>4</v>
      </c>
      <c r="AI2" s="133"/>
      <c r="AJ2" s="134"/>
      <c r="AK2" s="114" t="s">
        <v>5</v>
      </c>
      <c r="AL2" s="115"/>
      <c r="AM2" s="116" t="s">
        <v>6</v>
      </c>
      <c r="AN2" s="117"/>
      <c r="AO2" s="116" t="s">
        <v>2</v>
      </c>
      <c r="AP2" s="117"/>
      <c r="AQ2" s="116" t="s">
        <v>3</v>
      </c>
      <c r="AR2" s="117"/>
      <c r="AS2" s="114" t="s">
        <v>525</v>
      </c>
      <c r="AT2" s="118"/>
      <c r="AU2" s="119" t="s">
        <v>4</v>
      </c>
      <c r="AV2" s="119"/>
      <c r="AW2" s="120"/>
      <c r="AX2" s="116" t="s">
        <v>5</v>
      </c>
      <c r="AY2" s="117"/>
      <c r="AZ2" s="116" t="s">
        <v>6</v>
      </c>
      <c r="BA2" s="117"/>
      <c r="BB2" s="116" t="s">
        <v>2</v>
      </c>
      <c r="BC2" s="117"/>
      <c r="BD2" s="116" t="s">
        <v>3</v>
      </c>
      <c r="BE2" s="117"/>
      <c r="BF2" s="119" t="s">
        <v>4</v>
      </c>
      <c r="BG2" s="119"/>
      <c r="BH2" s="120"/>
      <c r="BI2" s="116" t="s">
        <v>5</v>
      </c>
      <c r="BJ2" s="117"/>
      <c r="BK2" s="116" t="s">
        <v>6</v>
      </c>
      <c r="BL2" s="117"/>
      <c r="BM2" s="116" t="s">
        <v>2</v>
      </c>
      <c r="BN2" s="117"/>
      <c r="BO2" s="116" t="s">
        <v>3</v>
      </c>
      <c r="BP2" s="117"/>
      <c r="BQ2" s="119" t="s">
        <v>4</v>
      </c>
      <c r="BR2" s="119"/>
      <c r="BS2" s="120"/>
      <c r="BT2" s="114" t="s">
        <v>5</v>
      </c>
      <c r="BU2" s="115"/>
      <c r="BV2" s="116" t="s">
        <v>6</v>
      </c>
      <c r="BW2" s="117"/>
      <c r="BX2" s="116" t="s">
        <v>2</v>
      </c>
      <c r="BY2" s="117"/>
      <c r="BZ2" s="116" t="s">
        <v>3</v>
      </c>
      <c r="CA2" s="117"/>
      <c r="CB2" s="114" t="s">
        <v>525</v>
      </c>
      <c r="CC2" s="118"/>
      <c r="CD2" s="119" t="s">
        <v>4</v>
      </c>
      <c r="CE2" s="119"/>
      <c r="CF2" s="120"/>
    </row>
    <row r="3" spans="1:84">
      <c r="A3" s="4"/>
      <c r="B3" s="10" t="s">
        <v>0</v>
      </c>
      <c r="C3" s="10" t="s">
        <v>7</v>
      </c>
      <c r="D3" s="10" t="s">
        <v>0</v>
      </c>
      <c r="E3" s="10" t="s">
        <v>7</v>
      </c>
      <c r="F3" s="10" t="s">
        <v>0</v>
      </c>
      <c r="G3" s="10" t="s">
        <v>7</v>
      </c>
      <c r="H3" s="10" t="s">
        <v>0</v>
      </c>
      <c r="I3" s="10" t="s">
        <v>7</v>
      </c>
      <c r="J3" s="10" t="s">
        <v>0</v>
      </c>
      <c r="K3" s="10" t="s">
        <v>7</v>
      </c>
      <c r="L3" s="10" t="s">
        <v>0</v>
      </c>
      <c r="M3" s="10" t="s">
        <v>7</v>
      </c>
      <c r="N3" s="10" t="s">
        <v>637</v>
      </c>
      <c r="O3" s="10" t="s">
        <v>0</v>
      </c>
      <c r="P3" s="10" t="s">
        <v>7</v>
      </c>
      <c r="Q3" s="10" t="s">
        <v>0</v>
      </c>
      <c r="R3" s="10" t="s">
        <v>7</v>
      </c>
      <c r="S3" s="10" t="s">
        <v>0</v>
      </c>
      <c r="T3" s="10" t="s">
        <v>7</v>
      </c>
      <c r="U3" s="10" t="s">
        <v>0</v>
      </c>
      <c r="V3" s="10" t="s">
        <v>7</v>
      </c>
      <c r="W3" s="10" t="s">
        <v>0</v>
      </c>
      <c r="X3" s="10" t="s">
        <v>7</v>
      </c>
      <c r="Y3" s="10" t="s">
        <v>637</v>
      </c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637</v>
      </c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4" t="s">
        <v>0</v>
      </c>
      <c r="BR3" s="24" t="s">
        <v>7</v>
      </c>
      <c r="BS3" s="24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4" t="s">
        <v>0</v>
      </c>
      <c r="CE3" s="24" t="s">
        <v>7</v>
      </c>
      <c r="CF3" s="24" t="s">
        <v>637</v>
      </c>
    </row>
    <row r="4" spans="1:84" ht="99.75" customHeight="1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41" t="s">
        <v>9</v>
      </c>
      <c r="M4" s="41" t="s">
        <v>9</v>
      </c>
      <c r="N4" s="41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630</v>
      </c>
      <c r="T4" s="5" t="s">
        <v>630</v>
      </c>
      <c r="U4" s="5" t="s">
        <v>631</v>
      </c>
      <c r="V4" s="5" t="s">
        <v>631</v>
      </c>
      <c r="W4" s="41" t="s">
        <v>9</v>
      </c>
      <c r="X4" s="41" t="s">
        <v>9</v>
      </c>
      <c r="Y4" s="41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665</v>
      </c>
      <c r="AL4" s="6" t="s">
        <v>665</v>
      </c>
      <c r="AM4" s="5" t="s">
        <v>666</v>
      </c>
      <c r="AN4" s="5" t="s">
        <v>666</v>
      </c>
      <c r="AO4" s="5" t="s">
        <v>667</v>
      </c>
      <c r="AP4" s="5" t="s">
        <v>667</v>
      </c>
      <c r="AQ4" s="5" t="s">
        <v>668</v>
      </c>
      <c r="AR4" s="5" t="s">
        <v>668</v>
      </c>
      <c r="AS4" s="5" t="s">
        <v>669</v>
      </c>
      <c r="AT4" s="5" t="s">
        <v>669</v>
      </c>
      <c r="AU4" s="51" t="s">
        <v>9</v>
      </c>
      <c r="AV4" s="51" t="s">
        <v>9</v>
      </c>
      <c r="AW4" s="51" t="s">
        <v>10</v>
      </c>
      <c r="AX4" s="6" t="s">
        <v>671</v>
      </c>
      <c r="AY4" s="6" t="s">
        <v>671</v>
      </c>
      <c r="AZ4" s="5" t="s">
        <v>672</v>
      </c>
      <c r="BA4" s="5" t="s">
        <v>672</v>
      </c>
      <c r="BB4" s="5" t="s">
        <v>673</v>
      </c>
      <c r="BC4" s="5" t="s">
        <v>673</v>
      </c>
      <c r="BD4" s="5" t="s">
        <v>674</v>
      </c>
      <c r="BE4" s="5" t="s">
        <v>674</v>
      </c>
      <c r="BF4" s="51" t="s">
        <v>9</v>
      </c>
      <c r="BG4" s="51" t="s">
        <v>9</v>
      </c>
      <c r="BH4" s="51" t="s">
        <v>10</v>
      </c>
      <c r="BI4" s="6" t="s">
        <v>680</v>
      </c>
      <c r="BJ4" s="6" t="s">
        <v>680</v>
      </c>
      <c r="BK4" s="5" t="s">
        <v>681</v>
      </c>
      <c r="BL4" s="5" t="s">
        <v>681</v>
      </c>
      <c r="BM4" s="5" t="s">
        <v>682</v>
      </c>
      <c r="BN4" s="5" t="s">
        <v>682</v>
      </c>
      <c r="BO4" s="5" t="s">
        <v>683</v>
      </c>
      <c r="BP4" s="5" t="s">
        <v>683</v>
      </c>
      <c r="BQ4" s="51" t="s">
        <v>9</v>
      </c>
      <c r="BR4" s="51" t="s">
        <v>9</v>
      </c>
      <c r="BS4" s="51" t="s">
        <v>10</v>
      </c>
      <c r="BT4" s="6" t="s">
        <v>703</v>
      </c>
      <c r="BU4" s="6" t="s">
        <v>703</v>
      </c>
      <c r="BV4" s="5" t="s">
        <v>704</v>
      </c>
      <c r="BW4" s="5" t="s">
        <v>704</v>
      </c>
      <c r="BX4" s="5" t="s">
        <v>705</v>
      </c>
      <c r="BY4" s="5" t="s">
        <v>705</v>
      </c>
      <c r="BZ4" s="5" t="s">
        <v>706</v>
      </c>
      <c r="CA4" s="5" t="s">
        <v>706</v>
      </c>
      <c r="CB4" s="5" t="s">
        <v>707</v>
      </c>
      <c r="CC4" s="5" t="s">
        <v>707</v>
      </c>
      <c r="CD4" s="51" t="s">
        <v>9</v>
      </c>
      <c r="CE4" s="51" t="s">
        <v>9</v>
      </c>
      <c r="CF4" s="51" t="s">
        <v>10</v>
      </c>
    </row>
    <row r="5" spans="1:84" s="8" customFormat="1" ht="15.75" customHeight="1">
      <c r="A5" s="8" t="s">
        <v>394</v>
      </c>
      <c r="B5" s="34">
        <v>146</v>
      </c>
      <c r="C5" s="8">
        <v>404</v>
      </c>
      <c r="D5" s="34">
        <v>204</v>
      </c>
      <c r="E5" s="8">
        <v>585</v>
      </c>
      <c r="F5" s="34">
        <v>210</v>
      </c>
      <c r="G5" s="8">
        <v>621</v>
      </c>
      <c r="H5" s="34">
        <v>166</v>
      </c>
      <c r="I5" s="8">
        <v>775</v>
      </c>
      <c r="J5" s="34">
        <v>213</v>
      </c>
      <c r="K5" s="8">
        <v>664</v>
      </c>
      <c r="L5" s="28">
        <f>B5+D5+F5+H5+J5</f>
        <v>939</v>
      </c>
      <c r="M5" s="28">
        <f>C5+E5+G5+I5+K5</f>
        <v>3049</v>
      </c>
      <c r="N5" s="28">
        <f>L5+M5</f>
        <v>3988</v>
      </c>
      <c r="O5" s="34">
        <v>223</v>
      </c>
      <c r="P5" s="8">
        <v>679</v>
      </c>
      <c r="Q5" s="34">
        <v>143</v>
      </c>
      <c r="R5" s="8">
        <v>813</v>
      </c>
      <c r="S5" s="34">
        <v>191</v>
      </c>
      <c r="T5" s="8">
        <v>855</v>
      </c>
      <c r="U5" s="34">
        <v>102</v>
      </c>
      <c r="V5" s="8">
        <v>689</v>
      </c>
      <c r="W5" s="28">
        <f>O5+Q5+S5+U5</f>
        <v>659</v>
      </c>
      <c r="X5" s="28">
        <f>P5+R5+T5+V5</f>
        <v>3036</v>
      </c>
      <c r="Y5" s="28">
        <f>W5+X5</f>
        <v>3695</v>
      </c>
      <c r="Z5" s="34">
        <v>260</v>
      </c>
      <c r="AA5" s="8">
        <v>743</v>
      </c>
      <c r="AB5" s="34">
        <v>220</v>
      </c>
      <c r="AC5" s="8">
        <v>711</v>
      </c>
      <c r="AD5" s="34">
        <v>208</v>
      </c>
      <c r="AE5" s="8">
        <v>750</v>
      </c>
      <c r="AF5" s="34">
        <v>247</v>
      </c>
      <c r="AG5" s="8">
        <v>1150</v>
      </c>
      <c r="AH5" s="28">
        <f>Z5+AB5+AD5+AF5</f>
        <v>935</v>
      </c>
      <c r="AI5" s="28">
        <f>AA5+AC5+AE5+AG5</f>
        <v>3354</v>
      </c>
      <c r="AJ5" s="28">
        <f>AH5+AI5</f>
        <v>4289</v>
      </c>
      <c r="AK5" s="34">
        <v>281</v>
      </c>
      <c r="AL5" s="8">
        <v>965</v>
      </c>
      <c r="AM5" s="34">
        <v>234</v>
      </c>
      <c r="AN5" s="8">
        <v>830</v>
      </c>
      <c r="AO5" s="34">
        <v>228</v>
      </c>
      <c r="AP5" s="8">
        <v>937</v>
      </c>
      <c r="AQ5" s="34">
        <v>190</v>
      </c>
      <c r="AR5" s="8">
        <v>721</v>
      </c>
      <c r="AS5" s="34">
        <v>110</v>
      </c>
      <c r="AT5" s="8">
        <v>666</v>
      </c>
      <c r="AU5" s="28">
        <f>AK5+AM5+AO5+AQ5+AS5</f>
        <v>1043</v>
      </c>
      <c r="AV5" s="28">
        <f>AL5+AN5+AP5+AR5+AT5</f>
        <v>4119</v>
      </c>
      <c r="AW5" s="28">
        <f>AU5+AV5</f>
        <v>5162</v>
      </c>
      <c r="AX5" s="34">
        <v>247</v>
      </c>
      <c r="AY5" s="8">
        <v>687</v>
      </c>
      <c r="AZ5" s="34">
        <v>235</v>
      </c>
      <c r="BA5" s="8">
        <v>684</v>
      </c>
      <c r="BB5" s="34">
        <v>244</v>
      </c>
      <c r="BC5" s="8">
        <v>710</v>
      </c>
      <c r="BD5" s="34">
        <v>204</v>
      </c>
      <c r="BE5" s="8">
        <v>855</v>
      </c>
      <c r="BF5" s="28">
        <f>AX5+AZ5+BB5+BD5</f>
        <v>930</v>
      </c>
      <c r="BG5" s="28">
        <f>AY5+BA5+BC5+BE5</f>
        <v>2936</v>
      </c>
      <c r="BH5" s="28">
        <f>BF5+BG5</f>
        <v>3866</v>
      </c>
      <c r="BI5" s="34">
        <v>247</v>
      </c>
      <c r="BJ5" s="8">
        <v>652</v>
      </c>
      <c r="BK5" s="34">
        <v>158</v>
      </c>
      <c r="BL5" s="8">
        <v>771</v>
      </c>
      <c r="BM5" s="34">
        <v>213</v>
      </c>
      <c r="BN5" s="8">
        <v>802</v>
      </c>
      <c r="BO5" s="34">
        <v>204</v>
      </c>
      <c r="BP5" s="8">
        <v>714</v>
      </c>
      <c r="BQ5" s="28">
        <f>BI5+BK5+BM5+BO5</f>
        <v>822</v>
      </c>
      <c r="BR5" s="28">
        <f>BJ5+BL5+BN5+BP5</f>
        <v>2939</v>
      </c>
      <c r="BS5" s="28">
        <f>BQ5+BR5</f>
        <v>3761</v>
      </c>
      <c r="BT5" s="34">
        <v>222</v>
      </c>
      <c r="BU5" s="8">
        <v>693</v>
      </c>
      <c r="BV5" s="34">
        <v>225</v>
      </c>
      <c r="BW5" s="8">
        <v>517</v>
      </c>
      <c r="BX5" s="34">
        <v>218</v>
      </c>
      <c r="BY5" s="8">
        <v>711</v>
      </c>
      <c r="BZ5" s="34">
        <v>183</v>
      </c>
      <c r="CA5" s="8">
        <v>629</v>
      </c>
      <c r="CB5" s="34">
        <v>226</v>
      </c>
      <c r="CC5" s="8">
        <v>812</v>
      </c>
      <c r="CD5" s="28">
        <f>BT5+BV5+BX5+BZ5+CB5</f>
        <v>1074</v>
      </c>
      <c r="CE5" s="28">
        <f>BU5+BW5+BY5+CA5+CC5</f>
        <v>3362</v>
      </c>
      <c r="CF5" s="28">
        <f>CD5+CE5</f>
        <v>4436</v>
      </c>
    </row>
    <row r="6" spans="1:84" s="8" customFormat="1" ht="15.75" customHeight="1">
      <c r="A6" s="8" t="s">
        <v>395</v>
      </c>
      <c r="B6" s="34">
        <v>160</v>
      </c>
      <c r="C6" s="8">
        <v>125</v>
      </c>
      <c r="D6" s="34">
        <v>248</v>
      </c>
      <c r="E6" s="8">
        <v>417</v>
      </c>
      <c r="F6" s="34">
        <v>250</v>
      </c>
      <c r="G6" s="8">
        <v>358</v>
      </c>
      <c r="H6" s="34">
        <v>103</v>
      </c>
      <c r="I6" s="8">
        <v>337</v>
      </c>
      <c r="J6" s="34">
        <v>229</v>
      </c>
      <c r="K6" s="8">
        <v>160</v>
      </c>
      <c r="L6" s="28">
        <f t="shared" ref="L6:L18" si="0">B6+D6+F6+H6+J6</f>
        <v>990</v>
      </c>
      <c r="M6" s="28">
        <f t="shared" ref="M6:M18" si="1">C6+E6+G6+I6+K6</f>
        <v>1397</v>
      </c>
      <c r="N6" s="28">
        <f t="shared" ref="N6:N18" si="2">L6+M6</f>
        <v>2387</v>
      </c>
      <c r="O6" s="34">
        <v>155</v>
      </c>
      <c r="P6" s="8">
        <v>320</v>
      </c>
      <c r="Q6" s="34">
        <v>175</v>
      </c>
      <c r="R6" s="8">
        <v>459</v>
      </c>
      <c r="S6" s="34">
        <v>168</v>
      </c>
      <c r="T6" s="8">
        <v>258</v>
      </c>
      <c r="U6" s="34">
        <v>228</v>
      </c>
      <c r="V6" s="8">
        <v>412</v>
      </c>
      <c r="W6" s="28">
        <f t="shared" ref="W6:W18" si="3">O6+Q6+S6+U6</f>
        <v>726</v>
      </c>
      <c r="X6" s="28">
        <f t="shared" ref="X6:X18" si="4">P6+R6+T6+V6</f>
        <v>1449</v>
      </c>
      <c r="Y6" s="28">
        <f t="shared" ref="Y6:Y18" si="5">W6+X6</f>
        <v>2175</v>
      </c>
      <c r="Z6" s="34">
        <v>280</v>
      </c>
      <c r="AA6" s="8">
        <v>783</v>
      </c>
      <c r="AB6" s="34">
        <v>219</v>
      </c>
      <c r="AC6" s="8">
        <v>707</v>
      </c>
      <c r="AD6" s="34">
        <v>227</v>
      </c>
      <c r="AE6" s="8">
        <v>302</v>
      </c>
      <c r="AF6" s="34">
        <v>166</v>
      </c>
      <c r="AG6" s="8">
        <v>406</v>
      </c>
      <c r="AH6" s="28">
        <f t="shared" ref="AH6:AH18" si="6">Z6+AB6+AD6+AF6</f>
        <v>892</v>
      </c>
      <c r="AI6" s="28">
        <f t="shared" ref="AI6:AI18" si="7">AA6+AC6+AE6+AG6</f>
        <v>2198</v>
      </c>
      <c r="AJ6" s="28">
        <f t="shared" ref="AJ6:AJ18" si="8">AH6+AI6</f>
        <v>3090</v>
      </c>
      <c r="AK6" s="34">
        <v>198</v>
      </c>
      <c r="AL6" s="8">
        <v>543</v>
      </c>
      <c r="AM6" s="34">
        <v>135</v>
      </c>
      <c r="AN6" s="8">
        <v>740</v>
      </c>
      <c r="AO6" s="34">
        <v>184</v>
      </c>
      <c r="AP6" s="8">
        <v>560</v>
      </c>
      <c r="AQ6" s="34">
        <v>120</v>
      </c>
      <c r="AR6" s="8">
        <v>341</v>
      </c>
      <c r="AS6" s="34">
        <v>145</v>
      </c>
      <c r="AT6" s="8">
        <v>442</v>
      </c>
      <c r="AU6" s="28">
        <f t="shared" ref="AU6:AU18" si="9">AK6+AM6+AO6+AQ6+AS6</f>
        <v>782</v>
      </c>
      <c r="AV6" s="28">
        <f t="shared" ref="AV6:AV18" si="10">AL6+AN6+AP6+AR6+AT6</f>
        <v>2626</v>
      </c>
      <c r="AW6" s="28">
        <f t="shared" ref="AW6:AW18" si="11">AU6+AV6</f>
        <v>3408</v>
      </c>
      <c r="AX6" s="34">
        <v>253</v>
      </c>
      <c r="AY6" s="8">
        <v>579</v>
      </c>
      <c r="AZ6" s="34">
        <v>203</v>
      </c>
      <c r="BA6" s="8">
        <v>578</v>
      </c>
      <c r="BB6" s="34">
        <v>187</v>
      </c>
      <c r="BC6" s="8">
        <v>324</v>
      </c>
      <c r="BD6" s="34">
        <v>195</v>
      </c>
      <c r="BE6" s="8">
        <v>741</v>
      </c>
      <c r="BF6" s="28">
        <f t="shared" ref="BF6:BF18" si="12">AX6+AZ6+BB6+BD6</f>
        <v>838</v>
      </c>
      <c r="BG6" s="28">
        <f t="shared" ref="BG6:BG18" si="13">AY6+BA6+BC6+BE6</f>
        <v>2222</v>
      </c>
      <c r="BH6" s="28">
        <f t="shared" ref="BH6:BH18" si="14">BF6+BG6</f>
        <v>3060</v>
      </c>
      <c r="BI6" s="34">
        <v>271</v>
      </c>
      <c r="BJ6" s="8">
        <v>590</v>
      </c>
      <c r="BK6" s="34">
        <v>277</v>
      </c>
      <c r="BL6" s="8">
        <v>452</v>
      </c>
      <c r="BM6" s="34">
        <v>185</v>
      </c>
      <c r="BN6" s="8">
        <v>513</v>
      </c>
      <c r="BO6" s="34">
        <v>207</v>
      </c>
      <c r="BP6" s="8">
        <v>628</v>
      </c>
      <c r="BQ6" s="28">
        <f t="shared" ref="BQ6:BQ18" si="15">BI6+BK6+BM6+BO6</f>
        <v>940</v>
      </c>
      <c r="BR6" s="28">
        <f t="shared" ref="BR6:BR18" si="16">BJ6+BL6+BN6+BP6</f>
        <v>2183</v>
      </c>
      <c r="BS6" s="28">
        <f t="shared" ref="BS6:BS18" si="17">BQ6+BR6</f>
        <v>3123</v>
      </c>
      <c r="BT6" s="34">
        <v>150</v>
      </c>
      <c r="BU6" s="8">
        <v>727</v>
      </c>
      <c r="BV6" s="34">
        <v>205</v>
      </c>
      <c r="BW6" s="8">
        <v>780</v>
      </c>
      <c r="BX6" s="34">
        <v>165</v>
      </c>
      <c r="BY6" s="8">
        <v>687</v>
      </c>
      <c r="BZ6" s="34">
        <v>170</v>
      </c>
      <c r="CA6" s="8">
        <v>712</v>
      </c>
      <c r="CB6" s="34">
        <v>155</v>
      </c>
      <c r="CC6" s="8">
        <v>780</v>
      </c>
      <c r="CD6" s="28">
        <f t="shared" ref="CD6:CD18" si="18">BT6+BV6+BX6+BZ6+CB6</f>
        <v>845</v>
      </c>
      <c r="CE6" s="28">
        <f t="shared" ref="CE6:CE18" si="19">BU6+BW6+BY6+CA6+CC6</f>
        <v>3686</v>
      </c>
      <c r="CF6" s="28">
        <f t="shared" ref="CF6:CF18" si="20">CD6+CE6</f>
        <v>4531</v>
      </c>
    </row>
    <row r="7" spans="1:84" s="8" customFormat="1" ht="24">
      <c r="A7" s="25" t="s">
        <v>396</v>
      </c>
      <c r="B7" s="34">
        <v>316</v>
      </c>
      <c r="D7" s="34">
        <v>465</v>
      </c>
      <c r="F7" s="34">
        <v>470</v>
      </c>
      <c r="H7" s="34">
        <v>369</v>
      </c>
      <c r="J7" s="34">
        <v>540</v>
      </c>
      <c r="L7" s="28">
        <f t="shared" si="0"/>
        <v>2160</v>
      </c>
      <c r="M7" s="28">
        <f t="shared" si="1"/>
        <v>0</v>
      </c>
      <c r="N7" s="28">
        <f t="shared" si="2"/>
        <v>2160</v>
      </c>
      <c r="O7" s="34">
        <v>215</v>
      </c>
      <c r="Q7" s="34">
        <v>464</v>
      </c>
      <c r="S7" s="34">
        <v>332</v>
      </c>
      <c r="U7" s="34">
        <v>451</v>
      </c>
      <c r="W7" s="28">
        <f t="shared" si="3"/>
        <v>1462</v>
      </c>
      <c r="X7" s="28">
        <f t="shared" si="4"/>
        <v>0</v>
      </c>
      <c r="Y7" s="28">
        <f t="shared" si="5"/>
        <v>1462</v>
      </c>
      <c r="Z7" s="34">
        <v>651</v>
      </c>
      <c r="AB7" s="34">
        <v>543</v>
      </c>
      <c r="AD7" s="34">
        <v>430</v>
      </c>
      <c r="AF7" s="34">
        <v>313</v>
      </c>
      <c r="AH7" s="28">
        <f t="shared" si="6"/>
        <v>1937</v>
      </c>
      <c r="AI7" s="28">
        <f t="shared" si="7"/>
        <v>0</v>
      </c>
      <c r="AJ7" s="28">
        <f t="shared" si="8"/>
        <v>1937</v>
      </c>
      <c r="AK7" s="34">
        <v>439</v>
      </c>
      <c r="AM7" s="34">
        <v>471</v>
      </c>
      <c r="AO7" s="34">
        <v>437</v>
      </c>
      <c r="AQ7" s="34">
        <v>458</v>
      </c>
      <c r="AS7" s="34">
        <v>416</v>
      </c>
      <c r="AU7" s="28">
        <f t="shared" si="9"/>
        <v>2221</v>
      </c>
      <c r="AV7" s="28">
        <f t="shared" si="10"/>
        <v>0</v>
      </c>
      <c r="AW7" s="28">
        <f t="shared" si="11"/>
        <v>2221</v>
      </c>
      <c r="AX7" s="34">
        <v>661</v>
      </c>
      <c r="AZ7" s="34">
        <v>525</v>
      </c>
      <c r="BB7" s="34">
        <v>363</v>
      </c>
      <c r="BD7" s="34">
        <v>589</v>
      </c>
      <c r="BF7" s="28">
        <f t="shared" si="12"/>
        <v>2138</v>
      </c>
      <c r="BG7" s="28">
        <f t="shared" si="13"/>
        <v>0</v>
      </c>
      <c r="BH7" s="28">
        <f t="shared" si="14"/>
        <v>2138</v>
      </c>
      <c r="BI7" s="34">
        <v>832</v>
      </c>
      <c r="BK7" s="34">
        <v>548</v>
      </c>
      <c r="BM7" s="34">
        <v>524</v>
      </c>
      <c r="BO7" s="34">
        <v>622</v>
      </c>
      <c r="BQ7" s="28">
        <f t="shared" si="15"/>
        <v>2526</v>
      </c>
      <c r="BR7" s="28">
        <f t="shared" si="16"/>
        <v>0</v>
      </c>
      <c r="BS7" s="28">
        <f t="shared" si="17"/>
        <v>2526</v>
      </c>
      <c r="BT7" s="34">
        <v>618</v>
      </c>
      <c r="BV7" s="34">
        <v>778</v>
      </c>
      <c r="BX7" s="34">
        <v>366</v>
      </c>
      <c r="BZ7" s="34">
        <v>333</v>
      </c>
      <c r="CB7" s="34">
        <v>288</v>
      </c>
      <c r="CD7" s="28">
        <f t="shared" si="18"/>
        <v>2383</v>
      </c>
      <c r="CE7" s="28">
        <f t="shared" si="19"/>
        <v>0</v>
      </c>
      <c r="CF7" s="28">
        <f t="shared" si="20"/>
        <v>2383</v>
      </c>
    </row>
    <row r="8" spans="1:84" s="8" customFormat="1" ht="13.5" customHeight="1">
      <c r="A8" s="8" t="s">
        <v>397</v>
      </c>
      <c r="B8" s="34">
        <v>11</v>
      </c>
      <c r="C8" s="8">
        <v>13</v>
      </c>
      <c r="D8" s="34">
        <v>1</v>
      </c>
      <c r="E8" s="8">
        <v>8</v>
      </c>
      <c r="F8" s="34">
        <v>4</v>
      </c>
      <c r="G8" s="8">
        <v>3</v>
      </c>
      <c r="H8" s="34">
        <v>5</v>
      </c>
      <c r="I8" s="8">
        <v>7</v>
      </c>
      <c r="J8" s="34">
        <v>13</v>
      </c>
      <c r="K8" s="8">
        <v>6</v>
      </c>
      <c r="L8" s="28">
        <f t="shared" si="0"/>
        <v>34</v>
      </c>
      <c r="M8" s="28">
        <f t="shared" si="1"/>
        <v>37</v>
      </c>
      <c r="N8" s="28">
        <f t="shared" si="2"/>
        <v>71</v>
      </c>
      <c r="O8" s="34">
        <v>8</v>
      </c>
      <c r="P8" s="8">
        <v>6</v>
      </c>
      <c r="Q8" s="34">
        <v>10</v>
      </c>
      <c r="R8" s="8">
        <v>5</v>
      </c>
      <c r="S8" s="34">
        <v>3</v>
      </c>
      <c r="T8" s="8">
        <v>6</v>
      </c>
      <c r="U8" s="34"/>
      <c r="V8" s="8">
        <v>4</v>
      </c>
      <c r="W8" s="28">
        <f t="shared" si="3"/>
        <v>21</v>
      </c>
      <c r="X8" s="28">
        <f t="shared" si="4"/>
        <v>21</v>
      </c>
      <c r="Y8" s="28">
        <f t="shared" si="5"/>
        <v>42</v>
      </c>
      <c r="Z8" s="34">
        <v>2</v>
      </c>
      <c r="AA8" s="8">
        <v>6</v>
      </c>
      <c r="AB8" s="34">
        <v>11</v>
      </c>
      <c r="AC8" s="8">
        <v>6</v>
      </c>
      <c r="AD8" s="34">
        <v>1</v>
      </c>
      <c r="AE8" s="8">
        <v>5</v>
      </c>
      <c r="AF8" s="34">
        <v>2</v>
      </c>
      <c r="AG8" s="8">
        <v>3</v>
      </c>
      <c r="AH8" s="28">
        <f t="shared" si="6"/>
        <v>16</v>
      </c>
      <c r="AI8" s="28">
        <f t="shared" si="7"/>
        <v>20</v>
      </c>
      <c r="AJ8" s="28">
        <f t="shared" si="8"/>
        <v>36</v>
      </c>
      <c r="AK8" s="34">
        <v>4</v>
      </c>
      <c r="AL8" s="8">
        <v>9</v>
      </c>
      <c r="AM8" s="34">
        <v>2</v>
      </c>
      <c r="AN8" s="8">
        <v>8</v>
      </c>
      <c r="AO8" s="34">
        <v>2</v>
      </c>
      <c r="AP8" s="8">
        <v>8</v>
      </c>
      <c r="AQ8" s="34">
        <v>4</v>
      </c>
      <c r="AR8" s="8">
        <v>4</v>
      </c>
      <c r="AS8" s="34">
        <v>2</v>
      </c>
      <c r="AT8" s="8">
        <v>5</v>
      </c>
      <c r="AU8" s="28">
        <f t="shared" si="9"/>
        <v>14</v>
      </c>
      <c r="AV8" s="28">
        <f t="shared" si="10"/>
        <v>34</v>
      </c>
      <c r="AW8" s="28">
        <f t="shared" si="11"/>
        <v>48</v>
      </c>
      <c r="AX8" s="34">
        <v>6</v>
      </c>
      <c r="AY8" s="8">
        <v>4</v>
      </c>
      <c r="AZ8" s="34">
        <v>3</v>
      </c>
      <c r="BA8" s="8">
        <v>3</v>
      </c>
      <c r="BB8" s="34">
        <v>5</v>
      </c>
      <c r="BC8" s="8">
        <v>11</v>
      </c>
      <c r="BD8" s="34">
        <v>7</v>
      </c>
      <c r="BE8" s="8">
        <v>13</v>
      </c>
      <c r="BF8" s="28">
        <f t="shared" si="12"/>
        <v>21</v>
      </c>
      <c r="BG8" s="28">
        <f t="shared" si="13"/>
        <v>31</v>
      </c>
      <c r="BH8" s="28">
        <f t="shared" si="14"/>
        <v>52</v>
      </c>
      <c r="BI8" s="34">
        <v>10</v>
      </c>
      <c r="BJ8" s="8">
        <v>9</v>
      </c>
      <c r="BK8" s="34">
        <v>6</v>
      </c>
      <c r="BL8" s="8">
        <v>19</v>
      </c>
      <c r="BM8" s="34">
        <v>2</v>
      </c>
      <c r="BN8" s="8">
        <v>11</v>
      </c>
      <c r="BO8" s="34">
        <v>6</v>
      </c>
      <c r="BP8" s="8">
        <v>9</v>
      </c>
      <c r="BQ8" s="28">
        <f t="shared" si="15"/>
        <v>24</v>
      </c>
      <c r="BR8" s="28">
        <f t="shared" si="16"/>
        <v>48</v>
      </c>
      <c r="BS8" s="28">
        <f t="shared" si="17"/>
        <v>72</v>
      </c>
      <c r="BT8" s="34">
        <v>7</v>
      </c>
      <c r="BU8" s="8">
        <v>17</v>
      </c>
      <c r="BV8" s="34">
        <v>6</v>
      </c>
      <c r="BW8" s="8">
        <v>28</v>
      </c>
      <c r="BX8" s="34">
        <v>3</v>
      </c>
      <c r="BY8" s="8">
        <v>9</v>
      </c>
      <c r="BZ8" s="34">
        <v>2</v>
      </c>
      <c r="CA8" s="8">
        <v>45</v>
      </c>
      <c r="CB8" s="34">
        <v>7</v>
      </c>
      <c r="CC8" s="8">
        <v>55</v>
      </c>
      <c r="CD8" s="28">
        <f t="shared" si="18"/>
        <v>25</v>
      </c>
      <c r="CE8" s="28">
        <f t="shared" si="19"/>
        <v>154</v>
      </c>
      <c r="CF8" s="28">
        <f t="shared" si="20"/>
        <v>179</v>
      </c>
    </row>
    <row r="9" spans="1:84" s="8" customFormat="1" ht="15.75" customHeight="1">
      <c r="A9" s="8" t="s">
        <v>398</v>
      </c>
      <c r="B9" s="34">
        <v>3</v>
      </c>
      <c r="C9" s="8">
        <v>2</v>
      </c>
      <c r="D9" s="34">
        <v>1</v>
      </c>
      <c r="E9" s="8">
        <v>10</v>
      </c>
      <c r="F9" s="34">
        <v>3</v>
      </c>
      <c r="G9" s="8">
        <v>4</v>
      </c>
      <c r="H9" s="34">
        <v>4</v>
      </c>
      <c r="I9" s="8">
        <v>6</v>
      </c>
      <c r="J9" s="34">
        <v>2</v>
      </c>
      <c r="K9" s="8">
        <v>4</v>
      </c>
      <c r="L9" s="28">
        <f t="shared" si="0"/>
        <v>13</v>
      </c>
      <c r="M9" s="28">
        <f t="shared" si="1"/>
        <v>26</v>
      </c>
      <c r="N9" s="28">
        <f t="shared" si="2"/>
        <v>39</v>
      </c>
      <c r="O9" s="34"/>
      <c r="P9" s="8">
        <v>6</v>
      </c>
      <c r="Q9" s="34">
        <v>1</v>
      </c>
      <c r="R9" s="8">
        <v>7</v>
      </c>
      <c r="S9" s="34">
        <v>3</v>
      </c>
      <c r="T9" s="8">
        <v>9</v>
      </c>
      <c r="U9" s="34">
        <v>4</v>
      </c>
      <c r="V9" s="8">
        <v>9</v>
      </c>
      <c r="W9" s="28">
        <f t="shared" si="3"/>
        <v>8</v>
      </c>
      <c r="X9" s="28">
        <f t="shared" si="4"/>
        <v>31</v>
      </c>
      <c r="Y9" s="28">
        <f t="shared" si="5"/>
        <v>39</v>
      </c>
      <c r="Z9" s="34">
        <v>3</v>
      </c>
      <c r="AA9" s="8">
        <v>9</v>
      </c>
      <c r="AB9" s="34">
        <v>2</v>
      </c>
      <c r="AC9" s="8">
        <v>8</v>
      </c>
      <c r="AD9" s="34">
        <v>3</v>
      </c>
      <c r="AE9" s="8">
        <v>13</v>
      </c>
      <c r="AF9" s="34">
        <v>2</v>
      </c>
      <c r="AG9" s="8">
        <v>7</v>
      </c>
      <c r="AH9" s="28">
        <f t="shared" si="6"/>
        <v>10</v>
      </c>
      <c r="AI9" s="28">
        <f t="shared" si="7"/>
        <v>37</v>
      </c>
      <c r="AJ9" s="28">
        <f t="shared" si="8"/>
        <v>47</v>
      </c>
      <c r="AK9" s="34">
        <v>3</v>
      </c>
      <c r="AL9" s="8">
        <v>11</v>
      </c>
      <c r="AM9" s="34">
        <v>3</v>
      </c>
      <c r="AN9" s="8">
        <v>11</v>
      </c>
      <c r="AO9" s="34">
        <v>3</v>
      </c>
      <c r="AP9" s="8">
        <v>9</v>
      </c>
      <c r="AQ9" s="34">
        <v>4</v>
      </c>
      <c r="AR9" s="8">
        <v>9</v>
      </c>
      <c r="AS9" s="34"/>
      <c r="AT9" s="8">
        <v>3</v>
      </c>
      <c r="AU9" s="28">
        <f t="shared" si="9"/>
        <v>13</v>
      </c>
      <c r="AV9" s="28">
        <f t="shared" si="10"/>
        <v>43</v>
      </c>
      <c r="AW9" s="28">
        <f t="shared" si="11"/>
        <v>56</v>
      </c>
      <c r="AX9" s="34">
        <v>5</v>
      </c>
      <c r="AY9" s="8">
        <v>8</v>
      </c>
      <c r="AZ9" s="34">
        <v>2</v>
      </c>
      <c r="BA9" s="8">
        <v>2</v>
      </c>
      <c r="BB9" s="34">
        <v>3</v>
      </c>
      <c r="BC9" s="8">
        <v>9</v>
      </c>
      <c r="BD9" s="34">
        <v>1</v>
      </c>
      <c r="BE9" s="8">
        <v>12</v>
      </c>
      <c r="BF9" s="28">
        <f t="shared" si="12"/>
        <v>11</v>
      </c>
      <c r="BG9" s="28">
        <f t="shared" si="13"/>
        <v>31</v>
      </c>
      <c r="BH9" s="28">
        <f t="shared" si="14"/>
        <v>42</v>
      </c>
      <c r="BI9" s="34">
        <v>2</v>
      </c>
      <c r="BJ9" s="8">
        <v>10</v>
      </c>
      <c r="BK9" s="34"/>
      <c r="BL9" s="8">
        <v>6</v>
      </c>
      <c r="BM9" s="34">
        <v>6</v>
      </c>
      <c r="BN9" s="8">
        <v>9</v>
      </c>
      <c r="BO9" s="34">
        <v>3</v>
      </c>
      <c r="BP9" s="8">
        <v>6</v>
      </c>
      <c r="BQ9" s="28">
        <f t="shared" si="15"/>
        <v>11</v>
      </c>
      <c r="BR9" s="28">
        <f t="shared" si="16"/>
        <v>31</v>
      </c>
      <c r="BS9" s="28">
        <f t="shared" si="17"/>
        <v>42</v>
      </c>
      <c r="BT9" s="34"/>
      <c r="BU9" s="8">
        <v>11</v>
      </c>
      <c r="BV9" s="34"/>
      <c r="BW9" s="8">
        <v>8</v>
      </c>
      <c r="BX9" s="34">
        <v>4</v>
      </c>
      <c r="BY9" s="8">
        <v>8</v>
      </c>
      <c r="BZ9" s="34">
        <v>5</v>
      </c>
      <c r="CA9" s="8">
        <v>17</v>
      </c>
      <c r="CB9" s="34">
        <v>1</v>
      </c>
      <c r="CC9" s="8">
        <v>11</v>
      </c>
      <c r="CD9" s="28">
        <f t="shared" si="18"/>
        <v>10</v>
      </c>
      <c r="CE9" s="28">
        <f t="shared" si="19"/>
        <v>55</v>
      </c>
      <c r="CF9" s="28">
        <f t="shared" si="20"/>
        <v>65</v>
      </c>
    </row>
    <row r="10" spans="1:84" s="8" customFormat="1" ht="14.25" customHeight="1">
      <c r="A10" s="8" t="s">
        <v>647</v>
      </c>
      <c r="B10" s="34">
        <v>35</v>
      </c>
      <c r="C10" s="8">
        <v>57</v>
      </c>
      <c r="D10" s="34">
        <v>68</v>
      </c>
      <c r="E10" s="8">
        <v>83</v>
      </c>
      <c r="F10" s="34">
        <v>63</v>
      </c>
      <c r="G10" s="8">
        <v>86</v>
      </c>
      <c r="H10" s="34">
        <v>107</v>
      </c>
      <c r="I10" s="8">
        <v>54</v>
      </c>
      <c r="J10" s="34">
        <v>105</v>
      </c>
      <c r="K10" s="8">
        <v>112</v>
      </c>
      <c r="L10" s="28">
        <f t="shared" si="0"/>
        <v>378</v>
      </c>
      <c r="M10" s="28">
        <f t="shared" si="1"/>
        <v>392</v>
      </c>
      <c r="N10" s="28">
        <f t="shared" si="2"/>
        <v>770</v>
      </c>
      <c r="O10" s="34">
        <v>60</v>
      </c>
      <c r="P10" s="8">
        <v>119</v>
      </c>
      <c r="Q10" s="34">
        <v>84</v>
      </c>
      <c r="R10" s="8">
        <v>87</v>
      </c>
      <c r="S10" s="34">
        <v>58</v>
      </c>
      <c r="T10" s="8">
        <v>140</v>
      </c>
      <c r="U10" s="34">
        <v>80</v>
      </c>
      <c r="V10" s="8">
        <v>152</v>
      </c>
      <c r="W10" s="28">
        <f t="shared" si="3"/>
        <v>282</v>
      </c>
      <c r="X10" s="28">
        <f t="shared" si="4"/>
        <v>498</v>
      </c>
      <c r="Y10" s="28">
        <f t="shared" si="5"/>
        <v>780</v>
      </c>
      <c r="Z10" s="34"/>
      <c r="AA10" s="8">
        <v>111</v>
      </c>
      <c r="AB10" s="34">
        <v>73</v>
      </c>
      <c r="AC10" s="8">
        <v>111</v>
      </c>
      <c r="AD10" s="34">
        <v>56</v>
      </c>
      <c r="AE10" s="8">
        <v>108</v>
      </c>
      <c r="AF10" s="34">
        <v>60</v>
      </c>
      <c r="AG10" s="8">
        <v>109</v>
      </c>
      <c r="AH10" s="28">
        <f t="shared" si="6"/>
        <v>189</v>
      </c>
      <c r="AI10" s="28">
        <f t="shared" si="7"/>
        <v>439</v>
      </c>
      <c r="AJ10" s="28">
        <f t="shared" si="8"/>
        <v>628</v>
      </c>
      <c r="AK10" s="34">
        <v>67</v>
      </c>
      <c r="AL10" s="8">
        <v>92</v>
      </c>
      <c r="AM10" s="34">
        <v>96</v>
      </c>
      <c r="AN10" s="8">
        <v>114</v>
      </c>
      <c r="AO10" s="34">
        <v>51</v>
      </c>
      <c r="AP10" s="8">
        <v>176</v>
      </c>
      <c r="AQ10" s="34">
        <v>36</v>
      </c>
      <c r="AR10" s="8">
        <v>75</v>
      </c>
      <c r="AS10" s="34">
        <v>50</v>
      </c>
      <c r="AT10" s="8">
        <v>82</v>
      </c>
      <c r="AU10" s="28">
        <f t="shared" si="9"/>
        <v>300</v>
      </c>
      <c r="AV10" s="28">
        <f t="shared" si="10"/>
        <v>539</v>
      </c>
      <c r="AW10" s="28">
        <f t="shared" si="11"/>
        <v>839</v>
      </c>
      <c r="AX10" s="34">
        <v>58</v>
      </c>
      <c r="AY10" s="8">
        <v>95</v>
      </c>
      <c r="AZ10" s="34">
        <v>36</v>
      </c>
      <c r="BA10" s="8">
        <v>101</v>
      </c>
      <c r="BB10" s="34">
        <v>47</v>
      </c>
      <c r="BC10" s="8">
        <v>135</v>
      </c>
      <c r="BD10" s="34">
        <v>72</v>
      </c>
      <c r="BE10" s="8">
        <v>88</v>
      </c>
      <c r="BF10" s="28">
        <f t="shared" si="12"/>
        <v>213</v>
      </c>
      <c r="BG10" s="28">
        <f t="shared" si="13"/>
        <v>419</v>
      </c>
      <c r="BH10" s="28">
        <f t="shared" si="14"/>
        <v>632</v>
      </c>
      <c r="BI10" s="34">
        <v>44</v>
      </c>
      <c r="BJ10" s="8">
        <v>112</v>
      </c>
      <c r="BK10" s="34">
        <v>57</v>
      </c>
      <c r="BL10" s="8">
        <v>117</v>
      </c>
      <c r="BM10" s="34">
        <v>42</v>
      </c>
      <c r="BN10" s="8">
        <v>118</v>
      </c>
      <c r="BO10" s="34">
        <v>44</v>
      </c>
      <c r="BP10" s="8">
        <v>119</v>
      </c>
      <c r="BQ10" s="28">
        <f t="shared" si="15"/>
        <v>187</v>
      </c>
      <c r="BR10" s="28">
        <f t="shared" si="16"/>
        <v>466</v>
      </c>
      <c r="BS10" s="28">
        <f t="shared" si="17"/>
        <v>653</v>
      </c>
      <c r="BT10" s="34">
        <v>100</v>
      </c>
      <c r="BU10" s="8">
        <v>143</v>
      </c>
      <c r="BV10" s="34">
        <v>90</v>
      </c>
      <c r="BW10" s="8">
        <v>136</v>
      </c>
      <c r="BX10" s="34">
        <v>79</v>
      </c>
      <c r="BY10" s="8">
        <v>92</v>
      </c>
      <c r="BZ10" s="34">
        <v>106</v>
      </c>
      <c r="CA10" s="8">
        <v>232</v>
      </c>
      <c r="CB10" s="34">
        <v>63</v>
      </c>
      <c r="CC10" s="8">
        <v>112</v>
      </c>
      <c r="CD10" s="28">
        <f t="shared" si="18"/>
        <v>438</v>
      </c>
      <c r="CE10" s="28">
        <f t="shared" si="19"/>
        <v>715</v>
      </c>
      <c r="CF10" s="28">
        <f t="shared" si="20"/>
        <v>1153</v>
      </c>
    </row>
    <row r="11" spans="1:84" s="8" customFormat="1" ht="18" customHeight="1">
      <c r="A11" s="8" t="s">
        <v>399</v>
      </c>
      <c r="B11" s="34">
        <v>42</v>
      </c>
      <c r="D11" s="34">
        <v>40</v>
      </c>
      <c r="E11" s="48"/>
      <c r="F11" s="34">
        <v>6</v>
      </c>
      <c r="G11" s="48"/>
      <c r="H11" s="34"/>
      <c r="I11" s="48"/>
      <c r="J11" s="34"/>
      <c r="K11" s="48"/>
      <c r="L11" s="28">
        <f t="shared" si="0"/>
        <v>88</v>
      </c>
      <c r="M11" s="28">
        <f t="shared" si="1"/>
        <v>0</v>
      </c>
      <c r="N11" s="28">
        <f t="shared" si="2"/>
        <v>88</v>
      </c>
      <c r="O11" s="34"/>
      <c r="Q11" s="34"/>
      <c r="S11" s="34"/>
      <c r="U11" s="34"/>
      <c r="W11" s="28">
        <f t="shared" si="3"/>
        <v>0</v>
      </c>
      <c r="X11" s="28">
        <f t="shared" si="4"/>
        <v>0</v>
      </c>
      <c r="Y11" s="28">
        <f t="shared" si="5"/>
        <v>0</v>
      </c>
      <c r="Z11" s="34">
        <v>73</v>
      </c>
      <c r="AB11" s="34"/>
      <c r="AD11" s="34"/>
      <c r="AF11" s="34"/>
      <c r="AH11" s="28">
        <f t="shared" si="6"/>
        <v>73</v>
      </c>
      <c r="AI11" s="28">
        <f t="shared" si="7"/>
        <v>0</v>
      </c>
      <c r="AJ11" s="28">
        <f t="shared" si="8"/>
        <v>73</v>
      </c>
      <c r="AK11" s="34"/>
      <c r="AM11" s="34"/>
      <c r="AO11" s="34"/>
      <c r="AQ11" s="34"/>
      <c r="AS11" s="34"/>
      <c r="AU11" s="28">
        <f t="shared" si="9"/>
        <v>0</v>
      </c>
      <c r="AV11" s="28">
        <f t="shared" si="10"/>
        <v>0</v>
      </c>
      <c r="AW11" s="28">
        <f t="shared" si="11"/>
        <v>0</v>
      </c>
      <c r="AX11" s="34"/>
      <c r="AZ11" s="34"/>
      <c r="BB11" s="34"/>
      <c r="BD11" s="34"/>
      <c r="BF11" s="28">
        <f t="shared" si="12"/>
        <v>0</v>
      </c>
      <c r="BG11" s="28">
        <f t="shared" si="13"/>
        <v>0</v>
      </c>
      <c r="BH11" s="28">
        <f t="shared" si="14"/>
        <v>0</v>
      </c>
      <c r="BI11" s="34"/>
      <c r="BK11" s="34"/>
      <c r="BM11" s="34"/>
      <c r="BO11" s="34"/>
      <c r="BQ11" s="28">
        <f t="shared" si="15"/>
        <v>0</v>
      </c>
      <c r="BR11" s="28">
        <f t="shared" si="16"/>
        <v>0</v>
      </c>
      <c r="BS11" s="28">
        <f t="shared" si="17"/>
        <v>0</v>
      </c>
      <c r="BT11" s="34"/>
      <c r="BV11" s="34"/>
      <c r="BX11" s="34"/>
      <c r="BZ11" s="34"/>
      <c r="CB11" s="34"/>
      <c r="CD11" s="28">
        <f t="shared" si="18"/>
        <v>0</v>
      </c>
      <c r="CE11" s="28">
        <f t="shared" si="19"/>
        <v>0</v>
      </c>
      <c r="CF11" s="28">
        <f t="shared" si="20"/>
        <v>0</v>
      </c>
    </row>
    <row r="12" spans="1:84" s="8" customFormat="1" ht="18" customHeight="1">
      <c r="A12" s="15" t="s">
        <v>588</v>
      </c>
      <c r="B12" s="34"/>
      <c r="D12" s="34"/>
      <c r="E12" s="48"/>
      <c r="F12" s="34"/>
      <c r="G12" s="48"/>
      <c r="H12" s="34">
        <v>11</v>
      </c>
      <c r="I12" s="48"/>
      <c r="J12" s="34">
        <v>12</v>
      </c>
      <c r="K12" s="48"/>
      <c r="L12" s="28">
        <f t="shared" si="0"/>
        <v>23</v>
      </c>
      <c r="M12" s="28">
        <f t="shared" si="1"/>
        <v>0</v>
      </c>
      <c r="N12" s="28">
        <f t="shared" si="2"/>
        <v>23</v>
      </c>
      <c r="O12" s="34">
        <v>7</v>
      </c>
      <c r="Q12" s="34">
        <v>8</v>
      </c>
      <c r="S12" s="34">
        <v>22</v>
      </c>
      <c r="U12" s="34">
        <v>14</v>
      </c>
      <c r="W12" s="28">
        <f t="shared" si="3"/>
        <v>51</v>
      </c>
      <c r="X12" s="28">
        <f t="shared" si="4"/>
        <v>0</v>
      </c>
      <c r="Y12" s="28">
        <f t="shared" si="5"/>
        <v>51</v>
      </c>
      <c r="Z12" s="34">
        <v>4</v>
      </c>
      <c r="AB12" s="34">
        <v>6</v>
      </c>
      <c r="AD12" s="34">
        <v>4</v>
      </c>
      <c r="AF12" s="34">
        <v>8</v>
      </c>
      <c r="AH12" s="28">
        <f t="shared" si="6"/>
        <v>22</v>
      </c>
      <c r="AI12" s="28">
        <f t="shared" si="7"/>
        <v>0</v>
      </c>
      <c r="AJ12" s="28">
        <f t="shared" si="8"/>
        <v>22</v>
      </c>
      <c r="AK12" s="34">
        <v>11</v>
      </c>
      <c r="AM12" s="34">
        <v>6</v>
      </c>
      <c r="AO12" s="34">
        <v>5</v>
      </c>
      <c r="AQ12" s="34">
        <v>4</v>
      </c>
      <c r="AS12" s="34">
        <v>7</v>
      </c>
      <c r="AU12" s="28">
        <f t="shared" si="9"/>
        <v>33</v>
      </c>
      <c r="AV12" s="28">
        <f t="shared" si="10"/>
        <v>0</v>
      </c>
      <c r="AW12" s="28">
        <f t="shared" si="11"/>
        <v>33</v>
      </c>
      <c r="AX12" s="34">
        <v>16</v>
      </c>
      <c r="AZ12" s="34">
        <v>12</v>
      </c>
      <c r="BB12" s="34">
        <v>1</v>
      </c>
      <c r="BD12" s="34">
        <v>31</v>
      </c>
      <c r="BF12" s="28">
        <f t="shared" si="12"/>
        <v>60</v>
      </c>
      <c r="BG12" s="28">
        <f t="shared" si="13"/>
        <v>0</v>
      </c>
      <c r="BH12" s="28">
        <f t="shared" si="14"/>
        <v>60</v>
      </c>
      <c r="BI12" s="34">
        <v>3</v>
      </c>
      <c r="BK12" s="34">
        <v>6</v>
      </c>
      <c r="BM12" s="34">
        <v>2</v>
      </c>
      <c r="BO12" s="34">
        <v>9</v>
      </c>
      <c r="BQ12" s="28">
        <f t="shared" si="15"/>
        <v>20</v>
      </c>
      <c r="BR12" s="28">
        <f t="shared" si="16"/>
        <v>0</v>
      </c>
      <c r="BS12" s="28">
        <f t="shared" si="17"/>
        <v>20</v>
      </c>
      <c r="BT12" s="34">
        <v>9</v>
      </c>
      <c r="BV12" s="34">
        <v>17</v>
      </c>
      <c r="BX12" s="34">
        <v>18</v>
      </c>
      <c r="BZ12" s="34">
        <v>11</v>
      </c>
      <c r="CB12" s="34">
        <v>7</v>
      </c>
      <c r="CD12" s="28">
        <f t="shared" si="18"/>
        <v>62</v>
      </c>
      <c r="CE12" s="28">
        <f t="shared" si="19"/>
        <v>0</v>
      </c>
      <c r="CF12" s="28">
        <f t="shared" si="20"/>
        <v>62</v>
      </c>
    </row>
    <row r="13" spans="1:84" s="8" customFormat="1" ht="18" customHeight="1">
      <c r="A13" s="15" t="s">
        <v>589</v>
      </c>
      <c r="B13" s="34"/>
      <c r="D13" s="34"/>
      <c r="E13" s="48"/>
      <c r="F13" s="34">
        <v>46</v>
      </c>
      <c r="G13" s="48"/>
      <c r="H13" s="34">
        <v>42</v>
      </c>
      <c r="I13" s="48"/>
      <c r="J13" s="34">
        <v>70</v>
      </c>
      <c r="K13" s="48"/>
      <c r="L13" s="28">
        <f t="shared" si="0"/>
        <v>158</v>
      </c>
      <c r="M13" s="28">
        <f t="shared" si="1"/>
        <v>0</v>
      </c>
      <c r="N13" s="28">
        <f t="shared" si="2"/>
        <v>158</v>
      </c>
      <c r="O13" s="34">
        <v>58</v>
      </c>
      <c r="Q13" s="34">
        <v>34</v>
      </c>
      <c r="S13" s="34">
        <v>20</v>
      </c>
      <c r="U13" s="34">
        <v>39</v>
      </c>
      <c r="W13" s="28">
        <f t="shared" si="3"/>
        <v>151</v>
      </c>
      <c r="X13" s="28">
        <f t="shared" si="4"/>
        <v>0</v>
      </c>
      <c r="Y13" s="28">
        <f t="shared" si="5"/>
        <v>151</v>
      </c>
      <c r="Z13" s="34">
        <v>45</v>
      </c>
      <c r="AB13" s="34">
        <v>50</v>
      </c>
      <c r="AD13" s="34">
        <v>40</v>
      </c>
      <c r="AF13" s="34">
        <v>87</v>
      </c>
      <c r="AH13" s="28">
        <f t="shared" si="6"/>
        <v>222</v>
      </c>
      <c r="AI13" s="28">
        <f t="shared" si="7"/>
        <v>0</v>
      </c>
      <c r="AJ13" s="28">
        <f t="shared" si="8"/>
        <v>222</v>
      </c>
      <c r="AK13" s="34">
        <v>51</v>
      </c>
      <c r="AM13" s="34">
        <v>91</v>
      </c>
      <c r="AO13" s="34">
        <v>40</v>
      </c>
      <c r="AQ13" s="34">
        <v>24</v>
      </c>
      <c r="AS13" s="34">
        <v>72</v>
      </c>
      <c r="AU13" s="28">
        <f t="shared" si="9"/>
        <v>278</v>
      </c>
      <c r="AV13" s="28">
        <f t="shared" si="10"/>
        <v>0</v>
      </c>
      <c r="AW13" s="28">
        <f t="shared" si="11"/>
        <v>278</v>
      </c>
      <c r="AX13" s="34">
        <v>42</v>
      </c>
      <c r="AZ13" s="34">
        <v>69</v>
      </c>
      <c r="BB13" s="34">
        <v>71</v>
      </c>
      <c r="BD13" s="34">
        <v>86</v>
      </c>
      <c r="BF13" s="28">
        <f t="shared" si="12"/>
        <v>268</v>
      </c>
      <c r="BG13" s="28">
        <f t="shared" si="13"/>
        <v>0</v>
      </c>
      <c r="BH13" s="28">
        <f t="shared" si="14"/>
        <v>268</v>
      </c>
      <c r="BI13" s="34">
        <v>76</v>
      </c>
      <c r="BK13" s="34">
        <v>54</v>
      </c>
      <c r="BM13" s="34">
        <v>87</v>
      </c>
      <c r="BO13" s="34">
        <v>76</v>
      </c>
      <c r="BQ13" s="28">
        <f t="shared" si="15"/>
        <v>293</v>
      </c>
      <c r="BR13" s="28">
        <f t="shared" si="16"/>
        <v>0</v>
      </c>
      <c r="BS13" s="28">
        <f t="shared" si="17"/>
        <v>293</v>
      </c>
      <c r="BT13" s="34">
        <v>60</v>
      </c>
      <c r="BV13" s="34"/>
      <c r="BX13" s="34">
        <v>80</v>
      </c>
      <c r="BZ13" s="34">
        <v>40</v>
      </c>
      <c r="CB13" s="34">
        <v>65</v>
      </c>
      <c r="CD13" s="28">
        <f t="shared" si="18"/>
        <v>245</v>
      </c>
      <c r="CE13" s="28">
        <f t="shared" si="19"/>
        <v>0</v>
      </c>
      <c r="CF13" s="28">
        <f t="shared" si="20"/>
        <v>245</v>
      </c>
    </row>
    <row r="14" spans="1:84" s="8" customFormat="1" ht="17.25" customHeight="1">
      <c r="A14" s="8" t="s">
        <v>400</v>
      </c>
      <c r="B14" s="34">
        <v>5</v>
      </c>
      <c r="D14" s="34">
        <v>8</v>
      </c>
      <c r="F14" s="34">
        <v>2</v>
      </c>
      <c r="H14" s="34"/>
      <c r="J14" s="34"/>
      <c r="L14" s="28">
        <f t="shared" si="0"/>
        <v>15</v>
      </c>
      <c r="M14" s="28">
        <f t="shared" si="1"/>
        <v>0</v>
      </c>
      <c r="N14" s="28">
        <f t="shared" si="2"/>
        <v>15</v>
      </c>
      <c r="O14" s="34"/>
      <c r="Q14" s="34"/>
      <c r="S14" s="34"/>
      <c r="U14" s="34"/>
      <c r="W14" s="28">
        <f t="shared" si="3"/>
        <v>0</v>
      </c>
      <c r="X14" s="28">
        <f t="shared" si="4"/>
        <v>0</v>
      </c>
      <c r="Y14" s="28">
        <f t="shared" si="5"/>
        <v>0</v>
      </c>
      <c r="Z14" s="34"/>
      <c r="AB14" s="34"/>
      <c r="AD14" s="34"/>
      <c r="AF14" s="34"/>
      <c r="AH14" s="28">
        <f t="shared" si="6"/>
        <v>0</v>
      </c>
      <c r="AI14" s="28">
        <f t="shared" si="7"/>
        <v>0</v>
      </c>
      <c r="AJ14" s="28">
        <f t="shared" si="8"/>
        <v>0</v>
      </c>
      <c r="AK14" s="34"/>
      <c r="AM14" s="34"/>
      <c r="AO14" s="34"/>
      <c r="AQ14" s="34"/>
      <c r="AS14" s="34"/>
      <c r="AU14" s="28">
        <f t="shared" si="9"/>
        <v>0</v>
      </c>
      <c r="AV14" s="28">
        <f t="shared" si="10"/>
        <v>0</v>
      </c>
      <c r="AW14" s="28">
        <f t="shared" si="11"/>
        <v>0</v>
      </c>
      <c r="AX14" s="34"/>
      <c r="AZ14" s="34"/>
      <c r="BB14" s="34"/>
      <c r="BD14" s="34"/>
      <c r="BF14" s="28">
        <f t="shared" si="12"/>
        <v>0</v>
      </c>
      <c r="BG14" s="28">
        <f t="shared" si="13"/>
        <v>0</v>
      </c>
      <c r="BH14" s="28">
        <f t="shared" si="14"/>
        <v>0</v>
      </c>
      <c r="BI14" s="34"/>
      <c r="BK14" s="34"/>
      <c r="BM14" s="34"/>
      <c r="BO14" s="34"/>
      <c r="BQ14" s="28">
        <f t="shared" si="15"/>
        <v>0</v>
      </c>
      <c r="BR14" s="28">
        <f t="shared" si="16"/>
        <v>0</v>
      </c>
      <c r="BS14" s="28">
        <f t="shared" si="17"/>
        <v>0</v>
      </c>
      <c r="BT14" s="34"/>
      <c r="BV14" s="34"/>
      <c r="BX14" s="34"/>
      <c r="BZ14" s="34"/>
      <c r="CB14" s="34"/>
      <c r="CD14" s="28">
        <f t="shared" si="18"/>
        <v>0</v>
      </c>
      <c r="CE14" s="28">
        <f t="shared" si="19"/>
        <v>0</v>
      </c>
      <c r="CF14" s="28">
        <f t="shared" si="20"/>
        <v>0</v>
      </c>
    </row>
    <row r="15" spans="1:84" s="8" customFormat="1" ht="21" customHeight="1">
      <c r="A15" s="8" t="s">
        <v>518</v>
      </c>
      <c r="B15" s="34"/>
      <c r="C15" s="8">
        <v>12</v>
      </c>
      <c r="D15" s="34"/>
      <c r="E15" s="8">
        <v>28</v>
      </c>
      <c r="F15" s="34"/>
      <c r="G15" s="8">
        <v>23</v>
      </c>
      <c r="H15" s="34"/>
      <c r="I15" s="8">
        <v>30</v>
      </c>
      <c r="J15" s="34"/>
      <c r="K15" s="8">
        <v>28</v>
      </c>
      <c r="L15" s="28">
        <f t="shared" si="0"/>
        <v>0</v>
      </c>
      <c r="M15" s="28">
        <f t="shared" si="1"/>
        <v>121</v>
      </c>
      <c r="N15" s="28">
        <f t="shared" si="2"/>
        <v>121</v>
      </c>
      <c r="O15" s="34"/>
      <c r="P15" s="8">
        <v>45</v>
      </c>
      <c r="Q15" s="34"/>
      <c r="R15" s="8">
        <v>38</v>
      </c>
      <c r="S15" s="34">
        <v>25</v>
      </c>
      <c r="T15" s="8">
        <v>31</v>
      </c>
      <c r="U15" s="34"/>
      <c r="V15" s="8">
        <v>59</v>
      </c>
      <c r="W15" s="28">
        <f t="shared" si="3"/>
        <v>25</v>
      </c>
      <c r="X15" s="28">
        <f t="shared" si="4"/>
        <v>173</v>
      </c>
      <c r="Y15" s="28">
        <f t="shared" si="5"/>
        <v>198</v>
      </c>
      <c r="Z15" s="34"/>
      <c r="AA15" s="8">
        <v>28</v>
      </c>
      <c r="AB15" s="34"/>
      <c r="AC15" s="8">
        <v>26</v>
      </c>
      <c r="AD15" s="34"/>
      <c r="AE15" s="8">
        <v>99</v>
      </c>
      <c r="AF15" s="34"/>
      <c r="AG15" s="8">
        <v>73</v>
      </c>
      <c r="AH15" s="28">
        <f t="shared" si="6"/>
        <v>0</v>
      </c>
      <c r="AI15" s="28">
        <f t="shared" si="7"/>
        <v>226</v>
      </c>
      <c r="AJ15" s="28">
        <f t="shared" si="8"/>
        <v>226</v>
      </c>
      <c r="AK15" s="34"/>
      <c r="AL15" s="8">
        <v>29</v>
      </c>
      <c r="AM15" s="34"/>
      <c r="AN15" s="8">
        <v>23</v>
      </c>
      <c r="AO15" s="34"/>
      <c r="AP15" s="8">
        <v>31</v>
      </c>
      <c r="AQ15" s="34"/>
      <c r="AR15" s="8">
        <v>50</v>
      </c>
      <c r="AS15" s="34"/>
      <c r="AT15" s="8">
        <v>37</v>
      </c>
      <c r="AU15" s="28">
        <f t="shared" si="9"/>
        <v>0</v>
      </c>
      <c r="AV15" s="28">
        <f t="shared" si="10"/>
        <v>170</v>
      </c>
      <c r="AW15" s="28">
        <f t="shared" si="11"/>
        <v>170</v>
      </c>
      <c r="AX15" s="34"/>
      <c r="AY15" s="8">
        <v>18</v>
      </c>
      <c r="AZ15" s="34">
        <v>17</v>
      </c>
      <c r="BA15" s="8">
        <v>56</v>
      </c>
      <c r="BB15" s="34"/>
      <c r="BC15" s="8">
        <v>49</v>
      </c>
      <c r="BD15" s="34"/>
      <c r="BE15" s="8">
        <v>63</v>
      </c>
      <c r="BF15" s="28">
        <f t="shared" si="12"/>
        <v>17</v>
      </c>
      <c r="BG15" s="28">
        <f t="shared" si="13"/>
        <v>186</v>
      </c>
      <c r="BH15" s="28">
        <f t="shared" si="14"/>
        <v>203</v>
      </c>
      <c r="BI15" s="34"/>
      <c r="BJ15" s="8">
        <v>68</v>
      </c>
      <c r="BK15" s="34"/>
      <c r="BL15" s="8">
        <v>38</v>
      </c>
      <c r="BM15" s="34"/>
      <c r="BN15" s="8">
        <v>42</v>
      </c>
      <c r="BO15" s="34"/>
      <c r="BP15" s="8">
        <v>41</v>
      </c>
      <c r="BQ15" s="28">
        <f t="shared" si="15"/>
        <v>0</v>
      </c>
      <c r="BR15" s="28">
        <f t="shared" si="16"/>
        <v>189</v>
      </c>
      <c r="BS15" s="28">
        <f t="shared" si="17"/>
        <v>189</v>
      </c>
      <c r="BT15" s="34"/>
      <c r="BU15" s="8">
        <v>56</v>
      </c>
      <c r="BV15" s="34"/>
      <c r="BW15" s="8">
        <v>31</v>
      </c>
      <c r="BX15" s="34"/>
      <c r="BY15" s="8">
        <v>47</v>
      </c>
      <c r="BZ15" s="34"/>
      <c r="CA15" s="8">
        <v>6</v>
      </c>
      <c r="CB15" s="34"/>
      <c r="CC15" s="8">
        <v>21</v>
      </c>
      <c r="CD15" s="28">
        <f t="shared" si="18"/>
        <v>0</v>
      </c>
      <c r="CE15" s="28">
        <f t="shared" si="19"/>
        <v>161</v>
      </c>
      <c r="CF15" s="28">
        <f t="shared" si="20"/>
        <v>161</v>
      </c>
    </row>
    <row r="16" spans="1:84" s="8" customFormat="1" ht="16.5" customHeight="1">
      <c r="A16" s="8" t="s">
        <v>401</v>
      </c>
      <c r="B16" s="34">
        <v>9</v>
      </c>
      <c r="C16" s="8">
        <v>35</v>
      </c>
      <c r="D16" s="34">
        <v>24</v>
      </c>
      <c r="E16" s="8">
        <v>48</v>
      </c>
      <c r="F16" s="34">
        <v>26</v>
      </c>
      <c r="G16" s="8">
        <v>35</v>
      </c>
      <c r="H16" s="34">
        <v>16</v>
      </c>
      <c r="I16" s="8">
        <v>55</v>
      </c>
      <c r="J16" s="34">
        <v>11</v>
      </c>
      <c r="K16" s="8">
        <v>47</v>
      </c>
      <c r="L16" s="28">
        <f t="shared" si="0"/>
        <v>86</v>
      </c>
      <c r="M16" s="28">
        <f t="shared" si="1"/>
        <v>220</v>
      </c>
      <c r="N16" s="28">
        <f t="shared" si="2"/>
        <v>306</v>
      </c>
      <c r="O16" s="34">
        <v>33</v>
      </c>
      <c r="P16" s="8">
        <v>29</v>
      </c>
      <c r="Q16" s="34">
        <v>19</v>
      </c>
      <c r="R16" s="8">
        <v>46</v>
      </c>
      <c r="S16" s="34">
        <v>24</v>
      </c>
      <c r="T16" s="8">
        <v>57</v>
      </c>
      <c r="U16" s="34">
        <v>48</v>
      </c>
      <c r="V16" s="8">
        <v>157</v>
      </c>
      <c r="W16" s="28">
        <f t="shared" si="3"/>
        <v>124</v>
      </c>
      <c r="X16" s="28">
        <f t="shared" si="4"/>
        <v>289</v>
      </c>
      <c r="Y16" s="28">
        <f t="shared" si="5"/>
        <v>413</v>
      </c>
      <c r="Z16" s="34">
        <v>23</v>
      </c>
      <c r="AA16" s="8">
        <v>68</v>
      </c>
      <c r="AB16" s="34">
        <v>24</v>
      </c>
      <c r="AC16" s="8">
        <v>42</v>
      </c>
      <c r="AD16" s="34">
        <v>12</v>
      </c>
      <c r="AE16" s="8">
        <v>76</v>
      </c>
      <c r="AF16" s="34">
        <v>40</v>
      </c>
      <c r="AG16" s="8">
        <v>104</v>
      </c>
      <c r="AH16" s="28">
        <f t="shared" si="6"/>
        <v>99</v>
      </c>
      <c r="AI16" s="28">
        <f t="shared" si="7"/>
        <v>290</v>
      </c>
      <c r="AJ16" s="28">
        <f t="shared" si="8"/>
        <v>389</v>
      </c>
      <c r="AK16" s="34">
        <v>26</v>
      </c>
      <c r="AL16" s="8">
        <v>90</v>
      </c>
      <c r="AM16" s="34">
        <v>11</v>
      </c>
      <c r="AN16" s="8">
        <v>75</v>
      </c>
      <c r="AO16" s="34">
        <v>18</v>
      </c>
      <c r="AP16" s="8">
        <v>5</v>
      </c>
      <c r="AQ16" s="34">
        <v>18</v>
      </c>
      <c r="AR16" s="8">
        <v>50</v>
      </c>
      <c r="AS16" s="34">
        <v>7</v>
      </c>
      <c r="AT16" s="8">
        <v>219</v>
      </c>
      <c r="AU16" s="28">
        <f t="shared" si="9"/>
        <v>80</v>
      </c>
      <c r="AV16" s="28">
        <f t="shared" si="10"/>
        <v>439</v>
      </c>
      <c r="AW16" s="28">
        <f t="shared" si="11"/>
        <v>519</v>
      </c>
      <c r="AX16" s="34">
        <v>15</v>
      </c>
      <c r="AY16" s="8">
        <v>73</v>
      </c>
      <c r="AZ16" s="34">
        <v>8</v>
      </c>
      <c r="BA16" s="8">
        <v>107</v>
      </c>
      <c r="BB16" s="34">
        <v>19</v>
      </c>
      <c r="BC16" s="8">
        <v>137</v>
      </c>
      <c r="BD16" s="34">
        <v>7</v>
      </c>
      <c r="BE16" s="8">
        <v>114</v>
      </c>
      <c r="BF16" s="28">
        <f t="shared" si="12"/>
        <v>49</v>
      </c>
      <c r="BG16" s="28">
        <f t="shared" si="13"/>
        <v>431</v>
      </c>
      <c r="BH16" s="28">
        <f t="shared" si="14"/>
        <v>480</v>
      </c>
      <c r="BI16" s="34">
        <v>14</v>
      </c>
      <c r="BJ16" s="8">
        <v>64</v>
      </c>
      <c r="BK16" s="34">
        <v>14</v>
      </c>
      <c r="BL16" s="8">
        <v>92</v>
      </c>
      <c r="BM16" s="34">
        <v>12</v>
      </c>
      <c r="BN16" s="8">
        <v>57</v>
      </c>
      <c r="BO16" s="34">
        <v>10</v>
      </c>
      <c r="BP16" s="8">
        <v>186</v>
      </c>
      <c r="BQ16" s="28">
        <f t="shared" si="15"/>
        <v>50</v>
      </c>
      <c r="BR16" s="28">
        <f t="shared" si="16"/>
        <v>399</v>
      </c>
      <c r="BS16" s="28">
        <f t="shared" si="17"/>
        <v>449</v>
      </c>
      <c r="BT16" s="34">
        <v>28</v>
      </c>
      <c r="BU16" s="8">
        <v>117</v>
      </c>
      <c r="BV16" s="34">
        <v>27</v>
      </c>
      <c r="BW16" s="8">
        <v>103</v>
      </c>
      <c r="BX16" s="34">
        <v>71</v>
      </c>
      <c r="BY16" s="8">
        <v>82</v>
      </c>
      <c r="BZ16" s="34">
        <v>19</v>
      </c>
      <c r="CA16" s="8">
        <v>255</v>
      </c>
      <c r="CB16" s="34">
        <v>15</v>
      </c>
      <c r="CC16" s="8">
        <v>56</v>
      </c>
      <c r="CD16" s="28">
        <f t="shared" si="18"/>
        <v>160</v>
      </c>
      <c r="CE16" s="28">
        <f t="shared" si="19"/>
        <v>613</v>
      </c>
      <c r="CF16" s="28">
        <f t="shared" si="20"/>
        <v>773</v>
      </c>
    </row>
    <row r="17" spans="1:84" s="8" customFormat="1" ht="17.25" customHeight="1">
      <c r="A17" s="8" t="s">
        <v>402</v>
      </c>
      <c r="B17" s="34">
        <v>10</v>
      </c>
      <c r="C17" s="8">
        <v>13</v>
      </c>
      <c r="D17" s="34">
        <v>12</v>
      </c>
      <c r="E17" s="8">
        <v>26</v>
      </c>
      <c r="F17" s="34">
        <v>21</v>
      </c>
      <c r="G17" s="8">
        <v>20</v>
      </c>
      <c r="H17" s="34">
        <v>25</v>
      </c>
      <c r="I17" s="8">
        <v>7</v>
      </c>
      <c r="J17" s="34">
        <v>39</v>
      </c>
      <c r="K17" s="8">
        <v>19</v>
      </c>
      <c r="L17" s="28">
        <f t="shared" si="0"/>
        <v>107</v>
      </c>
      <c r="M17" s="28">
        <f t="shared" si="1"/>
        <v>85</v>
      </c>
      <c r="N17" s="28">
        <f t="shared" si="2"/>
        <v>192</v>
      </c>
      <c r="O17" s="34">
        <v>24</v>
      </c>
      <c r="Q17" s="34">
        <v>22</v>
      </c>
      <c r="R17" s="8">
        <v>26</v>
      </c>
      <c r="S17" s="34">
        <v>30</v>
      </c>
      <c r="T17" s="8">
        <v>27</v>
      </c>
      <c r="U17" s="34">
        <v>25</v>
      </c>
      <c r="V17" s="8">
        <v>31</v>
      </c>
      <c r="W17" s="28">
        <f t="shared" si="3"/>
        <v>101</v>
      </c>
      <c r="X17" s="28">
        <f t="shared" si="4"/>
        <v>84</v>
      </c>
      <c r="Y17" s="28">
        <f t="shared" si="5"/>
        <v>185</v>
      </c>
      <c r="Z17" s="34">
        <v>19</v>
      </c>
      <c r="AA17" s="8">
        <v>24</v>
      </c>
      <c r="AB17" s="34">
        <v>30</v>
      </c>
      <c r="AC17" s="8">
        <v>37</v>
      </c>
      <c r="AD17" s="34">
        <v>27</v>
      </c>
      <c r="AE17" s="8">
        <v>70</v>
      </c>
      <c r="AF17" s="34">
        <v>40</v>
      </c>
      <c r="AG17" s="8">
        <v>46</v>
      </c>
      <c r="AH17" s="28">
        <f t="shared" si="6"/>
        <v>116</v>
      </c>
      <c r="AI17" s="28">
        <f t="shared" si="7"/>
        <v>177</v>
      </c>
      <c r="AJ17" s="28">
        <f t="shared" si="8"/>
        <v>293</v>
      </c>
      <c r="AK17" s="34">
        <v>31</v>
      </c>
      <c r="AL17" s="8">
        <v>49</v>
      </c>
      <c r="AM17" s="34">
        <v>43</v>
      </c>
      <c r="AN17" s="8">
        <v>47</v>
      </c>
      <c r="AO17" s="34">
        <v>30</v>
      </c>
      <c r="AP17" s="8">
        <v>43</v>
      </c>
      <c r="AQ17" s="34">
        <v>31</v>
      </c>
      <c r="AR17" s="8">
        <v>55</v>
      </c>
      <c r="AS17" s="34">
        <v>34</v>
      </c>
      <c r="AT17" s="8">
        <v>49</v>
      </c>
      <c r="AU17" s="28">
        <f t="shared" si="9"/>
        <v>169</v>
      </c>
      <c r="AV17" s="28">
        <f t="shared" si="10"/>
        <v>243</v>
      </c>
      <c r="AW17" s="28">
        <f t="shared" si="11"/>
        <v>412</v>
      </c>
      <c r="AX17" s="34">
        <v>35</v>
      </c>
      <c r="AY17" s="8">
        <v>53</v>
      </c>
      <c r="AZ17" s="34">
        <v>41</v>
      </c>
      <c r="BA17" s="8">
        <v>38</v>
      </c>
      <c r="BB17" s="34">
        <v>70</v>
      </c>
      <c r="BC17" s="8">
        <v>82</v>
      </c>
      <c r="BD17" s="34">
        <v>46</v>
      </c>
      <c r="BE17" s="8">
        <v>36</v>
      </c>
      <c r="BF17" s="28">
        <f t="shared" si="12"/>
        <v>192</v>
      </c>
      <c r="BG17" s="28">
        <f t="shared" si="13"/>
        <v>209</v>
      </c>
      <c r="BH17" s="28">
        <f t="shared" si="14"/>
        <v>401</v>
      </c>
      <c r="BI17" s="34">
        <v>39</v>
      </c>
      <c r="BJ17" s="8">
        <v>56</v>
      </c>
      <c r="BK17" s="34">
        <v>65</v>
      </c>
      <c r="BL17" s="8">
        <v>49</v>
      </c>
      <c r="BM17" s="34">
        <v>48</v>
      </c>
      <c r="BN17" s="8">
        <v>52</v>
      </c>
      <c r="BO17" s="34">
        <v>5</v>
      </c>
      <c r="BP17" s="8">
        <v>38</v>
      </c>
      <c r="BQ17" s="28">
        <f t="shared" si="15"/>
        <v>157</v>
      </c>
      <c r="BR17" s="28">
        <f t="shared" si="16"/>
        <v>195</v>
      </c>
      <c r="BS17" s="28">
        <f t="shared" si="17"/>
        <v>352</v>
      </c>
      <c r="BT17" s="34">
        <v>38</v>
      </c>
      <c r="BU17" s="8">
        <v>52</v>
      </c>
      <c r="BV17" s="34">
        <v>35</v>
      </c>
      <c r="BW17" s="8">
        <v>49</v>
      </c>
      <c r="BX17" s="34">
        <v>52</v>
      </c>
      <c r="BY17" s="8">
        <v>73</v>
      </c>
      <c r="BZ17" s="34">
        <v>33</v>
      </c>
      <c r="CA17" s="8">
        <v>44</v>
      </c>
      <c r="CB17" s="34">
        <v>46</v>
      </c>
      <c r="CC17" s="8">
        <v>29</v>
      </c>
      <c r="CD17" s="28">
        <f t="shared" si="18"/>
        <v>204</v>
      </c>
      <c r="CE17" s="28">
        <f t="shared" si="19"/>
        <v>247</v>
      </c>
      <c r="CF17" s="28">
        <f t="shared" si="20"/>
        <v>451</v>
      </c>
    </row>
    <row r="18" spans="1:84" s="8" customFormat="1" ht="24">
      <c r="A18" s="25" t="s">
        <v>403</v>
      </c>
      <c r="B18" s="34">
        <v>1</v>
      </c>
      <c r="D18" s="34">
        <v>1</v>
      </c>
      <c r="F18" s="34">
        <v>1</v>
      </c>
      <c r="H18" s="34"/>
      <c r="I18" s="8">
        <v>4</v>
      </c>
      <c r="J18" s="34">
        <v>1</v>
      </c>
      <c r="K18" s="8">
        <v>1</v>
      </c>
      <c r="L18" s="28">
        <f t="shared" si="0"/>
        <v>4</v>
      </c>
      <c r="M18" s="28">
        <f t="shared" si="1"/>
        <v>5</v>
      </c>
      <c r="N18" s="28">
        <f t="shared" si="2"/>
        <v>9</v>
      </c>
      <c r="O18" s="34">
        <v>1</v>
      </c>
      <c r="P18" s="8">
        <v>2</v>
      </c>
      <c r="Q18" s="34">
        <v>3</v>
      </c>
      <c r="R18" s="8">
        <v>4</v>
      </c>
      <c r="S18" s="34">
        <v>2</v>
      </c>
      <c r="T18" s="8">
        <v>3</v>
      </c>
      <c r="U18" s="34"/>
      <c r="V18" s="8">
        <v>4</v>
      </c>
      <c r="W18" s="28">
        <f t="shared" si="3"/>
        <v>6</v>
      </c>
      <c r="X18" s="28">
        <f t="shared" si="4"/>
        <v>13</v>
      </c>
      <c r="Y18" s="28">
        <f t="shared" si="5"/>
        <v>19</v>
      </c>
      <c r="Z18" s="34"/>
      <c r="AA18" s="8">
        <v>3</v>
      </c>
      <c r="AB18" s="34">
        <v>2</v>
      </c>
      <c r="AC18" s="8">
        <v>2</v>
      </c>
      <c r="AD18" s="34"/>
      <c r="AE18" s="8">
        <v>5</v>
      </c>
      <c r="AF18" s="34"/>
      <c r="AH18" s="28">
        <f t="shared" si="6"/>
        <v>2</v>
      </c>
      <c r="AI18" s="28">
        <f t="shared" si="7"/>
        <v>10</v>
      </c>
      <c r="AJ18" s="28">
        <f t="shared" si="8"/>
        <v>12</v>
      </c>
      <c r="AK18" s="34">
        <v>1</v>
      </c>
      <c r="AL18" s="8">
        <v>2</v>
      </c>
      <c r="AM18" s="34">
        <v>14</v>
      </c>
      <c r="AN18" s="8">
        <v>2</v>
      </c>
      <c r="AO18" s="34">
        <v>1</v>
      </c>
      <c r="AP18" s="8">
        <v>3</v>
      </c>
      <c r="AQ18" s="34"/>
      <c r="AR18" s="8">
        <v>2</v>
      </c>
      <c r="AS18" s="34"/>
      <c r="AT18" s="8">
        <v>2</v>
      </c>
      <c r="AU18" s="28">
        <f t="shared" si="9"/>
        <v>16</v>
      </c>
      <c r="AV18" s="28">
        <f t="shared" si="10"/>
        <v>11</v>
      </c>
      <c r="AW18" s="28">
        <f t="shared" si="11"/>
        <v>27</v>
      </c>
      <c r="AX18" s="34"/>
      <c r="AZ18" s="34"/>
      <c r="BA18" s="8">
        <v>5</v>
      </c>
      <c r="BB18" s="34"/>
      <c r="BC18" s="8">
        <v>10</v>
      </c>
      <c r="BD18" s="34"/>
      <c r="BE18" s="8">
        <v>7</v>
      </c>
      <c r="BF18" s="28">
        <f t="shared" si="12"/>
        <v>0</v>
      </c>
      <c r="BG18" s="28">
        <f t="shared" si="13"/>
        <v>22</v>
      </c>
      <c r="BH18" s="28">
        <f t="shared" si="14"/>
        <v>22</v>
      </c>
      <c r="BI18" s="34">
        <v>1</v>
      </c>
      <c r="BJ18" s="8">
        <v>4</v>
      </c>
      <c r="BK18" s="34"/>
      <c r="BL18" s="8">
        <v>6</v>
      </c>
      <c r="BM18" s="34"/>
      <c r="BN18" s="8">
        <v>4</v>
      </c>
      <c r="BO18" s="34">
        <v>2</v>
      </c>
      <c r="BP18" s="8">
        <v>5</v>
      </c>
      <c r="BQ18" s="28">
        <f t="shared" si="15"/>
        <v>3</v>
      </c>
      <c r="BR18" s="28">
        <f t="shared" si="16"/>
        <v>19</v>
      </c>
      <c r="BS18" s="28">
        <f t="shared" si="17"/>
        <v>22</v>
      </c>
      <c r="BT18" s="34">
        <v>3</v>
      </c>
      <c r="BU18" s="8">
        <v>5</v>
      </c>
      <c r="BV18" s="34"/>
      <c r="BW18" s="8">
        <v>4</v>
      </c>
      <c r="BX18" s="34">
        <v>1</v>
      </c>
      <c r="BY18" s="8">
        <v>3</v>
      </c>
      <c r="BZ18" s="34">
        <v>1</v>
      </c>
      <c r="CA18" s="8">
        <v>6</v>
      </c>
      <c r="CB18" s="34"/>
      <c r="CC18" s="8">
        <v>3</v>
      </c>
      <c r="CD18" s="28">
        <f t="shared" si="18"/>
        <v>5</v>
      </c>
      <c r="CE18" s="28">
        <f t="shared" si="19"/>
        <v>21</v>
      </c>
      <c r="CF18" s="28">
        <f t="shared" si="20"/>
        <v>26</v>
      </c>
    </row>
    <row r="19" spans="1:84" s="8" customFormat="1" ht="19.5" customHeight="1"/>
    <row r="20" spans="1:84" s="8" customFormat="1">
      <c r="A20" s="25"/>
    </row>
    <row r="21" spans="1:84" s="8" customFormat="1">
      <c r="A21" s="25"/>
    </row>
    <row r="22" spans="1:84" s="8" customFormat="1" ht="18" customHeight="1"/>
    <row r="23" spans="1:84" s="8" customFormat="1" ht="17.25" customHeight="1"/>
    <row r="24" spans="1:84" s="8" customFormat="1">
      <c r="A24" s="25"/>
    </row>
    <row r="25" spans="1:84" s="8" customFormat="1">
      <c r="A25" s="25"/>
    </row>
    <row r="26" spans="1:84" s="8" customFormat="1" ht="16.5" customHeight="1"/>
    <row r="27" spans="1:84" s="8" customFormat="1">
      <c r="A27" s="25"/>
    </row>
    <row r="28" spans="1:84" s="8" customFormat="1" ht="18" customHeight="1"/>
    <row r="29" spans="1:84" s="8" customFormat="1">
      <c r="A29" s="25"/>
    </row>
    <row r="30" spans="1:84" s="8" customFormat="1" ht="15.75" customHeight="1"/>
    <row r="31" spans="1:84" s="8" customFormat="1"/>
    <row r="32" spans="1:84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pans="2:15" s="8" customFormat="1"/>
    <row r="50" spans="2:15" s="8" customFormat="1"/>
    <row r="51" spans="2:15" s="8" customFormat="1"/>
    <row r="52" spans="2:15" s="8" customFormat="1"/>
    <row r="53" spans="2:15" s="8" customFormat="1"/>
    <row r="54" spans="2:15" s="8" customFormat="1"/>
    <row r="55" spans="2:15" s="8" customFormat="1"/>
    <row r="56" spans="2:15" s="8" customForma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</sheetData>
  <mergeCells count="45">
    <mergeCell ref="AX1:BH1"/>
    <mergeCell ref="AX2:AY2"/>
    <mergeCell ref="AZ2:BA2"/>
    <mergeCell ref="BB2:BC2"/>
    <mergeCell ref="BD2:BE2"/>
    <mergeCell ref="BF2:BH2"/>
    <mergeCell ref="AK1:AU1"/>
    <mergeCell ref="AK2:AL2"/>
    <mergeCell ref="AM2:AN2"/>
    <mergeCell ref="AO2:AP2"/>
    <mergeCell ref="AQ2:AR2"/>
    <mergeCell ref="AS2:AT2"/>
    <mergeCell ref="AU2:AW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BI1:BS1"/>
    <mergeCell ref="BI2:BJ2"/>
    <mergeCell ref="BK2:BL2"/>
    <mergeCell ref="BM2:BN2"/>
    <mergeCell ref="BO2:BP2"/>
    <mergeCell ref="BQ2:BS2"/>
    <mergeCell ref="BT1:CD1"/>
    <mergeCell ref="BT2:BU2"/>
    <mergeCell ref="BV2:BW2"/>
    <mergeCell ref="BX2:BY2"/>
    <mergeCell ref="BZ2:CA2"/>
    <mergeCell ref="CB2:CC2"/>
    <mergeCell ref="CD2:CF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54"/>
  <sheetViews>
    <sheetView topLeftCell="AU1" zoomScaleNormal="100" workbookViewId="0">
      <selection activeCell="BJ55" sqref="BJ55"/>
    </sheetView>
  </sheetViews>
  <sheetFormatPr defaultRowHeight="12"/>
  <cols>
    <col min="1" max="1" width="61.28515625" style="9" customWidth="1"/>
    <col min="2" max="2" width="3.5703125" style="9" customWidth="1"/>
    <col min="3" max="3" width="3.7109375" style="9" customWidth="1"/>
    <col min="4" max="4" width="3.28515625" style="9" customWidth="1"/>
    <col min="5" max="5" width="3.5703125" style="9" customWidth="1"/>
    <col min="6" max="6" width="3.42578125" style="9" customWidth="1"/>
    <col min="7" max="7" width="4" style="9" customWidth="1"/>
    <col min="8" max="9" width="3.7109375" style="9" customWidth="1"/>
    <col min="10" max="10" width="3.85546875" style="9" customWidth="1"/>
    <col min="11" max="11" width="3.28515625" style="9" customWidth="1"/>
    <col min="12" max="12" width="4.28515625" style="9" customWidth="1"/>
    <col min="13" max="13" width="3.85546875" style="9" customWidth="1"/>
    <col min="14" max="14" width="4" style="9" customWidth="1"/>
    <col min="15" max="15" width="3.85546875" style="9" customWidth="1"/>
    <col min="16" max="16" width="3.7109375" style="9" customWidth="1"/>
    <col min="17" max="17" width="4" style="9" customWidth="1"/>
    <col min="18" max="18" width="3.42578125" style="9" customWidth="1"/>
    <col min="19" max="19" width="3.85546875" style="9" customWidth="1"/>
    <col min="20" max="20" width="3.5703125" style="9" customWidth="1"/>
    <col min="21" max="21" width="3.42578125" style="9" customWidth="1"/>
    <col min="22" max="22" width="4.42578125" style="9" customWidth="1"/>
    <col min="23" max="23" width="4.140625" style="9" customWidth="1"/>
    <col min="24" max="24" width="3.85546875" style="9" customWidth="1"/>
    <col min="25" max="25" width="5" style="9" customWidth="1"/>
    <col min="26" max="26" width="4.140625" style="9" customWidth="1"/>
    <col min="27" max="27" width="3.140625" style="9" customWidth="1"/>
    <col min="28" max="28" width="3.85546875" style="9" customWidth="1"/>
    <col min="29" max="29" width="3.7109375" style="9" customWidth="1"/>
    <col min="30" max="30" width="3.5703125" style="9" customWidth="1"/>
    <col min="31" max="31" width="4" style="9" customWidth="1"/>
    <col min="32" max="32" width="4.28515625" style="9" customWidth="1"/>
    <col min="33" max="33" width="3.85546875" style="9" customWidth="1"/>
    <col min="34" max="34" width="4" style="9" customWidth="1"/>
    <col min="35" max="35" width="4.28515625" style="9" customWidth="1"/>
    <col min="36" max="36" width="4.140625" style="9" customWidth="1"/>
    <col min="37" max="37" width="4.85546875" style="9" customWidth="1"/>
    <col min="38" max="38" width="3.7109375" style="9" customWidth="1"/>
    <col min="39" max="39" width="4.140625" style="9" customWidth="1"/>
    <col min="40" max="40" width="3.5703125" style="9" customWidth="1"/>
    <col min="41" max="41" width="4" style="9" customWidth="1"/>
    <col min="42" max="44" width="3.5703125" style="9" customWidth="1"/>
    <col min="45" max="45" width="4.42578125" style="9" customWidth="1"/>
    <col min="46" max="46" width="3.85546875" style="9" customWidth="1"/>
    <col min="47" max="47" width="3.42578125" style="9" customWidth="1"/>
    <col min="48" max="48" width="4.42578125" style="9" customWidth="1"/>
    <col min="49" max="49" width="3.85546875" style="9" customWidth="1"/>
    <col min="50" max="50" width="4.42578125" style="9" customWidth="1"/>
    <col min="51" max="51" width="4.5703125" style="9" customWidth="1"/>
    <col min="52" max="52" width="5" style="9" customWidth="1"/>
    <col min="53" max="53" width="3.85546875" style="9" customWidth="1"/>
    <col min="54" max="54" width="4.28515625" style="9" customWidth="1"/>
    <col min="55" max="55" width="4.140625" style="9" customWidth="1"/>
    <col min="56" max="56" width="4" style="9" customWidth="1"/>
    <col min="57" max="57" width="4.85546875" style="9" customWidth="1"/>
    <col min="58" max="58" width="4.42578125" style="9" customWidth="1"/>
    <col min="59" max="59" width="4.7109375" style="9" customWidth="1"/>
    <col min="60" max="60" width="3.85546875" style="9" customWidth="1"/>
    <col min="61" max="62" width="4.5703125" style="9" customWidth="1"/>
    <col min="63" max="63" width="3.85546875" style="9" customWidth="1"/>
    <col min="64" max="64" width="4.140625" style="9" customWidth="1"/>
    <col min="65" max="65" width="4.42578125" style="9" customWidth="1"/>
    <col min="66" max="66" width="4.7109375" style="9" customWidth="1"/>
    <col min="67" max="67" width="3.5703125" style="9" customWidth="1"/>
    <col min="68" max="68" width="4.5703125" style="9" customWidth="1"/>
    <col min="69" max="70" width="4.7109375" style="9" customWidth="1"/>
    <col min="71" max="71" width="6.140625" style="9" customWidth="1"/>
    <col min="72" max="72" width="4.140625" style="9" customWidth="1"/>
    <col min="73" max="73" width="4" style="9" customWidth="1"/>
    <col min="74" max="75" width="4.42578125" style="9" customWidth="1"/>
    <col min="76" max="76" width="3.5703125" style="9" customWidth="1"/>
    <col min="77" max="77" width="4.42578125" style="9" customWidth="1"/>
    <col min="78" max="78" width="4" style="9" customWidth="1"/>
    <col min="79" max="79" width="4.7109375" style="9" customWidth="1"/>
    <col min="80" max="80" width="4.28515625" style="9" customWidth="1"/>
    <col min="81" max="81" width="4.140625" style="9" customWidth="1"/>
    <col min="82" max="82" width="4.85546875" style="9" customWidth="1"/>
    <col min="83" max="83" width="5" style="9" customWidth="1"/>
    <col min="84" max="84" width="5.5703125" style="9" customWidth="1"/>
    <col min="85" max="16384" width="9.140625" style="9"/>
  </cols>
  <sheetData>
    <row r="1" spans="1:84">
      <c r="B1" s="147" t="s">
        <v>583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7" t="s">
        <v>632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35" t="s">
        <v>642</v>
      </c>
      <c r="AA1" s="136"/>
      <c r="AB1" s="137"/>
      <c r="AC1" s="137"/>
      <c r="AD1" s="137"/>
      <c r="AE1" s="137"/>
      <c r="AF1" s="137"/>
      <c r="AG1" s="137"/>
      <c r="AH1" s="137"/>
      <c r="AI1" s="137"/>
      <c r="AJ1" s="138"/>
      <c r="AK1" s="112" t="s">
        <v>664</v>
      </c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91"/>
      <c r="AW1" s="92"/>
      <c r="AX1" s="121" t="s">
        <v>675</v>
      </c>
      <c r="AY1" s="122"/>
      <c r="AZ1" s="122"/>
      <c r="BA1" s="122"/>
      <c r="BB1" s="122"/>
      <c r="BC1" s="122"/>
      <c r="BD1" s="122"/>
      <c r="BE1" s="122"/>
      <c r="BF1" s="122"/>
      <c r="BG1" s="122"/>
      <c r="BH1" s="123"/>
      <c r="BI1" s="121" t="s">
        <v>679</v>
      </c>
      <c r="BJ1" s="122"/>
      <c r="BK1" s="122"/>
      <c r="BL1" s="122"/>
      <c r="BM1" s="122"/>
      <c r="BN1" s="122"/>
      <c r="BO1" s="122"/>
      <c r="BP1" s="122"/>
      <c r="BQ1" s="122"/>
      <c r="BR1" s="122"/>
      <c r="BS1" s="123"/>
      <c r="BT1" s="112" t="s">
        <v>702</v>
      </c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91"/>
      <c r="CF1" s="92"/>
    </row>
    <row r="2" spans="1:84" ht="15">
      <c r="A2" s="76" t="s">
        <v>484</v>
      </c>
      <c r="B2" s="116" t="s">
        <v>5</v>
      </c>
      <c r="C2" s="117"/>
      <c r="D2" s="116" t="s">
        <v>6</v>
      </c>
      <c r="E2" s="117"/>
      <c r="F2" s="116" t="s">
        <v>2</v>
      </c>
      <c r="G2" s="117"/>
      <c r="H2" s="116" t="s">
        <v>3</v>
      </c>
      <c r="I2" s="117"/>
      <c r="J2" s="116" t="s">
        <v>525</v>
      </c>
      <c r="K2" s="117"/>
      <c r="L2" s="147" t="s">
        <v>4</v>
      </c>
      <c r="M2" s="147"/>
      <c r="N2" s="149"/>
      <c r="O2" s="116" t="s">
        <v>5</v>
      </c>
      <c r="P2" s="117"/>
      <c r="Q2" s="116" t="s">
        <v>6</v>
      </c>
      <c r="R2" s="117"/>
      <c r="S2" s="116" t="s">
        <v>2</v>
      </c>
      <c r="T2" s="117"/>
      <c r="U2" s="116" t="s">
        <v>3</v>
      </c>
      <c r="V2" s="117"/>
      <c r="W2" s="147" t="s">
        <v>4</v>
      </c>
      <c r="X2" s="147"/>
      <c r="Y2" s="149"/>
      <c r="Z2" s="139" t="s">
        <v>5</v>
      </c>
      <c r="AA2" s="139"/>
      <c r="AB2" s="139" t="s">
        <v>6</v>
      </c>
      <c r="AC2" s="139"/>
      <c r="AD2" s="139" t="s">
        <v>2</v>
      </c>
      <c r="AE2" s="139"/>
      <c r="AF2" s="139" t="s">
        <v>3</v>
      </c>
      <c r="AG2" s="139"/>
      <c r="AH2" s="133" t="s">
        <v>4</v>
      </c>
      <c r="AI2" s="133"/>
      <c r="AJ2" s="134"/>
      <c r="AK2" s="114" t="s">
        <v>5</v>
      </c>
      <c r="AL2" s="115"/>
      <c r="AM2" s="116" t="s">
        <v>6</v>
      </c>
      <c r="AN2" s="117"/>
      <c r="AO2" s="116" t="s">
        <v>2</v>
      </c>
      <c r="AP2" s="117"/>
      <c r="AQ2" s="116" t="s">
        <v>3</v>
      </c>
      <c r="AR2" s="117"/>
      <c r="AS2" s="114" t="s">
        <v>525</v>
      </c>
      <c r="AT2" s="118"/>
      <c r="AU2" s="119" t="s">
        <v>4</v>
      </c>
      <c r="AV2" s="119"/>
      <c r="AW2" s="120"/>
      <c r="AX2" s="116" t="s">
        <v>5</v>
      </c>
      <c r="AY2" s="117"/>
      <c r="AZ2" s="116" t="s">
        <v>6</v>
      </c>
      <c r="BA2" s="117"/>
      <c r="BB2" s="116" t="s">
        <v>2</v>
      </c>
      <c r="BC2" s="117"/>
      <c r="BD2" s="116" t="s">
        <v>3</v>
      </c>
      <c r="BE2" s="117"/>
      <c r="BF2" s="119" t="s">
        <v>4</v>
      </c>
      <c r="BG2" s="119"/>
      <c r="BH2" s="120"/>
      <c r="BI2" s="116" t="s">
        <v>5</v>
      </c>
      <c r="BJ2" s="117"/>
      <c r="BK2" s="116" t="s">
        <v>6</v>
      </c>
      <c r="BL2" s="117"/>
      <c r="BM2" s="116" t="s">
        <v>2</v>
      </c>
      <c r="BN2" s="117"/>
      <c r="BO2" s="116" t="s">
        <v>3</v>
      </c>
      <c r="BP2" s="117"/>
      <c r="BQ2" s="119" t="s">
        <v>4</v>
      </c>
      <c r="BR2" s="119"/>
      <c r="BS2" s="120"/>
      <c r="BT2" s="114" t="s">
        <v>5</v>
      </c>
      <c r="BU2" s="115"/>
      <c r="BV2" s="116" t="s">
        <v>6</v>
      </c>
      <c r="BW2" s="117"/>
      <c r="BX2" s="116" t="s">
        <v>2</v>
      </c>
      <c r="BY2" s="117"/>
      <c r="BZ2" s="116" t="s">
        <v>3</v>
      </c>
      <c r="CA2" s="117"/>
      <c r="CB2" s="114" t="s">
        <v>525</v>
      </c>
      <c r="CC2" s="118"/>
      <c r="CD2" s="119" t="s">
        <v>4</v>
      </c>
      <c r="CE2" s="119"/>
      <c r="CF2" s="120"/>
    </row>
    <row r="3" spans="1:84">
      <c r="A3" s="3"/>
      <c r="B3" s="2" t="s">
        <v>0</v>
      </c>
      <c r="C3" s="2" t="s">
        <v>7</v>
      </c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/>
      <c r="O3" s="2" t="s">
        <v>0</v>
      </c>
      <c r="P3" s="2" t="s">
        <v>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"/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/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4" t="s">
        <v>0</v>
      </c>
      <c r="BR3" s="24" t="s">
        <v>7</v>
      </c>
      <c r="BS3" s="24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4" t="s">
        <v>0</v>
      </c>
      <c r="CE3" s="24" t="s">
        <v>7</v>
      </c>
      <c r="CF3" s="24" t="s">
        <v>637</v>
      </c>
    </row>
    <row r="4" spans="1:84" ht="108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65" t="s">
        <v>9</v>
      </c>
      <c r="M4" s="65" t="s">
        <v>9</v>
      </c>
      <c r="N4" s="65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633</v>
      </c>
      <c r="T4" s="5" t="s">
        <v>633</v>
      </c>
      <c r="U4" s="5" t="s">
        <v>631</v>
      </c>
      <c r="V4" s="5" t="s">
        <v>631</v>
      </c>
      <c r="W4" s="65" t="s">
        <v>9</v>
      </c>
      <c r="X4" s="65" t="s">
        <v>9</v>
      </c>
      <c r="Y4" s="65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665</v>
      </c>
      <c r="AL4" s="6" t="s">
        <v>665</v>
      </c>
      <c r="AM4" s="5" t="s">
        <v>666</v>
      </c>
      <c r="AN4" s="5" t="s">
        <v>666</v>
      </c>
      <c r="AO4" s="5" t="s">
        <v>667</v>
      </c>
      <c r="AP4" s="5" t="s">
        <v>667</v>
      </c>
      <c r="AQ4" s="5" t="s">
        <v>668</v>
      </c>
      <c r="AR4" s="5" t="s">
        <v>668</v>
      </c>
      <c r="AS4" s="5" t="s">
        <v>669</v>
      </c>
      <c r="AT4" s="5" t="s">
        <v>669</v>
      </c>
      <c r="AU4" s="51" t="s">
        <v>9</v>
      </c>
      <c r="AV4" s="51" t="s">
        <v>9</v>
      </c>
      <c r="AW4" s="51" t="s">
        <v>10</v>
      </c>
      <c r="AX4" s="6" t="s">
        <v>671</v>
      </c>
      <c r="AY4" s="6" t="s">
        <v>671</v>
      </c>
      <c r="AZ4" s="5" t="s">
        <v>672</v>
      </c>
      <c r="BA4" s="5" t="s">
        <v>672</v>
      </c>
      <c r="BB4" s="5" t="s">
        <v>673</v>
      </c>
      <c r="BC4" s="5" t="s">
        <v>673</v>
      </c>
      <c r="BD4" s="5" t="s">
        <v>674</v>
      </c>
      <c r="BE4" s="5" t="s">
        <v>674</v>
      </c>
      <c r="BF4" s="51" t="s">
        <v>9</v>
      </c>
      <c r="BG4" s="51" t="s">
        <v>9</v>
      </c>
      <c r="BH4" s="51" t="s">
        <v>10</v>
      </c>
      <c r="BI4" s="6" t="s">
        <v>680</v>
      </c>
      <c r="BJ4" s="6" t="s">
        <v>680</v>
      </c>
      <c r="BK4" s="5" t="s">
        <v>681</v>
      </c>
      <c r="BL4" s="5" t="s">
        <v>681</v>
      </c>
      <c r="BM4" s="5" t="s">
        <v>682</v>
      </c>
      <c r="BN4" s="5" t="s">
        <v>682</v>
      </c>
      <c r="BO4" s="5" t="s">
        <v>683</v>
      </c>
      <c r="BP4" s="5" t="s">
        <v>683</v>
      </c>
      <c r="BQ4" s="51" t="s">
        <v>9</v>
      </c>
      <c r="BR4" s="51" t="s">
        <v>9</v>
      </c>
      <c r="BS4" s="51" t="s">
        <v>10</v>
      </c>
      <c r="BT4" s="6" t="s">
        <v>703</v>
      </c>
      <c r="BU4" s="6" t="s">
        <v>703</v>
      </c>
      <c r="BV4" s="5" t="s">
        <v>704</v>
      </c>
      <c r="BW4" s="5" t="s">
        <v>704</v>
      </c>
      <c r="BX4" s="5" t="s">
        <v>705</v>
      </c>
      <c r="BY4" s="5" t="s">
        <v>705</v>
      </c>
      <c r="BZ4" s="5" t="s">
        <v>706</v>
      </c>
      <c r="CA4" s="5" t="s">
        <v>706</v>
      </c>
      <c r="CB4" s="5" t="s">
        <v>707</v>
      </c>
      <c r="CC4" s="5" t="s">
        <v>707</v>
      </c>
      <c r="CD4" s="51" t="s">
        <v>9</v>
      </c>
      <c r="CE4" s="51" t="s">
        <v>9</v>
      </c>
      <c r="CF4" s="51" t="s">
        <v>10</v>
      </c>
    </row>
    <row r="5" spans="1:84" ht="20.25" customHeight="1">
      <c r="A5" s="33" t="s">
        <v>592</v>
      </c>
      <c r="C5" s="8">
        <v>3</v>
      </c>
      <c r="E5" s="8">
        <v>12</v>
      </c>
      <c r="G5" s="8">
        <v>14</v>
      </c>
      <c r="I5" s="8">
        <v>11</v>
      </c>
      <c r="K5" s="8">
        <v>21</v>
      </c>
      <c r="L5" s="28">
        <f>B5+D5+F5+H5+J5</f>
        <v>0</v>
      </c>
      <c r="M5" s="28">
        <f>C5+E5+G5+I5+K5</f>
        <v>61</v>
      </c>
      <c r="N5" s="28">
        <f>L5+M5</f>
        <v>61</v>
      </c>
      <c r="P5" s="8">
        <v>16</v>
      </c>
      <c r="R5" s="8">
        <v>18</v>
      </c>
      <c r="T5" s="8">
        <v>50</v>
      </c>
      <c r="V5" s="8">
        <v>15</v>
      </c>
      <c r="W5" s="28">
        <f>O5+Q5+S5+U5</f>
        <v>0</v>
      </c>
      <c r="X5" s="28">
        <f>P5+R5+T5+V5</f>
        <v>99</v>
      </c>
      <c r="Y5" s="28">
        <f>W5+X5</f>
        <v>99</v>
      </c>
      <c r="AA5" s="8">
        <v>10</v>
      </c>
      <c r="AC5" s="8">
        <v>8</v>
      </c>
      <c r="AE5" s="8">
        <v>9</v>
      </c>
      <c r="AG5" s="8">
        <v>10</v>
      </c>
      <c r="AH5" s="28">
        <f>Z5+AB5+AD5+AF5</f>
        <v>0</v>
      </c>
      <c r="AI5" s="28">
        <f>AA5+AC5+AE5+AG5</f>
        <v>37</v>
      </c>
      <c r="AJ5" s="28">
        <f>AH5+AI5</f>
        <v>37</v>
      </c>
      <c r="AL5" s="8">
        <v>11</v>
      </c>
      <c r="AN5" s="8">
        <v>12</v>
      </c>
      <c r="AP5" s="8">
        <v>13</v>
      </c>
      <c r="AR5" s="8">
        <v>11</v>
      </c>
      <c r="AT5" s="8">
        <v>12</v>
      </c>
      <c r="AU5" s="28">
        <f>AK5+AM5+AO5+AQ5+AS5</f>
        <v>0</v>
      </c>
      <c r="AV5" s="28">
        <f>AL5+AN5+AP5+AR5+AT5</f>
        <v>59</v>
      </c>
      <c r="AW5" s="28">
        <f>AU5+AV5</f>
        <v>59</v>
      </c>
      <c r="AY5" s="8">
        <v>10</v>
      </c>
      <c r="BA5" s="8">
        <v>30</v>
      </c>
      <c r="BC5" s="8">
        <v>10</v>
      </c>
      <c r="BE5" s="8">
        <v>11</v>
      </c>
      <c r="BF5" s="28">
        <f>AX5+AZ5+BD5</f>
        <v>0</v>
      </c>
      <c r="BG5" s="28">
        <f>AY5+BA5+BC5+BE5</f>
        <v>61</v>
      </c>
      <c r="BH5" s="28">
        <f>BF5+BG5</f>
        <v>61</v>
      </c>
      <c r="BJ5" s="8">
        <v>15</v>
      </c>
      <c r="BL5" s="8">
        <v>16</v>
      </c>
      <c r="BN5" s="8">
        <v>15</v>
      </c>
      <c r="BP5" s="8">
        <v>14</v>
      </c>
      <c r="BQ5" s="28">
        <f>BI5+BK5+BM5+BO5</f>
        <v>0</v>
      </c>
      <c r="BR5" s="28">
        <f>BJ5+BL5+BN5+BP5</f>
        <v>60</v>
      </c>
      <c r="BS5" s="28">
        <f>BQ5+BR5</f>
        <v>60</v>
      </c>
      <c r="BU5" s="8">
        <v>14</v>
      </c>
      <c r="BW5" s="8">
        <v>13</v>
      </c>
      <c r="BY5" s="8">
        <v>120</v>
      </c>
      <c r="CA5" s="8">
        <v>16</v>
      </c>
      <c r="CC5" s="8">
        <v>20</v>
      </c>
      <c r="CD5" s="28">
        <f>BT5+BV5+BX5+BZ5+CB5</f>
        <v>0</v>
      </c>
      <c r="CE5" s="28">
        <f>BU5+BW5+BY5+CA5+CC5</f>
        <v>183</v>
      </c>
      <c r="CF5" s="28">
        <f>CD5+CE5</f>
        <v>183</v>
      </c>
    </row>
    <row r="6" spans="1:84" ht="23.25" customHeight="1">
      <c r="A6" s="35" t="s">
        <v>635</v>
      </c>
      <c r="C6" s="9">
        <v>1</v>
      </c>
      <c r="K6" s="9">
        <v>1</v>
      </c>
      <c r="L6" s="28">
        <f t="shared" ref="L6:L40" si="0">B6+D6+F6+H6+J6</f>
        <v>0</v>
      </c>
      <c r="M6" s="28">
        <f t="shared" ref="M6:M40" si="1">C6+E6+G6+I6+K6</f>
        <v>2</v>
      </c>
      <c r="N6" s="28">
        <f t="shared" ref="N6:N40" si="2">L6+M6</f>
        <v>2</v>
      </c>
      <c r="V6">
        <v>1</v>
      </c>
      <c r="W6" s="28">
        <f t="shared" ref="W6:W40" si="3">O6+Q6+S6+U6</f>
        <v>0</v>
      </c>
      <c r="X6" s="28">
        <f t="shared" ref="X6:X40" si="4">P6+R6+T6+V6</f>
        <v>1</v>
      </c>
      <c r="Y6" s="28">
        <f t="shared" ref="Y6:Y40" si="5">W6+X6</f>
        <v>1</v>
      </c>
      <c r="AG6"/>
      <c r="AH6" s="28">
        <f t="shared" ref="AH6:AH40" si="6">Z6+AB6+AD6+AF6</f>
        <v>0</v>
      </c>
      <c r="AI6" s="28">
        <f t="shared" ref="AI6:AI40" si="7">AA6+AC6+AE6+AG6</f>
        <v>0</v>
      </c>
      <c r="AJ6" s="28">
        <f t="shared" ref="AJ6:AJ40" si="8">AH6+AI6</f>
        <v>0</v>
      </c>
      <c r="AL6" s="102"/>
      <c r="AN6" s="102"/>
      <c r="AP6" s="102"/>
      <c r="AR6" s="102"/>
      <c r="AT6" s="102"/>
      <c r="AU6" s="28">
        <f t="shared" ref="AU6:AU40" si="9">AK6+AM6+AO6+AQ6+AS6</f>
        <v>0</v>
      </c>
      <c r="AV6" s="28">
        <f t="shared" ref="AV6:AV40" si="10">AL6+AN6+AP6+AR6+AT6</f>
        <v>0</v>
      </c>
      <c r="AW6" s="28">
        <f t="shared" ref="AW6:AW40" si="11">AU6+AV6</f>
        <v>0</v>
      </c>
      <c r="BA6" s="9">
        <v>1</v>
      </c>
      <c r="BE6"/>
      <c r="BF6" s="28">
        <f t="shared" ref="BF6:BF40" si="12">AX6+AZ6+BD6</f>
        <v>0</v>
      </c>
      <c r="BG6" s="28">
        <f t="shared" ref="BG6:BG40" si="13">AY6+BA6+BC6+BE6</f>
        <v>1</v>
      </c>
      <c r="BH6" s="28">
        <f t="shared" ref="BH6:BH40" si="14">BF6+BG6</f>
        <v>1</v>
      </c>
      <c r="BP6"/>
      <c r="BQ6" s="28">
        <f t="shared" ref="BQ6:BQ40" si="15">BI6+BK6+BM6+BO6</f>
        <v>0</v>
      </c>
      <c r="BR6" s="28">
        <f t="shared" ref="BR6:BR40" si="16">BJ6+BL6+BN6+BP6</f>
        <v>0</v>
      </c>
      <c r="BS6" s="28">
        <f t="shared" ref="BS6:BS40" si="17">BQ6+BR6</f>
        <v>0</v>
      </c>
      <c r="BY6" s="9">
        <v>1</v>
      </c>
      <c r="CC6">
        <v>1</v>
      </c>
      <c r="CD6" s="28">
        <f t="shared" ref="CD6:CD40" si="18">BT6+BV6+BX6+BZ6+CB6</f>
        <v>0</v>
      </c>
      <c r="CE6" s="28">
        <f t="shared" ref="CE6:CE40" si="19">BU6+BW6+BY6+CA6+CC6</f>
        <v>2</v>
      </c>
      <c r="CF6" s="28">
        <f t="shared" ref="CF6:CF40" si="20">CD6+CE6</f>
        <v>2</v>
      </c>
    </row>
    <row r="7" spans="1:84" ht="15">
      <c r="A7" s="33" t="s">
        <v>596</v>
      </c>
      <c r="I7" s="9">
        <v>16</v>
      </c>
      <c r="K7" s="9">
        <v>17</v>
      </c>
      <c r="L7" s="28">
        <f t="shared" si="0"/>
        <v>0</v>
      </c>
      <c r="M7" s="28">
        <f t="shared" si="1"/>
        <v>33</v>
      </c>
      <c r="N7" s="28">
        <f t="shared" si="2"/>
        <v>33</v>
      </c>
      <c r="P7" s="9">
        <v>19</v>
      </c>
      <c r="R7" s="9">
        <v>15</v>
      </c>
      <c r="T7" s="9">
        <v>20</v>
      </c>
      <c r="V7">
        <v>18</v>
      </c>
      <c r="W7" s="28">
        <f t="shared" si="3"/>
        <v>0</v>
      </c>
      <c r="X7" s="28">
        <f t="shared" si="4"/>
        <v>72</v>
      </c>
      <c r="Y7" s="28">
        <f t="shared" si="5"/>
        <v>72</v>
      </c>
      <c r="AA7" s="9">
        <v>15</v>
      </c>
      <c r="AC7" s="9">
        <v>13</v>
      </c>
      <c r="AE7" s="9">
        <v>11</v>
      </c>
      <c r="AG7" s="9">
        <v>12</v>
      </c>
      <c r="AH7" s="28">
        <f t="shared" si="6"/>
        <v>0</v>
      </c>
      <c r="AI7" s="28">
        <f t="shared" si="7"/>
        <v>51</v>
      </c>
      <c r="AJ7" s="28">
        <f t="shared" si="8"/>
        <v>51</v>
      </c>
      <c r="AL7" s="9">
        <v>12</v>
      </c>
      <c r="AN7" s="9">
        <v>10</v>
      </c>
      <c r="AP7" s="9">
        <v>11</v>
      </c>
      <c r="AR7" s="9">
        <v>12</v>
      </c>
      <c r="AT7" s="9">
        <v>11</v>
      </c>
      <c r="AU7" s="28">
        <f t="shared" si="9"/>
        <v>0</v>
      </c>
      <c r="AV7" s="28">
        <f t="shared" si="10"/>
        <v>56</v>
      </c>
      <c r="AW7" s="28">
        <f t="shared" si="11"/>
        <v>56</v>
      </c>
      <c r="AY7" s="9">
        <v>13</v>
      </c>
      <c r="BA7" s="9">
        <v>14</v>
      </c>
      <c r="BC7" s="9">
        <v>16</v>
      </c>
      <c r="BE7" s="9">
        <v>17</v>
      </c>
      <c r="BF7" s="28">
        <f t="shared" si="12"/>
        <v>0</v>
      </c>
      <c r="BG7" s="28">
        <f t="shared" si="13"/>
        <v>60</v>
      </c>
      <c r="BH7" s="28">
        <f t="shared" si="14"/>
        <v>60</v>
      </c>
      <c r="BJ7" s="9">
        <v>18</v>
      </c>
      <c r="BL7" s="9">
        <v>15</v>
      </c>
      <c r="BN7" s="9">
        <v>14</v>
      </c>
      <c r="BP7" s="9">
        <v>12</v>
      </c>
      <c r="BQ7" s="28">
        <f t="shared" si="15"/>
        <v>0</v>
      </c>
      <c r="BR7" s="28">
        <f t="shared" si="16"/>
        <v>59</v>
      </c>
      <c r="BS7" s="28">
        <f t="shared" si="17"/>
        <v>59</v>
      </c>
      <c r="BU7" s="9">
        <v>14</v>
      </c>
      <c r="BW7" s="9">
        <v>18</v>
      </c>
      <c r="BY7" s="9">
        <v>20</v>
      </c>
      <c r="CA7" s="9">
        <v>14</v>
      </c>
      <c r="CC7" s="9">
        <v>17</v>
      </c>
      <c r="CD7" s="28">
        <f t="shared" si="18"/>
        <v>0</v>
      </c>
      <c r="CE7" s="28">
        <f t="shared" si="19"/>
        <v>83</v>
      </c>
      <c r="CF7" s="28">
        <f t="shared" si="20"/>
        <v>83</v>
      </c>
    </row>
    <row r="8" spans="1:84" ht="15">
      <c r="A8" s="33" t="s">
        <v>593</v>
      </c>
      <c r="C8" s="8"/>
      <c r="E8" s="8">
        <v>1</v>
      </c>
      <c r="G8" s="8"/>
      <c r="K8" s="9">
        <v>1</v>
      </c>
      <c r="L8" s="28">
        <f t="shared" si="0"/>
        <v>0</v>
      </c>
      <c r="M8" s="28">
        <f t="shared" si="1"/>
        <v>2</v>
      </c>
      <c r="N8" s="28">
        <f t="shared" si="2"/>
        <v>2</v>
      </c>
      <c r="R8" s="9">
        <v>1</v>
      </c>
      <c r="T8" s="9">
        <v>1</v>
      </c>
      <c r="V8">
        <v>1</v>
      </c>
      <c r="W8" s="28">
        <f t="shared" si="3"/>
        <v>0</v>
      </c>
      <c r="X8" s="28">
        <f t="shared" si="4"/>
        <v>3</v>
      </c>
      <c r="Y8" s="28">
        <f t="shared" si="5"/>
        <v>3</v>
      </c>
      <c r="AA8" s="8">
        <v>1</v>
      </c>
      <c r="AC8" s="8">
        <v>1</v>
      </c>
      <c r="AE8" s="8"/>
      <c r="AG8">
        <v>1</v>
      </c>
      <c r="AH8" s="28">
        <f t="shared" si="6"/>
        <v>0</v>
      </c>
      <c r="AI8" s="28">
        <f t="shared" si="7"/>
        <v>3</v>
      </c>
      <c r="AJ8" s="28">
        <f t="shared" si="8"/>
        <v>3</v>
      </c>
      <c r="AL8" s="8">
        <v>1</v>
      </c>
      <c r="AN8" s="102"/>
      <c r="AP8" s="102"/>
      <c r="AR8" s="102">
        <v>1</v>
      </c>
      <c r="AT8" s="102">
        <v>1</v>
      </c>
      <c r="AU8" s="28">
        <f t="shared" si="9"/>
        <v>0</v>
      </c>
      <c r="AV8" s="28">
        <f t="shared" si="10"/>
        <v>3</v>
      </c>
      <c r="AW8" s="28">
        <f t="shared" si="11"/>
        <v>3</v>
      </c>
      <c r="AY8" s="8">
        <v>1</v>
      </c>
      <c r="BA8" s="8">
        <v>1</v>
      </c>
      <c r="BC8" s="8">
        <v>1</v>
      </c>
      <c r="BE8" s="8">
        <v>1</v>
      </c>
      <c r="BF8" s="28">
        <f t="shared" si="12"/>
        <v>0</v>
      </c>
      <c r="BG8" s="28">
        <f t="shared" si="13"/>
        <v>4</v>
      </c>
      <c r="BH8" s="28">
        <f t="shared" si="14"/>
        <v>4</v>
      </c>
      <c r="BJ8" s="8"/>
      <c r="BL8" s="8"/>
      <c r="BN8" s="8"/>
      <c r="BP8"/>
      <c r="BQ8" s="28">
        <f t="shared" si="15"/>
        <v>0</v>
      </c>
      <c r="BR8" s="28">
        <f t="shared" si="16"/>
        <v>0</v>
      </c>
      <c r="BS8" s="28">
        <f t="shared" si="17"/>
        <v>0</v>
      </c>
      <c r="BU8" s="8">
        <v>2</v>
      </c>
      <c r="BW8" s="8">
        <v>1</v>
      </c>
      <c r="BY8" s="8"/>
      <c r="CA8" s="8">
        <v>2</v>
      </c>
      <c r="CC8" s="8">
        <v>5</v>
      </c>
      <c r="CD8" s="28">
        <f t="shared" si="18"/>
        <v>0</v>
      </c>
      <c r="CE8" s="28">
        <f t="shared" si="19"/>
        <v>10</v>
      </c>
      <c r="CF8" s="28">
        <f t="shared" si="20"/>
        <v>10</v>
      </c>
    </row>
    <row r="9" spans="1:84" ht="24.75">
      <c r="A9" s="33" t="s">
        <v>489</v>
      </c>
      <c r="C9" s="8"/>
      <c r="E9" s="8">
        <v>1</v>
      </c>
      <c r="G9" s="8">
        <v>1</v>
      </c>
      <c r="I9" s="9">
        <v>1</v>
      </c>
      <c r="K9" s="8">
        <v>1</v>
      </c>
      <c r="L9" s="28">
        <f t="shared" si="0"/>
        <v>0</v>
      </c>
      <c r="M9" s="28">
        <f t="shared" si="1"/>
        <v>4</v>
      </c>
      <c r="N9" s="28">
        <f t="shared" si="2"/>
        <v>4</v>
      </c>
      <c r="P9" s="8">
        <v>1</v>
      </c>
      <c r="R9" s="9">
        <v>1</v>
      </c>
      <c r="T9" s="8">
        <v>1</v>
      </c>
      <c r="V9">
        <v>1</v>
      </c>
      <c r="W9" s="28">
        <f t="shared" si="3"/>
        <v>0</v>
      </c>
      <c r="X9" s="28">
        <f t="shared" si="4"/>
        <v>4</v>
      </c>
      <c r="Y9" s="28">
        <f t="shared" si="5"/>
        <v>4</v>
      </c>
      <c r="AA9" s="8">
        <v>1</v>
      </c>
      <c r="AC9" s="8"/>
      <c r="AE9" s="8">
        <v>1</v>
      </c>
      <c r="AG9">
        <v>1</v>
      </c>
      <c r="AH9" s="28">
        <f t="shared" si="6"/>
        <v>0</v>
      </c>
      <c r="AI9" s="28">
        <f t="shared" si="7"/>
        <v>3</v>
      </c>
      <c r="AJ9" s="28">
        <f t="shared" si="8"/>
        <v>3</v>
      </c>
      <c r="AL9" s="8">
        <v>1</v>
      </c>
      <c r="AN9" s="8">
        <v>1</v>
      </c>
      <c r="AP9" s="8">
        <v>1</v>
      </c>
      <c r="AR9" s="8">
        <v>1</v>
      </c>
      <c r="AT9" s="8">
        <v>1</v>
      </c>
      <c r="AU9" s="28">
        <f t="shared" si="9"/>
        <v>0</v>
      </c>
      <c r="AV9" s="28">
        <f t="shared" si="10"/>
        <v>5</v>
      </c>
      <c r="AW9" s="28">
        <f t="shared" si="11"/>
        <v>5</v>
      </c>
      <c r="AY9" s="8">
        <v>1</v>
      </c>
      <c r="BA9" s="8">
        <v>1</v>
      </c>
      <c r="BC9" s="8">
        <v>1</v>
      </c>
      <c r="BE9"/>
      <c r="BF9" s="28">
        <f t="shared" si="12"/>
        <v>0</v>
      </c>
      <c r="BG9" s="28">
        <f t="shared" si="13"/>
        <v>3</v>
      </c>
      <c r="BH9" s="28">
        <f t="shared" si="14"/>
        <v>3</v>
      </c>
      <c r="BJ9" s="8">
        <v>1</v>
      </c>
      <c r="BL9" s="8">
        <v>1</v>
      </c>
      <c r="BN9" s="8">
        <v>1</v>
      </c>
      <c r="BP9" s="8">
        <v>1</v>
      </c>
      <c r="BQ9" s="28">
        <f t="shared" si="15"/>
        <v>0</v>
      </c>
      <c r="BR9" s="28">
        <f t="shared" si="16"/>
        <v>4</v>
      </c>
      <c r="BS9" s="28">
        <f t="shared" si="17"/>
        <v>4</v>
      </c>
      <c r="BU9" s="8">
        <v>1</v>
      </c>
      <c r="BW9" s="8">
        <v>1</v>
      </c>
      <c r="BY9" s="8">
        <v>1</v>
      </c>
      <c r="CA9" s="8">
        <v>1</v>
      </c>
      <c r="CC9" s="19">
        <v>2</v>
      </c>
      <c r="CD9" s="28">
        <f t="shared" si="18"/>
        <v>0</v>
      </c>
      <c r="CE9" s="28">
        <f t="shared" si="19"/>
        <v>6</v>
      </c>
      <c r="CF9" s="28">
        <f t="shared" si="20"/>
        <v>6</v>
      </c>
    </row>
    <row r="10" spans="1:84" ht="15">
      <c r="A10" s="9" t="s">
        <v>573</v>
      </c>
      <c r="L10" s="28">
        <f t="shared" si="0"/>
        <v>0</v>
      </c>
      <c r="M10" s="28">
        <f t="shared" si="1"/>
        <v>0</v>
      </c>
      <c r="N10" s="28">
        <f t="shared" si="2"/>
        <v>0</v>
      </c>
      <c r="V10"/>
      <c r="W10" s="28">
        <f t="shared" si="3"/>
        <v>0</v>
      </c>
      <c r="X10" s="28">
        <f t="shared" si="4"/>
        <v>0</v>
      </c>
      <c r="Y10" s="28">
        <f t="shared" si="5"/>
        <v>0</v>
      </c>
      <c r="AG10"/>
      <c r="AH10" s="28">
        <f t="shared" si="6"/>
        <v>0</v>
      </c>
      <c r="AI10" s="28">
        <f t="shared" si="7"/>
        <v>0</v>
      </c>
      <c r="AJ10" s="28">
        <f t="shared" si="8"/>
        <v>0</v>
      </c>
      <c r="AL10" s="102"/>
      <c r="AN10" s="102"/>
      <c r="AP10" s="102"/>
      <c r="AR10" s="102"/>
      <c r="AT10" s="102"/>
      <c r="AU10" s="28">
        <f t="shared" si="9"/>
        <v>0</v>
      </c>
      <c r="AV10" s="28">
        <f t="shared" si="10"/>
        <v>0</v>
      </c>
      <c r="AW10" s="28">
        <f t="shared" si="11"/>
        <v>0</v>
      </c>
      <c r="BE10"/>
      <c r="BF10" s="28">
        <f t="shared" si="12"/>
        <v>0</v>
      </c>
      <c r="BG10" s="28">
        <f t="shared" si="13"/>
        <v>0</v>
      </c>
      <c r="BH10" s="28">
        <f t="shared" si="14"/>
        <v>0</v>
      </c>
      <c r="BP10"/>
      <c r="BQ10" s="28">
        <f t="shared" si="15"/>
        <v>0</v>
      </c>
      <c r="BR10" s="28">
        <f t="shared" si="16"/>
        <v>0</v>
      </c>
      <c r="BS10" s="28">
        <f t="shared" si="17"/>
        <v>0</v>
      </c>
      <c r="CC10"/>
      <c r="CD10" s="28">
        <f t="shared" si="18"/>
        <v>0</v>
      </c>
      <c r="CE10" s="28">
        <f t="shared" si="19"/>
        <v>0</v>
      </c>
      <c r="CF10" s="28">
        <f t="shared" si="20"/>
        <v>0</v>
      </c>
    </row>
    <row r="11" spans="1:84" ht="24.75">
      <c r="A11" s="33" t="s">
        <v>486</v>
      </c>
      <c r="C11" s="8">
        <v>1</v>
      </c>
      <c r="E11" s="8"/>
      <c r="G11" s="8"/>
      <c r="L11" s="28">
        <f t="shared" si="0"/>
        <v>0</v>
      </c>
      <c r="M11" s="28">
        <f t="shared" si="1"/>
        <v>1</v>
      </c>
      <c r="N11" s="28">
        <f t="shared" si="2"/>
        <v>1</v>
      </c>
      <c r="P11" s="9">
        <v>1</v>
      </c>
      <c r="V11">
        <v>1</v>
      </c>
      <c r="W11" s="28">
        <f t="shared" si="3"/>
        <v>0</v>
      </c>
      <c r="X11" s="28">
        <f t="shared" si="4"/>
        <v>2</v>
      </c>
      <c r="Y11" s="28">
        <f t="shared" si="5"/>
        <v>2</v>
      </c>
      <c r="AA11" s="8">
        <v>1</v>
      </c>
      <c r="AC11" s="8"/>
      <c r="AE11" s="8"/>
      <c r="AG11"/>
      <c r="AH11" s="28">
        <f t="shared" si="6"/>
        <v>0</v>
      </c>
      <c r="AI11" s="28">
        <f t="shared" si="7"/>
        <v>1</v>
      </c>
      <c r="AJ11" s="28">
        <f t="shared" si="8"/>
        <v>1</v>
      </c>
      <c r="AL11" s="8">
        <v>1</v>
      </c>
      <c r="AN11" s="102"/>
      <c r="AP11" s="102"/>
      <c r="AR11" s="102"/>
      <c r="AT11" s="8">
        <v>1</v>
      </c>
      <c r="AU11" s="28">
        <f t="shared" si="9"/>
        <v>0</v>
      </c>
      <c r="AV11" s="28">
        <f t="shared" si="10"/>
        <v>2</v>
      </c>
      <c r="AW11" s="28">
        <f t="shared" si="11"/>
        <v>2</v>
      </c>
      <c r="AY11" s="8"/>
      <c r="BA11" s="8"/>
      <c r="BC11" s="8"/>
      <c r="BE11"/>
      <c r="BF11" s="28">
        <f t="shared" si="12"/>
        <v>0</v>
      </c>
      <c r="BG11" s="28">
        <f t="shared" si="13"/>
        <v>0</v>
      </c>
      <c r="BH11" s="28">
        <f t="shared" si="14"/>
        <v>0</v>
      </c>
      <c r="BJ11" s="8">
        <v>1</v>
      </c>
      <c r="BL11" s="8">
        <v>1</v>
      </c>
      <c r="BN11" s="8"/>
      <c r="BP11"/>
      <c r="BQ11" s="28">
        <f t="shared" si="15"/>
        <v>0</v>
      </c>
      <c r="BR11" s="28">
        <f t="shared" si="16"/>
        <v>2</v>
      </c>
      <c r="BS11" s="28">
        <f t="shared" si="17"/>
        <v>2</v>
      </c>
      <c r="BU11" s="8">
        <v>1</v>
      </c>
      <c r="BW11" s="8"/>
      <c r="BY11" s="8"/>
      <c r="CA11" s="8">
        <v>1</v>
      </c>
      <c r="CC11"/>
      <c r="CD11" s="28">
        <f t="shared" si="18"/>
        <v>0</v>
      </c>
      <c r="CE11" s="28">
        <f t="shared" si="19"/>
        <v>2</v>
      </c>
      <c r="CF11" s="28">
        <f t="shared" si="20"/>
        <v>2</v>
      </c>
    </row>
    <row r="12" spans="1:84" ht="15">
      <c r="A12" s="9" t="s">
        <v>600</v>
      </c>
      <c r="L12" s="28">
        <f t="shared" si="0"/>
        <v>0</v>
      </c>
      <c r="M12" s="28">
        <f t="shared" si="1"/>
        <v>0</v>
      </c>
      <c r="N12" s="28">
        <f t="shared" si="2"/>
        <v>0</v>
      </c>
      <c r="V12"/>
      <c r="W12" s="28">
        <f t="shared" si="3"/>
        <v>0</v>
      </c>
      <c r="X12" s="28">
        <f t="shared" si="4"/>
        <v>0</v>
      </c>
      <c r="Y12" s="28">
        <f t="shared" si="5"/>
        <v>0</v>
      </c>
      <c r="AG12"/>
      <c r="AH12" s="28">
        <f t="shared" si="6"/>
        <v>0</v>
      </c>
      <c r="AI12" s="28">
        <f t="shared" si="7"/>
        <v>0</v>
      </c>
      <c r="AJ12" s="28">
        <f t="shared" si="8"/>
        <v>0</v>
      </c>
      <c r="AL12" s="102"/>
      <c r="AN12" s="102"/>
      <c r="AP12" s="102">
        <v>1</v>
      </c>
      <c r="AR12" s="102"/>
      <c r="AT12" s="102"/>
      <c r="AU12" s="28">
        <f t="shared" si="9"/>
        <v>0</v>
      </c>
      <c r="AV12" s="28">
        <f t="shared" si="10"/>
        <v>1</v>
      </c>
      <c r="AW12" s="28">
        <f t="shared" si="11"/>
        <v>1</v>
      </c>
      <c r="BE12"/>
      <c r="BF12" s="28">
        <f t="shared" si="12"/>
        <v>0</v>
      </c>
      <c r="BG12" s="28">
        <f t="shared" si="13"/>
        <v>0</v>
      </c>
      <c r="BH12" s="28">
        <f t="shared" si="14"/>
        <v>0</v>
      </c>
      <c r="BP12"/>
      <c r="BQ12" s="28">
        <f t="shared" si="15"/>
        <v>0</v>
      </c>
      <c r="BR12" s="28">
        <f t="shared" si="16"/>
        <v>0</v>
      </c>
      <c r="BS12" s="28">
        <f t="shared" si="17"/>
        <v>0</v>
      </c>
      <c r="CC12"/>
      <c r="CD12" s="28">
        <f t="shared" si="18"/>
        <v>0</v>
      </c>
      <c r="CE12" s="28">
        <f t="shared" si="19"/>
        <v>0</v>
      </c>
      <c r="CF12" s="28">
        <f t="shared" si="20"/>
        <v>0</v>
      </c>
    </row>
    <row r="13" spans="1:84" ht="15">
      <c r="A13" s="9" t="s">
        <v>601</v>
      </c>
      <c r="L13" s="28">
        <f t="shared" si="0"/>
        <v>0</v>
      </c>
      <c r="M13" s="28">
        <f t="shared" si="1"/>
        <v>0</v>
      </c>
      <c r="N13" s="28">
        <f t="shared" si="2"/>
        <v>0</v>
      </c>
      <c r="T13" s="9">
        <v>1</v>
      </c>
      <c r="V13"/>
      <c r="W13" s="28">
        <f t="shared" si="3"/>
        <v>0</v>
      </c>
      <c r="X13" s="28">
        <f t="shared" si="4"/>
        <v>1</v>
      </c>
      <c r="Y13" s="28">
        <f t="shared" si="5"/>
        <v>1</v>
      </c>
      <c r="AA13" s="9">
        <v>1</v>
      </c>
      <c r="AG13"/>
      <c r="AH13" s="28">
        <f t="shared" si="6"/>
        <v>0</v>
      </c>
      <c r="AI13" s="28">
        <f t="shared" si="7"/>
        <v>1</v>
      </c>
      <c r="AJ13" s="28">
        <f t="shared" si="8"/>
        <v>1</v>
      </c>
      <c r="AL13" s="102"/>
      <c r="AN13" s="102"/>
      <c r="AP13" s="102"/>
      <c r="AR13" s="102"/>
      <c r="AT13" s="102"/>
      <c r="AU13" s="28">
        <f t="shared" si="9"/>
        <v>0</v>
      </c>
      <c r="AV13" s="28">
        <f t="shared" si="10"/>
        <v>0</v>
      </c>
      <c r="AW13" s="28">
        <f t="shared" si="11"/>
        <v>0</v>
      </c>
      <c r="BE13"/>
      <c r="BF13" s="28">
        <f t="shared" si="12"/>
        <v>0</v>
      </c>
      <c r="BG13" s="28">
        <f t="shared" si="13"/>
        <v>0</v>
      </c>
      <c r="BH13" s="28">
        <f t="shared" si="14"/>
        <v>0</v>
      </c>
      <c r="BP13"/>
      <c r="BQ13" s="28">
        <f t="shared" si="15"/>
        <v>0</v>
      </c>
      <c r="BR13" s="28">
        <f t="shared" si="16"/>
        <v>0</v>
      </c>
      <c r="BS13" s="28">
        <f t="shared" si="17"/>
        <v>0</v>
      </c>
      <c r="CC13"/>
      <c r="CD13" s="28">
        <f t="shared" si="18"/>
        <v>0</v>
      </c>
      <c r="CE13" s="28">
        <f t="shared" si="19"/>
        <v>0</v>
      </c>
      <c r="CF13" s="28">
        <f t="shared" si="20"/>
        <v>0</v>
      </c>
    </row>
    <row r="14" spans="1:84" ht="24.75">
      <c r="A14" s="33" t="s">
        <v>487</v>
      </c>
      <c r="C14" s="8"/>
      <c r="E14" s="8">
        <v>1</v>
      </c>
      <c r="G14" s="8"/>
      <c r="L14" s="28">
        <f t="shared" si="0"/>
        <v>0</v>
      </c>
      <c r="M14" s="28">
        <f t="shared" si="1"/>
        <v>1</v>
      </c>
      <c r="N14" s="28">
        <f t="shared" si="2"/>
        <v>1</v>
      </c>
      <c r="V14"/>
      <c r="W14" s="28">
        <f t="shared" si="3"/>
        <v>0</v>
      </c>
      <c r="X14" s="28">
        <f t="shared" si="4"/>
        <v>0</v>
      </c>
      <c r="Y14" s="28">
        <f t="shared" si="5"/>
        <v>0</v>
      </c>
      <c r="AA14" s="8"/>
      <c r="AC14" s="8"/>
      <c r="AE14" s="8"/>
      <c r="AG14"/>
      <c r="AH14" s="28">
        <f t="shared" si="6"/>
        <v>0</v>
      </c>
      <c r="AI14" s="28">
        <f t="shared" si="7"/>
        <v>0</v>
      </c>
      <c r="AJ14" s="28">
        <f t="shared" si="8"/>
        <v>0</v>
      </c>
      <c r="AL14" s="102">
        <v>1</v>
      </c>
      <c r="AN14" s="102"/>
      <c r="AP14" s="102">
        <v>2</v>
      </c>
      <c r="AR14" s="102"/>
      <c r="AT14" s="102"/>
      <c r="AU14" s="28">
        <f t="shared" si="9"/>
        <v>0</v>
      </c>
      <c r="AV14" s="28">
        <f t="shared" si="10"/>
        <v>3</v>
      </c>
      <c r="AW14" s="28">
        <f t="shared" si="11"/>
        <v>3</v>
      </c>
      <c r="AY14" s="8"/>
      <c r="BA14" s="8"/>
      <c r="BC14" s="8"/>
      <c r="BE14"/>
      <c r="BF14" s="28">
        <f t="shared" si="12"/>
        <v>0</v>
      </c>
      <c r="BG14" s="28">
        <f t="shared" si="13"/>
        <v>0</v>
      </c>
      <c r="BH14" s="28">
        <f t="shared" si="14"/>
        <v>0</v>
      </c>
      <c r="BJ14" s="8"/>
      <c r="BL14" s="8"/>
      <c r="BN14" s="8"/>
      <c r="BP14"/>
      <c r="BQ14" s="28">
        <f t="shared" si="15"/>
        <v>0</v>
      </c>
      <c r="BR14" s="28">
        <f t="shared" si="16"/>
        <v>0</v>
      </c>
      <c r="BS14" s="28">
        <f t="shared" si="17"/>
        <v>0</v>
      </c>
      <c r="BU14" s="8"/>
      <c r="BW14" s="8"/>
      <c r="BY14" s="8"/>
      <c r="CA14" s="8"/>
      <c r="CC14"/>
      <c r="CD14" s="28">
        <f t="shared" si="18"/>
        <v>0</v>
      </c>
      <c r="CE14" s="28">
        <f t="shared" si="19"/>
        <v>0</v>
      </c>
      <c r="CF14" s="28">
        <f t="shared" si="20"/>
        <v>0</v>
      </c>
    </row>
    <row r="15" spans="1:84" ht="24.75">
      <c r="A15" s="33" t="s">
        <v>602</v>
      </c>
      <c r="C15" s="8"/>
      <c r="E15" s="8">
        <v>1</v>
      </c>
      <c r="G15" s="8"/>
      <c r="L15" s="28">
        <f t="shared" si="0"/>
        <v>0</v>
      </c>
      <c r="M15" s="28">
        <f t="shared" si="1"/>
        <v>1</v>
      </c>
      <c r="N15" s="28">
        <f t="shared" si="2"/>
        <v>1</v>
      </c>
      <c r="V15"/>
      <c r="W15" s="28">
        <f t="shared" si="3"/>
        <v>0</v>
      </c>
      <c r="X15" s="28">
        <f t="shared" si="4"/>
        <v>0</v>
      </c>
      <c r="Y15" s="28">
        <f t="shared" si="5"/>
        <v>0</v>
      </c>
      <c r="AA15" s="8"/>
      <c r="AC15" s="8"/>
      <c r="AE15" s="8"/>
      <c r="AG15"/>
      <c r="AH15" s="28">
        <f t="shared" si="6"/>
        <v>0</v>
      </c>
      <c r="AI15" s="28">
        <f t="shared" si="7"/>
        <v>0</v>
      </c>
      <c r="AJ15" s="28">
        <f t="shared" si="8"/>
        <v>0</v>
      </c>
      <c r="AL15" s="102"/>
      <c r="AN15" s="102"/>
      <c r="AP15" s="102">
        <v>1</v>
      </c>
      <c r="AR15" s="102"/>
      <c r="AT15" s="102"/>
      <c r="AU15" s="28">
        <f t="shared" si="9"/>
        <v>0</v>
      </c>
      <c r="AV15" s="28">
        <f t="shared" si="10"/>
        <v>1</v>
      </c>
      <c r="AW15" s="28">
        <f t="shared" si="11"/>
        <v>1</v>
      </c>
      <c r="AY15" s="8"/>
      <c r="BA15" s="8"/>
      <c r="BC15" s="8"/>
      <c r="BE15"/>
      <c r="BF15" s="28">
        <f t="shared" si="12"/>
        <v>0</v>
      </c>
      <c r="BG15" s="28">
        <f t="shared" si="13"/>
        <v>0</v>
      </c>
      <c r="BH15" s="28">
        <f t="shared" si="14"/>
        <v>0</v>
      </c>
      <c r="BJ15" s="8"/>
      <c r="BL15" s="8"/>
      <c r="BN15" s="8"/>
      <c r="BP15"/>
      <c r="BQ15" s="28">
        <f t="shared" si="15"/>
        <v>0</v>
      </c>
      <c r="BR15" s="28">
        <f t="shared" si="16"/>
        <v>0</v>
      </c>
      <c r="BS15" s="28">
        <f t="shared" si="17"/>
        <v>0</v>
      </c>
      <c r="BU15" s="8"/>
      <c r="BW15" s="8"/>
      <c r="BY15" s="8"/>
      <c r="CA15" s="8"/>
      <c r="CC15"/>
      <c r="CD15" s="28">
        <f t="shared" si="18"/>
        <v>0</v>
      </c>
      <c r="CE15" s="28">
        <f t="shared" si="19"/>
        <v>0</v>
      </c>
      <c r="CF15" s="28">
        <f t="shared" si="20"/>
        <v>0</v>
      </c>
    </row>
    <row r="16" spans="1:84" ht="15">
      <c r="A16" s="33" t="s">
        <v>497</v>
      </c>
      <c r="C16" s="8"/>
      <c r="E16" s="8"/>
      <c r="G16" s="8"/>
      <c r="L16" s="28">
        <f t="shared" si="0"/>
        <v>0</v>
      </c>
      <c r="M16" s="28">
        <f t="shared" si="1"/>
        <v>0</v>
      </c>
      <c r="N16" s="28">
        <f t="shared" si="2"/>
        <v>0</v>
      </c>
      <c r="V16"/>
      <c r="W16" s="28">
        <f t="shared" si="3"/>
        <v>0</v>
      </c>
      <c r="X16" s="28">
        <f t="shared" si="4"/>
        <v>0</v>
      </c>
      <c r="Y16" s="28">
        <f t="shared" si="5"/>
        <v>0</v>
      </c>
      <c r="AA16" s="8"/>
      <c r="AC16" s="8"/>
      <c r="AE16" s="8"/>
      <c r="AG16"/>
      <c r="AH16" s="28">
        <f t="shared" si="6"/>
        <v>0</v>
      </c>
      <c r="AI16" s="28">
        <f t="shared" si="7"/>
        <v>0</v>
      </c>
      <c r="AJ16" s="28">
        <f t="shared" si="8"/>
        <v>0</v>
      </c>
      <c r="AL16" s="102"/>
      <c r="AN16" s="102"/>
      <c r="AP16" s="102"/>
      <c r="AR16" s="102"/>
      <c r="AT16" s="102"/>
      <c r="AU16" s="28">
        <f t="shared" si="9"/>
        <v>0</v>
      </c>
      <c r="AV16" s="28">
        <f t="shared" si="10"/>
        <v>0</v>
      </c>
      <c r="AW16" s="28">
        <f t="shared" si="11"/>
        <v>0</v>
      </c>
      <c r="AY16" s="8"/>
      <c r="BA16" s="8"/>
      <c r="BC16" s="8"/>
      <c r="BE16"/>
      <c r="BF16" s="28">
        <f t="shared" si="12"/>
        <v>0</v>
      </c>
      <c r="BG16" s="28">
        <f t="shared" si="13"/>
        <v>0</v>
      </c>
      <c r="BH16" s="28">
        <f t="shared" si="14"/>
        <v>0</v>
      </c>
      <c r="BJ16" s="8"/>
      <c r="BL16" s="8"/>
      <c r="BN16" s="8"/>
      <c r="BP16"/>
      <c r="BQ16" s="28">
        <f t="shared" si="15"/>
        <v>0</v>
      </c>
      <c r="BR16" s="28">
        <f t="shared" si="16"/>
        <v>0</v>
      </c>
      <c r="BS16" s="28">
        <f t="shared" si="17"/>
        <v>0</v>
      </c>
      <c r="BU16" s="8"/>
      <c r="BW16" s="8"/>
      <c r="BY16" s="8"/>
      <c r="CA16" s="8"/>
      <c r="CC16"/>
      <c r="CD16" s="28">
        <f t="shared" si="18"/>
        <v>0</v>
      </c>
      <c r="CE16" s="28">
        <f t="shared" si="19"/>
        <v>0</v>
      </c>
      <c r="CF16" s="28">
        <f t="shared" si="20"/>
        <v>0</v>
      </c>
    </row>
    <row r="17" spans="1:84" ht="15">
      <c r="A17" s="33" t="s">
        <v>603</v>
      </c>
      <c r="C17" s="8"/>
      <c r="E17" s="8"/>
      <c r="G17" s="8"/>
      <c r="L17" s="28">
        <f t="shared" si="0"/>
        <v>0</v>
      </c>
      <c r="M17" s="28">
        <f t="shared" si="1"/>
        <v>0</v>
      </c>
      <c r="N17" s="28">
        <f t="shared" si="2"/>
        <v>0</v>
      </c>
      <c r="V17"/>
      <c r="W17" s="28">
        <f t="shared" si="3"/>
        <v>0</v>
      </c>
      <c r="X17" s="28">
        <f t="shared" si="4"/>
        <v>0</v>
      </c>
      <c r="Y17" s="28">
        <f t="shared" si="5"/>
        <v>0</v>
      </c>
      <c r="AA17" s="8"/>
      <c r="AC17" s="8"/>
      <c r="AE17" s="8"/>
      <c r="AG17"/>
      <c r="AH17" s="28">
        <f t="shared" si="6"/>
        <v>0</v>
      </c>
      <c r="AI17" s="28">
        <f t="shared" si="7"/>
        <v>0</v>
      </c>
      <c r="AJ17" s="28">
        <f t="shared" si="8"/>
        <v>0</v>
      </c>
      <c r="AL17" s="102"/>
      <c r="AN17" s="102"/>
      <c r="AP17" s="102"/>
      <c r="AR17" s="102"/>
      <c r="AT17" s="102"/>
      <c r="AU17" s="28">
        <f t="shared" si="9"/>
        <v>0</v>
      </c>
      <c r="AV17" s="28">
        <f t="shared" si="10"/>
        <v>0</v>
      </c>
      <c r="AW17" s="28">
        <f t="shared" si="11"/>
        <v>0</v>
      </c>
      <c r="AY17" s="8"/>
      <c r="BA17" s="8"/>
      <c r="BC17" s="8"/>
      <c r="BE17"/>
      <c r="BF17" s="28">
        <f t="shared" si="12"/>
        <v>0</v>
      </c>
      <c r="BG17" s="28">
        <f t="shared" si="13"/>
        <v>0</v>
      </c>
      <c r="BH17" s="28">
        <f t="shared" si="14"/>
        <v>0</v>
      </c>
      <c r="BJ17" s="8"/>
      <c r="BL17" s="8"/>
      <c r="BN17" s="8"/>
      <c r="BP17"/>
      <c r="BQ17" s="28">
        <f t="shared" si="15"/>
        <v>0</v>
      </c>
      <c r="BR17" s="28">
        <f t="shared" si="16"/>
        <v>0</v>
      </c>
      <c r="BS17" s="28">
        <f t="shared" si="17"/>
        <v>0</v>
      </c>
      <c r="BU17" s="8"/>
      <c r="BW17" s="8"/>
      <c r="BY17" s="8"/>
      <c r="CA17" s="8"/>
      <c r="CC17"/>
      <c r="CD17" s="28">
        <f t="shared" si="18"/>
        <v>0</v>
      </c>
      <c r="CE17" s="28">
        <f t="shared" si="19"/>
        <v>0</v>
      </c>
      <c r="CF17" s="28">
        <f t="shared" si="20"/>
        <v>0</v>
      </c>
    </row>
    <row r="18" spans="1:84" ht="15">
      <c r="A18" s="33" t="s">
        <v>604</v>
      </c>
      <c r="C18" s="8"/>
      <c r="E18" s="8"/>
      <c r="G18" s="8"/>
      <c r="L18" s="28">
        <f t="shared" si="0"/>
        <v>0</v>
      </c>
      <c r="M18" s="28">
        <f t="shared" si="1"/>
        <v>0</v>
      </c>
      <c r="N18" s="28">
        <f t="shared" si="2"/>
        <v>0</v>
      </c>
      <c r="V18"/>
      <c r="W18" s="28">
        <f t="shared" si="3"/>
        <v>0</v>
      </c>
      <c r="X18" s="28">
        <f t="shared" si="4"/>
        <v>0</v>
      </c>
      <c r="Y18" s="28">
        <f t="shared" si="5"/>
        <v>0</v>
      </c>
      <c r="AA18" s="8"/>
      <c r="AC18" s="8">
        <v>1</v>
      </c>
      <c r="AE18" s="8"/>
      <c r="AG18"/>
      <c r="AH18" s="28">
        <f t="shared" si="6"/>
        <v>0</v>
      </c>
      <c r="AI18" s="28">
        <f t="shared" si="7"/>
        <v>1</v>
      </c>
      <c r="AJ18" s="28">
        <f t="shared" si="8"/>
        <v>1</v>
      </c>
      <c r="AL18" s="102">
        <v>1</v>
      </c>
      <c r="AN18" s="102"/>
      <c r="AP18" s="102"/>
      <c r="AR18" s="102">
        <v>1</v>
      </c>
      <c r="AT18" s="102">
        <v>1</v>
      </c>
      <c r="AU18" s="28">
        <f t="shared" si="9"/>
        <v>0</v>
      </c>
      <c r="AV18" s="28">
        <f t="shared" si="10"/>
        <v>3</v>
      </c>
      <c r="AW18" s="28">
        <f t="shared" si="11"/>
        <v>3</v>
      </c>
      <c r="AY18" s="8">
        <v>1</v>
      </c>
      <c r="BA18" s="8">
        <v>1</v>
      </c>
      <c r="BC18" s="8"/>
      <c r="BE18" s="8">
        <v>1</v>
      </c>
      <c r="BF18" s="28">
        <f t="shared" si="12"/>
        <v>0</v>
      </c>
      <c r="BG18" s="28">
        <f t="shared" si="13"/>
        <v>3</v>
      </c>
      <c r="BH18" s="28">
        <f t="shared" si="14"/>
        <v>3</v>
      </c>
      <c r="BJ18" s="8">
        <v>1</v>
      </c>
      <c r="BL18" s="8">
        <v>1</v>
      </c>
      <c r="BN18" s="8">
        <v>1</v>
      </c>
      <c r="BP18" s="8">
        <v>1</v>
      </c>
      <c r="BQ18" s="28">
        <f t="shared" si="15"/>
        <v>0</v>
      </c>
      <c r="BR18" s="28">
        <f t="shared" si="16"/>
        <v>4</v>
      </c>
      <c r="BS18" s="28">
        <f t="shared" si="17"/>
        <v>4</v>
      </c>
      <c r="BU18" s="8">
        <v>2</v>
      </c>
      <c r="BW18" s="8">
        <v>1</v>
      </c>
      <c r="BY18" s="8">
        <v>1</v>
      </c>
      <c r="CA18" s="8">
        <v>1</v>
      </c>
      <c r="CC18"/>
      <c r="CD18" s="28">
        <f t="shared" si="18"/>
        <v>0</v>
      </c>
      <c r="CE18" s="28">
        <f t="shared" si="19"/>
        <v>5</v>
      </c>
      <c r="CF18" s="28">
        <f t="shared" si="20"/>
        <v>5</v>
      </c>
    </row>
    <row r="19" spans="1:84" ht="15">
      <c r="A19" s="26" t="s">
        <v>605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V19"/>
      <c r="W19" s="28">
        <f t="shared" si="3"/>
        <v>0</v>
      </c>
      <c r="X19" s="28">
        <f t="shared" si="4"/>
        <v>0</v>
      </c>
      <c r="Y19" s="28">
        <f t="shared" si="5"/>
        <v>0</v>
      </c>
      <c r="AG19"/>
      <c r="AH19" s="28">
        <f t="shared" si="6"/>
        <v>0</v>
      </c>
      <c r="AI19" s="28">
        <f t="shared" si="7"/>
        <v>0</v>
      </c>
      <c r="AJ19" s="28">
        <f t="shared" si="8"/>
        <v>0</v>
      </c>
      <c r="AL19" s="102"/>
      <c r="AN19" s="102"/>
      <c r="AP19" s="102"/>
      <c r="AR19" s="102"/>
      <c r="AT19" s="102"/>
      <c r="AU19" s="28">
        <f t="shared" si="9"/>
        <v>0</v>
      </c>
      <c r="AV19" s="28">
        <f t="shared" si="10"/>
        <v>0</v>
      </c>
      <c r="AW19" s="28">
        <f t="shared" si="11"/>
        <v>0</v>
      </c>
      <c r="BE19"/>
      <c r="BF19" s="28">
        <f t="shared" si="12"/>
        <v>0</v>
      </c>
      <c r="BG19" s="28">
        <f t="shared" si="13"/>
        <v>0</v>
      </c>
      <c r="BH19" s="28">
        <f t="shared" si="14"/>
        <v>0</v>
      </c>
      <c r="BP19"/>
      <c r="BQ19" s="28">
        <f t="shared" si="15"/>
        <v>0</v>
      </c>
      <c r="BR19" s="28">
        <f t="shared" si="16"/>
        <v>0</v>
      </c>
      <c r="BS19" s="28">
        <f t="shared" si="17"/>
        <v>0</v>
      </c>
      <c r="CC19"/>
      <c r="CD19" s="28">
        <f t="shared" si="18"/>
        <v>0</v>
      </c>
      <c r="CE19" s="28">
        <f t="shared" si="19"/>
        <v>0</v>
      </c>
      <c r="CF19" s="28">
        <f t="shared" si="20"/>
        <v>0</v>
      </c>
    </row>
    <row r="20" spans="1:84" ht="36.75">
      <c r="A20" s="49" t="s">
        <v>597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V20"/>
      <c r="W20" s="28">
        <f t="shared" si="3"/>
        <v>0</v>
      </c>
      <c r="X20" s="28">
        <f t="shared" si="4"/>
        <v>0</v>
      </c>
      <c r="Y20" s="28">
        <f t="shared" si="5"/>
        <v>0</v>
      </c>
      <c r="AG20"/>
      <c r="AH20" s="28">
        <f t="shared" si="6"/>
        <v>0</v>
      </c>
      <c r="AI20" s="28">
        <f t="shared" si="7"/>
        <v>0</v>
      </c>
      <c r="AJ20" s="28">
        <f t="shared" si="8"/>
        <v>0</v>
      </c>
      <c r="AL20" s="102"/>
      <c r="AN20" s="102"/>
      <c r="AP20" s="102"/>
      <c r="AR20" s="102"/>
      <c r="AT20" s="102"/>
      <c r="AU20" s="28">
        <f t="shared" si="9"/>
        <v>0</v>
      </c>
      <c r="AV20" s="28">
        <f t="shared" si="10"/>
        <v>0</v>
      </c>
      <c r="AW20" s="28">
        <f t="shared" si="11"/>
        <v>0</v>
      </c>
      <c r="BE20"/>
      <c r="BF20" s="28">
        <f t="shared" si="12"/>
        <v>0</v>
      </c>
      <c r="BG20" s="28">
        <f t="shared" si="13"/>
        <v>0</v>
      </c>
      <c r="BH20" s="28">
        <f t="shared" si="14"/>
        <v>0</v>
      </c>
      <c r="BP20"/>
      <c r="BQ20" s="28">
        <f t="shared" si="15"/>
        <v>0</v>
      </c>
      <c r="BR20" s="28">
        <f t="shared" si="16"/>
        <v>0</v>
      </c>
      <c r="BS20" s="28">
        <f t="shared" si="17"/>
        <v>0</v>
      </c>
      <c r="CC20"/>
      <c r="CD20" s="28">
        <f t="shared" si="18"/>
        <v>0</v>
      </c>
      <c r="CE20" s="28">
        <f t="shared" si="19"/>
        <v>0</v>
      </c>
      <c r="CF20" s="28">
        <f t="shared" si="20"/>
        <v>0</v>
      </c>
    </row>
    <row r="21" spans="1:84" ht="15">
      <c r="A21" s="26" t="s">
        <v>551</v>
      </c>
      <c r="L21" s="28">
        <f t="shared" si="0"/>
        <v>0</v>
      </c>
      <c r="M21" s="28">
        <f t="shared" si="1"/>
        <v>0</v>
      </c>
      <c r="N21" s="28">
        <f t="shared" si="2"/>
        <v>0</v>
      </c>
      <c r="V21"/>
      <c r="W21" s="28">
        <f t="shared" si="3"/>
        <v>0</v>
      </c>
      <c r="X21" s="28">
        <f t="shared" si="4"/>
        <v>0</v>
      </c>
      <c r="Y21" s="28">
        <f t="shared" si="5"/>
        <v>0</v>
      </c>
      <c r="AG21"/>
      <c r="AH21" s="28">
        <f t="shared" si="6"/>
        <v>0</v>
      </c>
      <c r="AI21" s="28">
        <f t="shared" si="7"/>
        <v>0</v>
      </c>
      <c r="AJ21" s="28">
        <f t="shared" si="8"/>
        <v>0</v>
      </c>
      <c r="AL21" s="102"/>
      <c r="AN21" s="102"/>
      <c r="AP21" s="102"/>
      <c r="AR21" s="102"/>
      <c r="AT21" s="102"/>
      <c r="AU21" s="28">
        <f t="shared" si="9"/>
        <v>0</v>
      </c>
      <c r="AV21" s="28">
        <f t="shared" si="10"/>
        <v>0</v>
      </c>
      <c r="AW21" s="28">
        <f t="shared" si="11"/>
        <v>0</v>
      </c>
      <c r="BE21"/>
      <c r="BF21" s="28">
        <f t="shared" si="12"/>
        <v>0</v>
      </c>
      <c r="BG21" s="28">
        <f t="shared" si="13"/>
        <v>0</v>
      </c>
      <c r="BH21" s="28">
        <f t="shared" si="14"/>
        <v>0</v>
      </c>
      <c r="BP21"/>
      <c r="BQ21" s="28">
        <f t="shared" si="15"/>
        <v>0</v>
      </c>
      <c r="BR21" s="28">
        <f t="shared" si="16"/>
        <v>0</v>
      </c>
      <c r="BS21" s="28">
        <f t="shared" si="17"/>
        <v>0</v>
      </c>
      <c r="CC21"/>
      <c r="CD21" s="28">
        <f t="shared" si="18"/>
        <v>0</v>
      </c>
      <c r="CE21" s="28">
        <f t="shared" si="19"/>
        <v>0</v>
      </c>
      <c r="CF21" s="28">
        <f t="shared" si="20"/>
        <v>0</v>
      </c>
    </row>
    <row r="22" spans="1:84" ht="15">
      <c r="A22" s="26" t="s">
        <v>606</v>
      </c>
      <c r="L22" s="28">
        <f t="shared" si="0"/>
        <v>0</v>
      </c>
      <c r="M22" s="28">
        <f t="shared" si="1"/>
        <v>0</v>
      </c>
      <c r="N22" s="28">
        <f t="shared" si="2"/>
        <v>0</v>
      </c>
      <c r="V22"/>
      <c r="W22" s="28">
        <f t="shared" si="3"/>
        <v>0</v>
      </c>
      <c r="X22" s="28">
        <f t="shared" si="4"/>
        <v>0</v>
      </c>
      <c r="Y22" s="28">
        <f t="shared" si="5"/>
        <v>0</v>
      </c>
      <c r="AG22"/>
      <c r="AH22" s="28">
        <f t="shared" si="6"/>
        <v>0</v>
      </c>
      <c r="AI22" s="28">
        <f t="shared" si="7"/>
        <v>0</v>
      </c>
      <c r="AJ22" s="28">
        <f t="shared" si="8"/>
        <v>0</v>
      </c>
      <c r="AL22" s="102"/>
      <c r="AN22" s="102"/>
      <c r="AP22" s="102"/>
      <c r="AR22" s="102"/>
      <c r="AT22" s="102"/>
      <c r="AU22" s="28">
        <f t="shared" si="9"/>
        <v>0</v>
      </c>
      <c r="AV22" s="28">
        <f t="shared" si="10"/>
        <v>0</v>
      </c>
      <c r="AW22" s="28">
        <f t="shared" si="11"/>
        <v>0</v>
      </c>
      <c r="BE22"/>
      <c r="BF22" s="28">
        <f t="shared" si="12"/>
        <v>0</v>
      </c>
      <c r="BG22" s="28">
        <f t="shared" si="13"/>
        <v>0</v>
      </c>
      <c r="BH22" s="28">
        <f t="shared" si="14"/>
        <v>0</v>
      </c>
      <c r="BP22"/>
      <c r="BQ22" s="28">
        <f t="shared" si="15"/>
        <v>0</v>
      </c>
      <c r="BR22" s="28">
        <f t="shared" si="16"/>
        <v>0</v>
      </c>
      <c r="BS22" s="28">
        <f t="shared" si="17"/>
        <v>0</v>
      </c>
      <c r="CC22"/>
      <c r="CD22" s="28">
        <f t="shared" si="18"/>
        <v>0</v>
      </c>
      <c r="CE22" s="28">
        <f t="shared" si="19"/>
        <v>0</v>
      </c>
      <c r="CF22" s="28">
        <f t="shared" si="20"/>
        <v>0</v>
      </c>
    </row>
    <row r="23" spans="1:84" ht="24.75">
      <c r="A23" s="33" t="s">
        <v>488</v>
      </c>
      <c r="C23" s="8"/>
      <c r="E23" s="8">
        <v>1</v>
      </c>
      <c r="G23" s="8"/>
      <c r="L23" s="28">
        <f t="shared" si="0"/>
        <v>0</v>
      </c>
      <c r="M23" s="28">
        <f t="shared" si="1"/>
        <v>1</v>
      </c>
      <c r="N23" s="28">
        <f t="shared" si="2"/>
        <v>1</v>
      </c>
      <c r="V23"/>
      <c r="W23" s="28">
        <f t="shared" si="3"/>
        <v>0</v>
      </c>
      <c r="X23" s="28">
        <f t="shared" si="4"/>
        <v>0</v>
      </c>
      <c r="Y23" s="28">
        <f t="shared" si="5"/>
        <v>0</v>
      </c>
      <c r="AA23" s="8">
        <v>1</v>
      </c>
      <c r="AC23" s="8"/>
      <c r="AE23" s="8"/>
      <c r="AG23"/>
      <c r="AH23" s="28">
        <f t="shared" si="6"/>
        <v>0</v>
      </c>
      <c r="AI23" s="28">
        <f t="shared" si="7"/>
        <v>1</v>
      </c>
      <c r="AJ23" s="28">
        <f t="shared" si="8"/>
        <v>1</v>
      </c>
      <c r="AL23" s="102"/>
      <c r="AN23" s="102"/>
      <c r="AP23" s="102"/>
      <c r="AR23" s="102"/>
      <c r="AT23" s="102"/>
      <c r="AU23" s="28">
        <f t="shared" si="9"/>
        <v>0</v>
      </c>
      <c r="AV23" s="28">
        <f t="shared" si="10"/>
        <v>0</v>
      </c>
      <c r="AW23" s="28">
        <f t="shared" si="11"/>
        <v>0</v>
      </c>
      <c r="AY23" s="8"/>
      <c r="BA23" s="8"/>
      <c r="BC23" s="8"/>
      <c r="BE23"/>
      <c r="BF23" s="28">
        <f t="shared" si="12"/>
        <v>0</v>
      </c>
      <c r="BG23" s="28">
        <f t="shared" si="13"/>
        <v>0</v>
      </c>
      <c r="BH23" s="28">
        <f t="shared" si="14"/>
        <v>0</v>
      </c>
      <c r="BJ23" s="8"/>
      <c r="BL23" s="8"/>
      <c r="BN23" s="8"/>
      <c r="BP23"/>
      <c r="BQ23" s="28">
        <f t="shared" si="15"/>
        <v>0</v>
      </c>
      <c r="BR23" s="28">
        <f t="shared" si="16"/>
        <v>0</v>
      </c>
      <c r="BS23" s="28">
        <f t="shared" si="17"/>
        <v>0</v>
      </c>
      <c r="BU23" s="8"/>
      <c r="BW23" s="8"/>
      <c r="BY23" s="8"/>
      <c r="CA23" s="8"/>
      <c r="CC23"/>
      <c r="CD23" s="28">
        <f t="shared" si="18"/>
        <v>0</v>
      </c>
      <c r="CE23" s="28">
        <f t="shared" si="19"/>
        <v>0</v>
      </c>
      <c r="CF23" s="28">
        <f t="shared" si="20"/>
        <v>0</v>
      </c>
    </row>
    <row r="24" spans="1:84" ht="15">
      <c r="A24" s="33" t="s">
        <v>495</v>
      </c>
      <c r="C24" s="8">
        <v>19</v>
      </c>
      <c r="E24" s="8">
        <v>14</v>
      </c>
      <c r="G24" s="8"/>
      <c r="K24" s="9">
        <v>24</v>
      </c>
      <c r="L24" s="28">
        <f t="shared" si="0"/>
        <v>0</v>
      </c>
      <c r="M24" s="28">
        <f t="shared" si="1"/>
        <v>57</v>
      </c>
      <c r="N24" s="28">
        <f t="shared" si="2"/>
        <v>57</v>
      </c>
      <c r="P24" s="9">
        <v>28</v>
      </c>
      <c r="R24" s="9">
        <v>25</v>
      </c>
      <c r="T24" s="9">
        <v>25</v>
      </c>
      <c r="V24">
        <v>20</v>
      </c>
      <c r="W24" s="28">
        <f t="shared" si="3"/>
        <v>0</v>
      </c>
      <c r="X24" s="28">
        <f t="shared" si="4"/>
        <v>98</v>
      </c>
      <c r="Y24" s="28">
        <f t="shared" si="5"/>
        <v>98</v>
      </c>
      <c r="AA24" s="8">
        <v>19</v>
      </c>
      <c r="AC24" s="8">
        <v>13</v>
      </c>
      <c r="AE24" s="8">
        <v>14</v>
      </c>
      <c r="AG24" s="8">
        <v>12</v>
      </c>
      <c r="AH24" s="28">
        <f t="shared" si="6"/>
        <v>0</v>
      </c>
      <c r="AI24" s="28">
        <f t="shared" si="7"/>
        <v>58</v>
      </c>
      <c r="AJ24" s="28">
        <f t="shared" si="8"/>
        <v>58</v>
      </c>
      <c r="AL24" s="8">
        <v>15</v>
      </c>
      <c r="AN24" s="8">
        <v>11</v>
      </c>
      <c r="AP24" s="8">
        <v>12</v>
      </c>
      <c r="AR24" s="8">
        <v>10</v>
      </c>
      <c r="AT24" s="8">
        <v>14</v>
      </c>
      <c r="AU24" s="28">
        <f t="shared" si="9"/>
        <v>0</v>
      </c>
      <c r="AV24" s="28">
        <f t="shared" si="10"/>
        <v>62</v>
      </c>
      <c r="AW24" s="28">
        <f t="shared" si="11"/>
        <v>62</v>
      </c>
      <c r="AY24" s="8">
        <v>15</v>
      </c>
      <c r="BA24" s="8">
        <v>16</v>
      </c>
      <c r="BC24" s="8">
        <v>18</v>
      </c>
      <c r="BE24" s="8">
        <v>15</v>
      </c>
      <c r="BF24" s="28">
        <f t="shared" si="12"/>
        <v>0</v>
      </c>
      <c r="BG24" s="28">
        <f t="shared" si="13"/>
        <v>64</v>
      </c>
      <c r="BH24" s="28">
        <f t="shared" si="14"/>
        <v>64</v>
      </c>
      <c r="BJ24" s="8">
        <v>16</v>
      </c>
      <c r="BL24" s="8">
        <v>14</v>
      </c>
      <c r="BN24" s="8">
        <v>17</v>
      </c>
      <c r="BP24" s="8">
        <v>15</v>
      </c>
      <c r="BQ24" s="28">
        <f t="shared" si="15"/>
        <v>0</v>
      </c>
      <c r="BR24" s="28">
        <f t="shared" si="16"/>
        <v>62</v>
      </c>
      <c r="BS24" s="28">
        <f t="shared" si="17"/>
        <v>62</v>
      </c>
      <c r="BU24" s="8">
        <v>15</v>
      </c>
      <c r="BW24" s="8">
        <v>24</v>
      </c>
      <c r="BY24" s="8">
        <v>20</v>
      </c>
      <c r="CA24" s="8">
        <v>32</v>
      </c>
      <c r="CC24" s="8">
        <v>17</v>
      </c>
      <c r="CD24" s="28">
        <f t="shared" si="18"/>
        <v>0</v>
      </c>
      <c r="CE24" s="28">
        <f t="shared" si="19"/>
        <v>108</v>
      </c>
      <c r="CF24" s="28">
        <f t="shared" si="20"/>
        <v>108</v>
      </c>
    </row>
    <row r="25" spans="1:84" ht="15">
      <c r="A25" s="33" t="s">
        <v>498</v>
      </c>
      <c r="L25" s="28">
        <f t="shared" si="0"/>
        <v>0</v>
      </c>
      <c r="M25" s="28">
        <f t="shared" si="1"/>
        <v>0</v>
      </c>
      <c r="N25" s="28">
        <f t="shared" si="2"/>
        <v>0</v>
      </c>
      <c r="V25"/>
      <c r="W25" s="28">
        <f t="shared" si="3"/>
        <v>0</v>
      </c>
      <c r="X25" s="28">
        <f t="shared" si="4"/>
        <v>0</v>
      </c>
      <c r="Y25" s="28">
        <f t="shared" si="5"/>
        <v>0</v>
      </c>
      <c r="AG25"/>
      <c r="AH25" s="28">
        <f t="shared" si="6"/>
        <v>0</v>
      </c>
      <c r="AI25" s="28">
        <f t="shared" si="7"/>
        <v>0</v>
      </c>
      <c r="AJ25" s="28">
        <f t="shared" si="8"/>
        <v>0</v>
      </c>
      <c r="AL25" s="102"/>
      <c r="AN25" s="102"/>
      <c r="AP25" s="102"/>
      <c r="AR25" s="102"/>
      <c r="AT25" s="102"/>
      <c r="AU25" s="28">
        <f t="shared" si="9"/>
        <v>0</v>
      </c>
      <c r="AV25" s="28">
        <f t="shared" si="10"/>
        <v>0</v>
      </c>
      <c r="AW25" s="28">
        <f t="shared" si="11"/>
        <v>0</v>
      </c>
      <c r="BE25"/>
      <c r="BF25" s="28">
        <f t="shared" si="12"/>
        <v>0</v>
      </c>
      <c r="BG25" s="28">
        <f t="shared" si="13"/>
        <v>0</v>
      </c>
      <c r="BH25" s="28">
        <f t="shared" si="14"/>
        <v>0</v>
      </c>
      <c r="BP25"/>
      <c r="BQ25" s="28">
        <f t="shared" si="15"/>
        <v>0</v>
      </c>
      <c r="BR25" s="28">
        <f t="shared" si="16"/>
        <v>0</v>
      </c>
      <c r="BS25" s="28">
        <f t="shared" si="17"/>
        <v>0</v>
      </c>
      <c r="CC25"/>
      <c r="CD25" s="28">
        <f t="shared" si="18"/>
        <v>0</v>
      </c>
      <c r="CE25" s="28">
        <f t="shared" si="19"/>
        <v>0</v>
      </c>
      <c r="CF25" s="28">
        <f t="shared" si="20"/>
        <v>0</v>
      </c>
    </row>
    <row r="26" spans="1:84" ht="15">
      <c r="A26" s="9" t="s">
        <v>538</v>
      </c>
      <c r="E26" s="9">
        <v>1</v>
      </c>
      <c r="L26" s="28">
        <f t="shared" si="0"/>
        <v>0</v>
      </c>
      <c r="M26" s="28">
        <f t="shared" si="1"/>
        <v>1</v>
      </c>
      <c r="N26" s="28">
        <f t="shared" si="2"/>
        <v>1</v>
      </c>
      <c r="V26"/>
      <c r="W26" s="28">
        <f t="shared" si="3"/>
        <v>0</v>
      </c>
      <c r="X26" s="28">
        <f t="shared" si="4"/>
        <v>0</v>
      </c>
      <c r="Y26" s="28">
        <f t="shared" si="5"/>
        <v>0</v>
      </c>
      <c r="AG26"/>
      <c r="AH26" s="28">
        <f t="shared" si="6"/>
        <v>0</v>
      </c>
      <c r="AI26" s="28">
        <f t="shared" si="7"/>
        <v>0</v>
      </c>
      <c r="AJ26" s="28">
        <f t="shared" si="8"/>
        <v>0</v>
      </c>
      <c r="AL26" s="102"/>
      <c r="AN26" s="102"/>
      <c r="AP26" s="102"/>
      <c r="AR26" s="102"/>
      <c r="AT26" s="102"/>
      <c r="AU26" s="28">
        <f t="shared" si="9"/>
        <v>0</v>
      </c>
      <c r="AV26" s="28">
        <f t="shared" si="10"/>
        <v>0</v>
      </c>
      <c r="AW26" s="28">
        <f t="shared" si="11"/>
        <v>0</v>
      </c>
      <c r="BE26"/>
      <c r="BF26" s="28">
        <f t="shared" si="12"/>
        <v>0</v>
      </c>
      <c r="BG26" s="28">
        <f t="shared" si="13"/>
        <v>0</v>
      </c>
      <c r="BH26" s="28">
        <f t="shared" si="14"/>
        <v>0</v>
      </c>
      <c r="BP26"/>
      <c r="BQ26" s="28">
        <f t="shared" si="15"/>
        <v>0</v>
      </c>
      <c r="BR26" s="28">
        <f t="shared" si="16"/>
        <v>0</v>
      </c>
      <c r="BS26" s="28">
        <f t="shared" si="17"/>
        <v>0</v>
      </c>
      <c r="CC26"/>
      <c r="CD26" s="28">
        <f t="shared" si="18"/>
        <v>0</v>
      </c>
      <c r="CE26" s="28">
        <f t="shared" si="19"/>
        <v>0</v>
      </c>
      <c r="CF26" s="28">
        <f t="shared" si="20"/>
        <v>0</v>
      </c>
    </row>
    <row r="27" spans="1:84" ht="15">
      <c r="A27" s="33" t="s">
        <v>496</v>
      </c>
      <c r="C27" s="8"/>
      <c r="E27" s="8"/>
      <c r="G27" s="8"/>
      <c r="L27" s="28">
        <f t="shared" si="0"/>
        <v>0</v>
      </c>
      <c r="M27" s="28">
        <f t="shared" si="1"/>
        <v>0</v>
      </c>
      <c r="N27" s="28">
        <f t="shared" si="2"/>
        <v>0</v>
      </c>
      <c r="V27"/>
      <c r="W27" s="28">
        <f t="shared" si="3"/>
        <v>0</v>
      </c>
      <c r="X27" s="28">
        <f t="shared" si="4"/>
        <v>0</v>
      </c>
      <c r="Y27" s="28">
        <f t="shared" si="5"/>
        <v>0</v>
      </c>
      <c r="AA27" s="8"/>
      <c r="AC27" s="8"/>
      <c r="AE27" s="8"/>
      <c r="AG27"/>
      <c r="AH27" s="28">
        <f t="shared" si="6"/>
        <v>0</v>
      </c>
      <c r="AI27" s="28">
        <f t="shared" si="7"/>
        <v>0</v>
      </c>
      <c r="AJ27" s="28">
        <f t="shared" si="8"/>
        <v>0</v>
      </c>
      <c r="AL27" s="102"/>
      <c r="AN27" s="102"/>
      <c r="AP27" s="102"/>
      <c r="AR27" s="102"/>
      <c r="AT27" s="102"/>
      <c r="AU27" s="28">
        <f t="shared" si="9"/>
        <v>0</v>
      </c>
      <c r="AV27" s="28">
        <f t="shared" si="10"/>
        <v>0</v>
      </c>
      <c r="AW27" s="28">
        <f t="shared" si="11"/>
        <v>0</v>
      </c>
      <c r="AY27" s="8"/>
      <c r="BA27" s="8"/>
      <c r="BC27" s="8"/>
      <c r="BE27"/>
      <c r="BF27" s="28">
        <f t="shared" si="12"/>
        <v>0</v>
      </c>
      <c r="BG27" s="28">
        <f t="shared" si="13"/>
        <v>0</v>
      </c>
      <c r="BH27" s="28">
        <f t="shared" si="14"/>
        <v>0</v>
      </c>
      <c r="BJ27" s="8"/>
      <c r="BL27" s="8"/>
      <c r="BN27" s="8"/>
      <c r="BP27"/>
      <c r="BQ27" s="28">
        <f t="shared" si="15"/>
        <v>0</v>
      </c>
      <c r="BR27" s="28">
        <f t="shared" si="16"/>
        <v>0</v>
      </c>
      <c r="BS27" s="28">
        <f t="shared" si="17"/>
        <v>0</v>
      </c>
      <c r="BU27" s="8"/>
      <c r="BW27" s="8"/>
      <c r="BY27" s="8"/>
      <c r="CA27" s="8"/>
      <c r="CC27"/>
      <c r="CD27" s="28">
        <f t="shared" si="18"/>
        <v>0</v>
      </c>
      <c r="CE27" s="28">
        <f t="shared" si="19"/>
        <v>0</v>
      </c>
      <c r="CF27" s="28">
        <f t="shared" si="20"/>
        <v>0</v>
      </c>
    </row>
    <row r="28" spans="1:84" ht="36.75">
      <c r="A28" s="33" t="s">
        <v>491</v>
      </c>
      <c r="C28" s="8"/>
      <c r="E28" s="8"/>
      <c r="G28" s="8"/>
      <c r="L28" s="28">
        <f t="shared" si="0"/>
        <v>0</v>
      </c>
      <c r="M28" s="28">
        <f t="shared" si="1"/>
        <v>0</v>
      </c>
      <c r="N28" s="28">
        <f t="shared" si="2"/>
        <v>0</v>
      </c>
      <c r="V28"/>
      <c r="W28" s="28">
        <f t="shared" si="3"/>
        <v>0</v>
      </c>
      <c r="X28" s="28">
        <f t="shared" si="4"/>
        <v>0</v>
      </c>
      <c r="Y28" s="28">
        <f t="shared" si="5"/>
        <v>0</v>
      </c>
      <c r="AA28" s="8"/>
      <c r="AC28" s="8"/>
      <c r="AE28" s="8"/>
      <c r="AG28"/>
      <c r="AH28" s="28">
        <f t="shared" si="6"/>
        <v>0</v>
      </c>
      <c r="AI28" s="28">
        <f t="shared" si="7"/>
        <v>0</v>
      </c>
      <c r="AJ28" s="28">
        <f t="shared" si="8"/>
        <v>0</v>
      </c>
      <c r="AL28" s="102"/>
      <c r="AN28" s="102"/>
      <c r="AP28" s="102"/>
      <c r="AR28" s="102"/>
      <c r="AT28" s="102"/>
      <c r="AU28" s="28">
        <f t="shared" si="9"/>
        <v>0</v>
      </c>
      <c r="AV28" s="28">
        <f t="shared" si="10"/>
        <v>0</v>
      </c>
      <c r="AW28" s="28">
        <f t="shared" si="11"/>
        <v>0</v>
      </c>
      <c r="AY28" s="8"/>
      <c r="BA28" s="8"/>
      <c r="BC28" s="8"/>
      <c r="BE28"/>
      <c r="BF28" s="28">
        <f t="shared" si="12"/>
        <v>0</v>
      </c>
      <c r="BG28" s="28">
        <f t="shared" si="13"/>
        <v>0</v>
      </c>
      <c r="BH28" s="28">
        <f t="shared" si="14"/>
        <v>0</v>
      </c>
      <c r="BJ28" s="8"/>
      <c r="BL28" s="8"/>
      <c r="BN28" s="8"/>
      <c r="BP28"/>
      <c r="BQ28" s="28">
        <f t="shared" si="15"/>
        <v>0</v>
      </c>
      <c r="BR28" s="28">
        <f t="shared" si="16"/>
        <v>0</v>
      </c>
      <c r="BS28" s="28">
        <f t="shared" si="17"/>
        <v>0</v>
      </c>
      <c r="BU28" s="8"/>
      <c r="BW28" s="8"/>
      <c r="BY28" s="8"/>
      <c r="CA28" s="8"/>
      <c r="CC28"/>
      <c r="CD28" s="28">
        <f t="shared" si="18"/>
        <v>0</v>
      </c>
      <c r="CE28" s="28">
        <f t="shared" si="19"/>
        <v>0</v>
      </c>
      <c r="CF28" s="28">
        <f t="shared" si="20"/>
        <v>0</v>
      </c>
    </row>
    <row r="29" spans="1:84" ht="24.75">
      <c r="A29" s="33" t="s">
        <v>607</v>
      </c>
      <c r="C29" s="8"/>
      <c r="E29" s="8"/>
      <c r="G29" s="8"/>
      <c r="L29" s="28">
        <f t="shared" si="0"/>
        <v>0</v>
      </c>
      <c r="M29" s="28">
        <f t="shared" si="1"/>
        <v>0</v>
      </c>
      <c r="N29" s="28">
        <f t="shared" si="2"/>
        <v>0</v>
      </c>
      <c r="T29" s="9">
        <v>1</v>
      </c>
      <c r="V29"/>
      <c r="W29" s="28">
        <f t="shared" si="3"/>
        <v>0</v>
      </c>
      <c r="X29" s="28">
        <f t="shared" si="4"/>
        <v>1</v>
      </c>
      <c r="Y29" s="28">
        <f t="shared" si="5"/>
        <v>1</v>
      </c>
      <c r="AA29" s="8"/>
      <c r="AC29" s="8"/>
      <c r="AE29" s="8">
        <v>1</v>
      </c>
      <c r="AG29"/>
      <c r="AH29" s="28">
        <f t="shared" si="6"/>
        <v>0</v>
      </c>
      <c r="AI29" s="28">
        <f t="shared" si="7"/>
        <v>1</v>
      </c>
      <c r="AJ29" s="28">
        <f t="shared" si="8"/>
        <v>1</v>
      </c>
      <c r="AL29" s="102"/>
      <c r="AN29" s="102"/>
      <c r="AP29" s="102"/>
      <c r="AR29" s="102"/>
      <c r="AT29" s="102"/>
      <c r="AU29" s="28">
        <f t="shared" si="9"/>
        <v>0</v>
      </c>
      <c r="AV29" s="28">
        <f t="shared" si="10"/>
        <v>0</v>
      </c>
      <c r="AW29" s="28">
        <f t="shared" si="11"/>
        <v>0</v>
      </c>
      <c r="AY29" s="8"/>
      <c r="BA29" s="8"/>
      <c r="BC29" s="8"/>
      <c r="BE29"/>
      <c r="BF29" s="28">
        <f t="shared" si="12"/>
        <v>0</v>
      </c>
      <c r="BG29" s="28">
        <f t="shared" si="13"/>
        <v>0</v>
      </c>
      <c r="BH29" s="28">
        <f t="shared" si="14"/>
        <v>0</v>
      </c>
      <c r="BJ29" s="8">
        <v>1</v>
      </c>
      <c r="BL29" s="8">
        <v>1</v>
      </c>
      <c r="BN29" s="8">
        <v>1</v>
      </c>
      <c r="BP29"/>
      <c r="BQ29" s="28">
        <f t="shared" si="15"/>
        <v>0</v>
      </c>
      <c r="BR29" s="28">
        <f t="shared" si="16"/>
        <v>3</v>
      </c>
      <c r="BS29" s="28">
        <f t="shared" si="17"/>
        <v>3</v>
      </c>
      <c r="BU29" s="8">
        <v>1</v>
      </c>
      <c r="BW29" s="8"/>
      <c r="BY29" s="8"/>
      <c r="CA29" s="8"/>
      <c r="CC29"/>
      <c r="CD29" s="28">
        <f t="shared" si="18"/>
        <v>0</v>
      </c>
      <c r="CE29" s="28">
        <f t="shared" si="19"/>
        <v>1</v>
      </c>
      <c r="CF29" s="28">
        <f t="shared" si="20"/>
        <v>1</v>
      </c>
    </row>
    <row r="30" spans="1:84" ht="24.75">
      <c r="A30" s="33" t="s">
        <v>490</v>
      </c>
      <c r="C30" s="8"/>
      <c r="E30" s="8"/>
      <c r="G30" s="8">
        <v>1</v>
      </c>
      <c r="I30" s="9">
        <v>1</v>
      </c>
      <c r="K30" s="9">
        <v>1</v>
      </c>
      <c r="L30" s="28">
        <f t="shared" si="0"/>
        <v>0</v>
      </c>
      <c r="M30" s="28">
        <f t="shared" si="1"/>
        <v>3</v>
      </c>
      <c r="N30" s="28">
        <f t="shared" si="2"/>
        <v>3</v>
      </c>
      <c r="P30" s="9">
        <v>1</v>
      </c>
      <c r="R30" s="9">
        <v>1</v>
      </c>
      <c r="V30"/>
      <c r="W30" s="28">
        <f t="shared" si="3"/>
        <v>0</v>
      </c>
      <c r="X30" s="28">
        <f t="shared" si="4"/>
        <v>2</v>
      </c>
      <c r="Y30" s="28">
        <f t="shared" si="5"/>
        <v>2</v>
      </c>
      <c r="AA30" s="8">
        <v>1</v>
      </c>
      <c r="AC30" s="8">
        <v>1</v>
      </c>
      <c r="AE30" s="8">
        <v>1</v>
      </c>
      <c r="AG30" s="8">
        <v>1</v>
      </c>
      <c r="AH30" s="28">
        <f t="shared" si="6"/>
        <v>0</v>
      </c>
      <c r="AI30" s="28">
        <f t="shared" si="7"/>
        <v>4</v>
      </c>
      <c r="AJ30" s="28">
        <f t="shared" si="8"/>
        <v>4</v>
      </c>
      <c r="AL30" s="8">
        <v>1</v>
      </c>
      <c r="AN30" s="102"/>
      <c r="AP30" s="8">
        <v>1</v>
      </c>
      <c r="AR30" s="102">
        <v>1</v>
      </c>
      <c r="AT30" s="102">
        <v>1</v>
      </c>
      <c r="AU30" s="28">
        <f t="shared" si="9"/>
        <v>0</v>
      </c>
      <c r="AV30" s="28">
        <f t="shared" si="10"/>
        <v>4</v>
      </c>
      <c r="AW30" s="28">
        <f t="shared" si="11"/>
        <v>4</v>
      </c>
      <c r="AY30" s="8">
        <v>1</v>
      </c>
      <c r="BA30" s="8">
        <v>1</v>
      </c>
      <c r="BC30" s="8">
        <v>1</v>
      </c>
      <c r="BE30" s="8"/>
      <c r="BF30" s="28">
        <f t="shared" si="12"/>
        <v>0</v>
      </c>
      <c r="BG30" s="28">
        <f t="shared" si="13"/>
        <v>3</v>
      </c>
      <c r="BH30" s="28">
        <f t="shared" si="14"/>
        <v>3</v>
      </c>
      <c r="BJ30" s="8"/>
      <c r="BL30" s="8"/>
      <c r="BN30" s="8"/>
      <c r="BP30" s="8"/>
      <c r="BQ30" s="28">
        <f t="shared" si="15"/>
        <v>0</v>
      </c>
      <c r="BR30" s="28">
        <f t="shared" si="16"/>
        <v>0</v>
      </c>
      <c r="BS30" s="28">
        <f t="shared" si="17"/>
        <v>0</v>
      </c>
      <c r="BU30" s="8"/>
      <c r="BW30" s="8"/>
      <c r="BY30" s="8"/>
      <c r="CA30" s="8"/>
      <c r="CC30" s="8"/>
      <c r="CD30" s="28">
        <f t="shared" si="18"/>
        <v>0</v>
      </c>
      <c r="CE30" s="28">
        <f t="shared" si="19"/>
        <v>0</v>
      </c>
      <c r="CF30" s="28">
        <f t="shared" si="20"/>
        <v>0</v>
      </c>
    </row>
    <row r="31" spans="1:84" ht="24.75">
      <c r="A31" s="33" t="s">
        <v>493</v>
      </c>
      <c r="C31" s="8"/>
      <c r="E31" s="8"/>
      <c r="G31" s="8"/>
      <c r="I31" s="9">
        <v>1</v>
      </c>
      <c r="L31" s="28">
        <f t="shared" si="0"/>
        <v>0</v>
      </c>
      <c r="M31" s="28">
        <f t="shared" si="1"/>
        <v>1</v>
      </c>
      <c r="N31" s="28">
        <f t="shared" si="2"/>
        <v>1</v>
      </c>
      <c r="V31"/>
      <c r="W31" s="28">
        <f t="shared" si="3"/>
        <v>0</v>
      </c>
      <c r="X31" s="28">
        <f t="shared" si="4"/>
        <v>0</v>
      </c>
      <c r="Y31" s="28">
        <f t="shared" si="5"/>
        <v>0</v>
      </c>
      <c r="AA31" s="8"/>
      <c r="AC31" s="8"/>
      <c r="AE31" s="8"/>
      <c r="AG31"/>
      <c r="AH31" s="28">
        <f t="shared" si="6"/>
        <v>0</v>
      </c>
      <c r="AI31" s="28">
        <f t="shared" si="7"/>
        <v>0</v>
      </c>
      <c r="AJ31" s="28">
        <f t="shared" si="8"/>
        <v>0</v>
      </c>
      <c r="AL31" s="102"/>
      <c r="AN31" s="102"/>
      <c r="AP31" s="102"/>
      <c r="AR31" s="102"/>
      <c r="AT31" s="102"/>
      <c r="AU31" s="28">
        <f t="shared" si="9"/>
        <v>0</v>
      </c>
      <c r="AV31" s="28">
        <f t="shared" si="10"/>
        <v>0</v>
      </c>
      <c r="AW31" s="28">
        <f t="shared" si="11"/>
        <v>0</v>
      </c>
      <c r="AY31" s="8"/>
      <c r="BA31" s="8"/>
      <c r="BC31" s="8"/>
      <c r="BE31"/>
      <c r="BF31" s="28">
        <f t="shared" si="12"/>
        <v>0</v>
      </c>
      <c r="BG31" s="28">
        <f t="shared" si="13"/>
        <v>0</v>
      </c>
      <c r="BH31" s="28">
        <f t="shared" si="14"/>
        <v>0</v>
      </c>
      <c r="BJ31" s="8"/>
      <c r="BL31" s="8"/>
      <c r="BN31" s="8"/>
      <c r="BP31"/>
      <c r="BQ31" s="28">
        <f t="shared" si="15"/>
        <v>0</v>
      </c>
      <c r="BR31" s="28">
        <f t="shared" si="16"/>
        <v>0</v>
      </c>
      <c r="BS31" s="28">
        <f t="shared" si="17"/>
        <v>0</v>
      </c>
      <c r="BU31" s="8"/>
      <c r="BW31" s="8"/>
      <c r="BY31" s="8"/>
      <c r="CA31" s="8"/>
      <c r="CC31"/>
      <c r="CD31" s="28">
        <f t="shared" si="18"/>
        <v>0</v>
      </c>
      <c r="CE31" s="28">
        <f t="shared" si="19"/>
        <v>0</v>
      </c>
      <c r="CF31" s="28">
        <f t="shared" si="20"/>
        <v>0</v>
      </c>
    </row>
    <row r="32" spans="1:84" ht="15">
      <c r="A32" s="33" t="s">
        <v>494</v>
      </c>
      <c r="C32" s="8">
        <v>11</v>
      </c>
      <c r="E32" s="8">
        <v>9</v>
      </c>
      <c r="G32" s="8"/>
      <c r="I32" s="9">
        <v>14</v>
      </c>
      <c r="K32" s="8">
        <v>11</v>
      </c>
      <c r="L32" s="28">
        <f t="shared" si="0"/>
        <v>0</v>
      </c>
      <c r="M32" s="28">
        <f t="shared" si="1"/>
        <v>45</v>
      </c>
      <c r="N32" s="28">
        <f t="shared" si="2"/>
        <v>45</v>
      </c>
      <c r="P32" s="8">
        <v>16</v>
      </c>
      <c r="R32" s="9">
        <v>16</v>
      </c>
      <c r="T32" s="8">
        <v>40</v>
      </c>
      <c r="V32">
        <v>15</v>
      </c>
      <c r="W32" s="28">
        <f t="shared" si="3"/>
        <v>0</v>
      </c>
      <c r="X32" s="28">
        <f t="shared" si="4"/>
        <v>87</v>
      </c>
      <c r="Y32" s="28">
        <f t="shared" si="5"/>
        <v>87</v>
      </c>
      <c r="AA32" s="8">
        <v>11</v>
      </c>
      <c r="AC32" s="8">
        <v>14</v>
      </c>
      <c r="AE32" s="8">
        <v>16</v>
      </c>
      <c r="AG32" s="8">
        <v>15</v>
      </c>
      <c r="AH32" s="28">
        <f t="shared" si="6"/>
        <v>0</v>
      </c>
      <c r="AI32" s="28">
        <f t="shared" si="7"/>
        <v>56</v>
      </c>
      <c r="AJ32" s="28">
        <f t="shared" si="8"/>
        <v>56</v>
      </c>
      <c r="AL32" s="8">
        <v>14</v>
      </c>
      <c r="AN32" s="8">
        <v>12</v>
      </c>
      <c r="AP32" s="8">
        <v>14</v>
      </c>
      <c r="AR32" s="8">
        <v>12</v>
      </c>
      <c r="AT32" s="8">
        <v>16</v>
      </c>
      <c r="AU32" s="28">
        <f t="shared" si="9"/>
        <v>0</v>
      </c>
      <c r="AV32" s="28">
        <f t="shared" si="10"/>
        <v>68</v>
      </c>
      <c r="AW32" s="28">
        <f t="shared" si="11"/>
        <v>68</v>
      </c>
      <c r="AY32" s="8">
        <v>13</v>
      </c>
      <c r="BA32" s="8">
        <v>14</v>
      </c>
      <c r="BC32" s="8">
        <v>16</v>
      </c>
      <c r="BE32" s="8">
        <v>16</v>
      </c>
      <c r="BF32" s="28">
        <f t="shared" si="12"/>
        <v>0</v>
      </c>
      <c r="BG32" s="28">
        <f t="shared" si="13"/>
        <v>59</v>
      </c>
      <c r="BH32" s="28">
        <f t="shared" si="14"/>
        <v>59</v>
      </c>
      <c r="BJ32" s="8">
        <v>19</v>
      </c>
      <c r="BL32" s="8">
        <v>15</v>
      </c>
      <c r="BN32" s="8">
        <v>13</v>
      </c>
      <c r="BP32" s="8">
        <v>10</v>
      </c>
      <c r="BQ32" s="28">
        <f t="shared" si="15"/>
        <v>0</v>
      </c>
      <c r="BR32" s="28">
        <f t="shared" si="16"/>
        <v>57</v>
      </c>
      <c r="BS32" s="28">
        <f t="shared" si="17"/>
        <v>57</v>
      </c>
      <c r="BU32" s="8">
        <v>12</v>
      </c>
      <c r="BW32" s="8">
        <v>32</v>
      </c>
      <c r="BY32" s="8">
        <v>24</v>
      </c>
      <c r="CA32" s="8">
        <v>20</v>
      </c>
      <c r="CC32" s="8">
        <v>13</v>
      </c>
      <c r="CD32" s="28">
        <f t="shared" si="18"/>
        <v>0</v>
      </c>
      <c r="CE32" s="28">
        <f t="shared" si="19"/>
        <v>101</v>
      </c>
      <c r="CF32" s="28">
        <f t="shared" si="20"/>
        <v>101</v>
      </c>
    </row>
    <row r="33" spans="1:84" ht="24.75">
      <c r="A33" s="33" t="s">
        <v>570</v>
      </c>
      <c r="C33" s="8"/>
      <c r="E33" s="8"/>
      <c r="G33" s="8"/>
      <c r="L33" s="28">
        <f t="shared" si="0"/>
        <v>0</v>
      </c>
      <c r="M33" s="28">
        <f t="shared" si="1"/>
        <v>0</v>
      </c>
      <c r="N33" s="28">
        <f t="shared" si="2"/>
        <v>0</v>
      </c>
      <c r="V33"/>
      <c r="W33" s="28">
        <f t="shared" si="3"/>
        <v>0</v>
      </c>
      <c r="X33" s="28">
        <f t="shared" si="4"/>
        <v>0</v>
      </c>
      <c r="Y33" s="28">
        <f t="shared" si="5"/>
        <v>0</v>
      </c>
      <c r="AA33" s="8"/>
      <c r="AC33" s="8">
        <v>1</v>
      </c>
      <c r="AE33" s="8"/>
      <c r="AG33"/>
      <c r="AH33" s="28">
        <f t="shared" si="6"/>
        <v>0</v>
      </c>
      <c r="AI33" s="28">
        <f t="shared" si="7"/>
        <v>1</v>
      </c>
      <c r="AJ33" s="28">
        <f t="shared" si="8"/>
        <v>1</v>
      </c>
      <c r="AL33" s="102">
        <v>1</v>
      </c>
      <c r="AN33" s="102">
        <v>1</v>
      </c>
      <c r="AP33" s="102"/>
      <c r="AR33" s="102"/>
      <c r="AT33" s="102"/>
      <c r="AU33" s="28">
        <f t="shared" si="9"/>
        <v>0</v>
      </c>
      <c r="AV33" s="28">
        <f t="shared" si="10"/>
        <v>2</v>
      </c>
      <c r="AW33" s="28">
        <f t="shared" si="11"/>
        <v>2</v>
      </c>
      <c r="AY33" s="8">
        <v>2</v>
      </c>
      <c r="BA33" s="8">
        <v>2</v>
      </c>
      <c r="BC33" s="8">
        <v>1</v>
      </c>
      <c r="BE33" s="8">
        <v>1</v>
      </c>
      <c r="BF33" s="28">
        <f t="shared" si="12"/>
        <v>0</v>
      </c>
      <c r="BG33" s="28">
        <f t="shared" si="13"/>
        <v>6</v>
      </c>
      <c r="BH33" s="28">
        <f t="shared" si="14"/>
        <v>6</v>
      </c>
      <c r="BJ33" s="8"/>
      <c r="BL33" s="8"/>
      <c r="BN33" s="8"/>
      <c r="BP33"/>
      <c r="BQ33" s="28">
        <f t="shared" si="15"/>
        <v>0</v>
      </c>
      <c r="BR33" s="28">
        <f t="shared" si="16"/>
        <v>0</v>
      </c>
      <c r="BS33" s="28">
        <f t="shared" si="17"/>
        <v>0</v>
      </c>
      <c r="BU33" s="8"/>
      <c r="BW33" s="8"/>
      <c r="BY33" s="8"/>
      <c r="CA33" s="8"/>
      <c r="CC33"/>
      <c r="CD33" s="28">
        <f t="shared" si="18"/>
        <v>0</v>
      </c>
      <c r="CE33" s="28">
        <f t="shared" si="19"/>
        <v>0</v>
      </c>
      <c r="CF33" s="28">
        <f t="shared" si="20"/>
        <v>0</v>
      </c>
    </row>
    <row r="34" spans="1:84" ht="24.75">
      <c r="A34" s="33" t="s">
        <v>608</v>
      </c>
      <c r="C34" s="8"/>
      <c r="E34" s="8"/>
      <c r="G34" s="8"/>
      <c r="L34" s="28">
        <f t="shared" si="0"/>
        <v>0</v>
      </c>
      <c r="M34" s="28">
        <f t="shared" si="1"/>
        <v>0</v>
      </c>
      <c r="N34" s="28">
        <f t="shared" si="2"/>
        <v>0</v>
      </c>
      <c r="V34"/>
      <c r="W34" s="28">
        <f t="shared" si="3"/>
        <v>0</v>
      </c>
      <c r="X34" s="28">
        <f t="shared" si="4"/>
        <v>0</v>
      </c>
      <c r="Y34" s="28">
        <f t="shared" si="5"/>
        <v>0</v>
      </c>
      <c r="AA34" s="8"/>
      <c r="AC34" s="8"/>
      <c r="AE34" s="8">
        <v>14</v>
      </c>
      <c r="AG34">
        <v>8</v>
      </c>
      <c r="AH34" s="28">
        <f t="shared" si="6"/>
        <v>0</v>
      </c>
      <c r="AI34" s="28">
        <f t="shared" si="7"/>
        <v>22</v>
      </c>
      <c r="AJ34" s="28">
        <f t="shared" si="8"/>
        <v>22</v>
      </c>
      <c r="AL34" s="8">
        <v>8</v>
      </c>
      <c r="AN34" s="102"/>
      <c r="AP34" s="102">
        <v>2</v>
      </c>
      <c r="AR34" s="102">
        <v>4</v>
      </c>
      <c r="AT34" s="102"/>
      <c r="AU34" s="28">
        <f t="shared" si="9"/>
        <v>0</v>
      </c>
      <c r="AV34" s="28">
        <f t="shared" si="10"/>
        <v>14</v>
      </c>
      <c r="AW34" s="28">
        <f t="shared" si="11"/>
        <v>14</v>
      </c>
      <c r="AY34" s="8">
        <v>3</v>
      </c>
      <c r="BA34" s="8">
        <v>4</v>
      </c>
      <c r="BC34" s="8">
        <v>2</v>
      </c>
      <c r="BE34" s="8">
        <v>5</v>
      </c>
      <c r="BF34" s="28">
        <f t="shared" si="12"/>
        <v>0</v>
      </c>
      <c r="BG34" s="28">
        <f t="shared" si="13"/>
        <v>14</v>
      </c>
      <c r="BH34" s="28">
        <f t="shared" si="14"/>
        <v>14</v>
      </c>
      <c r="BJ34" s="8">
        <v>3</v>
      </c>
      <c r="BL34" s="8">
        <v>2</v>
      </c>
      <c r="BN34" s="8">
        <v>1</v>
      </c>
      <c r="BP34" s="8">
        <v>1</v>
      </c>
      <c r="BQ34" s="28">
        <f t="shared" si="15"/>
        <v>0</v>
      </c>
      <c r="BR34" s="28">
        <f t="shared" si="16"/>
        <v>7</v>
      </c>
      <c r="BS34" s="28">
        <f t="shared" si="17"/>
        <v>7</v>
      </c>
      <c r="BU34" s="8">
        <v>1</v>
      </c>
      <c r="BW34" s="8"/>
      <c r="BY34" s="8"/>
      <c r="CA34" s="8"/>
      <c r="CC34"/>
      <c r="CD34" s="28">
        <f t="shared" si="18"/>
        <v>0</v>
      </c>
      <c r="CE34" s="28">
        <f t="shared" si="19"/>
        <v>1</v>
      </c>
      <c r="CF34" s="28">
        <f t="shared" si="20"/>
        <v>1</v>
      </c>
    </row>
    <row r="35" spans="1:84" ht="24.75">
      <c r="A35" s="33" t="s">
        <v>595</v>
      </c>
      <c r="E35" s="9">
        <v>1</v>
      </c>
      <c r="L35" s="28">
        <f t="shared" si="0"/>
        <v>0</v>
      </c>
      <c r="M35" s="28">
        <f t="shared" si="1"/>
        <v>1</v>
      </c>
      <c r="N35" s="28">
        <f t="shared" si="2"/>
        <v>1</v>
      </c>
      <c r="V35"/>
      <c r="W35" s="28">
        <f t="shared" si="3"/>
        <v>0</v>
      </c>
      <c r="X35" s="28">
        <f t="shared" si="4"/>
        <v>0</v>
      </c>
      <c r="Y35" s="28">
        <f t="shared" si="5"/>
        <v>0</v>
      </c>
      <c r="AG35"/>
      <c r="AH35" s="28">
        <f t="shared" si="6"/>
        <v>0</v>
      </c>
      <c r="AI35" s="28">
        <f t="shared" si="7"/>
        <v>0</v>
      </c>
      <c r="AJ35" s="28">
        <f t="shared" si="8"/>
        <v>0</v>
      </c>
      <c r="AL35" s="102">
        <v>10</v>
      </c>
      <c r="AN35" s="102"/>
      <c r="AP35" s="102"/>
      <c r="AR35" s="102">
        <v>11</v>
      </c>
      <c r="AT35" s="102">
        <v>4</v>
      </c>
      <c r="AU35" s="28">
        <f t="shared" si="9"/>
        <v>0</v>
      </c>
      <c r="AV35" s="28">
        <f t="shared" si="10"/>
        <v>25</v>
      </c>
      <c r="AW35" s="28">
        <f t="shared" si="11"/>
        <v>25</v>
      </c>
      <c r="AY35" s="9">
        <v>5</v>
      </c>
      <c r="BA35" s="9">
        <v>4</v>
      </c>
      <c r="BC35" s="9">
        <v>2</v>
      </c>
      <c r="BE35"/>
      <c r="BF35" s="28">
        <f t="shared" si="12"/>
        <v>0</v>
      </c>
      <c r="BG35" s="28">
        <f t="shared" si="13"/>
        <v>11</v>
      </c>
      <c r="BH35" s="28">
        <f t="shared" si="14"/>
        <v>11</v>
      </c>
      <c r="BJ35" s="9">
        <v>3</v>
      </c>
      <c r="BL35" s="9">
        <v>4</v>
      </c>
      <c r="BN35" s="9">
        <v>4</v>
      </c>
      <c r="BP35"/>
      <c r="BQ35" s="28">
        <f t="shared" si="15"/>
        <v>0</v>
      </c>
      <c r="BR35" s="28">
        <f t="shared" si="16"/>
        <v>11</v>
      </c>
      <c r="BS35" s="28">
        <f t="shared" si="17"/>
        <v>11</v>
      </c>
      <c r="BU35" s="9">
        <v>2</v>
      </c>
      <c r="CC35"/>
      <c r="CD35" s="28">
        <f t="shared" si="18"/>
        <v>0</v>
      </c>
      <c r="CE35" s="28">
        <f t="shared" si="19"/>
        <v>2</v>
      </c>
      <c r="CF35" s="28">
        <f t="shared" si="20"/>
        <v>2</v>
      </c>
    </row>
    <row r="36" spans="1:84" ht="24.75">
      <c r="A36" s="33" t="s">
        <v>485</v>
      </c>
      <c r="C36" s="8">
        <v>2</v>
      </c>
      <c r="E36" s="8"/>
      <c r="G36" s="8"/>
      <c r="L36" s="28">
        <f t="shared" si="0"/>
        <v>0</v>
      </c>
      <c r="M36" s="28">
        <f t="shared" si="1"/>
        <v>2</v>
      </c>
      <c r="N36" s="28">
        <f t="shared" si="2"/>
        <v>2</v>
      </c>
      <c r="P36" s="9">
        <v>3</v>
      </c>
      <c r="V36"/>
      <c r="W36" s="28">
        <f t="shared" si="3"/>
        <v>0</v>
      </c>
      <c r="X36" s="28">
        <f t="shared" si="4"/>
        <v>3</v>
      </c>
      <c r="Y36" s="28">
        <f t="shared" si="5"/>
        <v>3</v>
      </c>
      <c r="AA36" s="8">
        <v>1</v>
      </c>
      <c r="AC36" s="8"/>
      <c r="AE36" s="8"/>
      <c r="AG36"/>
      <c r="AH36" s="28">
        <f t="shared" si="6"/>
        <v>0</v>
      </c>
      <c r="AI36" s="28">
        <f t="shared" si="7"/>
        <v>1</v>
      </c>
      <c r="AJ36" s="28">
        <f t="shared" si="8"/>
        <v>1</v>
      </c>
      <c r="AL36" s="8">
        <v>1</v>
      </c>
      <c r="AN36" s="102"/>
      <c r="AP36" s="102"/>
      <c r="AR36" s="102"/>
      <c r="AT36" s="102">
        <v>1</v>
      </c>
      <c r="AU36" s="28">
        <f t="shared" si="9"/>
        <v>0</v>
      </c>
      <c r="AV36" s="28">
        <f t="shared" si="10"/>
        <v>2</v>
      </c>
      <c r="AW36" s="28">
        <f t="shared" si="11"/>
        <v>2</v>
      </c>
      <c r="AY36" s="8"/>
      <c r="BA36" s="8"/>
      <c r="BC36" s="8"/>
      <c r="BE36"/>
      <c r="BF36" s="28">
        <f t="shared" si="12"/>
        <v>0</v>
      </c>
      <c r="BG36" s="28">
        <f t="shared" si="13"/>
        <v>0</v>
      </c>
      <c r="BH36" s="28">
        <f t="shared" si="14"/>
        <v>0</v>
      </c>
      <c r="BJ36" s="8">
        <v>1</v>
      </c>
      <c r="BL36" s="8">
        <v>1</v>
      </c>
      <c r="BN36" s="8">
        <v>1</v>
      </c>
      <c r="BP36"/>
      <c r="BQ36" s="28">
        <f t="shared" si="15"/>
        <v>0</v>
      </c>
      <c r="BR36" s="28">
        <f t="shared" si="16"/>
        <v>3</v>
      </c>
      <c r="BS36" s="28">
        <f t="shared" si="17"/>
        <v>3</v>
      </c>
      <c r="BU36" s="8">
        <v>1</v>
      </c>
      <c r="BW36" s="8"/>
      <c r="BY36" s="8"/>
      <c r="CA36" s="8"/>
      <c r="CC36"/>
      <c r="CD36" s="28">
        <f t="shared" si="18"/>
        <v>0</v>
      </c>
      <c r="CE36" s="28">
        <f t="shared" si="19"/>
        <v>1</v>
      </c>
      <c r="CF36" s="28">
        <f t="shared" si="20"/>
        <v>1</v>
      </c>
    </row>
    <row r="37" spans="1:84" ht="24.75">
      <c r="A37" s="33" t="s">
        <v>492</v>
      </c>
      <c r="C37" s="8"/>
      <c r="E37" s="8"/>
      <c r="G37" s="8"/>
      <c r="K37" s="9">
        <v>1</v>
      </c>
      <c r="L37" s="28">
        <f t="shared" si="0"/>
        <v>0</v>
      </c>
      <c r="M37" s="28">
        <f t="shared" si="1"/>
        <v>1</v>
      </c>
      <c r="N37" s="28">
        <f t="shared" si="2"/>
        <v>1</v>
      </c>
      <c r="R37" s="9">
        <v>1</v>
      </c>
      <c r="V37">
        <v>1</v>
      </c>
      <c r="W37" s="28">
        <f t="shared" si="3"/>
        <v>0</v>
      </c>
      <c r="X37" s="28">
        <f t="shared" si="4"/>
        <v>2</v>
      </c>
      <c r="Y37" s="28">
        <f t="shared" si="5"/>
        <v>2</v>
      </c>
      <c r="AA37" s="8">
        <v>1</v>
      </c>
      <c r="AC37" s="8"/>
      <c r="AE37" s="8"/>
      <c r="AG37"/>
      <c r="AH37" s="28">
        <f t="shared" si="6"/>
        <v>0</v>
      </c>
      <c r="AI37" s="28">
        <f t="shared" si="7"/>
        <v>1</v>
      </c>
      <c r="AJ37" s="28">
        <f t="shared" si="8"/>
        <v>1</v>
      </c>
      <c r="AL37" s="102">
        <v>1</v>
      </c>
      <c r="AN37" s="102"/>
      <c r="AP37" s="102"/>
      <c r="AR37" s="102"/>
      <c r="AT37" s="102"/>
      <c r="AU37" s="28">
        <f t="shared" si="9"/>
        <v>0</v>
      </c>
      <c r="AV37" s="28">
        <f t="shared" si="10"/>
        <v>1</v>
      </c>
      <c r="AW37" s="28">
        <f t="shared" si="11"/>
        <v>1</v>
      </c>
      <c r="AY37" s="8"/>
      <c r="BA37" s="8"/>
      <c r="BC37" s="8"/>
      <c r="BE37"/>
      <c r="BF37" s="28">
        <f t="shared" si="12"/>
        <v>0</v>
      </c>
      <c r="BG37" s="28">
        <f t="shared" si="13"/>
        <v>0</v>
      </c>
      <c r="BH37" s="28">
        <f t="shared" si="14"/>
        <v>0</v>
      </c>
      <c r="BJ37" s="8">
        <v>1</v>
      </c>
      <c r="BL37" s="8">
        <v>1</v>
      </c>
      <c r="BN37" s="8">
        <v>1</v>
      </c>
      <c r="BP37"/>
      <c r="BQ37" s="28">
        <f t="shared" si="15"/>
        <v>0</v>
      </c>
      <c r="BR37" s="28">
        <f t="shared" si="16"/>
        <v>3</v>
      </c>
      <c r="BS37" s="28">
        <f t="shared" si="17"/>
        <v>3</v>
      </c>
      <c r="BU37" s="8">
        <v>1</v>
      </c>
      <c r="BW37" s="8"/>
      <c r="BY37" s="8"/>
      <c r="CA37" s="8"/>
      <c r="CC37"/>
      <c r="CD37" s="28">
        <f t="shared" si="18"/>
        <v>0</v>
      </c>
      <c r="CE37" s="28">
        <f t="shared" si="19"/>
        <v>1</v>
      </c>
      <c r="CF37" s="28">
        <f t="shared" si="20"/>
        <v>1</v>
      </c>
    </row>
    <row r="38" spans="1:84" ht="20.25" customHeight="1">
      <c r="A38" s="33" t="s">
        <v>609</v>
      </c>
      <c r="C38" s="8"/>
      <c r="E38" s="8"/>
      <c r="G38" s="8"/>
      <c r="K38" s="9">
        <v>1</v>
      </c>
      <c r="L38" s="28">
        <f t="shared" si="0"/>
        <v>0</v>
      </c>
      <c r="M38" s="28">
        <f t="shared" si="1"/>
        <v>1</v>
      </c>
      <c r="N38" s="28">
        <f t="shared" si="2"/>
        <v>1</v>
      </c>
      <c r="T38" s="9">
        <v>1</v>
      </c>
      <c r="V38"/>
      <c r="W38" s="28">
        <f t="shared" si="3"/>
        <v>0</v>
      </c>
      <c r="X38" s="28">
        <f t="shared" si="4"/>
        <v>1</v>
      </c>
      <c r="Y38" s="28">
        <f t="shared" si="5"/>
        <v>1</v>
      </c>
      <c r="AA38" s="8"/>
      <c r="AC38" s="8"/>
      <c r="AE38" s="8"/>
      <c r="AG38"/>
      <c r="AH38" s="28">
        <f t="shared" si="6"/>
        <v>0</v>
      </c>
      <c r="AI38" s="28">
        <f t="shared" si="7"/>
        <v>0</v>
      </c>
      <c r="AJ38" s="28">
        <f t="shared" si="8"/>
        <v>0</v>
      </c>
      <c r="AL38" s="102"/>
      <c r="AN38" s="102"/>
      <c r="AP38" s="102"/>
      <c r="AR38" s="102"/>
      <c r="AT38" s="102"/>
      <c r="AU38" s="28">
        <f t="shared" si="9"/>
        <v>0</v>
      </c>
      <c r="AV38" s="28">
        <f t="shared" si="10"/>
        <v>0</v>
      </c>
      <c r="AW38" s="28">
        <f t="shared" si="11"/>
        <v>0</v>
      </c>
      <c r="AY38" s="8"/>
      <c r="BA38" s="8"/>
      <c r="BC38" s="8"/>
      <c r="BE38"/>
      <c r="BF38" s="28">
        <f t="shared" si="12"/>
        <v>0</v>
      </c>
      <c r="BG38" s="28">
        <f t="shared" si="13"/>
        <v>0</v>
      </c>
      <c r="BH38" s="28">
        <f t="shared" si="14"/>
        <v>0</v>
      </c>
      <c r="BJ38" s="8"/>
      <c r="BL38" s="8"/>
      <c r="BN38" s="8"/>
      <c r="BP38"/>
      <c r="BQ38" s="28">
        <f t="shared" si="15"/>
        <v>0</v>
      </c>
      <c r="BR38" s="28">
        <f t="shared" si="16"/>
        <v>0</v>
      </c>
      <c r="BS38" s="28">
        <f t="shared" si="17"/>
        <v>0</v>
      </c>
      <c r="BU38" s="8"/>
      <c r="BW38" s="8"/>
      <c r="BY38" s="8"/>
      <c r="CA38" s="8"/>
      <c r="CC38"/>
      <c r="CD38" s="28">
        <f t="shared" si="18"/>
        <v>0</v>
      </c>
      <c r="CE38" s="28">
        <f t="shared" si="19"/>
        <v>0</v>
      </c>
      <c r="CF38" s="28">
        <f t="shared" si="20"/>
        <v>0</v>
      </c>
    </row>
    <row r="39" spans="1:84" ht="18.75" customHeight="1">
      <c r="A39" s="33" t="s">
        <v>610</v>
      </c>
      <c r="C39" s="8"/>
      <c r="E39" s="8"/>
      <c r="G39" s="8"/>
      <c r="I39" s="9">
        <v>2</v>
      </c>
      <c r="K39" s="9">
        <v>1</v>
      </c>
      <c r="L39" s="28">
        <f t="shared" si="0"/>
        <v>0</v>
      </c>
      <c r="M39" s="28">
        <f t="shared" si="1"/>
        <v>3</v>
      </c>
      <c r="N39" s="28">
        <f t="shared" si="2"/>
        <v>3</v>
      </c>
      <c r="P39" s="9">
        <v>1</v>
      </c>
      <c r="R39" s="9">
        <v>2</v>
      </c>
      <c r="T39" s="9">
        <v>1</v>
      </c>
      <c r="V39">
        <v>1</v>
      </c>
      <c r="W39" s="28">
        <f t="shared" si="3"/>
        <v>0</v>
      </c>
      <c r="X39" s="28">
        <f t="shared" si="4"/>
        <v>5</v>
      </c>
      <c r="Y39" s="28">
        <f t="shared" si="5"/>
        <v>5</v>
      </c>
      <c r="AA39" s="8">
        <v>2</v>
      </c>
      <c r="AC39" s="8">
        <v>1</v>
      </c>
      <c r="AE39" s="8"/>
      <c r="AG39"/>
      <c r="AH39" s="28">
        <f t="shared" si="6"/>
        <v>0</v>
      </c>
      <c r="AI39" s="28">
        <f t="shared" si="7"/>
        <v>3</v>
      </c>
      <c r="AJ39" s="28">
        <f t="shared" si="8"/>
        <v>3</v>
      </c>
      <c r="AL39" s="102"/>
      <c r="AN39" s="102"/>
      <c r="AP39" s="102"/>
      <c r="AR39" s="102">
        <v>3</v>
      </c>
      <c r="AT39" s="102"/>
      <c r="AU39" s="28">
        <f t="shared" si="9"/>
        <v>0</v>
      </c>
      <c r="AV39" s="28">
        <f t="shared" si="10"/>
        <v>3</v>
      </c>
      <c r="AW39" s="28">
        <f t="shared" si="11"/>
        <v>3</v>
      </c>
      <c r="AY39" s="8">
        <v>2</v>
      </c>
      <c r="BA39" s="8"/>
      <c r="BC39" s="8">
        <v>1</v>
      </c>
      <c r="BE39"/>
      <c r="BF39" s="28">
        <f t="shared" si="12"/>
        <v>0</v>
      </c>
      <c r="BG39" s="28">
        <f t="shared" si="13"/>
        <v>3</v>
      </c>
      <c r="BH39" s="28">
        <f t="shared" si="14"/>
        <v>3</v>
      </c>
      <c r="BJ39" s="8"/>
      <c r="BL39" s="8"/>
      <c r="BN39" s="8"/>
      <c r="BP39"/>
      <c r="BQ39" s="28">
        <f t="shared" si="15"/>
        <v>0</v>
      </c>
      <c r="BR39" s="28">
        <f t="shared" si="16"/>
        <v>0</v>
      </c>
      <c r="BS39" s="28">
        <f t="shared" si="17"/>
        <v>0</v>
      </c>
      <c r="BU39" s="8"/>
      <c r="BW39" s="8"/>
      <c r="BY39" s="8"/>
      <c r="CA39" s="8"/>
      <c r="CC39"/>
      <c r="CD39" s="28">
        <f t="shared" si="18"/>
        <v>0</v>
      </c>
      <c r="CE39" s="28">
        <f t="shared" si="19"/>
        <v>0</v>
      </c>
      <c r="CF39" s="28">
        <f t="shared" si="20"/>
        <v>0</v>
      </c>
    </row>
    <row r="40" spans="1:84" ht="24.75">
      <c r="A40" s="33" t="s">
        <v>594</v>
      </c>
      <c r="L40" s="28">
        <f t="shared" si="0"/>
        <v>0</v>
      </c>
      <c r="M40" s="28">
        <f t="shared" si="1"/>
        <v>0</v>
      </c>
      <c r="N40" s="28">
        <f t="shared" si="2"/>
        <v>0</v>
      </c>
      <c r="V40"/>
      <c r="W40" s="28">
        <f t="shared" si="3"/>
        <v>0</v>
      </c>
      <c r="X40" s="28">
        <f t="shared" si="4"/>
        <v>0</v>
      </c>
      <c r="Y40" s="28">
        <f t="shared" si="5"/>
        <v>0</v>
      </c>
      <c r="AG40"/>
      <c r="AH40" s="28">
        <f t="shared" si="6"/>
        <v>0</v>
      </c>
      <c r="AI40" s="28">
        <f t="shared" si="7"/>
        <v>0</v>
      </c>
      <c r="AJ40" s="28">
        <f t="shared" si="8"/>
        <v>0</v>
      </c>
      <c r="AL40" s="102"/>
      <c r="AN40" s="102"/>
      <c r="AP40" s="102"/>
      <c r="AR40" s="102">
        <v>14</v>
      </c>
      <c r="AT40" s="102">
        <v>10</v>
      </c>
      <c r="AU40" s="28">
        <f t="shared" si="9"/>
        <v>0</v>
      </c>
      <c r="AV40" s="28">
        <f t="shared" si="10"/>
        <v>24</v>
      </c>
      <c r="AW40" s="28">
        <f t="shared" si="11"/>
        <v>24</v>
      </c>
      <c r="AY40" s="9">
        <v>3</v>
      </c>
      <c r="BE40"/>
      <c r="BF40" s="28">
        <f t="shared" si="12"/>
        <v>0</v>
      </c>
      <c r="BG40" s="28">
        <f t="shared" si="13"/>
        <v>3</v>
      </c>
      <c r="BH40" s="28">
        <f t="shared" si="14"/>
        <v>3</v>
      </c>
      <c r="BP40"/>
      <c r="BQ40" s="28">
        <f t="shared" si="15"/>
        <v>0</v>
      </c>
      <c r="BR40" s="28">
        <f t="shared" si="16"/>
        <v>0</v>
      </c>
      <c r="BS40" s="28">
        <f t="shared" si="17"/>
        <v>0</v>
      </c>
      <c r="CC40"/>
      <c r="CD40" s="28">
        <f t="shared" si="18"/>
        <v>0</v>
      </c>
      <c r="CE40" s="28">
        <f t="shared" si="19"/>
        <v>0</v>
      </c>
      <c r="CF40" s="28">
        <f t="shared" si="20"/>
        <v>0</v>
      </c>
    </row>
    <row r="41" spans="1:84">
      <c r="A41" s="33"/>
    </row>
    <row r="42" spans="1:84">
      <c r="A42" s="33"/>
    </row>
    <row r="43" spans="1:84">
      <c r="A43" s="33"/>
    </row>
    <row r="45" spans="1:84">
      <c r="A45" s="35"/>
    </row>
    <row r="46" spans="1:84">
      <c r="A46" s="49"/>
    </row>
    <row r="47" spans="1:84">
      <c r="A47" s="49"/>
    </row>
    <row r="48" spans="1:84" ht="22.5" customHeight="1">
      <c r="A48" s="26"/>
    </row>
    <row r="49" spans="1:1">
      <c r="A49" s="49"/>
    </row>
    <row r="50" spans="1:1">
      <c r="A50" s="49"/>
    </row>
    <row r="51" spans="1:1">
      <c r="A51" s="35"/>
    </row>
    <row r="52" spans="1:1">
      <c r="A52" s="35"/>
    </row>
    <row r="54" spans="1:1" ht="28.5" customHeight="1">
      <c r="A54" s="35"/>
    </row>
  </sheetData>
  <mergeCells count="45">
    <mergeCell ref="AX1:BH1"/>
    <mergeCell ref="AX2:AY2"/>
    <mergeCell ref="AZ2:BA2"/>
    <mergeCell ref="BB2:BC2"/>
    <mergeCell ref="BD2:BE2"/>
    <mergeCell ref="BF2:BH2"/>
    <mergeCell ref="AK1:AU1"/>
    <mergeCell ref="AK2:AL2"/>
    <mergeCell ref="AM2:AN2"/>
    <mergeCell ref="AO2:AP2"/>
    <mergeCell ref="AQ2:AR2"/>
    <mergeCell ref="AS2:AT2"/>
    <mergeCell ref="AU2:AW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BI1:BS1"/>
    <mergeCell ref="BI2:BJ2"/>
    <mergeCell ref="BK2:BL2"/>
    <mergeCell ref="BM2:BN2"/>
    <mergeCell ref="BO2:BP2"/>
    <mergeCell ref="BQ2:BS2"/>
    <mergeCell ref="BT1:CD1"/>
    <mergeCell ref="BT2:BU2"/>
    <mergeCell ref="BV2:BW2"/>
    <mergeCell ref="BX2:BY2"/>
    <mergeCell ref="BZ2:CA2"/>
    <mergeCell ref="CB2:CC2"/>
    <mergeCell ref="CD2:C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7" workbookViewId="0">
      <selection activeCell="B36" sqref="B36"/>
    </sheetView>
  </sheetViews>
  <sheetFormatPr defaultRowHeight="15"/>
  <cols>
    <col min="1" max="1" width="50.5703125" style="7" customWidth="1"/>
    <col min="2" max="2" width="26.140625" style="7" bestFit="1" customWidth="1"/>
    <col min="3" max="4" width="21.5703125" style="7" bestFit="1" customWidth="1"/>
    <col min="5" max="5" width="20.7109375" style="30" bestFit="1" customWidth="1"/>
    <col min="6" max="6" width="20.7109375" style="7" bestFit="1" customWidth="1"/>
    <col min="7" max="255" width="9.140625" style="7"/>
    <col min="256" max="256" width="2.5703125" style="7" customWidth="1"/>
    <col min="257" max="257" width="26.140625" style="7" bestFit="1" customWidth="1"/>
    <col min="258" max="258" width="9.140625" style="7"/>
    <col min="259" max="259" width="21.5703125" style="7" bestFit="1" customWidth="1"/>
    <col min="260" max="260" width="10" style="7" bestFit="1" customWidth="1"/>
    <col min="261" max="261" width="20.7109375" style="7" bestFit="1" customWidth="1"/>
    <col min="262" max="511" width="9.140625" style="7"/>
    <col min="512" max="512" width="2.5703125" style="7" customWidth="1"/>
    <col min="513" max="513" width="26.140625" style="7" bestFit="1" customWidth="1"/>
    <col min="514" max="514" width="9.140625" style="7"/>
    <col min="515" max="515" width="21.5703125" style="7" bestFit="1" customWidth="1"/>
    <col min="516" max="516" width="10" style="7" bestFit="1" customWidth="1"/>
    <col min="517" max="517" width="20.7109375" style="7" bestFit="1" customWidth="1"/>
    <col min="518" max="767" width="9.140625" style="7"/>
    <col min="768" max="768" width="2.5703125" style="7" customWidth="1"/>
    <col min="769" max="769" width="26.140625" style="7" bestFit="1" customWidth="1"/>
    <col min="770" max="770" width="9.140625" style="7"/>
    <col min="771" max="771" width="21.5703125" style="7" bestFit="1" customWidth="1"/>
    <col min="772" max="772" width="10" style="7" bestFit="1" customWidth="1"/>
    <col min="773" max="773" width="20.7109375" style="7" bestFit="1" customWidth="1"/>
    <col min="774" max="1023" width="9.140625" style="7"/>
    <col min="1024" max="1024" width="2.5703125" style="7" customWidth="1"/>
    <col min="1025" max="1025" width="26.140625" style="7" bestFit="1" customWidth="1"/>
    <col min="1026" max="1026" width="9.140625" style="7"/>
    <col min="1027" max="1027" width="21.5703125" style="7" bestFit="1" customWidth="1"/>
    <col min="1028" max="1028" width="10" style="7" bestFit="1" customWidth="1"/>
    <col min="1029" max="1029" width="20.7109375" style="7" bestFit="1" customWidth="1"/>
    <col min="1030" max="1279" width="9.140625" style="7"/>
    <col min="1280" max="1280" width="2.5703125" style="7" customWidth="1"/>
    <col min="1281" max="1281" width="26.140625" style="7" bestFit="1" customWidth="1"/>
    <col min="1282" max="1282" width="9.140625" style="7"/>
    <col min="1283" max="1283" width="21.5703125" style="7" bestFit="1" customWidth="1"/>
    <col min="1284" max="1284" width="10" style="7" bestFit="1" customWidth="1"/>
    <col min="1285" max="1285" width="20.7109375" style="7" bestFit="1" customWidth="1"/>
    <col min="1286" max="1535" width="9.140625" style="7"/>
    <col min="1536" max="1536" width="2.5703125" style="7" customWidth="1"/>
    <col min="1537" max="1537" width="26.140625" style="7" bestFit="1" customWidth="1"/>
    <col min="1538" max="1538" width="9.140625" style="7"/>
    <col min="1539" max="1539" width="21.5703125" style="7" bestFit="1" customWidth="1"/>
    <col min="1540" max="1540" width="10" style="7" bestFit="1" customWidth="1"/>
    <col min="1541" max="1541" width="20.7109375" style="7" bestFit="1" customWidth="1"/>
    <col min="1542" max="1791" width="9.140625" style="7"/>
    <col min="1792" max="1792" width="2.5703125" style="7" customWidth="1"/>
    <col min="1793" max="1793" width="26.140625" style="7" bestFit="1" customWidth="1"/>
    <col min="1794" max="1794" width="9.140625" style="7"/>
    <col min="1795" max="1795" width="21.5703125" style="7" bestFit="1" customWidth="1"/>
    <col min="1796" max="1796" width="10" style="7" bestFit="1" customWidth="1"/>
    <col min="1797" max="1797" width="20.7109375" style="7" bestFit="1" customWidth="1"/>
    <col min="1798" max="2047" width="9.140625" style="7"/>
    <col min="2048" max="2048" width="2.5703125" style="7" customWidth="1"/>
    <col min="2049" max="2049" width="26.140625" style="7" bestFit="1" customWidth="1"/>
    <col min="2050" max="2050" width="9.140625" style="7"/>
    <col min="2051" max="2051" width="21.5703125" style="7" bestFit="1" customWidth="1"/>
    <col min="2052" max="2052" width="10" style="7" bestFit="1" customWidth="1"/>
    <col min="2053" max="2053" width="20.7109375" style="7" bestFit="1" customWidth="1"/>
    <col min="2054" max="2303" width="9.140625" style="7"/>
    <col min="2304" max="2304" width="2.5703125" style="7" customWidth="1"/>
    <col min="2305" max="2305" width="26.140625" style="7" bestFit="1" customWidth="1"/>
    <col min="2306" max="2306" width="9.140625" style="7"/>
    <col min="2307" max="2307" width="21.5703125" style="7" bestFit="1" customWidth="1"/>
    <col min="2308" max="2308" width="10" style="7" bestFit="1" customWidth="1"/>
    <col min="2309" max="2309" width="20.7109375" style="7" bestFit="1" customWidth="1"/>
    <col min="2310" max="2559" width="9.140625" style="7"/>
    <col min="2560" max="2560" width="2.5703125" style="7" customWidth="1"/>
    <col min="2561" max="2561" width="26.140625" style="7" bestFit="1" customWidth="1"/>
    <col min="2562" max="2562" width="9.140625" style="7"/>
    <col min="2563" max="2563" width="21.5703125" style="7" bestFit="1" customWidth="1"/>
    <col min="2564" max="2564" width="10" style="7" bestFit="1" customWidth="1"/>
    <col min="2565" max="2565" width="20.7109375" style="7" bestFit="1" customWidth="1"/>
    <col min="2566" max="2815" width="9.140625" style="7"/>
    <col min="2816" max="2816" width="2.5703125" style="7" customWidth="1"/>
    <col min="2817" max="2817" width="26.140625" style="7" bestFit="1" customWidth="1"/>
    <col min="2818" max="2818" width="9.140625" style="7"/>
    <col min="2819" max="2819" width="21.5703125" style="7" bestFit="1" customWidth="1"/>
    <col min="2820" max="2820" width="10" style="7" bestFit="1" customWidth="1"/>
    <col min="2821" max="2821" width="20.7109375" style="7" bestFit="1" customWidth="1"/>
    <col min="2822" max="3071" width="9.140625" style="7"/>
    <col min="3072" max="3072" width="2.5703125" style="7" customWidth="1"/>
    <col min="3073" max="3073" width="26.140625" style="7" bestFit="1" customWidth="1"/>
    <col min="3074" max="3074" width="9.140625" style="7"/>
    <col min="3075" max="3075" width="21.5703125" style="7" bestFit="1" customWidth="1"/>
    <col min="3076" max="3076" width="10" style="7" bestFit="1" customWidth="1"/>
    <col min="3077" max="3077" width="20.7109375" style="7" bestFit="1" customWidth="1"/>
    <col min="3078" max="3327" width="9.140625" style="7"/>
    <col min="3328" max="3328" width="2.5703125" style="7" customWidth="1"/>
    <col min="3329" max="3329" width="26.140625" style="7" bestFit="1" customWidth="1"/>
    <col min="3330" max="3330" width="9.140625" style="7"/>
    <col min="3331" max="3331" width="21.5703125" style="7" bestFit="1" customWidth="1"/>
    <col min="3332" max="3332" width="10" style="7" bestFit="1" customWidth="1"/>
    <col min="3333" max="3333" width="20.7109375" style="7" bestFit="1" customWidth="1"/>
    <col min="3334" max="3583" width="9.140625" style="7"/>
    <col min="3584" max="3584" width="2.5703125" style="7" customWidth="1"/>
    <col min="3585" max="3585" width="26.140625" style="7" bestFit="1" customWidth="1"/>
    <col min="3586" max="3586" width="9.140625" style="7"/>
    <col min="3587" max="3587" width="21.5703125" style="7" bestFit="1" customWidth="1"/>
    <col min="3588" max="3588" width="10" style="7" bestFit="1" customWidth="1"/>
    <col min="3589" max="3589" width="20.7109375" style="7" bestFit="1" customWidth="1"/>
    <col min="3590" max="3839" width="9.140625" style="7"/>
    <col min="3840" max="3840" width="2.5703125" style="7" customWidth="1"/>
    <col min="3841" max="3841" width="26.140625" style="7" bestFit="1" customWidth="1"/>
    <col min="3842" max="3842" width="9.140625" style="7"/>
    <col min="3843" max="3843" width="21.5703125" style="7" bestFit="1" customWidth="1"/>
    <col min="3844" max="3844" width="10" style="7" bestFit="1" customWidth="1"/>
    <col min="3845" max="3845" width="20.7109375" style="7" bestFit="1" customWidth="1"/>
    <col min="3846" max="4095" width="9.140625" style="7"/>
    <col min="4096" max="4096" width="2.5703125" style="7" customWidth="1"/>
    <col min="4097" max="4097" width="26.140625" style="7" bestFit="1" customWidth="1"/>
    <col min="4098" max="4098" width="9.140625" style="7"/>
    <col min="4099" max="4099" width="21.5703125" style="7" bestFit="1" customWidth="1"/>
    <col min="4100" max="4100" width="10" style="7" bestFit="1" customWidth="1"/>
    <col min="4101" max="4101" width="20.7109375" style="7" bestFit="1" customWidth="1"/>
    <col min="4102" max="4351" width="9.140625" style="7"/>
    <col min="4352" max="4352" width="2.5703125" style="7" customWidth="1"/>
    <col min="4353" max="4353" width="26.140625" style="7" bestFit="1" customWidth="1"/>
    <col min="4354" max="4354" width="9.140625" style="7"/>
    <col min="4355" max="4355" width="21.5703125" style="7" bestFit="1" customWidth="1"/>
    <col min="4356" max="4356" width="10" style="7" bestFit="1" customWidth="1"/>
    <col min="4357" max="4357" width="20.7109375" style="7" bestFit="1" customWidth="1"/>
    <col min="4358" max="4607" width="9.140625" style="7"/>
    <col min="4608" max="4608" width="2.5703125" style="7" customWidth="1"/>
    <col min="4609" max="4609" width="26.140625" style="7" bestFit="1" customWidth="1"/>
    <col min="4610" max="4610" width="9.140625" style="7"/>
    <col min="4611" max="4611" width="21.5703125" style="7" bestFit="1" customWidth="1"/>
    <col min="4612" max="4612" width="10" style="7" bestFit="1" customWidth="1"/>
    <col min="4613" max="4613" width="20.7109375" style="7" bestFit="1" customWidth="1"/>
    <col min="4614" max="4863" width="9.140625" style="7"/>
    <col min="4864" max="4864" width="2.5703125" style="7" customWidth="1"/>
    <col min="4865" max="4865" width="26.140625" style="7" bestFit="1" customWidth="1"/>
    <col min="4866" max="4866" width="9.140625" style="7"/>
    <col min="4867" max="4867" width="21.5703125" style="7" bestFit="1" customWidth="1"/>
    <col min="4868" max="4868" width="10" style="7" bestFit="1" customWidth="1"/>
    <col min="4869" max="4869" width="20.7109375" style="7" bestFit="1" customWidth="1"/>
    <col min="4870" max="5119" width="9.140625" style="7"/>
    <col min="5120" max="5120" width="2.5703125" style="7" customWidth="1"/>
    <col min="5121" max="5121" width="26.140625" style="7" bestFit="1" customWidth="1"/>
    <col min="5122" max="5122" width="9.140625" style="7"/>
    <col min="5123" max="5123" width="21.5703125" style="7" bestFit="1" customWidth="1"/>
    <col min="5124" max="5124" width="10" style="7" bestFit="1" customWidth="1"/>
    <col min="5125" max="5125" width="20.7109375" style="7" bestFit="1" customWidth="1"/>
    <col min="5126" max="5375" width="9.140625" style="7"/>
    <col min="5376" max="5376" width="2.5703125" style="7" customWidth="1"/>
    <col min="5377" max="5377" width="26.140625" style="7" bestFit="1" customWidth="1"/>
    <col min="5378" max="5378" width="9.140625" style="7"/>
    <col min="5379" max="5379" width="21.5703125" style="7" bestFit="1" customWidth="1"/>
    <col min="5380" max="5380" width="10" style="7" bestFit="1" customWidth="1"/>
    <col min="5381" max="5381" width="20.7109375" style="7" bestFit="1" customWidth="1"/>
    <col min="5382" max="5631" width="9.140625" style="7"/>
    <col min="5632" max="5632" width="2.5703125" style="7" customWidth="1"/>
    <col min="5633" max="5633" width="26.140625" style="7" bestFit="1" customWidth="1"/>
    <col min="5634" max="5634" width="9.140625" style="7"/>
    <col min="5635" max="5635" width="21.5703125" style="7" bestFit="1" customWidth="1"/>
    <col min="5636" max="5636" width="10" style="7" bestFit="1" customWidth="1"/>
    <col min="5637" max="5637" width="20.7109375" style="7" bestFit="1" customWidth="1"/>
    <col min="5638" max="5887" width="9.140625" style="7"/>
    <col min="5888" max="5888" width="2.5703125" style="7" customWidth="1"/>
    <col min="5889" max="5889" width="26.140625" style="7" bestFit="1" customWidth="1"/>
    <col min="5890" max="5890" width="9.140625" style="7"/>
    <col min="5891" max="5891" width="21.5703125" style="7" bestFit="1" customWidth="1"/>
    <col min="5892" max="5892" width="10" style="7" bestFit="1" customWidth="1"/>
    <col min="5893" max="5893" width="20.7109375" style="7" bestFit="1" customWidth="1"/>
    <col min="5894" max="6143" width="9.140625" style="7"/>
    <col min="6144" max="6144" width="2.5703125" style="7" customWidth="1"/>
    <col min="6145" max="6145" width="26.140625" style="7" bestFit="1" customWidth="1"/>
    <col min="6146" max="6146" width="9.140625" style="7"/>
    <col min="6147" max="6147" width="21.5703125" style="7" bestFit="1" customWidth="1"/>
    <col min="6148" max="6148" width="10" style="7" bestFit="1" customWidth="1"/>
    <col min="6149" max="6149" width="20.7109375" style="7" bestFit="1" customWidth="1"/>
    <col min="6150" max="6399" width="9.140625" style="7"/>
    <col min="6400" max="6400" width="2.5703125" style="7" customWidth="1"/>
    <col min="6401" max="6401" width="26.140625" style="7" bestFit="1" customWidth="1"/>
    <col min="6402" max="6402" width="9.140625" style="7"/>
    <col min="6403" max="6403" width="21.5703125" style="7" bestFit="1" customWidth="1"/>
    <col min="6404" max="6404" width="10" style="7" bestFit="1" customWidth="1"/>
    <col min="6405" max="6405" width="20.7109375" style="7" bestFit="1" customWidth="1"/>
    <col min="6406" max="6655" width="9.140625" style="7"/>
    <col min="6656" max="6656" width="2.5703125" style="7" customWidth="1"/>
    <col min="6657" max="6657" width="26.140625" style="7" bestFit="1" customWidth="1"/>
    <col min="6658" max="6658" width="9.140625" style="7"/>
    <col min="6659" max="6659" width="21.5703125" style="7" bestFit="1" customWidth="1"/>
    <col min="6660" max="6660" width="10" style="7" bestFit="1" customWidth="1"/>
    <col min="6661" max="6661" width="20.7109375" style="7" bestFit="1" customWidth="1"/>
    <col min="6662" max="6911" width="9.140625" style="7"/>
    <col min="6912" max="6912" width="2.5703125" style="7" customWidth="1"/>
    <col min="6913" max="6913" width="26.140625" style="7" bestFit="1" customWidth="1"/>
    <col min="6914" max="6914" width="9.140625" style="7"/>
    <col min="6915" max="6915" width="21.5703125" style="7" bestFit="1" customWidth="1"/>
    <col min="6916" max="6916" width="10" style="7" bestFit="1" customWidth="1"/>
    <col min="6917" max="6917" width="20.7109375" style="7" bestFit="1" customWidth="1"/>
    <col min="6918" max="7167" width="9.140625" style="7"/>
    <col min="7168" max="7168" width="2.5703125" style="7" customWidth="1"/>
    <col min="7169" max="7169" width="26.140625" style="7" bestFit="1" customWidth="1"/>
    <col min="7170" max="7170" width="9.140625" style="7"/>
    <col min="7171" max="7171" width="21.5703125" style="7" bestFit="1" customWidth="1"/>
    <col min="7172" max="7172" width="10" style="7" bestFit="1" customWidth="1"/>
    <col min="7173" max="7173" width="20.7109375" style="7" bestFit="1" customWidth="1"/>
    <col min="7174" max="7423" width="9.140625" style="7"/>
    <col min="7424" max="7424" width="2.5703125" style="7" customWidth="1"/>
    <col min="7425" max="7425" width="26.140625" style="7" bestFit="1" customWidth="1"/>
    <col min="7426" max="7426" width="9.140625" style="7"/>
    <col min="7427" max="7427" width="21.5703125" style="7" bestFit="1" customWidth="1"/>
    <col min="7428" max="7428" width="10" style="7" bestFit="1" customWidth="1"/>
    <col min="7429" max="7429" width="20.7109375" style="7" bestFit="1" customWidth="1"/>
    <col min="7430" max="7679" width="9.140625" style="7"/>
    <col min="7680" max="7680" width="2.5703125" style="7" customWidth="1"/>
    <col min="7681" max="7681" width="26.140625" style="7" bestFit="1" customWidth="1"/>
    <col min="7682" max="7682" width="9.140625" style="7"/>
    <col min="7683" max="7683" width="21.5703125" style="7" bestFit="1" customWidth="1"/>
    <col min="7684" max="7684" width="10" style="7" bestFit="1" customWidth="1"/>
    <col min="7685" max="7685" width="20.7109375" style="7" bestFit="1" customWidth="1"/>
    <col min="7686" max="7935" width="9.140625" style="7"/>
    <col min="7936" max="7936" width="2.5703125" style="7" customWidth="1"/>
    <col min="7937" max="7937" width="26.140625" style="7" bestFit="1" customWidth="1"/>
    <col min="7938" max="7938" width="9.140625" style="7"/>
    <col min="7939" max="7939" width="21.5703125" style="7" bestFit="1" customWidth="1"/>
    <col min="7940" max="7940" width="10" style="7" bestFit="1" customWidth="1"/>
    <col min="7941" max="7941" width="20.7109375" style="7" bestFit="1" customWidth="1"/>
    <col min="7942" max="8191" width="9.140625" style="7"/>
    <col min="8192" max="8192" width="2.5703125" style="7" customWidth="1"/>
    <col min="8193" max="8193" width="26.140625" style="7" bestFit="1" customWidth="1"/>
    <col min="8194" max="8194" width="9.140625" style="7"/>
    <col min="8195" max="8195" width="21.5703125" style="7" bestFit="1" customWidth="1"/>
    <col min="8196" max="8196" width="10" style="7" bestFit="1" customWidth="1"/>
    <col min="8197" max="8197" width="20.7109375" style="7" bestFit="1" customWidth="1"/>
    <col min="8198" max="8447" width="9.140625" style="7"/>
    <col min="8448" max="8448" width="2.5703125" style="7" customWidth="1"/>
    <col min="8449" max="8449" width="26.140625" style="7" bestFit="1" customWidth="1"/>
    <col min="8450" max="8450" width="9.140625" style="7"/>
    <col min="8451" max="8451" width="21.5703125" style="7" bestFit="1" customWidth="1"/>
    <col min="8452" max="8452" width="10" style="7" bestFit="1" customWidth="1"/>
    <col min="8453" max="8453" width="20.7109375" style="7" bestFit="1" customWidth="1"/>
    <col min="8454" max="8703" width="9.140625" style="7"/>
    <col min="8704" max="8704" width="2.5703125" style="7" customWidth="1"/>
    <col min="8705" max="8705" width="26.140625" style="7" bestFit="1" customWidth="1"/>
    <col min="8706" max="8706" width="9.140625" style="7"/>
    <col min="8707" max="8707" width="21.5703125" style="7" bestFit="1" customWidth="1"/>
    <col min="8708" max="8708" width="10" style="7" bestFit="1" customWidth="1"/>
    <col min="8709" max="8709" width="20.7109375" style="7" bestFit="1" customWidth="1"/>
    <col min="8710" max="8959" width="9.140625" style="7"/>
    <col min="8960" max="8960" width="2.5703125" style="7" customWidth="1"/>
    <col min="8961" max="8961" width="26.140625" style="7" bestFit="1" customWidth="1"/>
    <col min="8962" max="8962" width="9.140625" style="7"/>
    <col min="8963" max="8963" width="21.5703125" style="7" bestFit="1" customWidth="1"/>
    <col min="8964" max="8964" width="10" style="7" bestFit="1" customWidth="1"/>
    <col min="8965" max="8965" width="20.7109375" style="7" bestFit="1" customWidth="1"/>
    <col min="8966" max="9215" width="9.140625" style="7"/>
    <col min="9216" max="9216" width="2.5703125" style="7" customWidth="1"/>
    <col min="9217" max="9217" width="26.140625" style="7" bestFit="1" customWidth="1"/>
    <col min="9218" max="9218" width="9.140625" style="7"/>
    <col min="9219" max="9219" width="21.5703125" style="7" bestFit="1" customWidth="1"/>
    <col min="9220" max="9220" width="10" style="7" bestFit="1" customWidth="1"/>
    <col min="9221" max="9221" width="20.7109375" style="7" bestFit="1" customWidth="1"/>
    <col min="9222" max="9471" width="9.140625" style="7"/>
    <col min="9472" max="9472" width="2.5703125" style="7" customWidth="1"/>
    <col min="9473" max="9473" width="26.140625" style="7" bestFit="1" customWidth="1"/>
    <col min="9474" max="9474" width="9.140625" style="7"/>
    <col min="9475" max="9475" width="21.5703125" style="7" bestFit="1" customWidth="1"/>
    <col min="9476" max="9476" width="10" style="7" bestFit="1" customWidth="1"/>
    <col min="9477" max="9477" width="20.7109375" style="7" bestFit="1" customWidth="1"/>
    <col min="9478" max="9727" width="9.140625" style="7"/>
    <col min="9728" max="9728" width="2.5703125" style="7" customWidth="1"/>
    <col min="9729" max="9729" width="26.140625" style="7" bestFit="1" customWidth="1"/>
    <col min="9730" max="9730" width="9.140625" style="7"/>
    <col min="9731" max="9731" width="21.5703125" style="7" bestFit="1" customWidth="1"/>
    <col min="9732" max="9732" width="10" style="7" bestFit="1" customWidth="1"/>
    <col min="9733" max="9733" width="20.7109375" style="7" bestFit="1" customWidth="1"/>
    <col min="9734" max="9983" width="9.140625" style="7"/>
    <col min="9984" max="9984" width="2.5703125" style="7" customWidth="1"/>
    <col min="9985" max="9985" width="26.140625" style="7" bestFit="1" customWidth="1"/>
    <col min="9986" max="9986" width="9.140625" style="7"/>
    <col min="9987" max="9987" width="21.5703125" style="7" bestFit="1" customWidth="1"/>
    <col min="9988" max="9988" width="10" style="7" bestFit="1" customWidth="1"/>
    <col min="9989" max="9989" width="20.7109375" style="7" bestFit="1" customWidth="1"/>
    <col min="9990" max="10239" width="9.140625" style="7"/>
    <col min="10240" max="10240" width="2.5703125" style="7" customWidth="1"/>
    <col min="10241" max="10241" width="26.140625" style="7" bestFit="1" customWidth="1"/>
    <col min="10242" max="10242" width="9.140625" style="7"/>
    <col min="10243" max="10243" width="21.5703125" style="7" bestFit="1" customWidth="1"/>
    <col min="10244" max="10244" width="10" style="7" bestFit="1" customWidth="1"/>
    <col min="10245" max="10245" width="20.7109375" style="7" bestFit="1" customWidth="1"/>
    <col min="10246" max="10495" width="9.140625" style="7"/>
    <col min="10496" max="10496" width="2.5703125" style="7" customWidth="1"/>
    <col min="10497" max="10497" width="26.140625" style="7" bestFit="1" customWidth="1"/>
    <col min="10498" max="10498" width="9.140625" style="7"/>
    <col min="10499" max="10499" width="21.5703125" style="7" bestFit="1" customWidth="1"/>
    <col min="10500" max="10500" width="10" style="7" bestFit="1" customWidth="1"/>
    <col min="10501" max="10501" width="20.7109375" style="7" bestFit="1" customWidth="1"/>
    <col min="10502" max="10751" width="9.140625" style="7"/>
    <col min="10752" max="10752" width="2.5703125" style="7" customWidth="1"/>
    <col min="10753" max="10753" width="26.140625" style="7" bestFit="1" customWidth="1"/>
    <col min="10754" max="10754" width="9.140625" style="7"/>
    <col min="10755" max="10755" width="21.5703125" style="7" bestFit="1" customWidth="1"/>
    <col min="10756" max="10756" width="10" style="7" bestFit="1" customWidth="1"/>
    <col min="10757" max="10757" width="20.7109375" style="7" bestFit="1" customWidth="1"/>
    <col min="10758" max="11007" width="9.140625" style="7"/>
    <col min="11008" max="11008" width="2.5703125" style="7" customWidth="1"/>
    <col min="11009" max="11009" width="26.140625" style="7" bestFit="1" customWidth="1"/>
    <col min="11010" max="11010" width="9.140625" style="7"/>
    <col min="11011" max="11011" width="21.5703125" style="7" bestFit="1" customWidth="1"/>
    <col min="11012" max="11012" width="10" style="7" bestFit="1" customWidth="1"/>
    <col min="11013" max="11013" width="20.7109375" style="7" bestFit="1" customWidth="1"/>
    <col min="11014" max="11263" width="9.140625" style="7"/>
    <col min="11264" max="11264" width="2.5703125" style="7" customWidth="1"/>
    <col min="11265" max="11265" width="26.140625" style="7" bestFit="1" customWidth="1"/>
    <col min="11266" max="11266" width="9.140625" style="7"/>
    <col min="11267" max="11267" width="21.5703125" style="7" bestFit="1" customWidth="1"/>
    <col min="11268" max="11268" width="10" style="7" bestFit="1" customWidth="1"/>
    <col min="11269" max="11269" width="20.7109375" style="7" bestFit="1" customWidth="1"/>
    <col min="11270" max="11519" width="9.140625" style="7"/>
    <col min="11520" max="11520" width="2.5703125" style="7" customWidth="1"/>
    <col min="11521" max="11521" width="26.140625" style="7" bestFit="1" customWidth="1"/>
    <col min="11522" max="11522" width="9.140625" style="7"/>
    <col min="11523" max="11523" width="21.5703125" style="7" bestFit="1" customWidth="1"/>
    <col min="11524" max="11524" width="10" style="7" bestFit="1" customWidth="1"/>
    <col min="11525" max="11525" width="20.7109375" style="7" bestFit="1" customWidth="1"/>
    <col min="11526" max="11775" width="9.140625" style="7"/>
    <col min="11776" max="11776" width="2.5703125" style="7" customWidth="1"/>
    <col min="11777" max="11777" width="26.140625" style="7" bestFit="1" customWidth="1"/>
    <col min="11778" max="11778" width="9.140625" style="7"/>
    <col min="11779" max="11779" width="21.5703125" style="7" bestFit="1" customWidth="1"/>
    <col min="11780" max="11780" width="10" style="7" bestFit="1" customWidth="1"/>
    <col min="11781" max="11781" width="20.7109375" style="7" bestFit="1" customWidth="1"/>
    <col min="11782" max="12031" width="9.140625" style="7"/>
    <col min="12032" max="12032" width="2.5703125" style="7" customWidth="1"/>
    <col min="12033" max="12033" width="26.140625" style="7" bestFit="1" customWidth="1"/>
    <col min="12034" max="12034" width="9.140625" style="7"/>
    <col min="12035" max="12035" width="21.5703125" style="7" bestFit="1" customWidth="1"/>
    <col min="12036" max="12036" width="10" style="7" bestFit="1" customWidth="1"/>
    <col min="12037" max="12037" width="20.7109375" style="7" bestFit="1" customWidth="1"/>
    <col min="12038" max="12287" width="9.140625" style="7"/>
    <col min="12288" max="12288" width="2.5703125" style="7" customWidth="1"/>
    <col min="12289" max="12289" width="26.140625" style="7" bestFit="1" customWidth="1"/>
    <col min="12290" max="12290" width="9.140625" style="7"/>
    <col min="12291" max="12291" width="21.5703125" style="7" bestFit="1" customWidth="1"/>
    <col min="12292" max="12292" width="10" style="7" bestFit="1" customWidth="1"/>
    <col min="12293" max="12293" width="20.7109375" style="7" bestFit="1" customWidth="1"/>
    <col min="12294" max="12543" width="9.140625" style="7"/>
    <col min="12544" max="12544" width="2.5703125" style="7" customWidth="1"/>
    <col min="12545" max="12545" width="26.140625" style="7" bestFit="1" customWidth="1"/>
    <col min="12546" max="12546" width="9.140625" style="7"/>
    <col min="12547" max="12547" width="21.5703125" style="7" bestFit="1" customWidth="1"/>
    <col min="12548" max="12548" width="10" style="7" bestFit="1" customWidth="1"/>
    <col min="12549" max="12549" width="20.7109375" style="7" bestFit="1" customWidth="1"/>
    <col min="12550" max="12799" width="9.140625" style="7"/>
    <col min="12800" max="12800" width="2.5703125" style="7" customWidth="1"/>
    <col min="12801" max="12801" width="26.140625" style="7" bestFit="1" customWidth="1"/>
    <col min="12802" max="12802" width="9.140625" style="7"/>
    <col min="12803" max="12803" width="21.5703125" style="7" bestFit="1" customWidth="1"/>
    <col min="12804" max="12804" width="10" style="7" bestFit="1" customWidth="1"/>
    <col min="12805" max="12805" width="20.7109375" style="7" bestFit="1" customWidth="1"/>
    <col min="12806" max="13055" width="9.140625" style="7"/>
    <col min="13056" max="13056" width="2.5703125" style="7" customWidth="1"/>
    <col min="13057" max="13057" width="26.140625" style="7" bestFit="1" customWidth="1"/>
    <col min="13058" max="13058" width="9.140625" style="7"/>
    <col min="13059" max="13059" width="21.5703125" style="7" bestFit="1" customWidth="1"/>
    <col min="13060" max="13060" width="10" style="7" bestFit="1" customWidth="1"/>
    <col min="13061" max="13061" width="20.7109375" style="7" bestFit="1" customWidth="1"/>
    <col min="13062" max="13311" width="9.140625" style="7"/>
    <col min="13312" max="13312" width="2.5703125" style="7" customWidth="1"/>
    <col min="13313" max="13313" width="26.140625" style="7" bestFit="1" customWidth="1"/>
    <col min="13314" max="13314" width="9.140625" style="7"/>
    <col min="13315" max="13315" width="21.5703125" style="7" bestFit="1" customWidth="1"/>
    <col min="13316" max="13316" width="10" style="7" bestFit="1" customWidth="1"/>
    <col min="13317" max="13317" width="20.7109375" style="7" bestFit="1" customWidth="1"/>
    <col min="13318" max="13567" width="9.140625" style="7"/>
    <col min="13568" max="13568" width="2.5703125" style="7" customWidth="1"/>
    <col min="13569" max="13569" width="26.140625" style="7" bestFit="1" customWidth="1"/>
    <col min="13570" max="13570" width="9.140625" style="7"/>
    <col min="13571" max="13571" width="21.5703125" style="7" bestFit="1" customWidth="1"/>
    <col min="13572" max="13572" width="10" style="7" bestFit="1" customWidth="1"/>
    <col min="13573" max="13573" width="20.7109375" style="7" bestFit="1" customWidth="1"/>
    <col min="13574" max="13823" width="9.140625" style="7"/>
    <col min="13824" max="13824" width="2.5703125" style="7" customWidth="1"/>
    <col min="13825" max="13825" width="26.140625" style="7" bestFit="1" customWidth="1"/>
    <col min="13826" max="13826" width="9.140625" style="7"/>
    <col min="13827" max="13827" width="21.5703125" style="7" bestFit="1" customWidth="1"/>
    <col min="13828" max="13828" width="10" style="7" bestFit="1" customWidth="1"/>
    <col min="13829" max="13829" width="20.7109375" style="7" bestFit="1" customWidth="1"/>
    <col min="13830" max="14079" width="9.140625" style="7"/>
    <col min="14080" max="14080" width="2.5703125" style="7" customWidth="1"/>
    <col min="14081" max="14081" width="26.140625" style="7" bestFit="1" customWidth="1"/>
    <col min="14082" max="14082" width="9.140625" style="7"/>
    <col min="14083" max="14083" width="21.5703125" style="7" bestFit="1" customWidth="1"/>
    <col min="14084" max="14084" width="10" style="7" bestFit="1" customWidth="1"/>
    <col min="14085" max="14085" width="20.7109375" style="7" bestFit="1" customWidth="1"/>
    <col min="14086" max="14335" width="9.140625" style="7"/>
    <col min="14336" max="14336" width="2.5703125" style="7" customWidth="1"/>
    <col min="14337" max="14337" width="26.140625" style="7" bestFit="1" customWidth="1"/>
    <col min="14338" max="14338" width="9.140625" style="7"/>
    <col min="14339" max="14339" width="21.5703125" style="7" bestFit="1" customWidth="1"/>
    <col min="14340" max="14340" width="10" style="7" bestFit="1" customWidth="1"/>
    <col min="14341" max="14341" width="20.7109375" style="7" bestFit="1" customWidth="1"/>
    <col min="14342" max="14591" width="9.140625" style="7"/>
    <col min="14592" max="14592" width="2.5703125" style="7" customWidth="1"/>
    <col min="14593" max="14593" width="26.140625" style="7" bestFit="1" customWidth="1"/>
    <col min="14594" max="14594" width="9.140625" style="7"/>
    <col min="14595" max="14595" width="21.5703125" style="7" bestFit="1" customWidth="1"/>
    <col min="14596" max="14596" width="10" style="7" bestFit="1" customWidth="1"/>
    <col min="14597" max="14597" width="20.7109375" style="7" bestFit="1" customWidth="1"/>
    <col min="14598" max="14847" width="9.140625" style="7"/>
    <col min="14848" max="14848" width="2.5703125" style="7" customWidth="1"/>
    <col min="14849" max="14849" width="26.140625" style="7" bestFit="1" customWidth="1"/>
    <col min="14850" max="14850" width="9.140625" style="7"/>
    <col min="14851" max="14851" width="21.5703125" style="7" bestFit="1" customWidth="1"/>
    <col min="14852" max="14852" width="10" style="7" bestFit="1" customWidth="1"/>
    <col min="14853" max="14853" width="20.7109375" style="7" bestFit="1" customWidth="1"/>
    <col min="14854" max="15103" width="9.140625" style="7"/>
    <col min="15104" max="15104" width="2.5703125" style="7" customWidth="1"/>
    <col min="15105" max="15105" width="26.140625" style="7" bestFit="1" customWidth="1"/>
    <col min="15106" max="15106" width="9.140625" style="7"/>
    <col min="15107" max="15107" width="21.5703125" style="7" bestFit="1" customWidth="1"/>
    <col min="15108" max="15108" width="10" style="7" bestFit="1" customWidth="1"/>
    <col min="15109" max="15109" width="20.7109375" style="7" bestFit="1" customWidth="1"/>
    <col min="15110" max="15359" width="9.140625" style="7"/>
    <col min="15360" max="15360" width="2.5703125" style="7" customWidth="1"/>
    <col min="15361" max="15361" width="26.140625" style="7" bestFit="1" customWidth="1"/>
    <col min="15362" max="15362" width="9.140625" style="7"/>
    <col min="15363" max="15363" width="21.5703125" style="7" bestFit="1" customWidth="1"/>
    <col min="15364" max="15364" width="10" style="7" bestFit="1" customWidth="1"/>
    <col min="15365" max="15365" width="20.7109375" style="7" bestFit="1" customWidth="1"/>
    <col min="15366" max="15615" width="9.140625" style="7"/>
    <col min="15616" max="15616" width="2.5703125" style="7" customWidth="1"/>
    <col min="15617" max="15617" width="26.140625" style="7" bestFit="1" customWidth="1"/>
    <col min="15618" max="15618" width="9.140625" style="7"/>
    <col min="15619" max="15619" width="21.5703125" style="7" bestFit="1" customWidth="1"/>
    <col min="15620" max="15620" width="10" style="7" bestFit="1" customWidth="1"/>
    <col min="15621" max="15621" width="20.7109375" style="7" bestFit="1" customWidth="1"/>
    <col min="15622" max="15871" width="9.140625" style="7"/>
    <col min="15872" max="15872" width="2.5703125" style="7" customWidth="1"/>
    <col min="15873" max="15873" width="26.140625" style="7" bestFit="1" customWidth="1"/>
    <col min="15874" max="15874" width="9.140625" style="7"/>
    <col min="15875" max="15875" width="21.5703125" style="7" bestFit="1" customWidth="1"/>
    <col min="15876" max="15876" width="10" style="7" bestFit="1" customWidth="1"/>
    <col min="15877" max="15877" width="20.7109375" style="7" bestFit="1" customWidth="1"/>
    <col min="15878" max="16127" width="9.140625" style="7"/>
    <col min="16128" max="16128" width="2.5703125" style="7" customWidth="1"/>
    <col min="16129" max="16129" width="26.140625" style="7" bestFit="1" customWidth="1"/>
    <col min="16130" max="16130" width="9.140625" style="7"/>
    <col min="16131" max="16131" width="21.5703125" style="7" bestFit="1" customWidth="1"/>
    <col min="16132" max="16132" width="10" style="7" bestFit="1" customWidth="1"/>
    <col min="16133" max="16133" width="20.7109375" style="7" bestFit="1" customWidth="1"/>
    <col min="16134" max="16384" width="9.140625" style="7"/>
  </cols>
  <sheetData>
    <row r="1" spans="1:6">
      <c r="A1" s="66" t="s">
        <v>534</v>
      </c>
      <c r="D1" s="30"/>
      <c r="E1" s="7"/>
    </row>
    <row r="2" spans="1:6">
      <c r="D2" s="30"/>
      <c r="E2" s="7"/>
    </row>
    <row r="3" spans="1:6">
      <c r="A3" s="29" t="s">
        <v>624</v>
      </c>
      <c r="D3" s="30"/>
      <c r="E3" s="7"/>
    </row>
    <row r="4" spans="1:6">
      <c r="D4" s="30"/>
      <c r="E4" s="7"/>
    </row>
    <row r="5" spans="1:6">
      <c r="A5" s="7" t="s">
        <v>526</v>
      </c>
      <c r="B5" s="7" t="s">
        <v>527</v>
      </c>
      <c r="C5" s="7" t="s">
        <v>528</v>
      </c>
      <c r="D5" s="30" t="s">
        <v>529</v>
      </c>
      <c r="E5" s="7" t="s">
        <v>530</v>
      </c>
      <c r="F5" s="7" t="s">
        <v>572</v>
      </c>
    </row>
    <row r="6" spans="1:6">
      <c r="D6" s="30"/>
      <c r="E6" s="7"/>
    </row>
    <row r="7" spans="1:6" ht="22.5" customHeight="1">
      <c r="A7" s="175" t="s">
        <v>590</v>
      </c>
      <c r="B7" s="67" t="s">
        <v>531</v>
      </c>
      <c r="C7" s="67" t="s">
        <v>591</v>
      </c>
      <c r="D7" s="68">
        <v>30</v>
      </c>
      <c r="E7" s="31" t="s">
        <v>532</v>
      </c>
      <c r="F7" s="157">
        <f>SUM(D7+D8+D9+D10+D11+D12+D13+D14)</f>
        <v>295</v>
      </c>
    </row>
    <row r="8" spans="1:6" ht="22.5" customHeight="1">
      <c r="A8" s="176"/>
      <c r="B8" s="69" t="s">
        <v>533</v>
      </c>
      <c r="C8" s="69" t="s">
        <v>612</v>
      </c>
      <c r="D8" s="70">
        <v>30</v>
      </c>
      <c r="E8" s="32" t="s">
        <v>532</v>
      </c>
      <c r="F8" s="158"/>
    </row>
    <row r="9" spans="1:6" ht="22.5" customHeight="1">
      <c r="A9" s="176"/>
      <c r="B9" s="69" t="s">
        <v>613</v>
      </c>
      <c r="C9" s="69" t="s">
        <v>611</v>
      </c>
      <c r="D9" s="70">
        <v>30</v>
      </c>
      <c r="E9" s="32" t="s">
        <v>532</v>
      </c>
      <c r="F9" s="158"/>
    </row>
    <row r="10" spans="1:6" ht="22.5" customHeight="1">
      <c r="A10" s="176"/>
      <c r="B10" s="71" t="s">
        <v>614</v>
      </c>
      <c r="C10" s="71" t="s">
        <v>617</v>
      </c>
      <c r="D10" s="70">
        <v>30</v>
      </c>
      <c r="E10" s="32" t="s">
        <v>532</v>
      </c>
      <c r="F10" s="158"/>
    </row>
    <row r="11" spans="1:6" ht="22.5" customHeight="1">
      <c r="A11" s="176"/>
      <c r="B11" s="71" t="s">
        <v>615</v>
      </c>
      <c r="C11" s="71" t="s">
        <v>618</v>
      </c>
      <c r="D11" s="70">
        <v>30</v>
      </c>
      <c r="E11" s="32" t="s">
        <v>532</v>
      </c>
      <c r="F11" s="158"/>
    </row>
    <row r="12" spans="1:6" ht="22.5" customHeight="1">
      <c r="A12" s="176"/>
      <c r="B12" s="71" t="s">
        <v>616</v>
      </c>
      <c r="C12" s="71" t="s">
        <v>619</v>
      </c>
      <c r="D12" s="70">
        <v>30</v>
      </c>
      <c r="E12" s="32" t="s">
        <v>532</v>
      </c>
      <c r="F12" s="158"/>
    </row>
    <row r="13" spans="1:6" ht="22.5" customHeight="1">
      <c r="A13" s="176"/>
      <c r="B13" s="71" t="s">
        <v>620</v>
      </c>
      <c r="C13" s="71" t="s">
        <v>622</v>
      </c>
      <c r="D13" s="70">
        <v>55</v>
      </c>
      <c r="E13" s="32" t="s">
        <v>532</v>
      </c>
      <c r="F13" s="158"/>
    </row>
    <row r="14" spans="1:6" ht="22.5" customHeight="1">
      <c r="A14" s="177"/>
      <c r="B14" s="72" t="s">
        <v>621</v>
      </c>
      <c r="C14" s="72" t="s">
        <v>623</v>
      </c>
      <c r="D14" s="73">
        <v>60</v>
      </c>
      <c r="E14" s="32" t="s">
        <v>532</v>
      </c>
      <c r="F14" s="162"/>
    </row>
    <row r="15" spans="1:6">
      <c r="A15" s="173" t="s">
        <v>625</v>
      </c>
      <c r="B15" s="74" t="s">
        <v>626</v>
      </c>
      <c r="C15" s="83" t="s">
        <v>651</v>
      </c>
      <c r="D15" s="68">
        <v>17</v>
      </c>
      <c r="E15" s="31" t="s">
        <v>532</v>
      </c>
      <c r="F15" s="157">
        <v>34</v>
      </c>
    </row>
    <row r="16" spans="1:6">
      <c r="A16" s="174"/>
      <c r="B16" s="75" t="s">
        <v>627</v>
      </c>
      <c r="C16" s="84" t="s">
        <v>651</v>
      </c>
      <c r="D16" s="73">
        <v>17</v>
      </c>
      <c r="E16" s="95" t="s">
        <v>532</v>
      </c>
      <c r="F16" s="162"/>
    </row>
    <row r="17" spans="1:6">
      <c r="A17" s="152" t="s">
        <v>650</v>
      </c>
      <c r="B17" s="74" t="s">
        <v>626</v>
      </c>
      <c r="C17" s="85" t="s">
        <v>653</v>
      </c>
      <c r="D17" s="68">
        <v>66</v>
      </c>
      <c r="E17" s="32" t="s">
        <v>532</v>
      </c>
      <c r="F17" s="157">
        <f>D17+D18+D19+D20+D21+D22+D23</f>
        <v>1054</v>
      </c>
    </row>
    <row r="18" spans="1:6">
      <c r="A18" s="153"/>
      <c r="B18" s="71" t="s">
        <v>627</v>
      </c>
      <c r="C18" s="86" t="s">
        <v>663</v>
      </c>
      <c r="D18" s="70">
        <v>66</v>
      </c>
      <c r="E18" s="96" t="s">
        <v>532</v>
      </c>
      <c r="F18" s="158"/>
    </row>
    <row r="19" spans="1:6">
      <c r="A19" s="153"/>
      <c r="B19" s="71" t="s">
        <v>613</v>
      </c>
      <c r="C19" s="86" t="s">
        <v>656</v>
      </c>
      <c r="D19" s="70">
        <v>88</v>
      </c>
      <c r="E19" s="96" t="s">
        <v>532</v>
      </c>
      <c r="F19" s="158"/>
    </row>
    <row r="20" spans="1:6">
      <c r="A20" s="153"/>
      <c r="B20" s="71" t="s">
        <v>614</v>
      </c>
      <c r="C20" s="86" t="s">
        <v>657</v>
      </c>
      <c r="D20" s="70">
        <v>209</v>
      </c>
      <c r="E20" s="69" t="s">
        <v>662</v>
      </c>
      <c r="F20" s="158"/>
    </row>
    <row r="21" spans="1:6">
      <c r="A21" s="153"/>
      <c r="B21" s="71" t="s">
        <v>615</v>
      </c>
      <c r="C21" s="86" t="s">
        <v>658</v>
      </c>
      <c r="D21" s="70">
        <v>209</v>
      </c>
      <c r="E21" s="69" t="s">
        <v>662</v>
      </c>
      <c r="F21" s="158"/>
    </row>
    <row r="22" spans="1:6">
      <c r="A22" s="153"/>
      <c r="B22" s="71" t="s">
        <v>616</v>
      </c>
      <c r="C22" s="86" t="s">
        <v>659</v>
      </c>
      <c r="D22" s="70">
        <v>206</v>
      </c>
      <c r="E22" s="69" t="s">
        <v>662</v>
      </c>
      <c r="F22" s="158"/>
    </row>
    <row r="23" spans="1:6">
      <c r="A23" s="154"/>
      <c r="B23" s="84" t="s">
        <v>652</v>
      </c>
      <c r="C23" s="87" t="s">
        <v>660</v>
      </c>
      <c r="D23" s="73">
        <v>210</v>
      </c>
      <c r="E23" s="69" t="s">
        <v>662</v>
      </c>
      <c r="F23" s="162"/>
    </row>
    <row r="24" spans="1:6">
      <c r="A24" s="170" t="s">
        <v>661</v>
      </c>
      <c r="B24" s="74" t="s">
        <v>626</v>
      </c>
      <c r="C24" s="88">
        <v>41367</v>
      </c>
      <c r="D24" s="68">
        <v>65</v>
      </c>
      <c r="E24" s="31" t="s">
        <v>532</v>
      </c>
      <c r="F24" s="157">
        <f>(D24+D25+D26+D27+D28+D29)</f>
        <v>299</v>
      </c>
    </row>
    <row r="25" spans="1:6">
      <c r="A25" s="171"/>
      <c r="B25" s="71" t="s">
        <v>627</v>
      </c>
      <c r="C25" s="89">
        <v>41369</v>
      </c>
      <c r="D25" s="70">
        <v>60</v>
      </c>
      <c r="E25" s="32" t="s">
        <v>532</v>
      </c>
      <c r="F25" s="158"/>
    </row>
    <row r="26" spans="1:6">
      <c r="A26" s="171"/>
      <c r="B26" s="71" t="s">
        <v>613</v>
      </c>
      <c r="C26" s="89">
        <v>41372</v>
      </c>
      <c r="D26" s="70">
        <v>60</v>
      </c>
      <c r="E26" s="32" t="s">
        <v>532</v>
      </c>
      <c r="F26" s="158"/>
    </row>
    <row r="27" spans="1:6">
      <c r="A27" s="171"/>
      <c r="B27" s="71" t="s">
        <v>614</v>
      </c>
      <c r="C27" s="89">
        <v>41381</v>
      </c>
      <c r="D27" s="70">
        <v>16</v>
      </c>
      <c r="E27" s="32" t="s">
        <v>532</v>
      </c>
      <c r="F27" s="158"/>
    </row>
    <row r="28" spans="1:6">
      <c r="A28" s="171"/>
      <c r="B28" s="71" t="s">
        <v>615</v>
      </c>
      <c r="C28" s="89">
        <v>41388</v>
      </c>
      <c r="D28" s="70">
        <v>57</v>
      </c>
      <c r="E28" s="32" t="s">
        <v>532</v>
      </c>
      <c r="F28" s="158"/>
    </row>
    <row r="29" spans="1:6">
      <c r="A29" s="172"/>
      <c r="B29" s="75" t="s">
        <v>616</v>
      </c>
      <c r="C29" s="90">
        <v>41394</v>
      </c>
      <c r="D29" s="73">
        <v>41</v>
      </c>
      <c r="E29" s="95" t="s">
        <v>532</v>
      </c>
      <c r="F29" s="162"/>
    </row>
    <row r="30" spans="1:6">
      <c r="A30" s="155" t="s">
        <v>678</v>
      </c>
      <c r="B30" s="74" t="s">
        <v>626</v>
      </c>
      <c r="C30" s="88">
        <v>41410</v>
      </c>
      <c r="D30" s="68">
        <v>17</v>
      </c>
      <c r="E30" s="31" t="s">
        <v>532</v>
      </c>
      <c r="F30" s="157">
        <f>D30+D31+D32+D33+D34+D35</f>
        <v>208</v>
      </c>
    </row>
    <row r="31" spans="1:6">
      <c r="A31" s="156"/>
      <c r="B31" s="71" t="s">
        <v>627</v>
      </c>
      <c r="C31" s="89">
        <v>41411</v>
      </c>
      <c r="D31" s="70">
        <v>24</v>
      </c>
      <c r="E31" s="32" t="s">
        <v>532</v>
      </c>
      <c r="F31" s="158"/>
    </row>
    <row r="32" spans="1:6">
      <c r="A32" s="156"/>
      <c r="B32" s="71" t="s">
        <v>613</v>
      </c>
      <c r="C32" s="89">
        <v>41423</v>
      </c>
      <c r="D32" s="70">
        <v>39</v>
      </c>
      <c r="E32" s="32" t="s">
        <v>532</v>
      </c>
      <c r="F32" s="158"/>
    </row>
    <row r="33" spans="1:6">
      <c r="A33" s="156"/>
      <c r="B33" s="71" t="s">
        <v>614</v>
      </c>
      <c r="C33" s="89">
        <v>41430</v>
      </c>
      <c r="D33" s="70">
        <v>46</v>
      </c>
      <c r="E33" s="32" t="s">
        <v>532</v>
      </c>
      <c r="F33" s="158"/>
    </row>
    <row r="34" spans="1:6">
      <c r="A34" s="156"/>
      <c r="B34" s="71" t="s">
        <v>615</v>
      </c>
      <c r="C34" s="89">
        <v>41432</v>
      </c>
      <c r="D34" s="100">
        <v>44</v>
      </c>
      <c r="E34" s="32" t="s">
        <v>532</v>
      </c>
      <c r="F34" s="158"/>
    </row>
    <row r="35" spans="1:6">
      <c r="A35" s="156"/>
      <c r="B35" s="71" t="s">
        <v>616</v>
      </c>
      <c r="C35" s="89">
        <v>41444</v>
      </c>
      <c r="D35" s="70">
        <v>38</v>
      </c>
      <c r="E35" s="32" t="s">
        <v>532</v>
      </c>
      <c r="F35" s="158"/>
    </row>
    <row r="36" spans="1:6">
      <c r="A36" s="152" t="s">
        <v>684</v>
      </c>
      <c r="B36" s="67"/>
      <c r="C36" s="167" t="s">
        <v>685</v>
      </c>
      <c r="D36" s="67"/>
      <c r="E36" s="68"/>
      <c r="F36" s="159">
        <v>30</v>
      </c>
    </row>
    <row r="37" spans="1:6">
      <c r="A37" s="153"/>
      <c r="B37" s="71" t="s">
        <v>626</v>
      </c>
      <c r="C37" s="168"/>
      <c r="D37" s="100">
        <v>30</v>
      </c>
      <c r="E37" s="32" t="s">
        <v>532</v>
      </c>
      <c r="F37" s="160"/>
    </row>
    <row r="38" spans="1:6">
      <c r="A38" s="154"/>
      <c r="B38" s="72"/>
      <c r="C38" s="169"/>
      <c r="D38" s="72"/>
      <c r="E38" s="73"/>
      <c r="F38" s="161"/>
    </row>
    <row r="39" spans="1:6">
      <c r="A39" s="153" t="s">
        <v>701</v>
      </c>
      <c r="B39" s="103" t="s">
        <v>626</v>
      </c>
      <c r="C39" s="165">
        <v>41432</v>
      </c>
      <c r="D39" s="70">
        <v>73</v>
      </c>
      <c r="E39" s="32" t="s">
        <v>532</v>
      </c>
      <c r="F39" s="157">
        <v>73</v>
      </c>
    </row>
    <row r="40" spans="1:6">
      <c r="A40" s="154"/>
      <c r="B40" s="72"/>
      <c r="C40" s="166"/>
      <c r="D40" s="72"/>
      <c r="E40" s="73"/>
      <c r="F40" s="162"/>
    </row>
    <row r="41" spans="1:6">
      <c r="A41" s="150" t="s">
        <v>698</v>
      </c>
      <c r="B41" s="103" t="s">
        <v>626</v>
      </c>
      <c r="C41" s="89">
        <v>41436</v>
      </c>
      <c r="D41" s="70">
        <v>67</v>
      </c>
      <c r="E41" s="32" t="s">
        <v>532</v>
      </c>
      <c r="F41" s="163">
        <f>SUM(D41+D42)</f>
        <v>124</v>
      </c>
    </row>
    <row r="42" spans="1:6">
      <c r="A42" s="151"/>
      <c r="B42" s="87" t="s">
        <v>627</v>
      </c>
      <c r="C42" s="89">
        <v>41439</v>
      </c>
      <c r="D42" s="73">
        <v>57</v>
      </c>
      <c r="E42" s="95" t="s">
        <v>532</v>
      </c>
      <c r="F42" s="164"/>
    </row>
    <row r="43" spans="1:6">
      <c r="A43" s="173" t="s">
        <v>625</v>
      </c>
      <c r="B43" s="74" t="s">
        <v>626</v>
      </c>
      <c r="C43" s="83" t="s">
        <v>710</v>
      </c>
      <c r="D43" s="68">
        <v>17</v>
      </c>
      <c r="E43" s="31" t="s">
        <v>532</v>
      </c>
      <c r="F43" s="157">
        <v>35</v>
      </c>
    </row>
    <row r="44" spans="1:6">
      <c r="A44" s="174"/>
      <c r="B44" s="75" t="s">
        <v>627</v>
      </c>
      <c r="C44" s="111" t="s">
        <v>710</v>
      </c>
      <c r="D44" s="73">
        <v>18</v>
      </c>
      <c r="E44" s="95" t="s">
        <v>532</v>
      </c>
      <c r="F44" s="162"/>
    </row>
    <row r="45" spans="1:6">
      <c r="A45" s="152" t="s">
        <v>684</v>
      </c>
      <c r="B45" s="67"/>
      <c r="C45" s="167" t="s">
        <v>711</v>
      </c>
      <c r="D45" s="67"/>
      <c r="E45" s="68"/>
      <c r="F45" s="159">
        <v>25</v>
      </c>
    </row>
    <row r="46" spans="1:6">
      <c r="A46" s="153"/>
      <c r="B46" s="86" t="s">
        <v>627</v>
      </c>
      <c r="C46" s="168"/>
      <c r="D46" s="100">
        <v>25</v>
      </c>
      <c r="E46" s="32" t="s">
        <v>532</v>
      </c>
      <c r="F46" s="160"/>
    </row>
    <row r="47" spans="1:6">
      <c r="A47" s="154"/>
      <c r="B47" s="72"/>
      <c r="C47" s="169"/>
      <c r="D47" s="72"/>
      <c r="E47" s="73"/>
      <c r="F47" s="161"/>
    </row>
  </sheetData>
  <mergeCells count="23">
    <mergeCell ref="A43:A44"/>
    <mergeCell ref="F43:F44"/>
    <mergeCell ref="A45:A47"/>
    <mergeCell ref="C45:C47"/>
    <mergeCell ref="F45:F47"/>
    <mergeCell ref="F24:F29"/>
    <mergeCell ref="F17:F23"/>
    <mergeCell ref="A24:A29"/>
    <mergeCell ref="F7:F14"/>
    <mergeCell ref="A17:A23"/>
    <mergeCell ref="A15:A16"/>
    <mergeCell ref="A7:A14"/>
    <mergeCell ref="F15:F16"/>
    <mergeCell ref="A41:A42"/>
    <mergeCell ref="A36:A38"/>
    <mergeCell ref="A39:A40"/>
    <mergeCell ref="A30:A35"/>
    <mergeCell ref="F30:F35"/>
    <mergeCell ref="F36:F38"/>
    <mergeCell ref="F39:F40"/>
    <mergeCell ref="F41:F42"/>
    <mergeCell ref="C39:C40"/>
    <mergeCell ref="C36:C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AKADEMİK</vt:lpstr>
      <vt:lpstr>İDARİ</vt:lpstr>
      <vt:lpstr>SİCİL</vt:lpstr>
      <vt:lpstr>BÜRO</vt:lpstr>
      <vt:lpstr>KADRO</vt:lpstr>
      <vt:lpstr>EĞİTİM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2013-04-03T11:58:30Z</cp:lastPrinted>
  <dcterms:created xsi:type="dcterms:W3CDTF">2012-05-25T06:27:32Z</dcterms:created>
  <dcterms:modified xsi:type="dcterms:W3CDTF">2013-08-12T12:11:12Z</dcterms:modified>
</cp:coreProperties>
</file>