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EX6" i="6" l="1"/>
  <c r="EX7" i="6"/>
  <c r="EX8" i="6"/>
  <c r="EX9" i="6"/>
  <c r="EX10" i="6"/>
  <c r="EX11" i="6"/>
  <c r="EX12" i="6"/>
  <c r="EX13" i="6"/>
  <c r="EX14" i="6"/>
  <c r="EX15" i="6"/>
  <c r="EX16" i="6"/>
  <c r="EX17" i="6"/>
  <c r="EX18" i="6"/>
  <c r="EX19" i="6"/>
  <c r="EX20" i="6"/>
  <c r="EX21" i="6"/>
  <c r="EX5" i="6"/>
  <c r="EW6" i="6"/>
  <c r="EW7" i="6"/>
  <c r="EW8" i="6"/>
  <c r="EW9" i="6"/>
  <c r="EW10" i="6"/>
  <c r="EW11" i="6"/>
  <c r="EW12" i="6"/>
  <c r="EW13" i="6"/>
  <c r="EW14" i="6"/>
  <c r="EW15" i="6"/>
  <c r="EW16" i="6"/>
  <c r="EW17" i="6"/>
  <c r="EW18" i="6"/>
  <c r="EW19" i="6"/>
  <c r="EW20" i="6"/>
  <c r="EW21" i="6"/>
  <c r="EW5" i="6"/>
  <c r="EV6" i="6"/>
  <c r="EV7" i="6"/>
  <c r="EV8" i="6"/>
  <c r="EV9" i="6"/>
  <c r="EV10" i="6"/>
  <c r="EV11" i="6"/>
  <c r="EV12" i="6"/>
  <c r="EV13" i="6"/>
  <c r="EV14" i="6"/>
  <c r="EV15" i="6"/>
  <c r="EV16" i="6"/>
  <c r="EV17" i="6"/>
  <c r="EV18" i="6"/>
  <c r="EV19" i="6"/>
  <c r="EV20" i="6"/>
  <c r="EV21" i="6"/>
  <c r="EV5" i="6"/>
  <c r="EK6" i="6"/>
  <c r="EK7" i="6"/>
  <c r="EK8" i="6"/>
  <c r="EK9" i="6"/>
  <c r="EK10" i="6"/>
  <c r="EK11" i="6"/>
  <c r="EK12" i="6"/>
  <c r="EK13" i="6"/>
  <c r="EK14" i="6"/>
  <c r="EK15" i="6"/>
  <c r="EK16" i="6"/>
  <c r="EK17" i="6"/>
  <c r="EK18" i="6"/>
  <c r="EK19" i="6"/>
  <c r="EK20" i="6"/>
  <c r="EK21" i="6"/>
  <c r="EK5" i="6"/>
  <c r="EJ6" i="6"/>
  <c r="EJ7" i="6"/>
  <c r="EJ8" i="6"/>
  <c r="EJ9" i="6"/>
  <c r="EJ10" i="6"/>
  <c r="EJ11" i="6"/>
  <c r="EJ12" i="6"/>
  <c r="EJ13" i="6"/>
  <c r="EJ14" i="6"/>
  <c r="EJ15" i="6"/>
  <c r="EJ16" i="6"/>
  <c r="EJ17" i="6"/>
  <c r="EJ18" i="6"/>
  <c r="EJ19" i="6"/>
  <c r="EJ20" i="6"/>
  <c r="EJ21" i="6"/>
  <c r="EJ5" i="6"/>
  <c r="EI6" i="6"/>
  <c r="EI7" i="6"/>
  <c r="EI8" i="6"/>
  <c r="EI9" i="6"/>
  <c r="EI10" i="6"/>
  <c r="EI11" i="6"/>
  <c r="EI12" i="6"/>
  <c r="EI13" i="6"/>
  <c r="EI14" i="6"/>
  <c r="EI15" i="6"/>
  <c r="EI16" i="6"/>
  <c r="EI17" i="6"/>
  <c r="EI18" i="6"/>
  <c r="EI19" i="6"/>
  <c r="EI20" i="6"/>
  <c r="EI21" i="6"/>
  <c r="EI5" i="6"/>
  <c r="EO202" i="1" l="1"/>
  <c r="EN6" i="1"/>
  <c r="EO6" i="1" s="1"/>
  <c r="EN7" i="1"/>
  <c r="EO7" i="1" s="1"/>
  <c r="EN8" i="1"/>
  <c r="EO8" i="1" s="1"/>
  <c r="EN9" i="1"/>
  <c r="EO9" i="1" s="1"/>
  <c r="EN10" i="1"/>
  <c r="EO10" i="1" s="1"/>
  <c r="EN11" i="1"/>
  <c r="EO11" i="1" s="1"/>
  <c r="EN12" i="1"/>
  <c r="EO12" i="1" s="1"/>
  <c r="EN13" i="1"/>
  <c r="EO13" i="1" s="1"/>
  <c r="EN14" i="1"/>
  <c r="EO14" i="1" s="1"/>
  <c r="EN15" i="1"/>
  <c r="EO15" i="1" s="1"/>
  <c r="EN16" i="1"/>
  <c r="EO16" i="1" s="1"/>
  <c r="EN17" i="1"/>
  <c r="EO17" i="1" s="1"/>
  <c r="EN18" i="1"/>
  <c r="EO18" i="1" s="1"/>
  <c r="EN19" i="1"/>
  <c r="EO19" i="1" s="1"/>
  <c r="EN20" i="1"/>
  <c r="EO20" i="1" s="1"/>
  <c r="EN21" i="1"/>
  <c r="EO21" i="1" s="1"/>
  <c r="EN22" i="1"/>
  <c r="EO22" i="1" s="1"/>
  <c r="EN23" i="1"/>
  <c r="EO23" i="1" s="1"/>
  <c r="EN24" i="1"/>
  <c r="EO24" i="1" s="1"/>
  <c r="EN25" i="1"/>
  <c r="EO25" i="1" s="1"/>
  <c r="EN26" i="1"/>
  <c r="EO26" i="1" s="1"/>
  <c r="EN27" i="1"/>
  <c r="EO27" i="1" s="1"/>
  <c r="EN28" i="1"/>
  <c r="EO28" i="1" s="1"/>
  <c r="EN29" i="1"/>
  <c r="EO29" i="1" s="1"/>
  <c r="EN30" i="1"/>
  <c r="EO30" i="1" s="1"/>
  <c r="EN31" i="1"/>
  <c r="EO31" i="1" s="1"/>
  <c r="EN32" i="1"/>
  <c r="EO32" i="1" s="1"/>
  <c r="EN33" i="1"/>
  <c r="EO33" i="1" s="1"/>
  <c r="EN34" i="1"/>
  <c r="EO34" i="1" s="1"/>
  <c r="EN35" i="1"/>
  <c r="EO35" i="1" s="1"/>
  <c r="EN36" i="1"/>
  <c r="EO36" i="1" s="1"/>
  <c r="EN37" i="1"/>
  <c r="EO37" i="1" s="1"/>
  <c r="EN38" i="1"/>
  <c r="EN39" i="1"/>
  <c r="EO39" i="1" s="1"/>
  <c r="EN40" i="1"/>
  <c r="EO40" i="1" s="1"/>
  <c r="EN41" i="1"/>
  <c r="EO41" i="1" s="1"/>
  <c r="EN42" i="1"/>
  <c r="EO42" i="1" s="1"/>
  <c r="EN43" i="1"/>
  <c r="EO43" i="1" s="1"/>
  <c r="EN44" i="1"/>
  <c r="EO44" i="1" s="1"/>
  <c r="EN45" i="1"/>
  <c r="EO45" i="1" s="1"/>
  <c r="EN46" i="1"/>
  <c r="EO46" i="1" s="1"/>
  <c r="EN47" i="1"/>
  <c r="EO47" i="1" s="1"/>
  <c r="EN48" i="1"/>
  <c r="EO48" i="1" s="1"/>
  <c r="EN49" i="1"/>
  <c r="EO49" i="1" s="1"/>
  <c r="EN50" i="1"/>
  <c r="EO50" i="1" s="1"/>
  <c r="EN51" i="1"/>
  <c r="EO51" i="1" s="1"/>
  <c r="EN52" i="1"/>
  <c r="EO52" i="1" s="1"/>
  <c r="EN53" i="1"/>
  <c r="EO53" i="1" s="1"/>
  <c r="EN54" i="1"/>
  <c r="EO54" i="1" s="1"/>
  <c r="EN55" i="1"/>
  <c r="EO55" i="1" s="1"/>
  <c r="EN56" i="1"/>
  <c r="EO56" i="1" s="1"/>
  <c r="EN57" i="1"/>
  <c r="EO57" i="1" s="1"/>
  <c r="EN58" i="1"/>
  <c r="EO58" i="1" s="1"/>
  <c r="EN59" i="1"/>
  <c r="EO59" i="1" s="1"/>
  <c r="EN60" i="1"/>
  <c r="EO60" i="1" s="1"/>
  <c r="EN61" i="1"/>
  <c r="EO61" i="1" s="1"/>
  <c r="EN62" i="1"/>
  <c r="EO62" i="1" s="1"/>
  <c r="EN63" i="1"/>
  <c r="EO63" i="1" s="1"/>
  <c r="EN64" i="1"/>
  <c r="EO64" i="1" s="1"/>
  <c r="EN65" i="1"/>
  <c r="EO65" i="1" s="1"/>
  <c r="EN66" i="1"/>
  <c r="EO66" i="1" s="1"/>
  <c r="EN67" i="1"/>
  <c r="EO67" i="1" s="1"/>
  <c r="EN68" i="1"/>
  <c r="EO68" i="1" s="1"/>
  <c r="EN69" i="1"/>
  <c r="EO69" i="1" s="1"/>
  <c r="EN70" i="1"/>
  <c r="EO70" i="1" s="1"/>
  <c r="EN71" i="1"/>
  <c r="EO71" i="1" s="1"/>
  <c r="EN72" i="1"/>
  <c r="EO72" i="1" s="1"/>
  <c r="EN73" i="1"/>
  <c r="EO73" i="1" s="1"/>
  <c r="EN74" i="1"/>
  <c r="EO74" i="1" s="1"/>
  <c r="EN75" i="1"/>
  <c r="EO75" i="1" s="1"/>
  <c r="EN76" i="1"/>
  <c r="EO76" i="1" s="1"/>
  <c r="EN77" i="1"/>
  <c r="EO77" i="1" s="1"/>
  <c r="EN78" i="1"/>
  <c r="EO78" i="1" s="1"/>
  <c r="EN79" i="1"/>
  <c r="EO79" i="1" s="1"/>
  <c r="EN80" i="1"/>
  <c r="EO80" i="1" s="1"/>
  <c r="EN81" i="1"/>
  <c r="EO81" i="1" s="1"/>
  <c r="EN82" i="1"/>
  <c r="EO82" i="1" s="1"/>
  <c r="EN83" i="1"/>
  <c r="EO83" i="1" s="1"/>
  <c r="EN84" i="1"/>
  <c r="EO84" i="1" s="1"/>
  <c r="EN85" i="1"/>
  <c r="EO85" i="1" s="1"/>
  <c r="EN86" i="1"/>
  <c r="EO86" i="1" s="1"/>
  <c r="EN87" i="1"/>
  <c r="EO87" i="1" s="1"/>
  <c r="EN88" i="1"/>
  <c r="EO88" i="1" s="1"/>
  <c r="EN89" i="1"/>
  <c r="EO89" i="1" s="1"/>
  <c r="EN90" i="1"/>
  <c r="EO90" i="1" s="1"/>
  <c r="EN91" i="1"/>
  <c r="EO91" i="1" s="1"/>
  <c r="EN92" i="1"/>
  <c r="EO92" i="1" s="1"/>
  <c r="EN93" i="1"/>
  <c r="EO93" i="1" s="1"/>
  <c r="EN94" i="1"/>
  <c r="EO94" i="1" s="1"/>
  <c r="EN95" i="1"/>
  <c r="EO95" i="1" s="1"/>
  <c r="EN96" i="1"/>
  <c r="EO96" i="1" s="1"/>
  <c r="EN97" i="1"/>
  <c r="EO97" i="1" s="1"/>
  <c r="EN98" i="1"/>
  <c r="EO98" i="1" s="1"/>
  <c r="EN99" i="1"/>
  <c r="EO99" i="1" s="1"/>
  <c r="EN100" i="1"/>
  <c r="EO100" i="1" s="1"/>
  <c r="EN101" i="1"/>
  <c r="EO101" i="1" s="1"/>
  <c r="EN102" i="1"/>
  <c r="EO102" i="1" s="1"/>
  <c r="EN103" i="1"/>
  <c r="EO103" i="1" s="1"/>
  <c r="EN104" i="1"/>
  <c r="EO104" i="1" s="1"/>
  <c r="EN105" i="1"/>
  <c r="EO105" i="1" s="1"/>
  <c r="EN106" i="1"/>
  <c r="EO106" i="1" s="1"/>
  <c r="EN107" i="1"/>
  <c r="EO107" i="1" s="1"/>
  <c r="EN108" i="1"/>
  <c r="EO108" i="1" s="1"/>
  <c r="EN109" i="1"/>
  <c r="EO109" i="1" s="1"/>
  <c r="EN110" i="1"/>
  <c r="EO110" i="1" s="1"/>
  <c r="EN111" i="1"/>
  <c r="EO111" i="1" s="1"/>
  <c r="EN112" i="1"/>
  <c r="EO112" i="1" s="1"/>
  <c r="EN113" i="1"/>
  <c r="EO113" i="1" s="1"/>
  <c r="EN114" i="1"/>
  <c r="EO114" i="1" s="1"/>
  <c r="EN115" i="1"/>
  <c r="EO115" i="1" s="1"/>
  <c r="EN116" i="1"/>
  <c r="EO116" i="1" s="1"/>
  <c r="EN117" i="1"/>
  <c r="EO117" i="1" s="1"/>
  <c r="EN118" i="1"/>
  <c r="EO118" i="1" s="1"/>
  <c r="EN119" i="1"/>
  <c r="EO119" i="1" s="1"/>
  <c r="EN120" i="1"/>
  <c r="EO120" i="1" s="1"/>
  <c r="EN121" i="1"/>
  <c r="EO121" i="1" s="1"/>
  <c r="EN122" i="1"/>
  <c r="EO122" i="1" s="1"/>
  <c r="EN123" i="1"/>
  <c r="EO123" i="1" s="1"/>
  <c r="EN124" i="1"/>
  <c r="EO124" i="1" s="1"/>
  <c r="EN125" i="1"/>
  <c r="EO125" i="1" s="1"/>
  <c r="EN126" i="1"/>
  <c r="EO126" i="1" s="1"/>
  <c r="EN127" i="1"/>
  <c r="EO127" i="1" s="1"/>
  <c r="EN128" i="1"/>
  <c r="EO128" i="1" s="1"/>
  <c r="EN129" i="1"/>
  <c r="EO129" i="1" s="1"/>
  <c r="EN130" i="1"/>
  <c r="EO130" i="1" s="1"/>
  <c r="EN131" i="1"/>
  <c r="EO131" i="1" s="1"/>
  <c r="EN132" i="1"/>
  <c r="EO132" i="1" s="1"/>
  <c r="EN133" i="1"/>
  <c r="EO133" i="1" s="1"/>
  <c r="EN134" i="1"/>
  <c r="EO134" i="1" s="1"/>
  <c r="EN135" i="1"/>
  <c r="EO135" i="1" s="1"/>
  <c r="EN136" i="1"/>
  <c r="EO136" i="1" s="1"/>
  <c r="EN137" i="1"/>
  <c r="EO137" i="1" s="1"/>
  <c r="EN138" i="1"/>
  <c r="EO138" i="1" s="1"/>
  <c r="EN139" i="1"/>
  <c r="EO139" i="1" s="1"/>
  <c r="EN140" i="1"/>
  <c r="EO140" i="1" s="1"/>
  <c r="EN141" i="1"/>
  <c r="EO141" i="1" s="1"/>
  <c r="EN142" i="1"/>
  <c r="EO142" i="1" s="1"/>
  <c r="EN143" i="1"/>
  <c r="EO143" i="1" s="1"/>
  <c r="EN144" i="1"/>
  <c r="EO144" i="1" s="1"/>
  <c r="EN145" i="1"/>
  <c r="EO145" i="1" s="1"/>
  <c r="EN146" i="1"/>
  <c r="EO146" i="1" s="1"/>
  <c r="EN147" i="1"/>
  <c r="EO147" i="1" s="1"/>
  <c r="EN148" i="1"/>
  <c r="EO148" i="1" s="1"/>
  <c r="EN149" i="1"/>
  <c r="EO149" i="1" s="1"/>
  <c r="EN150" i="1"/>
  <c r="EO150" i="1" s="1"/>
  <c r="EN151" i="1"/>
  <c r="EO151" i="1" s="1"/>
  <c r="EN152" i="1"/>
  <c r="EO152" i="1" s="1"/>
  <c r="EN153" i="1"/>
  <c r="EO153" i="1" s="1"/>
  <c r="EN154" i="1"/>
  <c r="EO154" i="1" s="1"/>
  <c r="EN155" i="1"/>
  <c r="EO155" i="1" s="1"/>
  <c r="EN156" i="1"/>
  <c r="EO156" i="1" s="1"/>
  <c r="EN157" i="1"/>
  <c r="EO157" i="1" s="1"/>
  <c r="EN158" i="1"/>
  <c r="EO158" i="1" s="1"/>
  <c r="EN159" i="1"/>
  <c r="EO159" i="1" s="1"/>
  <c r="EN160" i="1"/>
  <c r="EO160" i="1" s="1"/>
  <c r="EN161" i="1"/>
  <c r="EO161" i="1" s="1"/>
  <c r="EN162" i="1"/>
  <c r="EO162" i="1" s="1"/>
  <c r="EN163" i="1"/>
  <c r="EO163" i="1" s="1"/>
  <c r="EN164" i="1"/>
  <c r="EO164" i="1" s="1"/>
  <c r="EN165" i="1"/>
  <c r="EO165" i="1" s="1"/>
  <c r="EN166" i="1"/>
  <c r="EO166" i="1" s="1"/>
  <c r="EN167" i="1"/>
  <c r="EO167" i="1" s="1"/>
  <c r="EN168" i="1"/>
  <c r="EO168" i="1" s="1"/>
  <c r="EN169" i="1"/>
  <c r="EO169" i="1" s="1"/>
  <c r="EN170" i="1"/>
  <c r="EO170" i="1" s="1"/>
  <c r="EN171" i="1"/>
  <c r="EO171" i="1" s="1"/>
  <c r="EN172" i="1"/>
  <c r="EO172" i="1" s="1"/>
  <c r="EN173" i="1"/>
  <c r="EO173" i="1" s="1"/>
  <c r="EN174" i="1"/>
  <c r="EO174" i="1" s="1"/>
  <c r="EN175" i="1"/>
  <c r="EO175" i="1" s="1"/>
  <c r="EN176" i="1"/>
  <c r="EO176" i="1" s="1"/>
  <c r="EN177" i="1"/>
  <c r="EO177" i="1" s="1"/>
  <c r="EN178" i="1"/>
  <c r="EO178" i="1" s="1"/>
  <c r="EN179" i="1"/>
  <c r="EO179" i="1" s="1"/>
  <c r="EN180" i="1"/>
  <c r="EO180" i="1" s="1"/>
  <c r="EN181" i="1"/>
  <c r="EO181" i="1" s="1"/>
  <c r="EN182" i="1"/>
  <c r="EO182" i="1" s="1"/>
  <c r="EN183" i="1"/>
  <c r="EO183" i="1" s="1"/>
  <c r="EN184" i="1"/>
  <c r="EO184" i="1" s="1"/>
  <c r="EN185" i="1"/>
  <c r="EO185" i="1" s="1"/>
  <c r="EN186" i="1"/>
  <c r="EO186" i="1" s="1"/>
  <c r="EN187" i="1"/>
  <c r="EO187" i="1" s="1"/>
  <c r="EN188" i="1"/>
  <c r="EO188" i="1" s="1"/>
  <c r="EN189" i="1"/>
  <c r="EO189" i="1" s="1"/>
  <c r="EN190" i="1"/>
  <c r="EO190" i="1" s="1"/>
  <c r="EN191" i="1"/>
  <c r="EO191" i="1" s="1"/>
  <c r="EN192" i="1"/>
  <c r="EO192" i="1" s="1"/>
  <c r="EN193" i="1"/>
  <c r="EO193" i="1" s="1"/>
  <c r="EN194" i="1"/>
  <c r="EO194" i="1" s="1"/>
  <c r="EN195" i="1"/>
  <c r="EO195" i="1" s="1"/>
  <c r="EN196" i="1"/>
  <c r="EO196" i="1" s="1"/>
  <c r="EN197" i="1"/>
  <c r="EO197" i="1" s="1"/>
  <c r="EN198" i="1"/>
  <c r="EO198" i="1" s="1"/>
  <c r="EN199" i="1"/>
  <c r="EO199" i="1" s="1"/>
  <c r="EN200" i="1"/>
  <c r="EO200" i="1" s="1"/>
  <c r="EN201" i="1"/>
  <c r="EO201" i="1" s="1"/>
  <c r="EN202" i="1"/>
  <c r="EN5" i="1"/>
  <c r="EO5" i="1" s="1"/>
  <c r="EM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O38" i="1" s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5" i="1"/>
  <c r="EM76" i="1"/>
  <c r="EM77" i="1"/>
  <c r="EM78" i="1"/>
  <c r="EM79" i="1"/>
  <c r="EM80" i="1"/>
  <c r="EM81" i="1"/>
  <c r="EM82" i="1"/>
  <c r="EM83" i="1"/>
  <c r="EM84" i="1"/>
  <c r="EM85" i="1"/>
  <c r="EM86" i="1"/>
  <c r="EM87" i="1"/>
  <c r="EM88" i="1"/>
  <c r="EM89" i="1"/>
  <c r="EM90" i="1"/>
  <c r="EM91" i="1"/>
  <c r="EM92" i="1"/>
  <c r="EM93" i="1"/>
  <c r="EM94" i="1"/>
  <c r="EM95" i="1"/>
  <c r="EM96" i="1"/>
  <c r="EM97" i="1"/>
  <c r="EM98" i="1"/>
  <c r="EM99" i="1"/>
  <c r="EM100" i="1"/>
  <c r="EM101" i="1"/>
  <c r="EM102" i="1"/>
  <c r="EM103" i="1"/>
  <c r="EM104" i="1"/>
  <c r="EM105" i="1"/>
  <c r="EM106" i="1"/>
  <c r="EM107" i="1"/>
  <c r="EM108" i="1"/>
  <c r="EM109" i="1"/>
  <c r="EM110" i="1"/>
  <c r="EM111" i="1"/>
  <c r="EM112" i="1"/>
  <c r="EM113" i="1"/>
  <c r="EM114" i="1"/>
  <c r="EM115" i="1"/>
  <c r="EM116" i="1"/>
  <c r="EM117" i="1"/>
  <c r="EM118" i="1"/>
  <c r="EM119" i="1"/>
  <c r="EM120" i="1"/>
  <c r="EM121" i="1"/>
  <c r="EM122" i="1"/>
  <c r="EM123" i="1"/>
  <c r="EM124" i="1"/>
  <c r="EM125" i="1"/>
  <c r="EM126" i="1"/>
  <c r="EM127" i="1"/>
  <c r="EM128" i="1"/>
  <c r="EM129" i="1"/>
  <c r="EM130" i="1"/>
  <c r="EM131" i="1"/>
  <c r="EM132" i="1"/>
  <c r="EM133" i="1"/>
  <c r="EM134" i="1"/>
  <c r="EM135" i="1"/>
  <c r="EM136" i="1"/>
  <c r="EM137" i="1"/>
  <c r="EM138" i="1"/>
  <c r="EM139" i="1"/>
  <c r="EM140" i="1"/>
  <c r="EM141" i="1"/>
  <c r="EM142" i="1"/>
  <c r="EM143" i="1"/>
  <c r="EM144" i="1"/>
  <c r="EM145" i="1"/>
  <c r="EM146" i="1"/>
  <c r="EM147" i="1"/>
  <c r="EM148" i="1"/>
  <c r="EM149" i="1"/>
  <c r="EM150" i="1"/>
  <c r="EM151" i="1"/>
  <c r="EM152" i="1"/>
  <c r="EM153" i="1"/>
  <c r="EM154" i="1"/>
  <c r="EM155" i="1"/>
  <c r="EM156" i="1"/>
  <c r="EM157" i="1"/>
  <c r="EM158" i="1"/>
  <c r="EM159" i="1"/>
  <c r="EM160" i="1"/>
  <c r="EM161" i="1"/>
  <c r="EM162" i="1"/>
  <c r="EM163" i="1"/>
  <c r="EM164" i="1"/>
  <c r="EM165" i="1"/>
  <c r="EM166" i="1"/>
  <c r="EM167" i="1"/>
  <c r="EM168" i="1"/>
  <c r="EM169" i="1"/>
  <c r="EM170" i="1"/>
  <c r="EM171" i="1"/>
  <c r="EM172" i="1"/>
  <c r="EM173" i="1"/>
  <c r="EM174" i="1"/>
  <c r="EM175" i="1"/>
  <c r="EM176" i="1"/>
  <c r="EM177" i="1"/>
  <c r="EM178" i="1"/>
  <c r="EM179" i="1"/>
  <c r="EM180" i="1"/>
  <c r="EM181" i="1"/>
  <c r="EM182" i="1"/>
  <c r="EM183" i="1"/>
  <c r="EM184" i="1"/>
  <c r="EM185" i="1"/>
  <c r="EM186" i="1"/>
  <c r="EM187" i="1"/>
  <c r="EM188" i="1"/>
  <c r="EM189" i="1"/>
  <c r="EM190" i="1"/>
  <c r="EM191" i="1"/>
  <c r="EM192" i="1"/>
  <c r="EM193" i="1"/>
  <c r="EM194" i="1"/>
  <c r="EM195" i="1"/>
  <c r="EM196" i="1"/>
  <c r="EM197" i="1"/>
  <c r="EM198" i="1"/>
  <c r="EM199" i="1"/>
  <c r="EM200" i="1"/>
  <c r="EM201" i="1"/>
  <c r="EM202" i="1"/>
  <c r="EM5" i="1"/>
  <c r="EB202" i="1"/>
  <c r="EA6" i="1"/>
  <c r="EB6" i="1" s="1"/>
  <c r="EA7" i="1"/>
  <c r="EB7" i="1" s="1"/>
  <c r="EA8" i="1"/>
  <c r="EB8" i="1" s="1"/>
  <c r="EA9" i="1"/>
  <c r="EB9" i="1" s="1"/>
  <c r="EA10" i="1"/>
  <c r="EB10" i="1" s="1"/>
  <c r="EA11" i="1"/>
  <c r="EB11" i="1" s="1"/>
  <c r="EA12" i="1"/>
  <c r="EB12" i="1" s="1"/>
  <c r="EA13" i="1"/>
  <c r="EB13" i="1" s="1"/>
  <c r="EA14" i="1"/>
  <c r="EB14" i="1" s="1"/>
  <c r="EA15" i="1"/>
  <c r="EB15" i="1" s="1"/>
  <c r="EA16" i="1"/>
  <c r="EB16" i="1" s="1"/>
  <c r="EA17" i="1"/>
  <c r="EB17" i="1" s="1"/>
  <c r="EA18" i="1"/>
  <c r="EB18" i="1" s="1"/>
  <c r="EA19" i="1"/>
  <c r="EB19" i="1" s="1"/>
  <c r="EA20" i="1"/>
  <c r="EB20" i="1" s="1"/>
  <c r="EA21" i="1"/>
  <c r="EB21" i="1" s="1"/>
  <c r="EA22" i="1"/>
  <c r="EB22" i="1" s="1"/>
  <c r="EA23" i="1"/>
  <c r="EB23" i="1" s="1"/>
  <c r="EA24" i="1"/>
  <c r="EB24" i="1" s="1"/>
  <c r="EA25" i="1"/>
  <c r="EB25" i="1" s="1"/>
  <c r="EA26" i="1"/>
  <c r="EB26" i="1" s="1"/>
  <c r="EA27" i="1"/>
  <c r="EB27" i="1" s="1"/>
  <c r="EA28" i="1"/>
  <c r="EB28" i="1" s="1"/>
  <c r="EA29" i="1"/>
  <c r="EB29" i="1" s="1"/>
  <c r="EA30" i="1"/>
  <c r="EB30" i="1" s="1"/>
  <c r="EA31" i="1"/>
  <c r="EB31" i="1" s="1"/>
  <c r="EA32" i="1"/>
  <c r="EB32" i="1" s="1"/>
  <c r="EA33" i="1"/>
  <c r="EB33" i="1" s="1"/>
  <c r="EA34" i="1"/>
  <c r="EB34" i="1" s="1"/>
  <c r="EA35" i="1"/>
  <c r="EB35" i="1" s="1"/>
  <c r="EA36" i="1"/>
  <c r="EB36" i="1" s="1"/>
  <c r="EA37" i="1"/>
  <c r="EB37" i="1" s="1"/>
  <c r="EA38" i="1"/>
  <c r="EB38" i="1" s="1"/>
  <c r="EA39" i="1"/>
  <c r="EB39" i="1" s="1"/>
  <c r="EA40" i="1"/>
  <c r="EB40" i="1" s="1"/>
  <c r="EA41" i="1"/>
  <c r="EB41" i="1" s="1"/>
  <c r="EA42" i="1"/>
  <c r="EB42" i="1" s="1"/>
  <c r="EA43" i="1"/>
  <c r="EB43" i="1" s="1"/>
  <c r="EA44" i="1"/>
  <c r="EB44" i="1" s="1"/>
  <c r="EA45" i="1"/>
  <c r="EB45" i="1" s="1"/>
  <c r="EA46" i="1"/>
  <c r="EB46" i="1" s="1"/>
  <c r="EA47" i="1"/>
  <c r="EB47" i="1" s="1"/>
  <c r="EA48" i="1"/>
  <c r="EB48" i="1" s="1"/>
  <c r="EA49" i="1"/>
  <c r="EB49" i="1" s="1"/>
  <c r="EA50" i="1"/>
  <c r="EB50" i="1" s="1"/>
  <c r="EA51" i="1"/>
  <c r="EB51" i="1" s="1"/>
  <c r="EA52" i="1"/>
  <c r="EB52" i="1" s="1"/>
  <c r="EA53" i="1"/>
  <c r="EB53" i="1" s="1"/>
  <c r="EA54" i="1"/>
  <c r="EB54" i="1" s="1"/>
  <c r="EA55" i="1"/>
  <c r="EB55" i="1" s="1"/>
  <c r="EA56" i="1"/>
  <c r="EB56" i="1" s="1"/>
  <c r="EA57" i="1"/>
  <c r="EB57" i="1" s="1"/>
  <c r="EA58" i="1"/>
  <c r="EB58" i="1" s="1"/>
  <c r="EA59" i="1"/>
  <c r="EB59" i="1" s="1"/>
  <c r="EA60" i="1"/>
  <c r="EB60" i="1" s="1"/>
  <c r="EA61" i="1"/>
  <c r="EB61" i="1" s="1"/>
  <c r="EA62" i="1"/>
  <c r="EB62" i="1" s="1"/>
  <c r="EA63" i="1"/>
  <c r="EB63" i="1" s="1"/>
  <c r="EA64" i="1"/>
  <c r="EB64" i="1" s="1"/>
  <c r="EA65" i="1"/>
  <c r="EB65" i="1" s="1"/>
  <c r="EA66" i="1"/>
  <c r="EB66" i="1" s="1"/>
  <c r="EA67" i="1"/>
  <c r="EB67" i="1" s="1"/>
  <c r="EA68" i="1"/>
  <c r="EB68" i="1" s="1"/>
  <c r="EA69" i="1"/>
  <c r="EB69" i="1" s="1"/>
  <c r="EA70" i="1"/>
  <c r="EB70" i="1" s="1"/>
  <c r="EA71" i="1"/>
  <c r="EB71" i="1" s="1"/>
  <c r="EA72" i="1"/>
  <c r="EB72" i="1" s="1"/>
  <c r="EA73" i="1"/>
  <c r="EB73" i="1" s="1"/>
  <c r="EA74" i="1"/>
  <c r="EB74" i="1" s="1"/>
  <c r="EA75" i="1"/>
  <c r="EB75" i="1" s="1"/>
  <c r="EA76" i="1"/>
  <c r="EB76" i="1" s="1"/>
  <c r="EA77" i="1"/>
  <c r="EB77" i="1" s="1"/>
  <c r="EA78" i="1"/>
  <c r="EB78" i="1" s="1"/>
  <c r="EA79" i="1"/>
  <c r="EB79" i="1" s="1"/>
  <c r="EA80" i="1"/>
  <c r="EB80" i="1" s="1"/>
  <c r="EA81" i="1"/>
  <c r="EB81" i="1" s="1"/>
  <c r="EA82" i="1"/>
  <c r="EB82" i="1" s="1"/>
  <c r="EA83" i="1"/>
  <c r="EB83" i="1" s="1"/>
  <c r="EA84" i="1"/>
  <c r="EB84" i="1" s="1"/>
  <c r="EA85" i="1"/>
  <c r="EB85" i="1" s="1"/>
  <c r="EA86" i="1"/>
  <c r="EB86" i="1" s="1"/>
  <c r="EA87" i="1"/>
  <c r="EB87" i="1" s="1"/>
  <c r="EA88" i="1"/>
  <c r="EB88" i="1" s="1"/>
  <c r="EA89" i="1"/>
  <c r="EB89" i="1" s="1"/>
  <c r="EA90" i="1"/>
  <c r="EB90" i="1" s="1"/>
  <c r="EA91" i="1"/>
  <c r="EB91" i="1" s="1"/>
  <c r="EA92" i="1"/>
  <c r="EB92" i="1" s="1"/>
  <c r="EA93" i="1"/>
  <c r="EB93" i="1" s="1"/>
  <c r="EA94" i="1"/>
  <c r="EB94" i="1" s="1"/>
  <c r="EA95" i="1"/>
  <c r="EB95" i="1" s="1"/>
  <c r="EA96" i="1"/>
  <c r="EB96" i="1" s="1"/>
  <c r="EA97" i="1"/>
  <c r="EB97" i="1" s="1"/>
  <c r="EA98" i="1"/>
  <c r="EB98" i="1" s="1"/>
  <c r="EA99" i="1"/>
  <c r="EB99" i="1" s="1"/>
  <c r="EA100" i="1"/>
  <c r="EB100" i="1" s="1"/>
  <c r="EA101" i="1"/>
  <c r="EB101" i="1" s="1"/>
  <c r="EA102" i="1"/>
  <c r="EB102" i="1" s="1"/>
  <c r="EA103" i="1"/>
  <c r="EB103" i="1" s="1"/>
  <c r="EA104" i="1"/>
  <c r="EB104" i="1" s="1"/>
  <c r="EA105" i="1"/>
  <c r="EB105" i="1" s="1"/>
  <c r="EA106" i="1"/>
  <c r="EB106" i="1" s="1"/>
  <c r="EA107" i="1"/>
  <c r="EB107" i="1" s="1"/>
  <c r="EA108" i="1"/>
  <c r="EB108" i="1" s="1"/>
  <c r="EA109" i="1"/>
  <c r="EB109" i="1" s="1"/>
  <c r="EA110" i="1"/>
  <c r="EB110" i="1" s="1"/>
  <c r="EA111" i="1"/>
  <c r="EB111" i="1" s="1"/>
  <c r="EA112" i="1"/>
  <c r="EB112" i="1" s="1"/>
  <c r="EA113" i="1"/>
  <c r="EB113" i="1" s="1"/>
  <c r="EA114" i="1"/>
  <c r="EB114" i="1" s="1"/>
  <c r="EA115" i="1"/>
  <c r="EB115" i="1" s="1"/>
  <c r="EA116" i="1"/>
  <c r="EB116" i="1" s="1"/>
  <c r="EA117" i="1"/>
  <c r="EB117" i="1" s="1"/>
  <c r="EA118" i="1"/>
  <c r="EB118" i="1" s="1"/>
  <c r="EA119" i="1"/>
  <c r="EB119" i="1" s="1"/>
  <c r="EA120" i="1"/>
  <c r="EB120" i="1" s="1"/>
  <c r="EA121" i="1"/>
  <c r="EB121" i="1" s="1"/>
  <c r="EA122" i="1"/>
  <c r="EB122" i="1" s="1"/>
  <c r="EA123" i="1"/>
  <c r="EB123" i="1" s="1"/>
  <c r="EA124" i="1"/>
  <c r="EB124" i="1" s="1"/>
  <c r="EA125" i="1"/>
  <c r="EB125" i="1" s="1"/>
  <c r="EA126" i="1"/>
  <c r="EB126" i="1" s="1"/>
  <c r="EA127" i="1"/>
  <c r="EB127" i="1" s="1"/>
  <c r="EA128" i="1"/>
  <c r="EB128" i="1" s="1"/>
  <c r="EA129" i="1"/>
  <c r="EB129" i="1" s="1"/>
  <c r="EA130" i="1"/>
  <c r="EB130" i="1" s="1"/>
  <c r="EA131" i="1"/>
  <c r="EB131" i="1" s="1"/>
  <c r="EA132" i="1"/>
  <c r="EB132" i="1" s="1"/>
  <c r="EA133" i="1"/>
  <c r="EB133" i="1" s="1"/>
  <c r="EA134" i="1"/>
  <c r="EB134" i="1" s="1"/>
  <c r="EA135" i="1"/>
  <c r="EB135" i="1" s="1"/>
  <c r="EA136" i="1"/>
  <c r="EB136" i="1" s="1"/>
  <c r="EA137" i="1"/>
  <c r="EB137" i="1" s="1"/>
  <c r="EA138" i="1"/>
  <c r="EB138" i="1" s="1"/>
  <c r="EA139" i="1"/>
  <c r="EB139" i="1" s="1"/>
  <c r="EA140" i="1"/>
  <c r="EB140" i="1" s="1"/>
  <c r="EA141" i="1"/>
  <c r="EB141" i="1" s="1"/>
  <c r="EA142" i="1"/>
  <c r="EB142" i="1" s="1"/>
  <c r="EA143" i="1"/>
  <c r="EB143" i="1" s="1"/>
  <c r="EA144" i="1"/>
  <c r="EB144" i="1" s="1"/>
  <c r="EA145" i="1"/>
  <c r="EB145" i="1" s="1"/>
  <c r="EA146" i="1"/>
  <c r="EB146" i="1" s="1"/>
  <c r="EA147" i="1"/>
  <c r="EB147" i="1" s="1"/>
  <c r="EA148" i="1"/>
  <c r="EB148" i="1" s="1"/>
  <c r="EA149" i="1"/>
  <c r="EB149" i="1" s="1"/>
  <c r="EA150" i="1"/>
  <c r="EB150" i="1" s="1"/>
  <c r="EA151" i="1"/>
  <c r="EB151" i="1" s="1"/>
  <c r="EA152" i="1"/>
  <c r="EB152" i="1" s="1"/>
  <c r="EA153" i="1"/>
  <c r="EB153" i="1" s="1"/>
  <c r="EA154" i="1"/>
  <c r="EB154" i="1" s="1"/>
  <c r="EA155" i="1"/>
  <c r="EB155" i="1" s="1"/>
  <c r="EA156" i="1"/>
  <c r="EB156" i="1" s="1"/>
  <c r="EA157" i="1"/>
  <c r="EB157" i="1" s="1"/>
  <c r="EA158" i="1"/>
  <c r="EB158" i="1" s="1"/>
  <c r="EA159" i="1"/>
  <c r="EB159" i="1" s="1"/>
  <c r="EA160" i="1"/>
  <c r="EB160" i="1" s="1"/>
  <c r="EA161" i="1"/>
  <c r="EB161" i="1" s="1"/>
  <c r="EA162" i="1"/>
  <c r="EB162" i="1" s="1"/>
  <c r="EA163" i="1"/>
  <c r="EB163" i="1" s="1"/>
  <c r="EA164" i="1"/>
  <c r="EB164" i="1" s="1"/>
  <c r="EA165" i="1"/>
  <c r="EB165" i="1" s="1"/>
  <c r="EA166" i="1"/>
  <c r="EB166" i="1" s="1"/>
  <c r="EA167" i="1"/>
  <c r="EB167" i="1" s="1"/>
  <c r="EA168" i="1"/>
  <c r="EB168" i="1" s="1"/>
  <c r="EA169" i="1"/>
  <c r="EB169" i="1" s="1"/>
  <c r="EA170" i="1"/>
  <c r="EB170" i="1" s="1"/>
  <c r="EA171" i="1"/>
  <c r="EB171" i="1" s="1"/>
  <c r="EA172" i="1"/>
  <c r="EB172" i="1" s="1"/>
  <c r="EA173" i="1"/>
  <c r="EB173" i="1" s="1"/>
  <c r="EA174" i="1"/>
  <c r="EB174" i="1" s="1"/>
  <c r="EA175" i="1"/>
  <c r="EB175" i="1" s="1"/>
  <c r="EA176" i="1"/>
  <c r="EB176" i="1" s="1"/>
  <c r="EA177" i="1"/>
  <c r="EB177" i="1" s="1"/>
  <c r="EA178" i="1"/>
  <c r="EB178" i="1" s="1"/>
  <c r="EA179" i="1"/>
  <c r="EB179" i="1" s="1"/>
  <c r="EA180" i="1"/>
  <c r="EB180" i="1" s="1"/>
  <c r="EA181" i="1"/>
  <c r="EB181" i="1" s="1"/>
  <c r="EA182" i="1"/>
  <c r="EB182" i="1" s="1"/>
  <c r="EA183" i="1"/>
  <c r="EB183" i="1" s="1"/>
  <c r="EA184" i="1"/>
  <c r="EB184" i="1" s="1"/>
  <c r="EA185" i="1"/>
  <c r="EB185" i="1" s="1"/>
  <c r="EA186" i="1"/>
  <c r="EB186" i="1" s="1"/>
  <c r="EA187" i="1"/>
  <c r="EB187" i="1" s="1"/>
  <c r="EA188" i="1"/>
  <c r="EB188" i="1" s="1"/>
  <c r="EA189" i="1"/>
  <c r="EB189" i="1" s="1"/>
  <c r="EA190" i="1"/>
  <c r="EB190" i="1" s="1"/>
  <c r="EA191" i="1"/>
  <c r="EB191" i="1" s="1"/>
  <c r="EA192" i="1"/>
  <c r="EB192" i="1" s="1"/>
  <c r="EA193" i="1"/>
  <c r="EB193" i="1" s="1"/>
  <c r="EA194" i="1"/>
  <c r="EB194" i="1" s="1"/>
  <c r="EA195" i="1"/>
  <c r="EB195" i="1" s="1"/>
  <c r="EA196" i="1"/>
  <c r="EB196" i="1" s="1"/>
  <c r="EA197" i="1"/>
  <c r="EB197" i="1" s="1"/>
  <c r="EA198" i="1"/>
  <c r="EB198" i="1" s="1"/>
  <c r="EA199" i="1"/>
  <c r="EB199" i="1" s="1"/>
  <c r="EA200" i="1"/>
  <c r="EB200" i="1" s="1"/>
  <c r="EA201" i="1"/>
  <c r="EB201" i="1" s="1"/>
  <c r="EA202" i="1"/>
  <c r="EA5" i="1"/>
  <c r="EB5" i="1" s="1"/>
  <c r="DZ6" i="1"/>
  <c r="DZ7" i="1"/>
  <c r="DZ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Z94" i="1"/>
  <c r="DZ95" i="1"/>
  <c r="DZ96" i="1"/>
  <c r="DZ97" i="1"/>
  <c r="DZ98" i="1"/>
  <c r="DZ99" i="1"/>
  <c r="DZ100" i="1"/>
  <c r="DZ101" i="1"/>
  <c r="DZ102" i="1"/>
  <c r="DZ103" i="1"/>
  <c r="DZ104" i="1"/>
  <c r="DZ105" i="1"/>
  <c r="DZ106" i="1"/>
  <c r="DZ107" i="1"/>
  <c r="DZ108" i="1"/>
  <c r="DZ109" i="1"/>
  <c r="DZ110" i="1"/>
  <c r="DZ111" i="1"/>
  <c r="DZ112" i="1"/>
  <c r="DZ113" i="1"/>
  <c r="DZ114" i="1"/>
  <c r="DZ115" i="1"/>
  <c r="DZ116" i="1"/>
  <c r="DZ117" i="1"/>
  <c r="DZ118" i="1"/>
  <c r="DZ119" i="1"/>
  <c r="DZ120" i="1"/>
  <c r="DZ121" i="1"/>
  <c r="DZ122" i="1"/>
  <c r="DZ123" i="1"/>
  <c r="DZ124" i="1"/>
  <c r="DZ125" i="1"/>
  <c r="DZ126" i="1"/>
  <c r="DZ127" i="1"/>
  <c r="DZ128" i="1"/>
  <c r="DZ129" i="1"/>
  <c r="DZ130" i="1"/>
  <c r="DZ131" i="1"/>
  <c r="DZ132" i="1"/>
  <c r="DZ133" i="1"/>
  <c r="DZ134" i="1"/>
  <c r="DZ135" i="1"/>
  <c r="DZ136" i="1"/>
  <c r="DZ137" i="1"/>
  <c r="DZ138" i="1"/>
  <c r="DZ139" i="1"/>
  <c r="DZ140" i="1"/>
  <c r="DZ141" i="1"/>
  <c r="DZ142" i="1"/>
  <c r="DZ143" i="1"/>
  <c r="DZ144" i="1"/>
  <c r="DZ145" i="1"/>
  <c r="DZ146" i="1"/>
  <c r="DZ147" i="1"/>
  <c r="DZ148" i="1"/>
  <c r="DZ149" i="1"/>
  <c r="DZ150" i="1"/>
  <c r="DZ151" i="1"/>
  <c r="DZ152" i="1"/>
  <c r="DZ153" i="1"/>
  <c r="DZ154" i="1"/>
  <c r="DZ155" i="1"/>
  <c r="DZ156" i="1"/>
  <c r="DZ157" i="1"/>
  <c r="DZ158" i="1"/>
  <c r="DZ159" i="1"/>
  <c r="DZ160" i="1"/>
  <c r="DZ161" i="1"/>
  <c r="DZ162" i="1"/>
  <c r="DZ163" i="1"/>
  <c r="DZ164" i="1"/>
  <c r="DZ165" i="1"/>
  <c r="DZ166" i="1"/>
  <c r="DZ167" i="1"/>
  <c r="DZ168" i="1"/>
  <c r="DZ169" i="1"/>
  <c r="DZ170" i="1"/>
  <c r="DZ171" i="1"/>
  <c r="DZ172" i="1"/>
  <c r="DZ173" i="1"/>
  <c r="DZ174" i="1"/>
  <c r="DZ175" i="1"/>
  <c r="DZ176" i="1"/>
  <c r="DZ177" i="1"/>
  <c r="DZ178" i="1"/>
  <c r="DZ179" i="1"/>
  <c r="DZ180" i="1"/>
  <c r="DZ181" i="1"/>
  <c r="DZ182" i="1"/>
  <c r="DZ183" i="1"/>
  <c r="DZ184" i="1"/>
  <c r="DZ185" i="1"/>
  <c r="DZ186" i="1"/>
  <c r="DZ187" i="1"/>
  <c r="DZ188" i="1"/>
  <c r="DZ189" i="1"/>
  <c r="DZ190" i="1"/>
  <c r="DZ191" i="1"/>
  <c r="DZ192" i="1"/>
  <c r="DZ193" i="1"/>
  <c r="DZ194" i="1"/>
  <c r="DZ195" i="1"/>
  <c r="DZ196" i="1"/>
  <c r="DZ197" i="1"/>
  <c r="DZ198" i="1"/>
  <c r="DZ199" i="1"/>
  <c r="DZ200" i="1"/>
  <c r="DZ201" i="1"/>
  <c r="DZ202" i="1"/>
  <c r="DZ5" i="1"/>
  <c r="EO6" i="4"/>
  <c r="EO7" i="4"/>
  <c r="EO8" i="4"/>
  <c r="EO9" i="4"/>
  <c r="EO10" i="4"/>
  <c r="EO11" i="4"/>
  <c r="EO12" i="4"/>
  <c r="EO13" i="4"/>
  <c r="EO14" i="4"/>
  <c r="EO15" i="4"/>
  <c r="EO16" i="4"/>
  <c r="EO17" i="4"/>
  <c r="EO18" i="4"/>
  <c r="EO19" i="4"/>
  <c r="EO20" i="4"/>
  <c r="EO21" i="4"/>
  <c r="EO22" i="4"/>
  <c r="EO23" i="4"/>
  <c r="EO24" i="4"/>
  <c r="EO25" i="4"/>
  <c r="EO26" i="4"/>
  <c r="EO27" i="4"/>
  <c r="EO28" i="4"/>
  <c r="EO29" i="4"/>
  <c r="EO30" i="4"/>
  <c r="EO31" i="4"/>
  <c r="EO32" i="4"/>
  <c r="EO33" i="4"/>
  <c r="EO34" i="4"/>
  <c r="EO35" i="4"/>
  <c r="EO36" i="4"/>
  <c r="EO37" i="4"/>
  <c r="EO38" i="4"/>
  <c r="EO39" i="4"/>
  <c r="EO40" i="4"/>
  <c r="EO41" i="4"/>
  <c r="EO42" i="4"/>
  <c r="EO43" i="4"/>
  <c r="EO44" i="4"/>
  <c r="EO45" i="4"/>
  <c r="EO46" i="4"/>
  <c r="EO47" i="4"/>
  <c r="EO48" i="4"/>
  <c r="EO49" i="4"/>
  <c r="EO50" i="4"/>
  <c r="EO51" i="4"/>
  <c r="EO52" i="4"/>
  <c r="EO53" i="4"/>
  <c r="EO54" i="4"/>
  <c r="EO55" i="4"/>
  <c r="EO56" i="4"/>
  <c r="EO57" i="4"/>
  <c r="EO58" i="4"/>
  <c r="EO59" i="4"/>
  <c r="EO60" i="4"/>
  <c r="EO61" i="4"/>
  <c r="EO62" i="4"/>
  <c r="EO63" i="4"/>
  <c r="EO64" i="4"/>
  <c r="EO65" i="4"/>
  <c r="EO66" i="4"/>
  <c r="EO67" i="4"/>
  <c r="EO68" i="4"/>
  <c r="EO69" i="4"/>
  <c r="EO70" i="4"/>
  <c r="EO71" i="4"/>
  <c r="EO72" i="4"/>
  <c r="EO73" i="4"/>
  <c r="EO74" i="4"/>
  <c r="EO75" i="4"/>
  <c r="EO76" i="4"/>
  <c r="EO77" i="4"/>
  <c r="EO78" i="4"/>
  <c r="EO79" i="4"/>
  <c r="EO80" i="4"/>
  <c r="EO81" i="4"/>
  <c r="EO82" i="4"/>
  <c r="EO5" i="4"/>
  <c r="EN6" i="4"/>
  <c r="EN7" i="4"/>
  <c r="EN8" i="4"/>
  <c r="EN9" i="4"/>
  <c r="EN10" i="4"/>
  <c r="EN11" i="4"/>
  <c r="EN12" i="4"/>
  <c r="EN13" i="4"/>
  <c r="EN14" i="4"/>
  <c r="EN15" i="4"/>
  <c r="EN16" i="4"/>
  <c r="EN17" i="4"/>
  <c r="EN18" i="4"/>
  <c r="EN19" i="4"/>
  <c r="EN20" i="4"/>
  <c r="EN21" i="4"/>
  <c r="EN22" i="4"/>
  <c r="EN23" i="4"/>
  <c r="EN24" i="4"/>
  <c r="EN25" i="4"/>
  <c r="EN26" i="4"/>
  <c r="EN27" i="4"/>
  <c r="EN28" i="4"/>
  <c r="EN29" i="4"/>
  <c r="EN30" i="4"/>
  <c r="EN31" i="4"/>
  <c r="EN32" i="4"/>
  <c r="EN33" i="4"/>
  <c r="EN34" i="4"/>
  <c r="EN35" i="4"/>
  <c r="EN36" i="4"/>
  <c r="EN37" i="4"/>
  <c r="EN38" i="4"/>
  <c r="EN39" i="4"/>
  <c r="EN40" i="4"/>
  <c r="EN41" i="4"/>
  <c r="EN42" i="4"/>
  <c r="EN43" i="4"/>
  <c r="EN44" i="4"/>
  <c r="EN45" i="4"/>
  <c r="EN46" i="4"/>
  <c r="EN47" i="4"/>
  <c r="EN48" i="4"/>
  <c r="EN49" i="4"/>
  <c r="EN50" i="4"/>
  <c r="EN51" i="4"/>
  <c r="EN52" i="4"/>
  <c r="EN53" i="4"/>
  <c r="EN54" i="4"/>
  <c r="EN55" i="4"/>
  <c r="EN56" i="4"/>
  <c r="EN57" i="4"/>
  <c r="EN58" i="4"/>
  <c r="EN59" i="4"/>
  <c r="EN60" i="4"/>
  <c r="EN61" i="4"/>
  <c r="EN62" i="4"/>
  <c r="EN63" i="4"/>
  <c r="EN64" i="4"/>
  <c r="EN65" i="4"/>
  <c r="EN66" i="4"/>
  <c r="EN67" i="4"/>
  <c r="EN68" i="4"/>
  <c r="EN69" i="4"/>
  <c r="EN70" i="4"/>
  <c r="EN71" i="4"/>
  <c r="EN72" i="4"/>
  <c r="EN73" i="4"/>
  <c r="EN74" i="4"/>
  <c r="EN75" i="4"/>
  <c r="EN76" i="4"/>
  <c r="EN77" i="4"/>
  <c r="EN78" i="4"/>
  <c r="EN79" i="4"/>
  <c r="EN80" i="4"/>
  <c r="EN81" i="4"/>
  <c r="EN82" i="4"/>
  <c r="EN5" i="4"/>
  <c r="EM6" i="4"/>
  <c r="EM7" i="4"/>
  <c r="EM8" i="4"/>
  <c r="EM9" i="4"/>
  <c r="EM10" i="4"/>
  <c r="EM11" i="4"/>
  <c r="EM12" i="4"/>
  <c r="EM13" i="4"/>
  <c r="EM14" i="4"/>
  <c r="EM15" i="4"/>
  <c r="EM16" i="4"/>
  <c r="EM17" i="4"/>
  <c r="EM18" i="4"/>
  <c r="EM19" i="4"/>
  <c r="EM20" i="4"/>
  <c r="EM21" i="4"/>
  <c r="EM22" i="4"/>
  <c r="EM23" i="4"/>
  <c r="EM24" i="4"/>
  <c r="EM25" i="4"/>
  <c r="EM26" i="4"/>
  <c r="EM27" i="4"/>
  <c r="EM28" i="4"/>
  <c r="EM29" i="4"/>
  <c r="EM30" i="4"/>
  <c r="EM31" i="4"/>
  <c r="EM32" i="4"/>
  <c r="EM33" i="4"/>
  <c r="EM34" i="4"/>
  <c r="EM35" i="4"/>
  <c r="EM36" i="4"/>
  <c r="EM37" i="4"/>
  <c r="EM38" i="4"/>
  <c r="EM39" i="4"/>
  <c r="EM40" i="4"/>
  <c r="EM41" i="4"/>
  <c r="EM42" i="4"/>
  <c r="EM43" i="4"/>
  <c r="EM44" i="4"/>
  <c r="EM45" i="4"/>
  <c r="EM46" i="4"/>
  <c r="EM47" i="4"/>
  <c r="EM48" i="4"/>
  <c r="EM49" i="4"/>
  <c r="EM50" i="4"/>
  <c r="EM51" i="4"/>
  <c r="EM52" i="4"/>
  <c r="EM53" i="4"/>
  <c r="EM54" i="4"/>
  <c r="EM55" i="4"/>
  <c r="EM56" i="4"/>
  <c r="EM57" i="4"/>
  <c r="EM58" i="4"/>
  <c r="EM59" i="4"/>
  <c r="EM60" i="4"/>
  <c r="EM61" i="4"/>
  <c r="EM62" i="4"/>
  <c r="EM63" i="4"/>
  <c r="EM64" i="4"/>
  <c r="EM65" i="4"/>
  <c r="EM66" i="4"/>
  <c r="EM67" i="4"/>
  <c r="EM68" i="4"/>
  <c r="EM69" i="4"/>
  <c r="EM70" i="4"/>
  <c r="EM71" i="4"/>
  <c r="EM72" i="4"/>
  <c r="EM73" i="4"/>
  <c r="EM74" i="4"/>
  <c r="EM75" i="4"/>
  <c r="EM76" i="4"/>
  <c r="EM77" i="4"/>
  <c r="EM78" i="4"/>
  <c r="EM79" i="4"/>
  <c r="EM80" i="4"/>
  <c r="EM81" i="4"/>
  <c r="EM82" i="4"/>
  <c r="EM5" i="4"/>
  <c r="EB6" i="4"/>
  <c r="EB7" i="4"/>
  <c r="EB8" i="4"/>
  <c r="EB9" i="4"/>
  <c r="EB10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4" i="4"/>
  <c r="EB25" i="4"/>
  <c r="EB26" i="4"/>
  <c r="EB27" i="4"/>
  <c r="EB28" i="4"/>
  <c r="EB29" i="4"/>
  <c r="EB30" i="4"/>
  <c r="EB31" i="4"/>
  <c r="EB32" i="4"/>
  <c r="EB33" i="4"/>
  <c r="EB34" i="4"/>
  <c r="EB35" i="4"/>
  <c r="EB36" i="4"/>
  <c r="EB37" i="4"/>
  <c r="EB38" i="4"/>
  <c r="EB39" i="4"/>
  <c r="EB40" i="4"/>
  <c r="EB41" i="4"/>
  <c r="EB42" i="4"/>
  <c r="EB43" i="4"/>
  <c r="EB44" i="4"/>
  <c r="EB45" i="4"/>
  <c r="EB46" i="4"/>
  <c r="EB47" i="4"/>
  <c r="EB48" i="4"/>
  <c r="EB49" i="4"/>
  <c r="EB50" i="4"/>
  <c r="EB51" i="4"/>
  <c r="EB52" i="4"/>
  <c r="EB53" i="4"/>
  <c r="EB54" i="4"/>
  <c r="EB55" i="4"/>
  <c r="EB56" i="4"/>
  <c r="EB57" i="4"/>
  <c r="EB58" i="4"/>
  <c r="EB59" i="4"/>
  <c r="EB60" i="4"/>
  <c r="EB61" i="4"/>
  <c r="EB62" i="4"/>
  <c r="EB63" i="4"/>
  <c r="EB64" i="4"/>
  <c r="EB65" i="4"/>
  <c r="EB66" i="4"/>
  <c r="EB67" i="4"/>
  <c r="EB68" i="4"/>
  <c r="EB69" i="4"/>
  <c r="EB70" i="4"/>
  <c r="EB71" i="4"/>
  <c r="EB72" i="4"/>
  <c r="EB73" i="4"/>
  <c r="EB74" i="4"/>
  <c r="EB75" i="4"/>
  <c r="EB76" i="4"/>
  <c r="EB77" i="4"/>
  <c r="EB78" i="4"/>
  <c r="EB79" i="4"/>
  <c r="EB80" i="4"/>
  <c r="EB81" i="4"/>
  <c r="EB82" i="4"/>
  <c r="EB5" i="4"/>
  <c r="EA6" i="4"/>
  <c r="EA7" i="4"/>
  <c r="EA8" i="4"/>
  <c r="EA9" i="4"/>
  <c r="EA10" i="4"/>
  <c r="EA11" i="4"/>
  <c r="EA12" i="4"/>
  <c r="EA13" i="4"/>
  <c r="EA14" i="4"/>
  <c r="EA15" i="4"/>
  <c r="EA16" i="4"/>
  <c r="EA17" i="4"/>
  <c r="EA18" i="4"/>
  <c r="EA19" i="4"/>
  <c r="EA20" i="4"/>
  <c r="EA21" i="4"/>
  <c r="EA22" i="4"/>
  <c r="EA23" i="4"/>
  <c r="EA24" i="4"/>
  <c r="EA25" i="4"/>
  <c r="EA26" i="4"/>
  <c r="EA27" i="4"/>
  <c r="EA28" i="4"/>
  <c r="EA29" i="4"/>
  <c r="EA30" i="4"/>
  <c r="EA31" i="4"/>
  <c r="EA32" i="4"/>
  <c r="EA33" i="4"/>
  <c r="EA34" i="4"/>
  <c r="EA35" i="4"/>
  <c r="EA36" i="4"/>
  <c r="EA37" i="4"/>
  <c r="EA38" i="4"/>
  <c r="EA39" i="4"/>
  <c r="EA40" i="4"/>
  <c r="EA41" i="4"/>
  <c r="EA42" i="4"/>
  <c r="EA43" i="4"/>
  <c r="EA44" i="4"/>
  <c r="EA45" i="4"/>
  <c r="EA46" i="4"/>
  <c r="EA47" i="4"/>
  <c r="EA48" i="4"/>
  <c r="EA49" i="4"/>
  <c r="EA50" i="4"/>
  <c r="EA51" i="4"/>
  <c r="EA52" i="4"/>
  <c r="EA53" i="4"/>
  <c r="EA54" i="4"/>
  <c r="EA55" i="4"/>
  <c r="EA56" i="4"/>
  <c r="EA57" i="4"/>
  <c r="EA58" i="4"/>
  <c r="EA59" i="4"/>
  <c r="EA60" i="4"/>
  <c r="EA61" i="4"/>
  <c r="EA62" i="4"/>
  <c r="EA63" i="4"/>
  <c r="EA64" i="4"/>
  <c r="EA65" i="4"/>
  <c r="EA66" i="4"/>
  <c r="EA67" i="4"/>
  <c r="EA68" i="4"/>
  <c r="EA69" i="4"/>
  <c r="EA70" i="4"/>
  <c r="EA71" i="4"/>
  <c r="EA72" i="4"/>
  <c r="EA73" i="4"/>
  <c r="EA74" i="4"/>
  <c r="EA75" i="4"/>
  <c r="EA76" i="4"/>
  <c r="EA77" i="4"/>
  <c r="EA78" i="4"/>
  <c r="EA79" i="4"/>
  <c r="EA80" i="4"/>
  <c r="EA81" i="4"/>
  <c r="EA82" i="4"/>
  <c r="EA5" i="4"/>
  <c r="DZ6" i="4"/>
  <c r="DZ7" i="4"/>
  <c r="DZ8" i="4"/>
  <c r="DZ9" i="4"/>
  <c r="DZ10" i="4"/>
  <c r="DZ11" i="4"/>
  <c r="DZ12" i="4"/>
  <c r="DZ13" i="4"/>
  <c r="DZ14" i="4"/>
  <c r="DZ15" i="4"/>
  <c r="DZ16" i="4"/>
  <c r="DZ17" i="4"/>
  <c r="DZ18" i="4"/>
  <c r="DZ19" i="4"/>
  <c r="DZ20" i="4"/>
  <c r="DZ21" i="4"/>
  <c r="DZ22" i="4"/>
  <c r="DZ23" i="4"/>
  <c r="DZ24" i="4"/>
  <c r="DZ25" i="4"/>
  <c r="DZ26" i="4"/>
  <c r="DZ27" i="4"/>
  <c r="DZ28" i="4"/>
  <c r="DZ29" i="4"/>
  <c r="DZ30" i="4"/>
  <c r="DZ31" i="4"/>
  <c r="DZ32" i="4"/>
  <c r="DZ33" i="4"/>
  <c r="DZ34" i="4"/>
  <c r="DZ35" i="4"/>
  <c r="DZ36" i="4"/>
  <c r="DZ37" i="4"/>
  <c r="DZ38" i="4"/>
  <c r="DZ39" i="4"/>
  <c r="DZ40" i="4"/>
  <c r="DZ41" i="4"/>
  <c r="DZ42" i="4"/>
  <c r="DZ43" i="4"/>
  <c r="DZ44" i="4"/>
  <c r="DZ45" i="4"/>
  <c r="DZ46" i="4"/>
  <c r="DZ47" i="4"/>
  <c r="DZ48" i="4"/>
  <c r="DZ49" i="4"/>
  <c r="DZ50" i="4"/>
  <c r="DZ51" i="4"/>
  <c r="DZ52" i="4"/>
  <c r="DZ53" i="4"/>
  <c r="DZ54" i="4"/>
  <c r="DZ55" i="4"/>
  <c r="DZ56" i="4"/>
  <c r="DZ57" i="4"/>
  <c r="DZ58" i="4"/>
  <c r="DZ59" i="4"/>
  <c r="DZ60" i="4"/>
  <c r="DZ61" i="4"/>
  <c r="DZ62" i="4"/>
  <c r="DZ63" i="4"/>
  <c r="DZ64" i="4"/>
  <c r="DZ65" i="4"/>
  <c r="DZ66" i="4"/>
  <c r="DZ67" i="4"/>
  <c r="DZ68" i="4"/>
  <c r="DZ69" i="4"/>
  <c r="DZ70" i="4"/>
  <c r="DZ71" i="4"/>
  <c r="DZ72" i="4"/>
  <c r="DZ73" i="4"/>
  <c r="DZ74" i="4"/>
  <c r="DZ75" i="4"/>
  <c r="DZ76" i="4"/>
  <c r="DZ77" i="4"/>
  <c r="DZ78" i="4"/>
  <c r="DZ79" i="4"/>
  <c r="DZ80" i="4"/>
  <c r="DZ81" i="4"/>
  <c r="DZ82" i="4"/>
  <c r="DZ5" i="4"/>
  <c r="HB6" i="2"/>
  <c r="HB7" i="2"/>
  <c r="HB8" i="2"/>
  <c r="HB9" i="2"/>
  <c r="HB10" i="2"/>
  <c r="HB11" i="2"/>
  <c r="HB12" i="2"/>
  <c r="HB13" i="2"/>
  <c r="HB14" i="2"/>
  <c r="HB15" i="2"/>
  <c r="HB16" i="2"/>
  <c r="HB17" i="2"/>
  <c r="HB18" i="2"/>
  <c r="HB19" i="2"/>
  <c r="HB20" i="2"/>
  <c r="HB21" i="2"/>
  <c r="HB22" i="2"/>
  <c r="HB23" i="2"/>
  <c r="HB24" i="2"/>
  <c r="HB25" i="2"/>
  <c r="HB26" i="2"/>
  <c r="HB27" i="2"/>
  <c r="HB28" i="2"/>
  <c r="HB29" i="2"/>
  <c r="HB30" i="2"/>
  <c r="HB31" i="2"/>
  <c r="HB32" i="2"/>
  <c r="HB33" i="2"/>
  <c r="HB34" i="2"/>
  <c r="HB35" i="2"/>
  <c r="HB36" i="2"/>
  <c r="HB37" i="2"/>
  <c r="HB38" i="2"/>
  <c r="HB39" i="2"/>
  <c r="HB40" i="2"/>
  <c r="HB41" i="2"/>
  <c r="HB42" i="2"/>
  <c r="HB43" i="2"/>
  <c r="HB44" i="2"/>
  <c r="HB45" i="2"/>
  <c r="HB46" i="2"/>
  <c r="HB47" i="2"/>
  <c r="HB48" i="2"/>
  <c r="HB49" i="2"/>
  <c r="HB50" i="2"/>
  <c r="HB51" i="2"/>
  <c r="HB52" i="2"/>
  <c r="HB53" i="2"/>
  <c r="HB54" i="2"/>
  <c r="HB55" i="2"/>
  <c r="HB56" i="2"/>
  <c r="HB57" i="2"/>
  <c r="HB58" i="2"/>
  <c r="HB59" i="2"/>
  <c r="HB60" i="2"/>
  <c r="HB61" i="2"/>
  <c r="HB62" i="2"/>
  <c r="HB63" i="2"/>
  <c r="HB64" i="2"/>
  <c r="HB65" i="2"/>
  <c r="HB66" i="2"/>
  <c r="HB67" i="2"/>
  <c r="HB68" i="2"/>
  <c r="HB69" i="2"/>
  <c r="HB70" i="2"/>
  <c r="HB71" i="2"/>
  <c r="HB72" i="2"/>
  <c r="HB73" i="2"/>
  <c r="HB74" i="2"/>
  <c r="HB75" i="2"/>
  <c r="HB76" i="2"/>
  <c r="HB77" i="2"/>
  <c r="HB78" i="2"/>
  <c r="HB79" i="2"/>
  <c r="HB80" i="2"/>
  <c r="HB81" i="2"/>
  <c r="HB82" i="2"/>
  <c r="HB83" i="2"/>
  <c r="HB84" i="2"/>
  <c r="HB85" i="2"/>
  <c r="HB86" i="2"/>
  <c r="HB87" i="2"/>
  <c r="HB88" i="2"/>
  <c r="HB89" i="2"/>
  <c r="HB90" i="2"/>
  <c r="HB91" i="2"/>
  <c r="HB92" i="2"/>
  <c r="HB93" i="2"/>
  <c r="HB94" i="2"/>
  <c r="HB95" i="2"/>
  <c r="HB96" i="2"/>
  <c r="HB97" i="2"/>
  <c r="HB98" i="2"/>
  <c r="HB99" i="2"/>
  <c r="HB100" i="2"/>
  <c r="HB101" i="2"/>
  <c r="HB102" i="2"/>
  <c r="HB103" i="2"/>
  <c r="HB104" i="2"/>
  <c r="HB105" i="2"/>
  <c r="HB106" i="2"/>
  <c r="HB107" i="2"/>
  <c r="HB108" i="2"/>
  <c r="HB109" i="2"/>
  <c r="HB110" i="2"/>
  <c r="HB111" i="2"/>
  <c r="HB112" i="2"/>
  <c r="HB113" i="2"/>
  <c r="HB114" i="2"/>
  <c r="HB5" i="2"/>
  <c r="HA6" i="2"/>
  <c r="HA7" i="2"/>
  <c r="HA8" i="2"/>
  <c r="HA9" i="2"/>
  <c r="HA10" i="2"/>
  <c r="HA11" i="2"/>
  <c r="HA12" i="2"/>
  <c r="HA13" i="2"/>
  <c r="HA14" i="2"/>
  <c r="HA15" i="2"/>
  <c r="HA16" i="2"/>
  <c r="HA17" i="2"/>
  <c r="HA18" i="2"/>
  <c r="HA19" i="2"/>
  <c r="HA20" i="2"/>
  <c r="HA21" i="2"/>
  <c r="HA22" i="2"/>
  <c r="HA23" i="2"/>
  <c r="HA24" i="2"/>
  <c r="HA25" i="2"/>
  <c r="HA26" i="2"/>
  <c r="HA27" i="2"/>
  <c r="HA28" i="2"/>
  <c r="HA29" i="2"/>
  <c r="HA30" i="2"/>
  <c r="HA31" i="2"/>
  <c r="HA32" i="2"/>
  <c r="HA33" i="2"/>
  <c r="HA34" i="2"/>
  <c r="HA35" i="2"/>
  <c r="HA36" i="2"/>
  <c r="HA37" i="2"/>
  <c r="HA38" i="2"/>
  <c r="HA39" i="2"/>
  <c r="HA40" i="2"/>
  <c r="HA41" i="2"/>
  <c r="HA42" i="2"/>
  <c r="HA43" i="2"/>
  <c r="HA44" i="2"/>
  <c r="HA45" i="2"/>
  <c r="HA46" i="2"/>
  <c r="HA47" i="2"/>
  <c r="HA48" i="2"/>
  <c r="HA49" i="2"/>
  <c r="HA50" i="2"/>
  <c r="HA51" i="2"/>
  <c r="HA52" i="2"/>
  <c r="HA53" i="2"/>
  <c r="HA54" i="2"/>
  <c r="HA55" i="2"/>
  <c r="HA56" i="2"/>
  <c r="HA57" i="2"/>
  <c r="HA58" i="2"/>
  <c r="HA59" i="2"/>
  <c r="HA60" i="2"/>
  <c r="HA61" i="2"/>
  <c r="HA62" i="2"/>
  <c r="HA63" i="2"/>
  <c r="HA64" i="2"/>
  <c r="HA65" i="2"/>
  <c r="HA66" i="2"/>
  <c r="HA67" i="2"/>
  <c r="HA68" i="2"/>
  <c r="HA69" i="2"/>
  <c r="HA70" i="2"/>
  <c r="HA71" i="2"/>
  <c r="HA72" i="2"/>
  <c r="HA73" i="2"/>
  <c r="HA74" i="2"/>
  <c r="HA75" i="2"/>
  <c r="HA76" i="2"/>
  <c r="HA77" i="2"/>
  <c r="HA78" i="2"/>
  <c r="HA79" i="2"/>
  <c r="HA80" i="2"/>
  <c r="HA81" i="2"/>
  <c r="HA82" i="2"/>
  <c r="HA83" i="2"/>
  <c r="HA84" i="2"/>
  <c r="HA85" i="2"/>
  <c r="HA86" i="2"/>
  <c r="HA87" i="2"/>
  <c r="HA88" i="2"/>
  <c r="HA89" i="2"/>
  <c r="HA90" i="2"/>
  <c r="HA91" i="2"/>
  <c r="HA92" i="2"/>
  <c r="HA93" i="2"/>
  <c r="HA94" i="2"/>
  <c r="HA95" i="2"/>
  <c r="HA96" i="2"/>
  <c r="HA97" i="2"/>
  <c r="HA98" i="2"/>
  <c r="HA99" i="2"/>
  <c r="HA100" i="2"/>
  <c r="HA101" i="2"/>
  <c r="HA102" i="2"/>
  <c r="HA103" i="2"/>
  <c r="HA104" i="2"/>
  <c r="HA105" i="2"/>
  <c r="HA106" i="2"/>
  <c r="HA107" i="2"/>
  <c r="HA108" i="2"/>
  <c r="HA109" i="2"/>
  <c r="HA110" i="2"/>
  <c r="HA111" i="2"/>
  <c r="HA112" i="2"/>
  <c r="HA113" i="2"/>
  <c r="HA114" i="2"/>
  <c r="HA5" i="2"/>
  <c r="GZ6" i="2"/>
  <c r="GZ7" i="2"/>
  <c r="GZ8" i="2"/>
  <c r="GZ9" i="2"/>
  <c r="GZ10" i="2"/>
  <c r="GZ11" i="2"/>
  <c r="GZ12" i="2"/>
  <c r="GZ13" i="2"/>
  <c r="GZ14" i="2"/>
  <c r="GZ15" i="2"/>
  <c r="GZ16" i="2"/>
  <c r="GZ17" i="2"/>
  <c r="GZ18" i="2"/>
  <c r="GZ19" i="2"/>
  <c r="GZ20" i="2"/>
  <c r="GZ21" i="2"/>
  <c r="GZ22" i="2"/>
  <c r="GZ23" i="2"/>
  <c r="GZ24" i="2"/>
  <c r="GZ25" i="2"/>
  <c r="GZ26" i="2"/>
  <c r="GZ27" i="2"/>
  <c r="GZ28" i="2"/>
  <c r="GZ29" i="2"/>
  <c r="GZ30" i="2"/>
  <c r="GZ31" i="2"/>
  <c r="GZ32" i="2"/>
  <c r="GZ33" i="2"/>
  <c r="GZ34" i="2"/>
  <c r="GZ35" i="2"/>
  <c r="GZ36" i="2"/>
  <c r="GZ37" i="2"/>
  <c r="GZ38" i="2"/>
  <c r="GZ39" i="2"/>
  <c r="GZ40" i="2"/>
  <c r="GZ41" i="2"/>
  <c r="GZ42" i="2"/>
  <c r="GZ43" i="2"/>
  <c r="GZ44" i="2"/>
  <c r="GZ45" i="2"/>
  <c r="GZ46" i="2"/>
  <c r="GZ47" i="2"/>
  <c r="GZ48" i="2"/>
  <c r="GZ49" i="2"/>
  <c r="GZ50" i="2"/>
  <c r="GZ51" i="2"/>
  <c r="GZ52" i="2"/>
  <c r="GZ53" i="2"/>
  <c r="GZ54" i="2"/>
  <c r="GZ55" i="2"/>
  <c r="GZ56" i="2"/>
  <c r="GZ57" i="2"/>
  <c r="GZ58" i="2"/>
  <c r="GZ59" i="2"/>
  <c r="GZ60" i="2"/>
  <c r="GZ61" i="2"/>
  <c r="GZ62" i="2"/>
  <c r="GZ63" i="2"/>
  <c r="GZ64" i="2"/>
  <c r="GZ65" i="2"/>
  <c r="GZ66" i="2"/>
  <c r="GZ67" i="2"/>
  <c r="GZ68" i="2"/>
  <c r="GZ69" i="2"/>
  <c r="GZ70" i="2"/>
  <c r="GZ71" i="2"/>
  <c r="GZ72" i="2"/>
  <c r="GZ73" i="2"/>
  <c r="GZ74" i="2"/>
  <c r="GZ75" i="2"/>
  <c r="GZ76" i="2"/>
  <c r="GZ77" i="2"/>
  <c r="GZ78" i="2"/>
  <c r="GZ79" i="2"/>
  <c r="GZ80" i="2"/>
  <c r="GZ81" i="2"/>
  <c r="GZ82" i="2"/>
  <c r="GZ83" i="2"/>
  <c r="GZ84" i="2"/>
  <c r="GZ85" i="2"/>
  <c r="GZ86" i="2"/>
  <c r="GZ87" i="2"/>
  <c r="GZ88" i="2"/>
  <c r="GZ89" i="2"/>
  <c r="GZ90" i="2"/>
  <c r="GZ91" i="2"/>
  <c r="GZ92" i="2"/>
  <c r="GZ93" i="2"/>
  <c r="GZ94" i="2"/>
  <c r="GZ95" i="2"/>
  <c r="GZ96" i="2"/>
  <c r="GZ97" i="2"/>
  <c r="GZ98" i="2"/>
  <c r="GZ99" i="2"/>
  <c r="GZ100" i="2"/>
  <c r="GZ101" i="2"/>
  <c r="GZ102" i="2"/>
  <c r="GZ103" i="2"/>
  <c r="GZ104" i="2"/>
  <c r="GZ105" i="2"/>
  <c r="GZ106" i="2"/>
  <c r="GZ107" i="2"/>
  <c r="GZ108" i="2"/>
  <c r="GZ109" i="2"/>
  <c r="GZ110" i="2"/>
  <c r="GZ111" i="2"/>
  <c r="GZ112" i="2"/>
  <c r="GZ113" i="2"/>
  <c r="GZ114" i="2"/>
  <c r="GZ5" i="2"/>
  <c r="GY6" i="2"/>
  <c r="GY7" i="2"/>
  <c r="GY8" i="2"/>
  <c r="GY9" i="2"/>
  <c r="GY10" i="2"/>
  <c r="GY11" i="2"/>
  <c r="GY12" i="2"/>
  <c r="GY13" i="2"/>
  <c r="GY14" i="2"/>
  <c r="GY15" i="2"/>
  <c r="GY16" i="2"/>
  <c r="GY17" i="2"/>
  <c r="GY18" i="2"/>
  <c r="GY19" i="2"/>
  <c r="GY20" i="2"/>
  <c r="GY21" i="2"/>
  <c r="GY22" i="2"/>
  <c r="GY23" i="2"/>
  <c r="GY24" i="2"/>
  <c r="GY25" i="2"/>
  <c r="GY26" i="2"/>
  <c r="GY27" i="2"/>
  <c r="GY28" i="2"/>
  <c r="GY29" i="2"/>
  <c r="GY30" i="2"/>
  <c r="GY31" i="2"/>
  <c r="GY32" i="2"/>
  <c r="GY33" i="2"/>
  <c r="GY34" i="2"/>
  <c r="GY35" i="2"/>
  <c r="GY36" i="2"/>
  <c r="GY37" i="2"/>
  <c r="GY38" i="2"/>
  <c r="GY39" i="2"/>
  <c r="GY40" i="2"/>
  <c r="GY41" i="2"/>
  <c r="GY42" i="2"/>
  <c r="GY43" i="2"/>
  <c r="GY44" i="2"/>
  <c r="GY45" i="2"/>
  <c r="GY46" i="2"/>
  <c r="GY47" i="2"/>
  <c r="GY48" i="2"/>
  <c r="GY49" i="2"/>
  <c r="GY50" i="2"/>
  <c r="GY51" i="2"/>
  <c r="GY52" i="2"/>
  <c r="GY53" i="2"/>
  <c r="GY54" i="2"/>
  <c r="GY55" i="2"/>
  <c r="GY56" i="2"/>
  <c r="GY57" i="2"/>
  <c r="GY58" i="2"/>
  <c r="GY59" i="2"/>
  <c r="GY60" i="2"/>
  <c r="GY61" i="2"/>
  <c r="GY62" i="2"/>
  <c r="GY63" i="2"/>
  <c r="GY64" i="2"/>
  <c r="GY65" i="2"/>
  <c r="GY66" i="2"/>
  <c r="GY67" i="2"/>
  <c r="GY68" i="2"/>
  <c r="GY69" i="2"/>
  <c r="GY70" i="2"/>
  <c r="GY71" i="2"/>
  <c r="GY72" i="2"/>
  <c r="GY73" i="2"/>
  <c r="GY74" i="2"/>
  <c r="GY75" i="2"/>
  <c r="GY76" i="2"/>
  <c r="GY77" i="2"/>
  <c r="GY78" i="2"/>
  <c r="GY79" i="2"/>
  <c r="GY80" i="2"/>
  <c r="GY81" i="2"/>
  <c r="GY82" i="2"/>
  <c r="GY83" i="2"/>
  <c r="GY84" i="2"/>
  <c r="GY85" i="2"/>
  <c r="GY86" i="2"/>
  <c r="GY87" i="2"/>
  <c r="GY88" i="2"/>
  <c r="GY89" i="2"/>
  <c r="GY90" i="2"/>
  <c r="GY91" i="2"/>
  <c r="GY92" i="2"/>
  <c r="GY93" i="2"/>
  <c r="GY94" i="2"/>
  <c r="GY95" i="2"/>
  <c r="GY96" i="2"/>
  <c r="GY97" i="2"/>
  <c r="GY98" i="2"/>
  <c r="GY99" i="2"/>
  <c r="GY100" i="2"/>
  <c r="GY101" i="2"/>
  <c r="GY102" i="2"/>
  <c r="GY103" i="2"/>
  <c r="GY104" i="2"/>
  <c r="GY105" i="2"/>
  <c r="GY106" i="2"/>
  <c r="GY107" i="2"/>
  <c r="GY108" i="2"/>
  <c r="GY109" i="2"/>
  <c r="GY110" i="2"/>
  <c r="GY111" i="2"/>
  <c r="GY112" i="2"/>
  <c r="GY113" i="2"/>
  <c r="GY114" i="2"/>
  <c r="GY5" i="2"/>
  <c r="GI6" i="2"/>
  <c r="GI7" i="2"/>
  <c r="GI8" i="2"/>
  <c r="GI9" i="2"/>
  <c r="GI10" i="2"/>
  <c r="GI11" i="2"/>
  <c r="GI12" i="2"/>
  <c r="GI13" i="2"/>
  <c r="GI14" i="2"/>
  <c r="GI15" i="2"/>
  <c r="GI16" i="2"/>
  <c r="GI17" i="2"/>
  <c r="GI18" i="2"/>
  <c r="GI19" i="2"/>
  <c r="GI20" i="2"/>
  <c r="GI21" i="2"/>
  <c r="GI22" i="2"/>
  <c r="GI23" i="2"/>
  <c r="GI24" i="2"/>
  <c r="GI25" i="2"/>
  <c r="GI26" i="2"/>
  <c r="GI27" i="2"/>
  <c r="GI28" i="2"/>
  <c r="GI29" i="2"/>
  <c r="GI30" i="2"/>
  <c r="GI31" i="2"/>
  <c r="GI32" i="2"/>
  <c r="GI33" i="2"/>
  <c r="GI34" i="2"/>
  <c r="GI35" i="2"/>
  <c r="GI36" i="2"/>
  <c r="GI37" i="2"/>
  <c r="GI38" i="2"/>
  <c r="GI39" i="2"/>
  <c r="GI40" i="2"/>
  <c r="GI41" i="2"/>
  <c r="GI42" i="2"/>
  <c r="GI43" i="2"/>
  <c r="GI44" i="2"/>
  <c r="GI45" i="2"/>
  <c r="GI46" i="2"/>
  <c r="GI47" i="2"/>
  <c r="GI48" i="2"/>
  <c r="GI49" i="2"/>
  <c r="GI50" i="2"/>
  <c r="GI51" i="2"/>
  <c r="GI52" i="2"/>
  <c r="GI53" i="2"/>
  <c r="GI54" i="2"/>
  <c r="GI55" i="2"/>
  <c r="GI56" i="2"/>
  <c r="GI57" i="2"/>
  <c r="GI58" i="2"/>
  <c r="GI59" i="2"/>
  <c r="GI60" i="2"/>
  <c r="GI61" i="2"/>
  <c r="GI62" i="2"/>
  <c r="GI63" i="2"/>
  <c r="GI64" i="2"/>
  <c r="GI65" i="2"/>
  <c r="GI66" i="2"/>
  <c r="GI67" i="2"/>
  <c r="GI68" i="2"/>
  <c r="GI69" i="2"/>
  <c r="GI70" i="2"/>
  <c r="GI71" i="2"/>
  <c r="GI72" i="2"/>
  <c r="GI73" i="2"/>
  <c r="GI74" i="2"/>
  <c r="GI75" i="2"/>
  <c r="GI76" i="2"/>
  <c r="GI77" i="2"/>
  <c r="GI78" i="2"/>
  <c r="GI79" i="2"/>
  <c r="GI80" i="2"/>
  <c r="GI81" i="2"/>
  <c r="GI82" i="2"/>
  <c r="GI83" i="2"/>
  <c r="GI84" i="2"/>
  <c r="GI85" i="2"/>
  <c r="GI86" i="2"/>
  <c r="GI87" i="2"/>
  <c r="GI88" i="2"/>
  <c r="GI89" i="2"/>
  <c r="GI90" i="2"/>
  <c r="GI91" i="2"/>
  <c r="GI92" i="2"/>
  <c r="GI93" i="2"/>
  <c r="GI94" i="2"/>
  <c r="GI95" i="2"/>
  <c r="GI96" i="2"/>
  <c r="GI97" i="2"/>
  <c r="GI98" i="2"/>
  <c r="GI99" i="2"/>
  <c r="GI100" i="2"/>
  <c r="GI101" i="2"/>
  <c r="GI102" i="2"/>
  <c r="GI103" i="2"/>
  <c r="GI104" i="2"/>
  <c r="GI105" i="2"/>
  <c r="GI106" i="2"/>
  <c r="GI107" i="2"/>
  <c r="GI108" i="2"/>
  <c r="GI109" i="2"/>
  <c r="GI110" i="2"/>
  <c r="GI111" i="2"/>
  <c r="GI112" i="2"/>
  <c r="GI113" i="2"/>
  <c r="GI114" i="2"/>
  <c r="GI5" i="2"/>
  <c r="GH6" i="2"/>
  <c r="GH7" i="2"/>
  <c r="GH8" i="2"/>
  <c r="GH9" i="2"/>
  <c r="GH10" i="2"/>
  <c r="GH11" i="2"/>
  <c r="GH12" i="2"/>
  <c r="GH13" i="2"/>
  <c r="GH14" i="2"/>
  <c r="GH15" i="2"/>
  <c r="GH16" i="2"/>
  <c r="GH17" i="2"/>
  <c r="GH18" i="2"/>
  <c r="GH19" i="2"/>
  <c r="GH20" i="2"/>
  <c r="GH21" i="2"/>
  <c r="GH22" i="2"/>
  <c r="GH23" i="2"/>
  <c r="GH24" i="2"/>
  <c r="GH25" i="2"/>
  <c r="GH26" i="2"/>
  <c r="GH27" i="2"/>
  <c r="GH28" i="2"/>
  <c r="GH29" i="2"/>
  <c r="GH30" i="2"/>
  <c r="GH31" i="2"/>
  <c r="GH32" i="2"/>
  <c r="GH33" i="2"/>
  <c r="GH34" i="2"/>
  <c r="GH35" i="2"/>
  <c r="GH36" i="2"/>
  <c r="GH37" i="2"/>
  <c r="GH38" i="2"/>
  <c r="GH39" i="2"/>
  <c r="GH40" i="2"/>
  <c r="GH41" i="2"/>
  <c r="GH42" i="2"/>
  <c r="GH43" i="2"/>
  <c r="GH44" i="2"/>
  <c r="GH45" i="2"/>
  <c r="GH46" i="2"/>
  <c r="GH47" i="2"/>
  <c r="GH48" i="2"/>
  <c r="GH49" i="2"/>
  <c r="GH50" i="2"/>
  <c r="GH51" i="2"/>
  <c r="GH52" i="2"/>
  <c r="GH53" i="2"/>
  <c r="GH54" i="2"/>
  <c r="GH55" i="2"/>
  <c r="GH56" i="2"/>
  <c r="GH57" i="2"/>
  <c r="GH58" i="2"/>
  <c r="GH59" i="2"/>
  <c r="GH60" i="2"/>
  <c r="GH61" i="2"/>
  <c r="GH62" i="2"/>
  <c r="GH63" i="2"/>
  <c r="GH64" i="2"/>
  <c r="GH65" i="2"/>
  <c r="GH66" i="2"/>
  <c r="GH67" i="2"/>
  <c r="GH68" i="2"/>
  <c r="GH69" i="2"/>
  <c r="GH70" i="2"/>
  <c r="GH71" i="2"/>
  <c r="GH72" i="2"/>
  <c r="GH73" i="2"/>
  <c r="GH74" i="2"/>
  <c r="GH75" i="2"/>
  <c r="GH76" i="2"/>
  <c r="GH77" i="2"/>
  <c r="GH78" i="2"/>
  <c r="GH79" i="2"/>
  <c r="GH80" i="2"/>
  <c r="GH81" i="2"/>
  <c r="GH82" i="2"/>
  <c r="GH83" i="2"/>
  <c r="GH84" i="2"/>
  <c r="GH85" i="2"/>
  <c r="GH86" i="2"/>
  <c r="GH87" i="2"/>
  <c r="GH88" i="2"/>
  <c r="GH89" i="2"/>
  <c r="GH90" i="2"/>
  <c r="GH91" i="2"/>
  <c r="GH92" i="2"/>
  <c r="GH93" i="2"/>
  <c r="GH94" i="2"/>
  <c r="GH95" i="2"/>
  <c r="GH96" i="2"/>
  <c r="GH97" i="2"/>
  <c r="GH98" i="2"/>
  <c r="GH99" i="2"/>
  <c r="GH100" i="2"/>
  <c r="GH101" i="2"/>
  <c r="GH102" i="2"/>
  <c r="GH103" i="2"/>
  <c r="GH104" i="2"/>
  <c r="GH105" i="2"/>
  <c r="GH106" i="2"/>
  <c r="GH107" i="2"/>
  <c r="GH108" i="2"/>
  <c r="GH109" i="2"/>
  <c r="GH110" i="2"/>
  <c r="GH111" i="2"/>
  <c r="GH112" i="2"/>
  <c r="GH113" i="2"/>
  <c r="GH114" i="2"/>
  <c r="GH5" i="2"/>
  <c r="GG6" i="2"/>
  <c r="GG7" i="2"/>
  <c r="GG8" i="2"/>
  <c r="GG9" i="2"/>
  <c r="GG10" i="2"/>
  <c r="GG11" i="2"/>
  <c r="GG12" i="2"/>
  <c r="GG13" i="2"/>
  <c r="GG14" i="2"/>
  <c r="GG15" i="2"/>
  <c r="GG16" i="2"/>
  <c r="GG17" i="2"/>
  <c r="GG18" i="2"/>
  <c r="GG19" i="2"/>
  <c r="GG20" i="2"/>
  <c r="GG21" i="2"/>
  <c r="GG22" i="2"/>
  <c r="GG23" i="2"/>
  <c r="GG24" i="2"/>
  <c r="GG25" i="2"/>
  <c r="GG26" i="2"/>
  <c r="GG27" i="2"/>
  <c r="GG28" i="2"/>
  <c r="GG29" i="2"/>
  <c r="GG30" i="2"/>
  <c r="GG31" i="2"/>
  <c r="GG32" i="2"/>
  <c r="GG33" i="2"/>
  <c r="GG34" i="2"/>
  <c r="GG35" i="2"/>
  <c r="GG36" i="2"/>
  <c r="GG37" i="2"/>
  <c r="GG38" i="2"/>
  <c r="GG39" i="2"/>
  <c r="GG40" i="2"/>
  <c r="GG41" i="2"/>
  <c r="GG42" i="2"/>
  <c r="GG43" i="2"/>
  <c r="GG44" i="2"/>
  <c r="GG45" i="2"/>
  <c r="GG46" i="2"/>
  <c r="GG47" i="2"/>
  <c r="GG48" i="2"/>
  <c r="GG49" i="2"/>
  <c r="GG50" i="2"/>
  <c r="GG51" i="2"/>
  <c r="GG52" i="2"/>
  <c r="GG53" i="2"/>
  <c r="GG54" i="2"/>
  <c r="GG55" i="2"/>
  <c r="GG56" i="2"/>
  <c r="GG57" i="2"/>
  <c r="GG58" i="2"/>
  <c r="GG59" i="2"/>
  <c r="GG60" i="2"/>
  <c r="GG61" i="2"/>
  <c r="GG62" i="2"/>
  <c r="GG63" i="2"/>
  <c r="GG64" i="2"/>
  <c r="GG65" i="2"/>
  <c r="GG66" i="2"/>
  <c r="GG67" i="2"/>
  <c r="GG68" i="2"/>
  <c r="GG69" i="2"/>
  <c r="GG70" i="2"/>
  <c r="GG71" i="2"/>
  <c r="GG72" i="2"/>
  <c r="GG73" i="2"/>
  <c r="GG74" i="2"/>
  <c r="GG75" i="2"/>
  <c r="GG76" i="2"/>
  <c r="GG77" i="2"/>
  <c r="GG78" i="2"/>
  <c r="GG79" i="2"/>
  <c r="GG80" i="2"/>
  <c r="GG81" i="2"/>
  <c r="GG82" i="2"/>
  <c r="GG83" i="2"/>
  <c r="GG84" i="2"/>
  <c r="GG85" i="2"/>
  <c r="GG86" i="2"/>
  <c r="GG87" i="2"/>
  <c r="GG88" i="2"/>
  <c r="GG89" i="2"/>
  <c r="GG90" i="2"/>
  <c r="GG91" i="2"/>
  <c r="GG92" i="2"/>
  <c r="GG93" i="2"/>
  <c r="GG94" i="2"/>
  <c r="GG95" i="2"/>
  <c r="GG96" i="2"/>
  <c r="GG97" i="2"/>
  <c r="GG98" i="2"/>
  <c r="GG99" i="2"/>
  <c r="GG100" i="2"/>
  <c r="GG101" i="2"/>
  <c r="GG102" i="2"/>
  <c r="GG103" i="2"/>
  <c r="GG104" i="2"/>
  <c r="GG105" i="2"/>
  <c r="GG106" i="2"/>
  <c r="GG107" i="2"/>
  <c r="GG108" i="2"/>
  <c r="GG109" i="2"/>
  <c r="GG110" i="2"/>
  <c r="GG111" i="2"/>
  <c r="GG112" i="2"/>
  <c r="GG113" i="2"/>
  <c r="GG114" i="2"/>
  <c r="GG5" i="2"/>
  <c r="GF6" i="2"/>
  <c r="GF7" i="2"/>
  <c r="GF8" i="2"/>
  <c r="GF9" i="2"/>
  <c r="GF10" i="2"/>
  <c r="GF11" i="2"/>
  <c r="GF12" i="2"/>
  <c r="GF13" i="2"/>
  <c r="GF14" i="2"/>
  <c r="GF15" i="2"/>
  <c r="GF16" i="2"/>
  <c r="GF17" i="2"/>
  <c r="GF18" i="2"/>
  <c r="GF19" i="2"/>
  <c r="GF20" i="2"/>
  <c r="GF21" i="2"/>
  <c r="GF22" i="2"/>
  <c r="GF23" i="2"/>
  <c r="GF24" i="2"/>
  <c r="GF25" i="2"/>
  <c r="GF26" i="2"/>
  <c r="GF27" i="2"/>
  <c r="GF28" i="2"/>
  <c r="GF29" i="2"/>
  <c r="GF30" i="2"/>
  <c r="GF31" i="2"/>
  <c r="GF32" i="2"/>
  <c r="GF33" i="2"/>
  <c r="GF34" i="2"/>
  <c r="GF35" i="2"/>
  <c r="GF36" i="2"/>
  <c r="GF37" i="2"/>
  <c r="GF38" i="2"/>
  <c r="GF39" i="2"/>
  <c r="GF40" i="2"/>
  <c r="GF41" i="2"/>
  <c r="GF42" i="2"/>
  <c r="GF43" i="2"/>
  <c r="GF44" i="2"/>
  <c r="GF45" i="2"/>
  <c r="GF46" i="2"/>
  <c r="GF47" i="2"/>
  <c r="GF48" i="2"/>
  <c r="GF49" i="2"/>
  <c r="GF50" i="2"/>
  <c r="GF51" i="2"/>
  <c r="GF52" i="2"/>
  <c r="GF53" i="2"/>
  <c r="GF54" i="2"/>
  <c r="GF55" i="2"/>
  <c r="GF56" i="2"/>
  <c r="GF57" i="2"/>
  <c r="GF58" i="2"/>
  <c r="GF59" i="2"/>
  <c r="GF60" i="2"/>
  <c r="GF61" i="2"/>
  <c r="GF62" i="2"/>
  <c r="GF63" i="2"/>
  <c r="GF64" i="2"/>
  <c r="GF65" i="2"/>
  <c r="GF66" i="2"/>
  <c r="GF67" i="2"/>
  <c r="GF68" i="2"/>
  <c r="GF69" i="2"/>
  <c r="GF70" i="2"/>
  <c r="GF71" i="2"/>
  <c r="GF72" i="2"/>
  <c r="GF73" i="2"/>
  <c r="GF74" i="2"/>
  <c r="GF75" i="2"/>
  <c r="GF76" i="2"/>
  <c r="GF77" i="2"/>
  <c r="GF78" i="2"/>
  <c r="GF79" i="2"/>
  <c r="GF80" i="2"/>
  <c r="GF81" i="2"/>
  <c r="GF82" i="2"/>
  <c r="GF83" i="2"/>
  <c r="GF84" i="2"/>
  <c r="GF85" i="2"/>
  <c r="GF86" i="2"/>
  <c r="GF87" i="2"/>
  <c r="GF88" i="2"/>
  <c r="GF89" i="2"/>
  <c r="GF90" i="2"/>
  <c r="GF91" i="2"/>
  <c r="GF92" i="2"/>
  <c r="GF93" i="2"/>
  <c r="GF94" i="2"/>
  <c r="GF95" i="2"/>
  <c r="GF96" i="2"/>
  <c r="GF97" i="2"/>
  <c r="GF98" i="2"/>
  <c r="GF99" i="2"/>
  <c r="GF100" i="2"/>
  <c r="GF101" i="2"/>
  <c r="GF102" i="2"/>
  <c r="GF103" i="2"/>
  <c r="GF104" i="2"/>
  <c r="GF105" i="2"/>
  <c r="GF106" i="2"/>
  <c r="GF107" i="2"/>
  <c r="GF108" i="2"/>
  <c r="GF109" i="2"/>
  <c r="GF110" i="2"/>
  <c r="GF111" i="2"/>
  <c r="GF112" i="2"/>
  <c r="GF113" i="2"/>
  <c r="GF114" i="2"/>
  <c r="GF5" i="2"/>
  <c r="BF7" i="12" l="1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6" i="12"/>
  <c r="DO6" i="10"/>
  <c r="DO7" i="10"/>
  <c r="DO8" i="10"/>
  <c r="DO9" i="10"/>
  <c r="DO10" i="10"/>
  <c r="DO11" i="10"/>
  <c r="DO12" i="10"/>
  <c r="DO13" i="10"/>
  <c r="DO14" i="10"/>
  <c r="DO15" i="10"/>
  <c r="DO16" i="10"/>
  <c r="DO17" i="10"/>
  <c r="DO18" i="10"/>
  <c r="DO19" i="10"/>
  <c r="DO20" i="10"/>
  <c r="DO21" i="10"/>
  <c r="DO22" i="10"/>
  <c r="DO23" i="10"/>
  <c r="DO24" i="10"/>
  <c r="DO25" i="10"/>
  <c r="DO26" i="10"/>
  <c r="DO27" i="10"/>
  <c r="DO28" i="10"/>
  <c r="DO29" i="10"/>
  <c r="DO30" i="10"/>
  <c r="DO31" i="10"/>
  <c r="DO32" i="10"/>
  <c r="DO33" i="10"/>
  <c r="DO34" i="10"/>
  <c r="DO35" i="10"/>
  <c r="DO36" i="10"/>
  <c r="DO37" i="10"/>
  <c r="DO38" i="10"/>
  <c r="DO39" i="10"/>
  <c r="DO40" i="10"/>
  <c r="DO5" i="10"/>
  <c r="DN6" i="10"/>
  <c r="DN7" i="10"/>
  <c r="DN8" i="10"/>
  <c r="DN9" i="10"/>
  <c r="DN10" i="10"/>
  <c r="DN11" i="10"/>
  <c r="DN12" i="10"/>
  <c r="DN13" i="10"/>
  <c r="DN14" i="10"/>
  <c r="DN15" i="10"/>
  <c r="DN16" i="10"/>
  <c r="DN17" i="10"/>
  <c r="DN18" i="10"/>
  <c r="DN19" i="10"/>
  <c r="DN20" i="10"/>
  <c r="DN21" i="10"/>
  <c r="DN22" i="10"/>
  <c r="DN23" i="10"/>
  <c r="DN24" i="10"/>
  <c r="DN25" i="10"/>
  <c r="DN26" i="10"/>
  <c r="DN27" i="10"/>
  <c r="DN28" i="10"/>
  <c r="DN29" i="10"/>
  <c r="DN30" i="10"/>
  <c r="DN31" i="10"/>
  <c r="DN32" i="10"/>
  <c r="DN33" i="10"/>
  <c r="DN34" i="10"/>
  <c r="DN35" i="10"/>
  <c r="DN36" i="10"/>
  <c r="DN37" i="10"/>
  <c r="DN38" i="10"/>
  <c r="DN39" i="10"/>
  <c r="DN40" i="10"/>
  <c r="DN5" i="10"/>
  <c r="DM6" i="10"/>
  <c r="DM7" i="10"/>
  <c r="DM8" i="10"/>
  <c r="DM9" i="10"/>
  <c r="DM10" i="10"/>
  <c r="DM11" i="10"/>
  <c r="DM12" i="10"/>
  <c r="DM13" i="10"/>
  <c r="DM14" i="10"/>
  <c r="DM15" i="10"/>
  <c r="DM16" i="10"/>
  <c r="DM17" i="10"/>
  <c r="DM18" i="10"/>
  <c r="DM19" i="10"/>
  <c r="DM20" i="10"/>
  <c r="DM21" i="10"/>
  <c r="DM22" i="10"/>
  <c r="DM23" i="10"/>
  <c r="DM24" i="10"/>
  <c r="DM25" i="10"/>
  <c r="DM26" i="10"/>
  <c r="DM27" i="10"/>
  <c r="DM28" i="10"/>
  <c r="DM29" i="10"/>
  <c r="DM30" i="10"/>
  <c r="DM31" i="10"/>
  <c r="DM32" i="10"/>
  <c r="DM33" i="10"/>
  <c r="DM34" i="10"/>
  <c r="DM35" i="10"/>
  <c r="DM36" i="10"/>
  <c r="DM37" i="10"/>
  <c r="DM38" i="10"/>
  <c r="DM39" i="10"/>
  <c r="DM40" i="10"/>
  <c r="DM5" i="10"/>
  <c r="DZ6" i="6"/>
  <c r="DZ7" i="6"/>
  <c r="DZ8" i="6"/>
  <c r="DZ9" i="6"/>
  <c r="DZ10" i="6"/>
  <c r="DZ11" i="6"/>
  <c r="DZ12" i="6"/>
  <c r="DZ13" i="6"/>
  <c r="DZ14" i="6"/>
  <c r="DZ15" i="6"/>
  <c r="DZ16" i="6"/>
  <c r="DZ17" i="6"/>
  <c r="DZ18" i="6"/>
  <c r="DZ19" i="6"/>
  <c r="DZ20" i="6"/>
  <c r="DZ21" i="6"/>
  <c r="DZ5" i="6"/>
  <c r="DY6" i="6"/>
  <c r="DY7" i="6"/>
  <c r="DY8" i="6"/>
  <c r="DY9" i="6"/>
  <c r="DY10" i="6"/>
  <c r="DY11" i="6"/>
  <c r="DY12" i="6"/>
  <c r="DY13" i="6"/>
  <c r="DY14" i="6"/>
  <c r="DY15" i="6"/>
  <c r="DY16" i="6"/>
  <c r="DY17" i="6"/>
  <c r="DY18" i="6"/>
  <c r="DY19" i="6"/>
  <c r="DY20" i="6"/>
  <c r="DY21" i="6"/>
  <c r="DY5" i="6"/>
  <c r="DX6" i="6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20" i="6"/>
  <c r="DX21" i="6"/>
  <c r="DX5" i="6"/>
  <c r="DQ6" i="4"/>
  <c r="DQ7" i="4"/>
  <c r="DQ8" i="4"/>
  <c r="DQ9" i="4"/>
  <c r="DQ10" i="4"/>
  <c r="DQ11" i="4"/>
  <c r="DQ12" i="4"/>
  <c r="DQ13" i="4"/>
  <c r="DQ14" i="4"/>
  <c r="DQ15" i="4"/>
  <c r="DQ16" i="4"/>
  <c r="DQ17" i="4"/>
  <c r="DQ18" i="4"/>
  <c r="DQ19" i="4"/>
  <c r="DQ20" i="4"/>
  <c r="DQ21" i="4"/>
  <c r="DQ22" i="4"/>
  <c r="DQ23" i="4"/>
  <c r="DQ24" i="4"/>
  <c r="DQ25" i="4"/>
  <c r="DQ26" i="4"/>
  <c r="DQ27" i="4"/>
  <c r="DQ28" i="4"/>
  <c r="DQ29" i="4"/>
  <c r="DQ30" i="4"/>
  <c r="DQ31" i="4"/>
  <c r="DQ32" i="4"/>
  <c r="DQ33" i="4"/>
  <c r="DQ34" i="4"/>
  <c r="DQ35" i="4"/>
  <c r="DQ36" i="4"/>
  <c r="DQ37" i="4"/>
  <c r="DQ38" i="4"/>
  <c r="DQ39" i="4"/>
  <c r="DQ40" i="4"/>
  <c r="DQ41" i="4"/>
  <c r="DQ42" i="4"/>
  <c r="DQ43" i="4"/>
  <c r="DQ44" i="4"/>
  <c r="DQ45" i="4"/>
  <c r="DQ46" i="4"/>
  <c r="DQ47" i="4"/>
  <c r="DQ48" i="4"/>
  <c r="DQ49" i="4"/>
  <c r="DQ50" i="4"/>
  <c r="DQ51" i="4"/>
  <c r="DQ52" i="4"/>
  <c r="DQ53" i="4"/>
  <c r="DQ54" i="4"/>
  <c r="DQ55" i="4"/>
  <c r="DQ56" i="4"/>
  <c r="DQ57" i="4"/>
  <c r="DQ58" i="4"/>
  <c r="DQ59" i="4"/>
  <c r="DQ60" i="4"/>
  <c r="DQ61" i="4"/>
  <c r="DQ62" i="4"/>
  <c r="DQ63" i="4"/>
  <c r="DQ64" i="4"/>
  <c r="DQ65" i="4"/>
  <c r="DQ66" i="4"/>
  <c r="DQ67" i="4"/>
  <c r="DQ68" i="4"/>
  <c r="DQ69" i="4"/>
  <c r="DQ70" i="4"/>
  <c r="DQ71" i="4"/>
  <c r="DQ72" i="4"/>
  <c r="DQ73" i="4"/>
  <c r="DQ74" i="4"/>
  <c r="DQ75" i="4"/>
  <c r="DQ76" i="4"/>
  <c r="DQ77" i="4"/>
  <c r="DQ78" i="4"/>
  <c r="DQ79" i="4"/>
  <c r="DQ80" i="4"/>
  <c r="DQ81" i="4"/>
  <c r="DQ82" i="4"/>
  <c r="DQ5" i="4"/>
  <c r="DP6" i="4"/>
  <c r="DP7" i="4"/>
  <c r="DP8" i="4"/>
  <c r="DP9" i="4"/>
  <c r="DP10" i="4"/>
  <c r="DP11" i="4"/>
  <c r="DP12" i="4"/>
  <c r="DP13" i="4"/>
  <c r="DP14" i="4"/>
  <c r="DP15" i="4"/>
  <c r="DP16" i="4"/>
  <c r="DP17" i="4"/>
  <c r="DP18" i="4"/>
  <c r="DP19" i="4"/>
  <c r="DP20" i="4"/>
  <c r="DP21" i="4"/>
  <c r="DP22" i="4"/>
  <c r="DP23" i="4"/>
  <c r="DP24" i="4"/>
  <c r="DP25" i="4"/>
  <c r="DP26" i="4"/>
  <c r="DP27" i="4"/>
  <c r="DP28" i="4"/>
  <c r="DP29" i="4"/>
  <c r="DP30" i="4"/>
  <c r="DP31" i="4"/>
  <c r="DP32" i="4"/>
  <c r="DP33" i="4"/>
  <c r="DP34" i="4"/>
  <c r="DP35" i="4"/>
  <c r="DP36" i="4"/>
  <c r="DP37" i="4"/>
  <c r="DP38" i="4"/>
  <c r="DP39" i="4"/>
  <c r="DP40" i="4"/>
  <c r="DP41" i="4"/>
  <c r="DP42" i="4"/>
  <c r="DP43" i="4"/>
  <c r="DP44" i="4"/>
  <c r="DP45" i="4"/>
  <c r="DP46" i="4"/>
  <c r="DP47" i="4"/>
  <c r="DP48" i="4"/>
  <c r="DP49" i="4"/>
  <c r="DP50" i="4"/>
  <c r="DP51" i="4"/>
  <c r="DP52" i="4"/>
  <c r="DP53" i="4"/>
  <c r="DP54" i="4"/>
  <c r="DP55" i="4"/>
  <c r="DP56" i="4"/>
  <c r="DP57" i="4"/>
  <c r="DP58" i="4"/>
  <c r="DP59" i="4"/>
  <c r="DP60" i="4"/>
  <c r="DP61" i="4"/>
  <c r="DP62" i="4"/>
  <c r="DP63" i="4"/>
  <c r="DP64" i="4"/>
  <c r="DP65" i="4"/>
  <c r="DP66" i="4"/>
  <c r="DP67" i="4"/>
  <c r="DP68" i="4"/>
  <c r="DP69" i="4"/>
  <c r="DP70" i="4"/>
  <c r="DP71" i="4"/>
  <c r="DP72" i="4"/>
  <c r="DP73" i="4"/>
  <c r="DP74" i="4"/>
  <c r="DP75" i="4"/>
  <c r="DP76" i="4"/>
  <c r="DP77" i="4"/>
  <c r="DP78" i="4"/>
  <c r="DP79" i="4"/>
  <c r="DP80" i="4"/>
  <c r="DP81" i="4"/>
  <c r="DP82" i="4"/>
  <c r="DP5" i="4"/>
  <c r="DO6" i="4"/>
  <c r="DO7" i="4"/>
  <c r="DO8" i="4"/>
  <c r="DO9" i="4"/>
  <c r="DO10" i="4"/>
  <c r="DO11" i="4"/>
  <c r="DO12" i="4"/>
  <c r="DO13" i="4"/>
  <c r="DO14" i="4"/>
  <c r="DO15" i="4"/>
  <c r="DO16" i="4"/>
  <c r="DO17" i="4"/>
  <c r="DO18" i="4"/>
  <c r="DO19" i="4"/>
  <c r="DO20" i="4"/>
  <c r="DO21" i="4"/>
  <c r="DO22" i="4"/>
  <c r="DO23" i="4"/>
  <c r="DO24" i="4"/>
  <c r="DO25" i="4"/>
  <c r="DO26" i="4"/>
  <c r="DO27" i="4"/>
  <c r="DO28" i="4"/>
  <c r="DO29" i="4"/>
  <c r="DO30" i="4"/>
  <c r="DO31" i="4"/>
  <c r="DO32" i="4"/>
  <c r="DO33" i="4"/>
  <c r="DO34" i="4"/>
  <c r="DO35" i="4"/>
  <c r="DO36" i="4"/>
  <c r="DO37" i="4"/>
  <c r="DO38" i="4"/>
  <c r="DO39" i="4"/>
  <c r="DO40" i="4"/>
  <c r="DO41" i="4"/>
  <c r="DO42" i="4"/>
  <c r="DO43" i="4"/>
  <c r="DO44" i="4"/>
  <c r="DO45" i="4"/>
  <c r="DO46" i="4"/>
  <c r="DO47" i="4"/>
  <c r="DO48" i="4"/>
  <c r="DO49" i="4"/>
  <c r="DO50" i="4"/>
  <c r="DO51" i="4"/>
  <c r="DO52" i="4"/>
  <c r="DO53" i="4"/>
  <c r="DO54" i="4"/>
  <c r="DO55" i="4"/>
  <c r="DO56" i="4"/>
  <c r="DO57" i="4"/>
  <c r="DO58" i="4"/>
  <c r="DO59" i="4"/>
  <c r="DO60" i="4"/>
  <c r="DO61" i="4"/>
  <c r="DO62" i="4"/>
  <c r="DO63" i="4"/>
  <c r="DO64" i="4"/>
  <c r="DO65" i="4"/>
  <c r="DO66" i="4"/>
  <c r="DO67" i="4"/>
  <c r="DO68" i="4"/>
  <c r="DO69" i="4"/>
  <c r="DO70" i="4"/>
  <c r="DO71" i="4"/>
  <c r="DO72" i="4"/>
  <c r="DO73" i="4"/>
  <c r="DO74" i="4"/>
  <c r="DO75" i="4"/>
  <c r="DO76" i="4"/>
  <c r="DO77" i="4"/>
  <c r="DO78" i="4"/>
  <c r="DO79" i="4"/>
  <c r="DO80" i="4"/>
  <c r="DO81" i="4"/>
  <c r="DO82" i="4"/>
  <c r="DO5" i="4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38" i="4"/>
  <c r="DB39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3" i="4"/>
  <c r="DB54" i="4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FR6" i="2"/>
  <c r="FR7" i="2"/>
  <c r="FR8" i="2"/>
  <c r="FR9" i="2"/>
  <c r="FR10" i="2"/>
  <c r="FR11" i="2"/>
  <c r="FR12" i="2"/>
  <c r="FR13" i="2"/>
  <c r="FR14" i="2"/>
  <c r="FR15" i="2"/>
  <c r="FR16" i="2"/>
  <c r="FR17" i="2"/>
  <c r="FR18" i="2"/>
  <c r="FR19" i="2"/>
  <c r="FR20" i="2"/>
  <c r="FR21" i="2"/>
  <c r="FR22" i="2"/>
  <c r="FR23" i="2"/>
  <c r="FR24" i="2"/>
  <c r="FR25" i="2"/>
  <c r="FR26" i="2"/>
  <c r="FR27" i="2"/>
  <c r="FR28" i="2"/>
  <c r="FR29" i="2"/>
  <c r="FR30" i="2"/>
  <c r="FR31" i="2"/>
  <c r="FR32" i="2"/>
  <c r="FR33" i="2"/>
  <c r="FR34" i="2"/>
  <c r="FR35" i="2"/>
  <c r="FR36" i="2"/>
  <c r="FR37" i="2"/>
  <c r="FR38" i="2"/>
  <c r="FR39" i="2"/>
  <c r="FR40" i="2"/>
  <c r="FR41" i="2"/>
  <c r="FR42" i="2"/>
  <c r="FR43" i="2"/>
  <c r="FR44" i="2"/>
  <c r="FR45" i="2"/>
  <c r="FR46" i="2"/>
  <c r="FR47" i="2"/>
  <c r="FR48" i="2"/>
  <c r="FR49" i="2"/>
  <c r="FR50" i="2"/>
  <c r="FR51" i="2"/>
  <c r="FR52" i="2"/>
  <c r="FR53" i="2"/>
  <c r="FR54" i="2"/>
  <c r="FR55" i="2"/>
  <c r="FR56" i="2"/>
  <c r="FR57" i="2"/>
  <c r="FR58" i="2"/>
  <c r="FR59" i="2"/>
  <c r="FR60" i="2"/>
  <c r="FR61" i="2"/>
  <c r="FR62" i="2"/>
  <c r="FR63" i="2"/>
  <c r="FR64" i="2"/>
  <c r="FR65" i="2"/>
  <c r="FR66" i="2"/>
  <c r="FR67" i="2"/>
  <c r="FR68" i="2"/>
  <c r="FR69" i="2"/>
  <c r="FR70" i="2"/>
  <c r="FR71" i="2"/>
  <c r="FR72" i="2"/>
  <c r="FR73" i="2"/>
  <c r="FR74" i="2"/>
  <c r="FR75" i="2"/>
  <c r="FR76" i="2"/>
  <c r="FR77" i="2"/>
  <c r="FR78" i="2"/>
  <c r="FR79" i="2"/>
  <c r="FR80" i="2"/>
  <c r="FR81" i="2"/>
  <c r="FR82" i="2"/>
  <c r="FR83" i="2"/>
  <c r="FR84" i="2"/>
  <c r="FR85" i="2"/>
  <c r="FR86" i="2"/>
  <c r="FR87" i="2"/>
  <c r="FR88" i="2"/>
  <c r="FR89" i="2"/>
  <c r="FR90" i="2"/>
  <c r="FR91" i="2"/>
  <c r="FR92" i="2"/>
  <c r="FR93" i="2"/>
  <c r="FR94" i="2"/>
  <c r="FR95" i="2"/>
  <c r="FR96" i="2"/>
  <c r="FR97" i="2"/>
  <c r="FR98" i="2"/>
  <c r="FR99" i="2"/>
  <c r="FR100" i="2"/>
  <c r="FR101" i="2"/>
  <c r="FR102" i="2"/>
  <c r="FR103" i="2"/>
  <c r="FR104" i="2"/>
  <c r="FR105" i="2"/>
  <c r="FR106" i="2"/>
  <c r="FR107" i="2"/>
  <c r="FR108" i="2"/>
  <c r="FR109" i="2"/>
  <c r="FR110" i="2"/>
  <c r="FR111" i="2"/>
  <c r="FR112" i="2"/>
  <c r="FR113" i="2"/>
  <c r="FR114" i="2"/>
  <c r="FR5" i="2"/>
  <c r="FQ6" i="2"/>
  <c r="FQ7" i="2"/>
  <c r="FQ8" i="2"/>
  <c r="FQ9" i="2"/>
  <c r="FQ10" i="2"/>
  <c r="FQ11" i="2"/>
  <c r="FQ12" i="2"/>
  <c r="FQ13" i="2"/>
  <c r="FQ14" i="2"/>
  <c r="FQ15" i="2"/>
  <c r="FQ16" i="2"/>
  <c r="FQ17" i="2"/>
  <c r="FQ18" i="2"/>
  <c r="FQ19" i="2"/>
  <c r="FQ20" i="2"/>
  <c r="FQ21" i="2"/>
  <c r="FQ22" i="2"/>
  <c r="FQ23" i="2"/>
  <c r="FQ24" i="2"/>
  <c r="FQ25" i="2"/>
  <c r="FQ26" i="2"/>
  <c r="FQ27" i="2"/>
  <c r="FQ28" i="2"/>
  <c r="FS28" i="2" s="1"/>
  <c r="FQ29" i="2"/>
  <c r="FQ30" i="2"/>
  <c r="FQ31" i="2"/>
  <c r="FQ32" i="2"/>
  <c r="FS32" i="2" s="1"/>
  <c r="FQ33" i="2"/>
  <c r="FQ34" i="2"/>
  <c r="FQ35" i="2"/>
  <c r="FQ36" i="2"/>
  <c r="FS36" i="2" s="1"/>
  <c r="FQ37" i="2"/>
  <c r="FQ38" i="2"/>
  <c r="FQ39" i="2"/>
  <c r="FQ40" i="2"/>
  <c r="FS40" i="2" s="1"/>
  <c r="FQ41" i="2"/>
  <c r="FQ42" i="2"/>
  <c r="FQ43" i="2"/>
  <c r="FQ44" i="2"/>
  <c r="FS44" i="2" s="1"/>
  <c r="FQ45" i="2"/>
  <c r="FQ46" i="2"/>
  <c r="FQ47" i="2"/>
  <c r="FQ48" i="2"/>
  <c r="FS48" i="2" s="1"/>
  <c r="FQ49" i="2"/>
  <c r="FQ50" i="2"/>
  <c r="FQ51" i="2"/>
  <c r="FQ52" i="2"/>
  <c r="FS52" i="2" s="1"/>
  <c r="FQ53" i="2"/>
  <c r="FQ54" i="2"/>
  <c r="FQ55" i="2"/>
  <c r="FQ56" i="2"/>
  <c r="FS56" i="2" s="1"/>
  <c r="FQ57" i="2"/>
  <c r="FQ58" i="2"/>
  <c r="FQ59" i="2"/>
  <c r="FQ60" i="2"/>
  <c r="FS60" i="2" s="1"/>
  <c r="FQ61" i="2"/>
  <c r="FQ62" i="2"/>
  <c r="FQ63" i="2"/>
  <c r="FQ64" i="2"/>
  <c r="FS64" i="2" s="1"/>
  <c r="FQ65" i="2"/>
  <c r="FQ66" i="2"/>
  <c r="FQ67" i="2"/>
  <c r="FQ68" i="2"/>
  <c r="FS68" i="2" s="1"/>
  <c r="FQ69" i="2"/>
  <c r="FQ70" i="2"/>
  <c r="FQ71" i="2"/>
  <c r="FQ72" i="2"/>
  <c r="FS72" i="2" s="1"/>
  <c r="FQ73" i="2"/>
  <c r="FQ74" i="2"/>
  <c r="FQ75" i="2"/>
  <c r="FQ76" i="2"/>
  <c r="FS76" i="2" s="1"/>
  <c r="FQ77" i="2"/>
  <c r="FQ78" i="2"/>
  <c r="FQ79" i="2"/>
  <c r="FQ80" i="2"/>
  <c r="FS80" i="2" s="1"/>
  <c r="FQ81" i="2"/>
  <c r="FQ82" i="2"/>
  <c r="FQ83" i="2"/>
  <c r="FQ84" i="2"/>
  <c r="FS84" i="2" s="1"/>
  <c r="FQ85" i="2"/>
  <c r="FQ86" i="2"/>
  <c r="FQ87" i="2"/>
  <c r="FQ88" i="2"/>
  <c r="FS88" i="2" s="1"/>
  <c r="FQ89" i="2"/>
  <c r="FQ90" i="2"/>
  <c r="FQ91" i="2"/>
  <c r="FQ92" i="2"/>
  <c r="FS92" i="2" s="1"/>
  <c r="FQ93" i="2"/>
  <c r="FQ94" i="2"/>
  <c r="FQ95" i="2"/>
  <c r="FQ96" i="2"/>
  <c r="FS96" i="2" s="1"/>
  <c r="FQ97" i="2"/>
  <c r="FQ98" i="2"/>
  <c r="FQ99" i="2"/>
  <c r="FQ100" i="2"/>
  <c r="FS100" i="2" s="1"/>
  <c r="FQ101" i="2"/>
  <c r="FQ102" i="2"/>
  <c r="FQ103" i="2"/>
  <c r="FQ104" i="2"/>
  <c r="FS104" i="2" s="1"/>
  <c r="FQ105" i="2"/>
  <c r="FQ106" i="2"/>
  <c r="FQ107" i="2"/>
  <c r="FQ108" i="2"/>
  <c r="FS108" i="2" s="1"/>
  <c r="FQ109" i="2"/>
  <c r="FQ110" i="2"/>
  <c r="FQ111" i="2"/>
  <c r="FQ112" i="2"/>
  <c r="FS112" i="2" s="1"/>
  <c r="FQ113" i="2"/>
  <c r="FQ114" i="2"/>
  <c r="FQ5" i="2"/>
  <c r="FP6" i="2"/>
  <c r="FP7" i="2"/>
  <c r="FP8" i="2"/>
  <c r="FP9" i="2"/>
  <c r="FP10" i="2"/>
  <c r="FP11" i="2"/>
  <c r="FP12" i="2"/>
  <c r="FP13" i="2"/>
  <c r="FP14" i="2"/>
  <c r="FP15" i="2"/>
  <c r="FP16" i="2"/>
  <c r="FP17" i="2"/>
  <c r="FP18" i="2"/>
  <c r="FP19" i="2"/>
  <c r="FP20" i="2"/>
  <c r="FP21" i="2"/>
  <c r="FP22" i="2"/>
  <c r="FP23" i="2"/>
  <c r="FP24" i="2"/>
  <c r="FP25" i="2"/>
  <c r="FP26" i="2"/>
  <c r="FP27" i="2"/>
  <c r="FP28" i="2"/>
  <c r="FP29" i="2"/>
  <c r="FP30" i="2"/>
  <c r="FP31" i="2"/>
  <c r="FP32" i="2"/>
  <c r="FP33" i="2"/>
  <c r="FP34" i="2"/>
  <c r="FP35" i="2"/>
  <c r="FP36" i="2"/>
  <c r="FP37" i="2"/>
  <c r="FP38" i="2"/>
  <c r="FP39" i="2"/>
  <c r="FP40" i="2"/>
  <c r="FP41" i="2"/>
  <c r="FP42" i="2"/>
  <c r="FP43" i="2"/>
  <c r="FP44" i="2"/>
  <c r="FP45" i="2"/>
  <c r="FP46" i="2"/>
  <c r="FP47" i="2"/>
  <c r="FP48" i="2"/>
  <c r="FP49" i="2"/>
  <c r="FP50" i="2"/>
  <c r="FP51" i="2"/>
  <c r="FP52" i="2"/>
  <c r="FP53" i="2"/>
  <c r="FP54" i="2"/>
  <c r="FP55" i="2"/>
  <c r="FP56" i="2"/>
  <c r="FP57" i="2"/>
  <c r="FP58" i="2"/>
  <c r="FP59" i="2"/>
  <c r="FP60" i="2"/>
  <c r="FP61" i="2"/>
  <c r="FP62" i="2"/>
  <c r="FP63" i="2"/>
  <c r="FP64" i="2"/>
  <c r="FP65" i="2"/>
  <c r="FP66" i="2"/>
  <c r="FP67" i="2"/>
  <c r="FP68" i="2"/>
  <c r="FP69" i="2"/>
  <c r="FP70" i="2"/>
  <c r="FP71" i="2"/>
  <c r="FP72" i="2"/>
  <c r="FP73" i="2"/>
  <c r="FP74" i="2"/>
  <c r="FP75" i="2"/>
  <c r="FP76" i="2"/>
  <c r="FP77" i="2"/>
  <c r="FP78" i="2"/>
  <c r="FP79" i="2"/>
  <c r="FP80" i="2"/>
  <c r="FP81" i="2"/>
  <c r="FP82" i="2"/>
  <c r="FP83" i="2"/>
  <c r="FP84" i="2"/>
  <c r="FP85" i="2"/>
  <c r="FP86" i="2"/>
  <c r="FP87" i="2"/>
  <c r="FP88" i="2"/>
  <c r="FP89" i="2"/>
  <c r="FP90" i="2"/>
  <c r="FP91" i="2"/>
  <c r="FP92" i="2"/>
  <c r="FP93" i="2"/>
  <c r="FP94" i="2"/>
  <c r="FP95" i="2"/>
  <c r="FP96" i="2"/>
  <c r="FP97" i="2"/>
  <c r="FP98" i="2"/>
  <c r="FP99" i="2"/>
  <c r="FP100" i="2"/>
  <c r="FP101" i="2"/>
  <c r="FP102" i="2"/>
  <c r="FP103" i="2"/>
  <c r="FP104" i="2"/>
  <c r="FP105" i="2"/>
  <c r="FP106" i="2"/>
  <c r="FP107" i="2"/>
  <c r="FP108" i="2"/>
  <c r="FP109" i="2"/>
  <c r="FP110" i="2"/>
  <c r="FP111" i="2"/>
  <c r="FP112" i="2"/>
  <c r="FP113" i="2"/>
  <c r="FP114" i="2"/>
  <c r="FP5" i="2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P201" i="1"/>
  <c r="DP5" i="1"/>
  <c r="DO6" i="1"/>
  <c r="DQ6" i="1" s="1"/>
  <c r="DO7" i="1"/>
  <c r="DQ7" i="1" s="1"/>
  <c r="DO8" i="1"/>
  <c r="DQ8" i="1" s="1"/>
  <c r="DO9" i="1"/>
  <c r="DQ9" i="1" s="1"/>
  <c r="DO10" i="1"/>
  <c r="DQ10" i="1" s="1"/>
  <c r="DO11" i="1"/>
  <c r="DQ11" i="1" s="1"/>
  <c r="DO12" i="1"/>
  <c r="DQ12" i="1" s="1"/>
  <c r="DO13" i="1"/>
  <c r="DQ13" i="1" s="1"/>
  <c r="DO14" i="1"/>
  <c r="DQ14" i="1" s="1"/>
  <c r="DO15" i="1"/>
  <c r="DQ15" i="1" s="1"/>
  <c r="DO16" i="1"/>
  <c r="DQ16" i="1" s="1"/>
  <c r="DO17" i="1"/>
  <c r="DQ17" i="1" s="1"/>
  <c r="DO18" i="1"/>
  <c r="DQ18" i="1" s="1"/>
  <c r="DO19" i="1"/>
  <c r="DQ19" i="1" s="1"/>
  <c r="DO20" i="1"/>
  <c r="DQ20" i="1" s="1"/>
  <c r="DO21" i="1"/>
  <c r="DQ21" i="1" s="1"/>
  <c r="DO22" i="1"/>
  <c r="DQ22" i="1" s="1"/>
  <c r="DO23" i="1"/>
  <c r="DQ23" i="1" s="1"/>
  <c r="DO24" i="1"/>
  <c r="DQ24" i="1" s="1"/>
  <c r="DO25" i="1"/>
  <c r="DQ25" i="1" s="1"/>
  <c r="DO26" i="1"/>
  <c r="DQ26" i="1" s="1"/>
  <c r="DO27" i="1"/>
  <c r="DQ27" i="1" s="1"/>
  <c r="DO28" i="1"/>
  <c r="DQ28" i="1" s="1"/>
  <c r="DO29" i="1"/>
  <c r="DQ29" i="1" s="1"/>
  <c r="DO30" i="1"/>
  <c r="DQ30" i="1" s="1"/>
  <c r="DO31" i="1"/>
  <c r="DQ31" i="1" s="1"/>
  <c r="DO32" i="1"/>
  <c r="DQ32" i="1" s="1"/>
  <c r="DO33" i="1"/>
  <c r="DQ33" i="1" s="1"/>
  <c r="DO34" i="1"/>
  <c r="DQ34" i="1" s="1"/>
  <c r="DO35" i="1"/>
  <c r="DQ35" i="1" s="1"/>
  <c r="DO36" i="1"/>
  <c r="DQ36" i="1" s="1"/>
  <c r="DO37" i="1"/>
  <c r="DQ37" i="1" s="1"/>
  <c r="DO38" i="1"/>
  <c r="DQ38" i="1" s="1"/>
  <c r="DO39" i="1"/>
  <c r="DQ39" i="1" s="1"/>
  <c r="DO40" i="1"/>
  <c r="DQ40" i="1" s="1"/>
  <c r="DO41" i="1"/>
  <c r="DQ41" i="1" s="1"/>
  <c r="DO42" i="1"/>
  <c r="DQ42" i="1" s="1"/>
  <c r="DO43" i="1"/>
  <c r="DQ43" i="1" s="1"/>
  <c r="DO44" i="1"/>
  <c r="DQ44" i="1" s="1"/>
  <c r="DO45" i="1"/>
  <c r="DQ45" i="1" s="1"/>
  <c r="DO46" i="1"/>
  <c r="DQ46" i="1" s="1"/>
  <c r="DO47" i="1"/>
  <c r="DQ47" i="1" s="1"/>
  <c r="DO48" i="1"/>
  <c r="DQ48" i="1" s="1"/>
  <c r="DO49" i="1"/>
  <c r="DQ49" i="1" s="1"/>
  <c r="DO50" i="1"/>
  <c r="DQ50" i="1" s="1"/>
  <c r="DO51" i="1"/>
  <c r="DQ51" i="1" s="1"/>
  <c r="DO52" i="1"/>
  <c r="DQ52" i="1" s="1"/>
  <c r="DO53" i="1"/>
  <c r="DQ53" i="1" s="1"/>
  <c r="DO54" i="1"/>
  <c r="DQ54" i="1" s="1"/>
  <c r="DO55" i="1"/>
  <c r="DQ55" i="1" s="1"/>
  <c r="DO56" i="1"/>
  <c r="DQ56" i="1" s="1"/>
  <c r="DO57" i="1"/>
  <c r="DQ57" i="1" s="1"/>
  <c r="DO58" i="1"/>
  <c r="DQ58" i="1" s="1"/>
  <c r="DO59" i="1"/>
  <c r="DQ59" i="1" s="1"/>
  <c r="DO60" i="1"/>
  <c r="DQ60" i="1" s="1"/>
  <c r="DO61" i="1"/>
  <c r="DQ61" i="1" s="1"/>
  <c r="DO62" i="1"/>
  <c r="DQ62" i="1" s="1"/>
  <c r="DO63" i="1"/>
  <c r="DQ63" i="1" s="1"/>
  <c r="DO64" i="1"/>
  <c r="DQ64" i="1" s="1"/>
  <c r="DO65" i="1"/>
  <c r="DQ65" i="1" s="1"/>
  <c r="DO66" i="1"/>
  <c r="DQ66" i="1" s="1"/>
  <c r="DO67" i="1"/>
  <c r="DQ67" i="1" s="1"/>
  <c r="DO68" i="1"/>
  <c r="DQ68" i="1" s="1"/>
  <c r="DO69" i="1"/>
  <c r="DQ69" i="1" s="1"/>
  <c r="DO70" i="1"/>
  <c r="DQ70" i="1" s="1"/>
  <c r="DO71" i="1"/>
  <c r="DQ71" i="1" s="1"/>
  <c r="DO72" i="1"/>
  <c r="DQ72" i="1" s="1"/>
  <c r="DO73" i="1"/>
  <c r="DQ73" i="1" s="1"/>
  <c r="DO74" i="1"/>
  <c r="DQ74" i="1" s="1"/>
  <c r="DO75" i="1"/>
  <c r="DQ75" i="1" s="1"/>
  <c r="DO76" i="1"/>
  <c r="DQ76" i="1" s="1"/>
  <c r="DO77" i="1"/>
  <c r="DQ77" i="1" s="1"/>
  <c r="DO78" i="1"/>
  <c r="DQ78" i="1" s="1"/>
  <c r="DO79" i="1"/>
  <c r="DQ79" i="1" s="1"/>
  <c r="DO80" i="1"/>
  <c r="DQ80" i="1" s="1"/>
  <c r="DO81" i="1"/>
  <c r="DQ81" i="1" s="1"/>
  <c r="DO82" i="1"/>
  <c r="DQ82" i="1" s="1"/>
  <c r="DO83" i="1"/>
  <c r="DQ83" i="1" s="1"/>
  <c r="DO84" i="1"/>
  <c r="DQ84" i="1" s="1"/>
  <c r="DO85" i="1"/>
  <c r="DQ85" i="1" s="1"/>
  <c r="DO86" i="1"/>
  <c r="DQ86" i="1" s="1"/>
  <c r="DO87" i="1"/>
  <c r="DQ87" i="1" s="1"/>
  <c r="DO88" i="1"/>
  <c r="DQ88" i="1" s="1"/>
  <c r="DO89" i="1"/>
  <c r="DQ89" i="1" s="1"/>
  <c r="DO90" i="1"/>
  <c r="DQ90" i="1" s="1"/>
  <c r="DO91" i="1"/>
  <c r="DQ91" i="1" s="1"/>
  <c r="DO92" i="1"/>
  <c r="DQ92" i="1" s="1"/>
  <c r="DO93" i="1"/>
  <c r="DQ93" i="1" s="1"/>
  <c r="DO94" i="1"/>
  <c r="DQ94" i="1" s="1"/>
  <c r="DO95" i="1"/>
  <c r="DQ95" i="1" s="1"/>
  <c r="DO96" i="1"/>
  <c r="DQ96" i="1" s="1"/>
  <c r="DO97" i="1"/>
  <c r="DQ97" i="1" s="1"/>
  <c r="DO98" i="1"/>
  <c r="DQ98" i="1" s="1"/>
  <c r="DO99" i="1"/>
  <c r="DQ99" i="1" s="1"/>
  <c r="DO100" i="1"/>
  <c r="DQ100" i="1" s="1"/>
  <c r="DO101" i="1"/>
  <c r="DQ101" i="1" s="1"/>
  <c r="DO102" i="1"/>
  <c r="DQ102" i="1" s="1"/>
  <c r="DO103" i="1"/>
  <c r="DQ103" i="1" s="1"/>
  <c r="DO104" i="1"/>
  <c r="DQ104" i="1" s="1"/>
  <c r="DO105" i="1"/>
  <c r="DQ105" i="1" s="1"/>
  <c r="DO106" i="1"/>
  <c r="DQ106" i="1" s="1"/>
  <c r="DO107" i="1"/>
  <c r="DQ107" i="1" s="1"/>
  <c r="DO108" i="1"/>
  <c r="DQ108" i="1" s="1"/>
  <c r="DO109" i="1"/>
  <c r="DQ109" i="1" s="1"/>
  <c r="DO110" i="1"/>
  <c r="DQ110" i="1" s="1"/>
  <c r="DO111" i="1"/>
  <c r="DQ111" i="1" s="1"/>
  <c r="DO112" i="1"/>
  <c r="DQ112" i="1" s="1"/>
  <c r="DO113" i="1"/>
  <c r="DQ113" i="1" s="1"/>
  <c r="DO114" i="1"/>
  <c r="DQ114" i="1" s="1"/>
  <c r="DO115" i="1"/>
  <c r="DQ115" i="1" s="1"/>
  <c r="DO116" i="1"/>
  <c r="DQ116" i="1" s="1"/>
  <c r="DO117" i="1"/>
  <c r="DQ117" i="1" s="1"/>
  <c r="DO118" i="1"/>
  <c r="DQ118" i="1" s="1"/>
  <c r="DO119" i="1"/>
  <c r="DQ119" i="1" s="1"/>
  <c r="DO120" i="1"/>
  <c r="DQ120" i="1" s="1"/>
  <c r="DO121" i="1"/>
  <c r="DQ121" i="1" s="1"/>
  <c r="DO122" i="1"/>
  <c r="DQ122" i="1" s="1"/>
  <c r="DO123" i="1"/>
  <c r="DQ123" i="1" s="1"/>
  <c r="DO124" i="1"/>
  <c r="DQ124" i="1" s="1"/>
  <c r="DO125" i="1"/>
  <c r="DQ125" i="1" s="1"/>
  <c r="DO126" i="1"/>
  <c r="DQ126" i="1" s="1"/>
  <c r="DO127" i="1"/>
  <c r="DQ127" i="1" s="1"/>
  <c r="DO128" i="1"/>
  <c r="DQ128" i="1" s="1"/>
  <c r="DO129" i="1"/>
  <c r="DQ129" i="1" s="1"/>
  <c r="DO130" i="1"/>
  <c r="DQ130" i="1" s="1"/>
  <c r="DO131" i="1"/>
  <c r="DQ131" i="1" s="1"/>
  <c r="DO132" i="1"/>
  <c r="DQ132" i="1" s="1"/>
  <c r="DO133" i="1"/>
  <c r="DQ133" i="1" s="1"/>
  <c r="DO134" i="1"/>
  <c r="DQ134" i="1" s="1"/>
  <c r="DO135" i="1"/>
  <c r="DQ135" i="1" s="1"/>
  <c r="DO136" i="1"/>
  <c r="DQ136" i="1" s="1"/>
  <c r="DO137" i="1"/>
  <c r="DQ137" i="1" s="1"/>
  <c r="DO138" i="1"/>
  <c r="DQ138" i="1" s="1"/>
  <c r="DO139" i="1"/>
  <c r="DQ139" i="1" s="1"/>
  <c r="DO140" i="1"/>
  <c r="DQ140" i="1" s="1"/>
  <c r="DO141" i="1"/>
  <c r="DQ141" i="1" s="1"/>
  <c r="DO142" i="1"/>
  <c r="DQ142" i="1" s="1"/>
  <c r="DO143" i="1"/>
  <c r="DQ143" i="1" s="1"/>
  <c r="DO144" i="1"/>
  <c r="DQ144" i="1" s="1"/>
  <c r="DO145" i="1"/>
  <c r="DQ145" i="1" s="1"/>
  <c r="DO146" i="1"/>
  <c r="DQ146" i="1" s="1"/>
  <c r="DO147" i="1"/>
  <c r="DQ147" i="1" s="1"/>
  <c r="DO148" i="1"/>
  <c r="DQ148" i="1" s="1"/>
  <c r="DO149" i="1"/>
  <c r="DQ149" i="1" s="1"/>
  <c r="DO150" i="1"/>
  <c r="DQ150" i="1" s="1"/>
  <c r="DO151" i="1"/>
  <c r="DQ151" i="1" s="1"/>
  <c r="DO152" i="1"/>
  <c r="DQ152" i="1" s="1"/>
  <c r="DO153" i="1"/>
  <c r="DQ153" i="1" s="1"/>
  <c r="DO154" i="1"/>
  <c r="DQ154" i="1" s="1"/>
  <c r="DO155" i="1"/>
  <c r="DQ155" i="1" s="1"/>
  <c r="DO156" i="1"/>
  <c r="DQ156" i="1" s="1"/>
  <c r="DO157" i="1"/>
  <c r="DQ157" i="1" s="1"/>
  <c r="DO158" i="1"/>
  <c r="DQ158" i="1" s="1"/>
  <c r="DO159" i="1"/>
  <c r="DQ159" i="1" s="1"/>
  <c r="DO160" i="1"/>
  <c r="DQ160" i="1" s="1"/>
  <c r="DO161" i="1"/>
  <c r="DQ161" i="1" s="1"/>
  <c r="DO162" i="1"/>
  <c r="DQ162" i="1" s="1"/>
  <c r="DO163" i="1"/>
  <c r="DQ163" i="1" s="1"/>
  <c r="DO164" i="1"/>
  <c r="DQ164" i="1" s="1"/>
  <c r="DO165" i="1"/>
  <c r="DQ165" i="1" s="1"/>
  <c r="DO166" i="1"/>
  <c r="DQ166" i="1" s="1"/>
  <c r="DO167" i="1"/>
  <c r="DQ167" i="1" s="1"/>
  <c r="DO168" i="1"/>
  <c r="DQ168" i="1" s="1"/>
  <c r="DO169" i="1"/>
  <c r="DQ169" i="1" s="1"/>
  <c r="DO170" i="1"/>
  <c r="DQ170" i="1" s="1"/>
  <c r="DO171" i="1"/>
  <c r="DQ171" i="1" s="1"/>
  <c r="DO172" i="1"/>
  <c r="DQ172" i="1" s="1"/>
  <c r="DO173" i="1"/>
  <c r="DQ173" i="1" s="1"/>
  <c r="DO174" i="1"/>
  <c r="DQ174" i="1" s="1"/>
  <c r="DO175" i="1"/>
  <c r="DQ175" i="1" s="1"/>
  <c r="DO176" i="1"/>
  <c r="DQ176" i="1" s="1"/>
  <c r="DO177" i="1"/>
  <c r="DQ177" i="1" s="1"/>
  <c r="DO178" i="1"/>
  <c r="DQ178" i="1" s="1"/>
  <c r="DO179" i="1"/>
  <c r="DQ179" i="1" s="1"/>
  <c r="DO180" i="1"/>
  <c r="DQ180" i="1" s="1"/>
  <c r="DO181" i="1"/>
  <c r="DQ181" i="1" s="1"/>
  <c r="DO182" i="1"/>
  <c r="DQ182" i="1" s="1"/>
  <c r="DO183" i="1"/>
  <c r="DQ183" i="1" s="1"/>
  <c r="DO184" i="1"/>
  <c r="DQ184" i="1" s="1"/>
  <c r="DO185" i="1"/>
  <c r="DQ185" i="1" s="1"/>
  <c r="DO186" i="1"/>
  <c r="DQ186" i="1" s="1"/>
  <c r="DO187" i="1"/>
  <c r="DQ187" i="1" s="1"/>
  <c r="DO188" i="1"/>
  <c r="DQ188" i="1" s="1"/>
  <c r="DO189" i="1"/>
  <c r="DQ189" i="1" s="1"/>
  <c r="DO190" i="1"/>
  <c r="DQ190" i="1" s="1"/>
  <c r="DO191" i="1"/>
  <c r="DQ191" i="1" s="1"/>
  <c r="DO192" i="1"/>
  <c r="DQ192" i="1" s="1"/>
  <c r="DO193" i="1"/>
  <c r="DQ193" i="1" s="1"/>
  <c r="DO194" i="1"/>
  <c r="DQ194" i="1" s="1"/>
  <c r="DO195" i="1"/>
  <c r="DQ195" i="1" s="1"/>
  <c r="DO196" i="1"/>
  <c r="DQ196" i="1" s="1"/>
  <c r="DO197" i="1"/>
  <c r="DQ197" i="1" s="1"/>
  <c r="DO198" i="1"/>
  <c r="DQ198" i="1" s="1"/>
  <c r="DO199" i="1"/>
  <c r="DQ199" i="1" s="1"/>
  <c r="DO200" i="1"/>
  <c r="DQ200" i="1" s="1"/>
  <c r="DO201" i="1"/>
  <c r="DQ201" i="1" s="1"/>
  <c r="DO5" i="1"/>
  <c r="DQ5" i="1" s="1"/>
  <c r="FS113" i="2" l="1"/>
  <c r="FS109" i="2"/>
  <c r="FS105" i="2"/>
  <c r="FS101" i="2"/>
  <c r="FS97" i="2"/>
  <c r="FS93" i="2"/>
  <c r="FS89" i="2"/>
  <c r="FS85" i="2"/>
  <c r="FS81" i="2"/>
  <c r="FS77" i="2"/>
  <c r="FS73" i="2"/>
  <c r="FS69" i="2"/>
  <c r="FS65" i="2"/>
  <c r="FS61" i="2"/>
  <c r="FS57" i="2"/>
  <c r="FS53" i="2"/>
  <c r="FS49" i="2"/>
  <c r="FS45" i="2"/>
  <c r="FS41" i="2"/>
  <c r="FS37" i="2"/>
  <c r="FS33" i="2"/>
  <c r="FS29" i="2"/>
  <c r="FS25" i="2"/>
  <c r="FS21" i="2"/>
  <c r="FS17" i="2"/>
  <c r="FS13" i="2"/>
  <c r="FS9" i="2"/>
  <c r="FS24" i="2"/>
  <c r="FS20" i="2"/>
  <c r="FS16" i="2"/>
  <c r="FS12" i="2"/>
  <c r="FS8" i="2"/>
  <c r="FS5" i="2"/>
  <c r="FS111" i="2"/>
  <c r="FS107" i="2"/>
  <c r="FS103" i="2"/>
  <c r="FS99" i="2"/>
  <c r="FS95" i="2"/>
  <c r="FS91" i="2"/>
  <c r="FS87" i="2"/>
  <c r="FS83" i="2"/>
  <c r="FS79" i="2"/>
  <c r="FS75" i="2"/>
  <c r="FS71" i="2"/>
  <c r="FS67" i="2"/>
  <c r="FS63" i="2"/>
  <c r="FS59" i="2"/>
  <c r="FS55" i="2"/>
  <c r="FS51" i="2"/>
  <c r="FS47" i="2"/>
  <c r="FS43" i="2"/>
  <c r="FS39" i="2"/>
  <c r="FS35" i="2"/>
  <c r="FS31" i="2"/>
  <c r="FS27" i="2"/>
  <c r="FS23" i="2"/>
  <c r="FS19" i="2"/>
  <c r="FS15" i="2"/>
  <c r="FS11" i="2"/>
  <c r="FS7" i="2"/>
  <c r="FS114" i="2"/>
  <c r="FS110" i="2"/>
  <c r="FS106" i="2"/>
  <c r="FS102" i="2"/>
  <c r="FS98" i="2"/>
  <c r="FS94" i="2"/>
  <c r="FS90" i="2"/>
  <c r="FS86" i="2"/>
  <c r="FS82" i="2"/>
  <c r="FS78" i="2"/>
  <c r="FS74" i="2"/>
  <c r="FS70" i="2"/>
  <c r="FS66" i="2"/>
  <c r="FS62" i="2"/>
  <c r="FS58" i="2"/>
  <c r="FS54" i="2"/>
  <c r="FS50" i="2"/>
  <c r="FS46" i="2"/>
  <c r="FS42" i="2"/>
  <c r="FS38" i="2"/>
  <c r="FS34" i="2"/>
  <c r="FS30" i="2"/>
  <c r="FS26" i="2"/>
  <c r="FS22" i="2"/>
  <c r="FS18" i="2"/>
  <c r="FS14" i="2"/>
  <c r="FS10" i="2"/>
  <c r="FS6" i="2"/>
  <c r="DD6" i="4"/>
  <c r="DD7" i="4"/>
  <c r="DD8" i="4"/>
  <c r="DD9" i="4"/>
  <c r="DD10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53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D69" i="4"/>
  <c r="DD70" i="4"/>
  <c r="DD71" i="4"/>
  <c r="DD72" i="4"/>
  <c r="DD73" i="4"/>
  <c r="DD74" i="4"/>
  <c r="DD75" i="4"/>
  <c r="DD76" i="4"/>
  <c r="DD77" i="4"/>
  <c r="DD78" i="4"/>
  <c r="DD79" i="4"/>
  <c r="DD80" i="4"/>
  <c r="DD81" i="4"/>
  <c r="DD82" i="4"/>
  <c r="DD5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C5" i="4"/>
  <c r="DD11" i="4"/>
  <c r="DB5" i="4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C187" i="1"/>
  <c r="DC188" i="1"/>
  <c r="DC189" i="1"/>
  <c r="DC190" i="1"/>
  <c r="DC191" i="1"/>
  <c r="DC192" i="1"/>
  <c r="DC193" i="1"/>
  <c r="DC194" i="1"/>
  <c r="DC195" i="1"/>
  <c r="DC196" i="1"/>
  <c r="DC197" i="1"/>
  <c r="DC198" i="1"/>
  <c r="DC199" i="1"/>
  <c r="DC200" i="1"/>
  <c r="DC201" i="1"/>
  <c r="DC5" i="1"/>
  <c r="DB6" i="1"/>
  <c r="DD6" i="1" s="1"/>
  <c r="DB7" i="1"/>
  <c r="DD7" i="1" s="1"/>
  <c r="DB8" i="1"/>
  <c r="DD8" i="1" s="1"/>
  <c r="DB9" i="1"/>
  <c r="DD9" i="1" s="1"/>
  <c r="DB10" i="1"/>
  <c r="DD10" i="1" s="1"/>
  <c r="DB11" i="1"/>
  <c r="DD11" i="1" s="1"/>
  <c r="DB12" i="1"/>
  <c r="DD12" i="1" s="1"/>
  <c r="DB13" i="1"/>
  <c r="DD13" i="1" s="1"/>
  <c r="DB14" i="1"/>
  <c r="DD14" i="1" s="1"/>
  <c r="DB15" i="1"/>
  <c r="DD15" i="1" s="1"/>
  <c r="DB16" i="1"/>
  <c r="DD16" i="1" s="1"/>
  <c r="DB17" i="1"/>
  <c r="DD17" i="1" s="1"/>
  <c r="DB18" i="1"/>
  <c r="DD18" i="1" s="1"/>
  <c r="DB19" i="1"/>
  <c r="DD19" i="1" s="1"/>
  <c r="DB20" i="1"/>
  <c r="DD20" i="1" s="1"/>
  <c r="DB21" i="1"/>
  <c r="DD21" i="1" s="1"/>
  <c r="DB22" i="1"/>
  <c r="DD22" i="1" s="1"/>
  <c r="DB23" i="1"/>
  <c r="DD23" i="1" s="1"/>
  <c r="DB24" i="1"/>
  <c r="DD24" i="1" s="1"/>
  <c r="DB25" i="1"/>
  <c r="DD25" i="1" s="1"/>
  <c r="DB26" i="1"/>
  <c r="DD26" i="1" s="1"/>
  <c r="DB27" i="1"/>
  <c r="DD27" i="1" s="1"/>
  <c r="DB28" i="1"/>
  <c r="DD28" i="1" s="1"/>
  <c r="DB29" i="1"/>
  <c r="DD29" i="1" s="1"/>
  <c r="DB30" i="1"/>
  <c r="DD30" i="1" s="1"/>
  <c r="DB31" i="1"/>
  <c r="DD31" i="1" s="1"/>
  <c r="DB32" i="1"/>
  <c r="DD32" i="1" s="1"/>
  <c r="DB33" i="1"/>
  <c r="DD33" i="1" s="1"/>
  <c r="DB34" i="1"/>
  <c r="DD34" i="1" s="1"/>
  <c r="DB35" i="1"/>
  <c r="DD35" i="1" s="1"/>
  <c r="DB36" i="1"/>
  <c r="DD36" i="1" s="1"/>
  <c r="DB37" i="1"/>
  <c r="DD37" i="1" s="1"/>
  <c r="DB38" i="1"/>
  <c r="DD38" i="1" s="1"/>
  <c r="DB39" i="1"/>
  <c r="DD39" i="1" s="1"/>
  <c r="DB40" i="1"/>
  <c r="DD40" i="1" s="1"/>
  <c r="DB41" i="1"/>
  <c r="DD41" i="1" s="1"/>
  <c r="DB42" i="1"/>
  <c r="DD42" i="1" s="1"/>
  <c r="DB43" i="1"/>
  <c r="DD43" i="1" s="1"/>
  <c r="DB44" i="1"/>
  <c r="DD44" i="1" s="1"/>
  <c r="DB45" i="1"/>
  <c r="DD45" i="1" s="1"/>
  <c r="DB46" i="1"/>
  <c r="DD46" i="1" s="1"/>
  <c r="DB47" i="1"/>
  <c r="DD47" i="1" s="1"/>
  <c r="DB48" i="1"/>
  <c r="DD48" i="1" s="1"/>
  <c r="DB49" i="1"/>
  <c r="DD49" i="1" s="1"/>
  <c r="DB50" i="1"/>
  <c r="DD50" i="1" s="1"/>
  <c r="DB51" i="1"/>
  <c r="DD51" i="1" s="1"/>
  <c r="DB52" i="1"/>
  <c r="DD52" i="1" s="1"/>
  <c r="DB53" i="1"/>
  <c r="DD53" i="1" s="1"/>
  <c r="DB54" i="1"/>
  <c r="DD54" i="1" s="1"/>
  <c r="DB55" i="1"/>
  <c r="DD55" i="1" s="1"/>
  <c r="DB56" i="1"/>
  <c r="DD56" i="1" s="1"/>
  <c r="DB57" i="1"/>
  <c r="DD57" i="1" s="1"/>
  <c r="DB58" i="1"/>
  <c r="DD58" i="1" s="1"/>
  <c r="DB59" i="1"/>
  <c r="DD59" i="1" s="1"/>
  <c r="DB60" i="1"/>
  <c r="DD60" i="1" s="1"/>
  <c r="DB61" i="1"/>
  <c r="DD61" i="1" s="1"/>
  <c r="DB62" i="1"/>
  <c r="DD62" i="1" s="1"/>
  <c r="DB63" i="1"/>
  <c r="DD63" i="1" s="1"/>
  <c r="DB64" i="1"/>
  <c r="DD64" i="1" s="1"/>
  <c r="DB65" i="1"/>
  <c r="DD65" i="1" s="1"/>
  <c r="DB66" i="1"/>
  <c r="DD66" i="1" s="1"/>
  <c r="DB67" i="1"/>
  <c r="DD67" i="1" s="1"/>
  <c r="DB68" i="1"/>
  <c r="DD68" i="1" s="1"/>
  <c r="DB69" i="1"/>
  <c r="DD69" i="1" s="1"/>
  <c r="DB70" i="1"/>
  <c r="DD70" i="1" s="1"/>
  <c r="DB71" i="1"/>
  <c r="DD71" i="1" s="1"/>
  <c r="DB72" i="1"/>
  <c r="DD72" i="1" s="1"/>
  <c r="DB73" i="1"/>
  <c r="DD73" i="1" s="1"/>
  <c r="DB74" i="1"/>
  <c r="DD74" i="1" s="1"/>
  <c r="DB75" i="1"/>
  <c r="DD75" i="1" s="1"/>
  <c r="DB76" i="1"/>
  <c r="DD76" i="1" s="1"/>
  <c r="DB77" i="1"/>
  <c r="DD77" i="1" s="1"/>
  <c r="DB78" i="1"/>
  <c r="DD78" i="1" s="1"/>
  <c r="DB79" i="1"/>
  <c r="DD79" i="1" s="1"/>
  <c r="DB80" i="1"/>
  <c r="DD80" i="1" s="1"/>
  <c r="DB81" i="1"/>
  <c r="DD81" i="1" s="1"/>
  <c r="DB82" i="1"/>
  <c r="DD82" i="1" s="1"/>
  <c r="DB83" i="1"/>
  <c r="DD83" i="1" s="1"/>
  <c r="DB84" i="1"/>
  <c r="DD84" i="1" s="1"/>
  <c r="DB85" i="1"/>
  <c r="DD85" i="1" s="1"/>
  <c r="DB86" i="1"/>
  <c r="DD86" i="1" s="1"/>
  <c r="DB87" i="1"/>
  <c r="DD87" i="1" s="1"/>
  <c r="DB88" i="1"/>
  <c r="DD88" i="1" s="1"/>
  <c r="DB89" i="1"/>
  <c r="DD89" i="1" s="1"/>
  <c r="DB90" i="1"/>
  <c r="DD90" i="1" s="1"/>
  <c r="DB91" i="1"/>
  <c r="DD91" i="1" s="1"/>
  <c r="DB92" i="1"/>
  <c r="DD92" i="1" s="1"/>
  <c r="DB93" i="1"/>
  <c r="DD93" i="1" s="1"/>
  <c r="DB94" i="1"/>
  <c r="DD94" i="1" s="1"/>
  <c r="DB95" i="1"/>
  <c r="DD95" i="1" s="1"/>
  <c r="DB96" i="1"/>
  <c r="DD96" i="1" s="1"/>
  <c r="DB97" i="1"/>
  <c r="DD97" i="1" s="1"/>
  <c r="DB98" i="1"/>
  <c r="DD98" i="1" s="1"/>
  <c r="DB99" i="1"/>
  <c r="DD99" i="1" s="1"/>
  <c r="DB100" i="1"/>
  <c r="DD100" i="1" s="1"/>
  <c r="DB101" i="1"/>
  <c r="DD101" i="1" s="1"/>
  <c r="DB102" i="1"/>
  <c r="DD102" i="1" s="1"/>
  <c r="DB103" i="1"/>
  <c r="DD103" i="1" s="1"/>
  <c r="DB104" i="1"/>
  <c r="DD104" i="1" s="1"/>
  <c r="DB105" i="1"/>
  <c r="DD105" i="1" s="1"/>
  <c r="DB106" i="1"/>
  <c r="DD106" i="1" s="1"/>
  <c r="DB107" i="1"/>
  <c r="DD107" i="1" s="1"/>
  <c r="DB108" i="1"/>
  <c r="DD108" i="1" s="1"/>
  <c r="DB109" i="1"/>
  <c r="DD109" i="1" s="1"/>
  <c r="DB110" i="1"/>
  <c r="DD110" i="1" s="1"/>
  <c r="DB111" i="1"/>
  <c r="DD111" i="1" s="1"/>
  <c r="DB112" i="1"/>
  <c r="DD112" i="1" s="1"/>
  <c r="DB113" i="1"/>
  <c r="DD113" i="1" s="1"/>
  <c r="DB114" i="1"/>
  <c r="DD114" i="1" s="1"/>
  <c r="DB115" i="1"/>
  <c r="DD115" i="1" s="1"/>
  <c r="DB116" i="1"/>
  <c r="DD116" i="1" s="1"/>
  <c r="DB117" i="1"/>
  <c r="DD117" i="1" s="1"/>
  <c r="DB118" i="1"/>
  <c r="DD118" i="1" s="1"/>
  <c r="DB119" i="1"/>
  <c r="DD119" i="1" s="1"/>
  <c r="DB120" i="1"/>
  <c r="DD120" i="1" s="1"/>
  <c r="DB121" i="1"/>
  <c r="DD121" i="1" s="1"/>
  <c r="DB122" i="1"/>
  <c r="DD122" i="1" s="1"/>
  <c r="DB123" i="1"/>
  <c r="DD123" i="1" s="1"/>
  <c r="DB124" i="1"/>
  <c r="DD124" i="1" s="1"/>
  <c r="DB125" i="1"/>
  <c r="DD125" i="1" s="1"/>
  <c r="DB126" i="1"/>
  <c r="DD126" i="1" s="1"/>
  <c r="DB127" i="1"/>
  <c r="DD127" i="1" s="1"/>
  <c r="DB128" i="1"/>
  <c r="DD128" i="1" s="1"/>
  <c r="DB129" i="1"/>
  <c r="DD129" i="1" s="1"/>
  <c r="DB130" i="1"/>
  <c r="DD130" i="1" s="1"/>
  <c r="DB131" i="1"/>
  <c r="DD131" i="1" s="1"/>
  <c r="DB132" i="1"/>
  <c r="DD132" i="1" s="1"/>
  <c r="DB133" i="1"/>
  <c r="DD133" i="1" s="1"/>
  <c r="DB134" i="1"/>
  <c r="DD134" i="1" s="1"/>
  <c r="DB135" i="1"/>
  <c r="DD135" i="1" s="1"/>
  <c r="DB136" i="1"/>
  <c r="DD136" i="1" s="1"/>
  <c r="DB137" i="1"/>
  <c r="DD137" i="1" s="1"/>
  <c r="DB138" i="1"/>
  <c r="DD138" i="1" s="1"/>
  <c r="DB139" i="1"/>
  <c r="DD139" i="1" s="1"/>
  <c r="DB140" i="1"/>
  <c r="DD140" i="1" s="1"/>
  <c r="DB141" i="1"/>
  <c r="DD141" i="1" s="1"/>
  <c r="DB142" i="1"/>
  <c r="DD142" i="1" s="1"/>
  <c r="DB143" i="1"/>
  <c r="DD143" i="1" s="1"/>
  <c r="DB144" i="1"/>
  <c r="DD144" i="1" s="1"/>
  <c r="DB145" i="1"/>
  <c r="DD145" i="1" s="1"/>
  <c r="DB146" i="1"/>
  <c r="DD146" i="1" s="1"/>
  <c r="DB147" i="1"/>
  <c r="DD147" i="1" s="1"/>
  <c r="DB148" i="1"/>
  <c r="DD148" i="1" s="1"/>
  <c r="DB149" i="1"/>
  <c r="DD149" i="1" s="1"/>
  <c r="DB150" i="1"/>
  <c r="DD150" i="1" s="1"/>
  <c r="DB151" i="1"/>
  <c r="DD151" i="1" s="1"/>
  <c r="DB152" i="1"/>
  <c r="DD152" i="1" s="1"/>
  <c r="DB153" i="1"/>
  <c r="DD153" i="1" s="1"/>
  <c r="DB154" i="1"/>
  <c r="DD154" i="1" s="1"/>
  <c r="DB155" i="1"/>
  <c r="DD155" i="1" s="1"/>
  <c r="DB156" i="1"/>
  <c r="DD156" i="1" s="1"/>
  <c r="DB157" i="1"/>
  <c r="DD157" i="1" s="1"/>
  <c r="DB158" i="1"/>
  <c r="DD158" i="1" s="1"/>
  <c r="DB159" i="1"/>
  <c r="DD159" i="1" s="1"/>
  <c r="DB160" i="1"/>
  <c r="DD160" i="1" s="1"/>
  <c r="DB161" i="1"/>
  <c r="DD161" i="1" s="1"/>
  <c r="DB162" i="1"/>
  <c r="DD162" i="1" s="1"/>
  <c r="DB163" i="1"/>
  <c r="DD163" i="1" s="1"/>
  <c r="DB164" i="1"/>
  <c r="DD164" i="1" s="1"/>
  <c r="DB165" i="1"/>
  <c r="DD165" i="1" s="1"/>
  <c r="DB166" i="1"/>
  <c r="DD166" i="1" s="1"/>
  <c r="DB167" i="1"/>
  <c r="DD167" i="1" s="1"/>
  <c r="DB168" i="1"/>
  <c r="DD168" i="1" s="1"/>
  <c r="DB169" i="1"/>
  <c r="DD169" i="1" s="1"/>
  <c r="DB170" i="1"/>
  <c r="DD170" i="1" s="1"/>
  <c r="DB171" i="1"/>
  <c r="DD171" i="1" s="1"/>
  <c r="DB172" i="1"/>
  <c r="DD172" i="1" s="1"/>
  <c r="DB173" i="1"/>
  <c r="DD173" i="1" s="1"/>
  <c r="DB174" i="1"/>
  <c r="DD174" i="1" s="1"/>
  <c r="DB175" i="1"/>
  <c r="DD175" i="1" s="1"/>
  <c r="DB176" i="1"/>
  <c r="DD176" i="1" s="1"/>
  <c r="DB177" i="1"/>
  <c r="DD177" i="1" s="1"/>
  <c r="DB178" i="1"/>
  <c r="DD178" i="1" s="1"/>
  <c r="DB179" i="1"/>
  <c r="DD179" i="1" s="1"/>
  <c r="DB180" i="1"/>
  <c r="DD180" i="1" s="1"/>
  <c r="DB181" i="1"/>
  <c r="DD181" i="1" s="1"/>
  <c r="DB182" i="1"/>
  <c r="DD182" i="1" s="1"/>
  <c r="DB183" i="1"/>
  <c r="DD183" i="1" s="1"/>
  <c r="DB184" i="1"/>
  <c r="DD184" i="1" s="1"/>
  <c r="DB185" i="1"/>
  <c r="DD185" i="1" s="1"/>
  <c r="DB186" i="1"/>
  <c r="DD186" i="1" s="1"/>
  <c r="DB187" i="1"/>
  <c r="DD187" i="1" s="1"/>
  <c r="DB188" i="1"/>
  <c r="DD188" i="1" s="1"/>
  <c r="DB189" i="1"/>
  <c r="DD189" i="1" s="1"/>
  <c r="DB190" i="1"/>
  <c r="DD190" i="1" s="1"/>
  <c r="DB191" i="1"/>
  <c r="DD191" i="1" s="1"/>
  <c r="DB192" i="1"/>
  <c r="DD192" i="1" s="1"/>
  <c r="DB193" i="1"/>
  <c r="DD193" i="1" s="1"/>
  <c r="DB194" i="1"/>
  <c r="DD194" i="1" s="1"/>
  <c r="DB195" i="1"/>
  <c r="DD195" i="1" s="1"/>
  <c r="DB196" i="1"/>
  <c r="DD196" i="1" s="1"/>
  <c r="DB197" i="1"/>
  <c r="DD197" i="1" s="1"/>
  <c r="DB198" i="1"/>
  <c r="DD198" i="1" s="1"/>
  <c r="DB199" i="1"/>
  <c r="DD199" i="1" s="1"/>
  <c r="DB200" i="1"/>
  <c r="DD200" i="1" s="1"/>
  <c r="DB201" i="1"/>
  <c r="DD201" i="1" s="1"/>
  <c r="DB5" i="1"/>
  <c r="DD5" i="1" s="1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6" i="12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Y5" i="2"/>
  <c r="EX6" i="2"/>
  <c r="EZ6" i="2" s="1"/>
  <c r="EX7" i="2"/>
  <c r="EX8" i="2"/>
  <c r="EX9" i="2"/>
  <c r="EX10" i="2"/>
  <c r="EZ10" i="2" s="1"/>
  <c r="EX11" i="2"/>
  <c r="EX12" i="2"/>
  <c r="EX13" i="2"/>
  <c r="EX14" i="2"/>
  <c r="EZ14" i="2" s="1"/>
  <c r="EX15" i="2"/>
  <c r="EX16" i="2"/>
  <c r="EX17" i="2"/>
  <c r="EX18" i="2"/>
  <c r="EZ18" i="2" s="1"/>
  <c r="EX19" i="2"/>
  <c r="EX20" i="2"/>
  <c r="EX21" i="2"/>
  <c r="EX22" i="2"/>
  <c r="EZ22" i="2" s="1"/>
  <c r="EX23" i="2"/>
  <c r="EX24" i="2"/>
  <c r="EX25" i="2"/>
  <c r="EX26" i="2"/>
  <c r="EZ26" i="2" s="1"/>
  <c r="EX27" i="2"/>
  <c r="EX28" i="2"/>
  <c r="EX29" i="2"/>
  <c r="EX30" i="2"/>
  <c r="EZ30" i="2" s="1"/>
  <c r="EX31" i="2"/>
  <c r="EX32" i="2"/>
  <c r="EX33" i="2"/>
  <c r="EX34" i="2"/>
  <c r="EZ34" i="2" s="1"/>
  <c r="EX35" i="2"/>
  <c r="EX36" i="2"/>
  <c r="EX37" i="2"/>
  <c r="EX38" i="2"/>
  <c r="EZ38" i="2" s="1"/>
  <c r="EX39" i="2"/>
  <c r="EX40" i="2"/>
  <c r="EX41" i="2"/>
  <c r="EX42" i="2"/>
  <c r="EZ42" i="2" s="1"/>
  <c r="EX43" i="2"/>
  <c r="EX44" i="2"/>
  <c r="EX45" i="2"/>
  <c r="EX46" i="2"/>
  <c r="EZ46" i="2" s="1"/>
  <c r="EX47" i="2"/>
  <c r="EX48" i="2"/>
  <c r="EX49" i="2"/>
  <c r="EX50" i="2"/>
  <c r="EZ50" i="2" s="1"/>
  <c r="EX51" i="2"/>
  <c r="EX52" i="2"/>
  <c r="EX53" i="2"/>
  <c r="EX54" i="2"/>
  <c r="EZ54" i="2" s="1"/>
  <c r="EX55" i="2"/>
  <c r="EX56" i="2"/>
  <c r="EX57" i="2"/>
  <c r="EX58" i="2"/>
  <c r="EZ58" i="2" s="1"/>
  <c r="EX59" i="2"/>
  <c r="EX60" i="2"/>
  <c r="EX61" i="2"/>
  <c r="EX62" i="2"/>
  <c r="EZ62" i="2" s="1"/>
  <c r="EX63" i="2"/>
  <c r="EX64" i="2"/>
  <c r="EX65" i="2"/>
  <c r="EX66" i="2"/>
  <c r="EZ66" i="2" s="1"/>
  <c r="EX67" i="2"/>
  <c r="EX68" i="2"/>
  <c r="EX69" i="2"/>
  <c r="EX70" i="2"/>
  <c r="EZ70" i="2" s="1"/>
  <c r="EX71" i="2"/>
  <c r="EX72" i="2"/>
  <c r="EX73" i="2"/>
  <c r="EX74" i="2"/>
  <c r="EZ74" i="2" s="1"/>
  <c r="EX75" i="2"/>
  <c r="EX76" i="2"/>
  <c r="EX77" i="2"/>
  <c r="EX78" i="2"/>
  <c r="EZ78" i="2" s="1"/>
  <c r="EX79" i="2"/>
  <c r="EX80" i="2"/>
  <c r="EX81" i="2"/>
  <c r="EX82" i="2"/>
  <c r="EZ82" i="2" s="1"/>
  <c r="EX83" i="2"/>
  <c r="EX84" i="2"/>
  <c r="EX85" i="2"/>
  <c r="EX86" i="2"/>
  <c r="EZ86" i="2" s="1"/>
  <c r="EX87" i="2"/>
  <c r="EX88" i="2"/>
  <c r="EX89" i="2"/>
  <c r="EX90" i="2"/>
  <c r="EZ90" i="2" s="1"/>
  <c r="EX91" i="2"/>
  <c r="EX92" i="2"/>
  <c r="EX93" i="2"/>
  <c r="EX94" i="2"/>
  <c r="EZ94" i="2" s="1"/>
  <c r="EX95" i="2"/>
  <c r="EX96" i="2"/>
  <c r="EX97" i="2"/>
  <c r="EX98" i="2"/>
  <c r="EZ98" i="2" s="1"/>
  <c r="EX99" i="2"/>
  <c r="EX100" i="2"/>
  <c r="EX101" i="2"/>
  <c r="EX102" i="2"/>
  <c r="EZ102" i="2" s="1"/>
  <c r="EX103" i="2"/>
  <c r="EX104" i="2"/>
  <c r="EX105" i="2"/>
  <c r="EX106" i="2"/>
  <c r="EZ106" i="2" s="1"/>
  <c r="EX107" i="2"/>
  <c r="EX108" i="2"/>
  <c r="EX109" i="2"/>
  <c r="EX110" i="2"/>
  <c r="EZ110" i="2" s="1"/>
  <c r="EX111" i="2"/>
  <c r="EX112" i="2"/>
  <c r="EX113" i="2"/>
  <c r="EX114" i="2"/>
  <c r="EZ114" i="2" s="1"/>
  <c r="EX5" i="2"/>
  <c r="EW6" i="2"/>
  <c r="EW7" i="2"/>
  <c r="EW8" i="2"/>
  <c r="EW9" i="2"/>
  <c r="EW10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3" i="2"/>
  <c r="EW24" i="2"/>
  <c r="EW25" i="2"/>
  <c r="EW26" i="2"/>
  <c r="EW27" i="2"/>
  <c r="EW28" i="2"/>
  <c r="EW29" i="2"/>
  <c r="EW30" i="2"/>
  <c r="EW31" i="2"/>
  <c r="EW32" i="2"/>
  <c r="EW33" i="2"/>
  <c r="EW34" i="2"/>
  <c r="EW35" i="2"/>
  <c r="EW36" i="2"/>
  <c r="EW37" i="2"/>
  <c r="EW38" i="2"/>
  <c r="EW39" i="2"/>
  <c r="EW40" i="2"/>
  <c r="EW41" i="2"/>
  <c r="EW42" i="2"/>
  <c r="EW43" i="2"/>
  <c r="EW44" i="2"/>
  <c r="EW45" i="2"/>
  <c r="EW46" i="2"/>
  <c r="EW47" i="2"/>
  <c r="EW48" i="2"/>
  <c r="EW49" i="2"/>
  <c r="EW50" i="2"/>
  <c r="EW51" i="2"/>
  <c r="EW52" i="2"/>
  <c r="EW53" i="2"/>
  <c r="EW54" i="2"/>
  <c r="EW55" i="2"/>
  <c r="EW56" i="2"/>
  <c r="EW57" i="2"/>
  <c r="EW58" i="2"/>
  <c r="EW59" i="2"/>
  <c r="EW60" i="2"/>
  <c r="EW61" i="2"/>
  <c r="EW62" i="2"/>
  <c r="EW63" i="2"/>
  <c r="EW64" i="2"/>
  <c r="EW65" i="2"/>
  <c r="EW66" i="2"/>
  <c r="EW67" i="2"/>
  <c r="EW68" i="2"/>
  <c r="EW69" i="2"/>
  <c r="EW70" i="2"/>
  <c r="EW71" i="2"/>
  <c r="EW72" i="2"/>
  <c r="EW73" i="2"/>
  <c r="EW74" i="2"/>
  <c r="EW75" i="2"/>
  <c r="EW76" i="2"/>
  <c r="EW77" i="2"/>
  <c r="EW78" i="2"/>
  <c r="EW79" i="2"/>
  <c r="EW80" i="2"/>
  <c r="EW81" i="2"/>
  <c r="EW82" i="2"/>
  <c r="EW83" i="2"/>
  <c r="EW84" i="2"/>
  <c r="EW85" i="2"/>
  <c r="EW86" i="2"/>
  <c r="EW87" i="2"/>
  <c r="EW88" i="2"/>
  <c r="EW89" i="2"/>
  <c r="EW90" i="2"/>
  <c r="EW91" i="2"/>
  <c r="EW92" i="2"/>
  <c r="EW93" i="2"/>
  <c r="EW94" i="2"/>
  <c r="EW95" i="2"/>
  <c r="EW96" i="2"/>
  <c r="EW97" i="2"/>
  <c r="EW98" i="2"/>
  <c r="EW99" i="2"/>
  <c r="EW100" i="2"/>
  <c r="EW101" i="2"/>
  <c r="EW102" i="2"/>
  <c r="EW103" i="2"/>
  <c r="EW104" i="2"/>
  <c r="EW105" i="2"/>
  <c r="EW106" i="2"/>
  <c r="EW107" i="2"/>
  <c r="EW108" i="2"/>
  <c r="EW109" i="2"/>
  <c r="EW110" i="2"/>
  <c r="EW111" i="2"/>
  <c r="EW112" i="2"/>
  <c r="EW113" i="2"/>
  <c r="EW114" i="2"/>
  <c r="EW5" i="2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20" i="6"/>
  <c r="DM21" i="6"/>
  <c r="DM5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20" i="6"/>
  <c r="DL21" i="6"/>
  <c r="DL5" i="6"/>
  <c r="DK6" i="6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20" i="6"/>
  <c r="DK21" i="6"/>
  <c r="DK5" i="6"/>
  <c r="DB6" i="6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20" i="6"/>
  <c r="DB21" i="6"/>
  <c r="DB5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20" i="6"/>
  <c r="DA21" i="6"/>
  <c r="DA5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20" i="6"/>
  <c r="CZ21" i="6"/>
  <c r="CZ5" i="6"/>
  <c r="EZ113" i="2" l="1"/>
  <c r="EZ105" i="2"/>
  <c r="EZ101" i="2"/>
  <c r="EZ93" i="2"/>
  <c r="EZ85" i="2"/>
  <c r="EZ81" i="2"/>
  <c r="EZ73" i="2"/>
  <c r="EZ65" i="2"/>
  <c r="EZ49" i="2"/>
  <c r="EZ112" i="2"/>
  <c r="EZ108" i="2"/>
  <c r="EZ104" i="2"/>
  <c r="EZ100" i="2"/>
  <c r="EZ96" i="2"/>
  <c r="EZ92" i="2"/>
  <c r="EZ88" i="2"/>
  <c r="EZ84" i="2"/>
  <c r="EZ80" i="2"/>
  <c r="EZ76" i="2"/>
  <c r="EZ72" i="2"/>
  <c r="EZ68" i="2"/>
  <c r="EZ64" i="2"/>
  <c r="EZ60" i="2"/>
  <c r="EZ56" i="2"/>
  <c r="EZ52" i="2"/>
  <c r="EZ48" i="2"/>
  <c r="EZ44" i="2"/>
  <c r="EZ40" i="2"/>
  <c r="EZ36" i="2"/>
  <c r="EZ32" i="2"/>
  <c r="EZ28" i="2"/>
  <c r="EZ24" i="2"/>
  <c r="EZ20" i="2"/>
  <c r="EZ16" i="2"/>
  <c r="EZ12" i="2"/>
  <c r="EZ8" i="2"/>
  <c r="EZ5" i="2"/>
  <c r="EZ111" i="2"/>
  <c r="EZ107" i="2"/>
  <c r="EZ103" i="2"/>
  <c r="EZ99" i="2"/>
  <c r="EZ95" i="2"/>
  <c r="EZ91" i="2"/>
  <c r="EZ87" i="2"/>
  <c r="EZ83" i="2"/>
  <c r="EZ79" i="2"/>
  <c r="EZ75" i="2"/>
  <c r="EZ71" i="2"/>
  <c r="EZ67" i="2"/>
  <c r="EZ63" i="2"/>
  <c r="EZ59" i="2"/>
  <c r="EZ55" i="2"/>
  <c r="EZ51" i="2"/>
  <c r="EZ47" i="2"/>
  <c r="EZ43" i="2"/>
  <c r="EZ39" i="2"/>
  <c r="EZ35" i="2"/>
  <c r="EZ31" i="2"/>
  <c r="EZ27" i="2"/>
  <c r="EZ23" i="2"/>
  <c r="EZ19" i="2"/>
  <c r="EZ15" i="2"/>
  <c r="EZ11" i="2"/>
  <c r="EZ7" i="2"/>
  <c r="EZ109" i="2"/>
  <c r="EZ97" i="2"/>
  <c r="EZ89" i="2"/>
  <c r="EZ77" i="2"/>
  <c r="EZ69" i="2"/>
  <c r="EZ61" i="2"/>
  <c r="EZ57" i="2"/>
  <c r="EZ53" i="2"/>
  <c r="EZ45" i="2"/>
  <c r="EZ41" i="2"/>
  <c r="EZ37" i="2"/>
  <c r="EZ33" i="2"/>
  <c r="EZ29" i="2"/>
  <c r="EZ25" i="2"/>
  <c r="EZ21" i="2"/>
  <c r="EZ17" i="2"/>
  <c r="EZ13" i="2"/>
  <c r="EZ9" i="2"/>
  <c r="CS6" i="4"/>
  <c r="CS7" i="4"/>
  <c r="CS8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5" i="4"/>
  <c r="CR6" i="4"/>
  <c r="CR7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68" i="4"/>
  <c r="CR69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5" i="4"/>
  <c r="EI6" i="2"/>
  <c r="EI7" i="2"/>
  <c r="EI8" i="2"/>
  <c r="EI9" i="2"/>
  <c r="EI10" i="2"/>
  <c r="EI11" i="2"/>
  <c r="EI12" i="2"/>
  <c r="EI13" i="2"/>
  <c r="EI14" i="2"/>
  <c r="EI15" i="2"/>
  <c r="EI16" i="2"/>
  <c r="EI17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41" i="2"/>
  <c r="EI42" i="2"/>
  <c r="EI43" i="2"/>
  <c r="EI44" i="2"/>
  <c r="EI45" i="2"/>
  <c r="EI46" i="2"/>
  <c r="EI47" i="2"/>
  <c r="EI48" i="2"/>
  <c r="EI49" i="2"/>
  <c r="EI50" i="2"/>
  <c r="EI51" i="2"/>
  <c r="EI52" i="2"/>
  <c r="EI53" i="2"/>
  <c r="EI54" i="2"/>
  <c r="EI55" i="2"/>
  <c r="EI56" i="2"/>
  <c r="EI57" i="2"/>
  <c r="EI58" i="2"/>
  <c r="EI59" i="2"/>
  <c r="EI60" i="2"/>
  <c r="EI61" i="2"/>
  <c r="EI62" i="2"/>
  <c r="EI63" i="2"/>
  <c r="EI64" i="2"/>
  <c r="EI65" i="2"/>
  <c r="EI66" i="2"/>
  <c r="EI67" i="2"/>
  <c r="EI68" i="2"/>
  <c r="EI69" i="2"/>
  <c r="EI70" i="2"/>
  <c r="EI71" i="2"/>
  <c r="EI72" i="2"/>
  <c r="EI73" i="2"/>
  <c r="EI74" i="2"/>
  <c r="EI75" i="2"/>
  <c r="EI76" i="2"/>
  <c r="EI77" i="2"/>
  <c r="EI78" i="2"/>
  <c r="EI79" i="2"/>
  <c r="EI80" i="2"/>
  <c r="EI81" i="2"/>
  <c r="EI82" i="2"/>
  <c r="EI83" i="2"/>
  <c r="EI84" i="2"/>
  <c r="EI85" i="2"/>
  <c r="EI86" i="2"/>
  <c r="EI87" i="2"/>
  <c r="EI88" i="2"/>
  <c r="EI89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5" i="2"/>
  <c r="EH6" i="2"/>
  <c r="EH7" i="2"/>
  <c r="EH8" i="2"/>
  <c r="EH9" i="2"/>
  <c r="EH10" i="2"/>
  <c r="EH11" i="2"/>
  <c r="EH12" i="2"/>
  <c r="EH13" i="2"/>
  <c r="EH14" i="2"/>
  <c r="EH15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4" i="2"/>
  <c r="EH55" i="2"/>
  <c r="EH56" i="2"/>
  <c r="EH57" i="2"/>
  <c r="EH58" i="2"/>
  <c r="EH59" i="2"/>
  <c r="EH60" i="2"/>
  <c r="EH61" i="2"/>
  <c r="EH62" i="2"/>
  <c r="EH63" i="2"/>
  <c r="EH64" i="2"/>
  <c r="EH65" i="2"/>
  <c r="EH66" i="2"/>
  <c r="EH67" i="2"/>
  <c r="EH68" i="2"/>
  <c r="EH69" i="2"/>
  <c r="EH70" i="2"/>
  <c r="EH71" i="2"/>
  <c r="EH72" i="2"/>
  <c r="EH73" i="2"/>
  <c r="EH74" i="2"/>
  <c r="EH75" i="2"/>
  <c r="EH76" i="2"/>
  <c r="EH77" i="2"/>
  <c r="EH78" i="2"/>
  <c r="EH79" i="2"/>
  <c r="EH80" i="2"/>
  <c r="EH81" i="2"/>
  <c r="EH82" i="2"/>
  <c r="EH83" i="2"/>
  <c r="EH84" i="2"/>
  <c r="EH85" i="2"/>
  <c r="EH86" i="2"/>
  <c r="EH87" i="2"/>
  <c r="EH88" i="2"/>
  <c r="EH89" i="2"/>
  <c r="EH90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H5" i="2"/>
  <c r="EG6" i="2"/>
  <c r="EJ6" i="2" s="1"/>
  <c r="EG7" i="2"/>
  <c r="EJ7" i="2" s="1"/>
  <c r="EG8" i="2"/>
  <c r="EJ8" i="2" s="1"/>
  <c r="EG9" i="2"/>
  <c r="EJ9" i="2" s="1"/>
  <c r="EG10" i="2"/>
  <c r="EJ10" i="2" s="1"/>
  <c r="EG11" i="2"/>
  <c r="EJ11" i="2" s="1"/>
  <c r="EG12" i="2"/>
  <c r="EJ12" i="2" s="1"/>
  <c r="EG13" i="2"/>
  <c r="EJ13" i="2" s="1"/>
  <c r="EG14" i="2"/>
  <c r="EJ14" i="2" s="1"/>
  <c r="EG15" i="2"/>
  <c r="EJ15" i="2" s="1"/>
  <c r="EG16" i="2"/>
  <c r="EJ16" i="2" s="1"/>
  <c r="EG17" i="2"/>
  <c r="EJ17" i="2" s="1"/>
  <c r="EG18" i="2"/>
  <c r="EJ18" i="2" s="1"/>
  <c r="EG19" i="2"/>
  <c r="EJ19" i="2" s="1"/>
  <c r="EG20" i="2"/>
  <c r="EJ20" i="2" s="1"/>
  <c r="EG21" i="2"/>
  <c r="EJ21" i="2" s="1"/>
  <c r="EG22" i="2"/>
  <c r="EJ22" i="2" s="1"/>
  <c r="EG23" i="2"/>
  <c r="EJ23" i="2" s="1"/>
  <c r="EG24" i="2"/>
  <c r="EJ24" i="2" s="1"/>
  <c r="EG25" i="2"/>
  <c r="EJ25" i="2" s="1"/>
  <c r="EG26" i="2"/>
  <c r="EJ26" i="2" s="1"/>
  <c r="EG27" i="2"/>
  <c r="EJ27" i="2" s="1"/>
  <c r="EG28" i="2"/>
  <c r="EJ28" i="2" s="1"/>
  <c r="EG29" i="2"/>
  <c r="EJ29" i="2" s="1"/>
  <c r="EG30" i="2"/>
  <c r="EJ30" i="2" s="1"/>
  <c r="EG31" i="2"/>
  <c r="EJ31" i="2" s="1"/>
  <c r="EG32" i="2"/>
  <c r="EJ32" i="2" s="1"/>
  <c r="EG33" i="2"/>
  <c r="EJ33" i="2" s="1"/>
  <c r="EG34" i="2"/>
  <c r="EJ34" i="2" s="1"/>
  <c r="EG35" i="2"/>
  <c r="EJ35" i="2" s="1"/>
  <c r="EG36" i="2"/>
  <c r="EJ36" i="2" s="1"/>
  <c r="EG37" i="2"/>
  <c r="EJ37" i="2" s="1"/>
  <c r="EG38" i="2"/>
  <c r="EJ38" i="2" s="1"/>
  <c r="EG39" i="2"/>
  <c r="EJ39" i="2" s="1"/>
  <c r="EG40" i="2"/>
  <c r="EJ40" i="2" s="1"/>
  <c r="EG41" i="2"/>
  <c r="EJ41" i="2" s="1"/>
  <c r="EG42" i="2"/>
  <c r="EJ42" i="2" s="1"/>
  <c r="EG43" i="2"/>
  <c r="EJ43" i="2" s="1"/>
  <c r="EG44" i="2"/>
  <c r="EJ44" i="2" s="1"/>
  <c r="EG45" i="2"/>
  <c r="EJ45" i="2" s="1"/>
  <c r="EG46" i="2"/>
  <c r="EJ46" i="2" s="1"/>
  <c r="EG47" i="2"/>
  <c r="EJ47" i="2" s="1"/>
  <c r="EG48" i="2"/>
  <c r="EJ48" i="2" s="1"/>
  <c r="EG49" i="2"/>
  <c r="EJ49" i="2" s="1"/>
  <c r="EG50" i="2"/>
  <c r="EJ50" i="2" s="1"/>
  <c r="EG51" i="2"/>
  <c r="EJ51" i="2" s="1"/>
  <c r="EG52" i="2"/>
  <c r="EJ52" i="2" s="1"/>
  <c r="EG53" i="2"/>
  <c r="EJ53" i="2" s="1"/>
  <c r="EG54" i="2"/>
  <c r="EJ54" i="2" s="1"/>
  <c r="EG55" i="2"/>
  <c r="EJ55" i="2" s="1"/>
  <c r="EG56" i="2"/>
  <c r="EJ56" i="2" s="1"/>
  <c r="EG57" i="2"/>
  <c r="EJ57" i="2" s="1"/>
  <c r="EG58" i="2"/>
  <c r="EJ58" i="2" s="1"/>
  <c r="EG59" i="2"/>
  <c r="EJ59" i="2" s="1"/>
  <c r="EG60" i="2"/>
  <c r="EJ60" i="2" s="1"/>
  <c r="EG61" i="2"/>
  <c r="EJ61" i="2" s="1"/>
  <c r="EG62" i="2"/>
  <c r="EJ62" i="2" s="1"/>
  <c r="EG63" i="2"/>
  <c r="EJ63" i="2" s="1"/>
  <c r="EG64" i="2"/>
  <c r="EJ64" i="2" s="1"/>
  <c r="EG65" i="2"/>
  <c r="EJ65" i="2" s="1"/>
  <c r="EG66" i="2"/>
  <c r="EJ66" i="2" s="1"/>
  <c r="EG67" i="2"/>
  <c r="EJ67" i="2" s="1"/>
  <c r="EG68" i="2"/>
  <c r="EJ68" i="2" s="1"/>
  <c r="EG69" i="2"/>
  <c r="EJ69" i="2" s="1"/>
  <c r="EG70" i="2"/>
  <c r="EJ70" i="2" s="1"/>
  <c r="EG71" i="2"/>
  <c r="EJ71" i="2" s="1"/>
  <c r="EG72" i="2"/>
  <c r="EJ72" i="2" s="1"/>
  <c r="EG73" i="2"/>
  <c r="EJ73" i="2" s="1"/>
  <c r="EG74" i="2"/>
  <c r="EJ74" i="2" s="1"/>
  <c r="EG75" i="2"/>
  <c r="EJ75" i="2" s="1"/>
  <c r="EG76" i="2"/>
  <c r="EJ76" i="2" s="1"/>
  <c r="EG77" i="2"/>
  <c r="EJ77" i="2" s="1"/>
  <c r="EG78" i="2"/>
  <c r="EJ78" i="2" s="1"/>
  <c r="EG79" i="2"/>
  <c r="EJ79" i="2" s="1"/>
  <c r="EG80" i="2"/>
  <c r="EJ80" i="2" s="1"/>
  <c r="EG81" i="2"/>
  <c r="EJ81" i="2" s="1"/>
  <c r="EG82" i="2"/>
  <c r="EJ82" i="2" s="1"/>
  <c r="EG83" i="2"/>
  <c r="EJ83" i="2" s="1"/>
  <c r="EG84" i="2"/>
  <c r="EJ84" i="2" s="1"/>
  <c r="EG85" i="2"/>
  <c r="EJ85" i="2" s="1"/>
  <c r="EG86" i="2"/>
  <c r="EJ86" i="2" s="1"/>
  <c r="EG87" i="2"/>
  <c r="EJ87" i="2" s="1"/>
  <c r="EG88" i="2"/>
  <c r="EJ88" i="2" s="1"/>
  <c r="EG89" i="2"/>
  <c r="EJ89" i="2" s="1"/>
  <c r="EG90" i="2"/>
  <c r="EJ90" i="2" s="1"/>
  <c r="EG91" i="2"/>
  <c r="EJ91" i="2" s="1"/>
  <c r="EG92" i="2"/>
  <c r="EJ92" i="2" s="1"/>
  <c r="EG93" i="2"/>
  <c r="EJ93" i="2" s="1"/>
  <c r="EG94" i="2"/>
  <c r="EJ94" i="2" s="1"/>
  <c r="EG95" i="2"/>
  <c r="EJ95" i="2" s="1"/>
  <c r="EG96" i="2"/>
  <c r="EJ96" i="2" s="1"/>
  <c r="EG97" i="2"/>
  <c r="EJ97" i="2" s="1"/>
  <c r="EG98" i="2"/>
  <c r="EJ98" i="2" s="1"/>
  <c r="EG99" i="2"/>
  <c r="EJ99" i="2" s="1"/>
  <c r="EG100" i="2"/>
  <c r="EJ100" i="2" s="1"/>
  <c r="EG101" i="2"/>
  <c r="EJ101" i="2" s="1"/>
  <c r="EG102" i="2"/>
  <c r="EJ102" i="2" s="1"/>
  <c r="EG103" i="2"/>
  <c r="EJ103" i="2" s="1"/>
  <c r="EG104" i="2"/>
  <c r="EJ104" i="2" s="1"/>
  <c r="EG105" i="2"/>
  <c r="EJ105" i="2" s="1"/>
  <c r="EG106" i="2"/>
  <c r="EJ106" i="2" s="1"/>
  <c r="EG107" i="2"/>
  <c r="EJ107" i="2" s="1"/>
  <c r="EG108" i="2"/>
  <c r="EJ108" i="2" s="1"/>
  <c r="EG109" i="2"/>
  <c r="EJ109" i="2" s="1"/>
  <c r="EG110" i="2"/>
  <c r="EJ110" i="2" s="1"/>
  <c r="EG111" i="2"/>
  <c r="EJ111" i="2" s="1"/>
  <c r="EG112" i="2"/>
  <c r="EJ112" i="2" s="1"/>
  <c r="EG113" i="2"/>
  <c r="EJ113" i="2" s="1"/>
  <c r="EG114" i="2"/>
  <c r="EJ114" i="2" s="1"/>
  <c r="EG5" i="2"/>
  <c r="EJ5" i="2" s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5" i="1"/>
  <c r="CQ6" i="1"/>
  <c r="CS6" i="1" s="1"/>
  <c r="CQ7" i="1"/>
  <c r="CS7" i="1" s="1"/>
  <c r="CQ8" i="1"/>
  <c r="CS8" i="1" s="1"/>
  <c r="CQ9" i="1"/>
  <c r="CS9" i="1" s="1"/>
  <c r="CQ10" i="1"/>
  <c r="CS10" i="1" s="1"/>
  <c r="CQ11" i="1"/>
  <c r="CS11" i="1" s="1"/>
  <c r="CQ12" i="1"/>
  <c r="CS12" i="1" s="1"/>
  <c r="CQ13" i="1"/>
  <c r="CS13" i="1" s="1"/>
  <c r="CQ14" i="1"/>
  <c r="CS14" i="1" s="1"/>
  <c r="CQ15" i="1"/>
  <c r="CS15" i="1" s="1"/>
  <c r="CQ16" i="1"/>
  <c r="CS16" i="1" s="1"/>
  <c r="CQ17" i="1"/>
  <c r="CS17" i="1" s="1"/>
  <c r="CQ18" i="1"/>
  <c r="CS18" i="1" s="1"/>
  <c r="CQ19" i="1"/>
  <c r="CS19" i="1" s="1"/>
  <c r="CQ20" i="1"/>
  <c r="CS20" i="1" s="1"/>
  <c r="CQ21" i="1"/>
  <c r="CS21" i="1" s="1"/>
  <c r="CQ22" i="1"/>
  <c r="CS22" i="1" s="1"/>
  <c r="CQ23" i="1"/>
  <c r="CS23" i="1" s="1"/>
  <c r="CQ24" i="1"/>
  <c r="CS24" i="1" s="1"/>
  <c r="CQ25" i="1"/>
  <c r="CS25" i="1" s="1"/>
  <c r="CQ26" i="1"/>
  <c r="CS26" i="1" s="1"/>
  <c r="CQ27" i="1"/>
  <c r="CS27" i="1" s="1"/>
  <c r="CQ28" i="1"/>
  <c r="CS28" i="1" s="1"/>
  <c r="CQ29" i="1"/>
  <c r="CS29" i="1" s="1"/>
  <c r="CQ30" i="1"/>
  <c r="CS30" i="1" s="1"/>
  <c r="CQ31" i="1"/>
  <c r="CS31" i="1" s="1"/>
  <c r="CQ32" i="1"/>
  <c r="CS32" i="1" s="1"/>
  <c r="CQ33" i="1"/>
  <c r="CS33" i="1" s="1"/>
  <c r="CQ34" i="1"/>
  <c r="CS34" i="1" s="1"/>
  <c r="CQ35" i="1"/>
  <c r="CS35" i="1" s="1"/>
  <c r="CQ36" i="1"/>
  <c r="CS36" i="1" s="1"/>
  <c r="CQ37" i="1"/>
  <c r="CS37" i="1" s="1"/>
  <c r="CQ38" i="1"/>
  <c r="CS38" i="1" s="1"/>
  <c r="CQ39" i="1"/>
  <c r="CS39" i="1" s="1"/>
  <c r="CQ40" i="1"/>
  <c r="CS40" i="1" s="1"/>
  <c r="CQ41" i="1"/>
  <c r="CS41" i="1" s="1"/>
  <c r="CQ42" i="1"/>
  <c r="CS42" i="1" s="1"/>
  <c r="CQ43" i="1"/>
  <c r="CS43" i="1" s="1"/>
  <c r="CQ44" i="1"/>
  <c r="CS44" i="1" s="1"/>
  <c r="CQ45" i="1"/>
  <c r="CS45" i="1" s="1"/>
  <c r="CQ46" i="1"/>
  <c r="CS46" i="1" s="1"/>
  <c r="CQ47" i="1"/>
  <c r="CS47" i="1" s="1"/>
  <c r="CQ48" i="1"/>
  <c r="CS48" i="1" s="1"/>
  <c r="CQ49" i="1"/>
  <c r="CS49" i="1" s="1"/>
  <c r="CQ50" i="1"/>
  <c r="CS50" i="1" s="1"/>
  <c r="CQ51" i="1"/>
  <c r="CS51" i="1" s="1"/>
  <c r="CQ52" i="1"/>
  <c r="CS52" i="1" s="1"/>
  <c r="CQ53" i="1"/>
  <c r="CS53" i="1" s="1"/>
  <c r="CQ54" i="1"/>
  <c r="CS54" i="1" s="1"/>
  <c r="CQ55" i="1"/>
  <c r="CS55" i="1" s="1"/>
  <c r="CQ56" i="1"/>
  <c r="CS56" i="1" s="1"/>
  <c r="CQ57" i="1"/>
  <c r="CS57" i="1" s="1"/>
  <c r="CQ58" i="1"/>
  <c r="CS58" i="1" s="1"/>
  <c r="CQ59" i="1"/>
  <c r="CS59" i="1" s="1"/>
  <c r="CQ60" i="1"/>
  <c r="CS60" i="1" s="1"/>
  <c r="CQ61" i="1"/>
  <c r="CS61" i="1" s="1"/>
  <c r="CQ62" i="1"/>
  <c r="CS62" i="1" s="1"/>
  <c r="CQ63" i="1"/>
  <c r="CS63" i="1" s="1"/>
  <c r="CQ64" i="1"/>
  <c r="CS64" i="1" s="1"/>
  <c r="CQ65" i="1"/>
  <c r="CS65" i="1" s="1"/>
  <c r="CQ66" i="1"/>
  <c r="CS66" i="1" s="1"/>
  <c r="CQ67" i="1"/>
  <c r="CS67" i="1" s="1"/>
  <c r="CQ68" i="1"/>
  <c r="CS68" i="1" s="1"/>
  <c r="CQ69" i="1"/>
  <c r="CS69" i="1" s="1"/>
  <c r="CQ70" i="1"/>
  <c r="CS70" i="1" s="1"/>
  <c r="CQ71" i="1"/>
  <c r="CS71" i="1" s="1"/>
  <c r="CQ72" i="1"/>
  <c r="CS72" i="1" s="1"/>
  <c r="CQ73" i="1"/>
  <c r="CS73" i="1" s="1"/>
  <c r="CQ74" i="1"/>
  <c r="CS74" i="1" s="1"/>
  <c r="CQ75" i="1"/>
  <c r="CS75" i="1" s="1"/>
  <c r="CQ76" i="1"/>
  <c r="CS76" i="1" s="1"/>
  <c r="CQ77" i="1"/>
  <c r="CS77" i="1" s="1"/>
  <c r="CQ78" i="1"/>
  <c r="CS78" i="1" s="1"/>
  <c r="CQ79" i="1"/>
  <c r="CS79" i="1" s="1"/>
  <c r="CQ80" i="1"/>
  <c r="CS80" i="1" s="1"/>
  <c r="CQ81" i="1"/>
  <c r="CS81" i="1" s="1"/>
  <c r="CQ82" i="1"/>
  <c r="CS82" i="1" s="1"/>
  <c r="CQ83" i="1"/>
  <c r="CS83" i="1" s="1"/>
  <c r="CQ84" i="1"/>
  <c r="CS84" i="1" s="1"/>
  <c r="CQ85" i="1"/>
  <c r="CS85" i="1" s="1"/>
  <c r="CQ86" i="1"/>
  <c r="CS86" i="1" s="1"/>
  <c r="CQ87" i="1"/>
  <c r="CS87" i="1" s="1"/>
  <c r="CQ88" i="1"/>
  <c r="CS88" i="1" s="1"/>
  <c r="CQ89" i="1"/>
  <c r="CS89" i="1" s="1"/>
  <c r="CQ90" i="1"/>
  <c r="CS90" i="1" s="1"/>
  <c r="CQ91" i="1"/>
  <c r="CS91" i="1" s="1"/>
  <c r="CQ92" i="1"/>
  <c r="CS92" i="1" s="1"/>
  <c r="CQ93" i="1"/>
  <c r="CS93" i="1" s="1"/>
  <c r="CQ94" i="1"/>
  <c r="CS94" i="1" s="1"/>
  <c r="CQ95" i="1"/>
  <c r="CS95" i="1" s="1"/>
  <c r="CQ96" i="1"/>
  <c r="CS96" i="1" s="1"/>
  <c r="CQ97" i="1"/>
  <c r="CS97" i="1" s="1"/>
  <c r="CQ98" i="1"/>
  <c r="CS98" i="1" s="1"/>
  <c r="CQ99" i="1"/>
  <c r="CS99" i="1" s="1"/>
  <c r="CQ100" i="1"/>
  <c r="CS100" i="1" s="1"/>
  <c r="CQ101" i="1"/>
  <c r="CS101" i="1" s="1"/>
  <c r="CQ102" i="1"/>
  <c r="CS102" i="1" s="1"/>
  <c r="CQ103" i="1"/>
  <c r="CS103" i="1" s="1"/>
  <c r="CQ104" i="1"/>
  <c r="CS104" i="1" s="1"/>
  <c r="CQ105" i="1"/>
  <c r="CS105" i="1" s="1"/>
  <c r="CQ106" i="1"/>
  <c r="CS106" i="1" s="1"/>
  <c r="CQ107" i="1"/>
  <c r="CS107" i="1" s="1"/>
  <c r="CQ108" i="1"/>
  <c r="CS108" i="1" s="1"/>
  <c r="CQ109" i="1"/>
  <c r="CS109" i="1" s="1"/>
  <c r="CQ110" i="1"/>
  <c r="CS110" i="1" s="1"/>
  <c r="CQ111" i="1"/>
  <c r="CS111" i="1" s="1"/>
  <c r="CQ112" i="1"/>
  <c r="CS112" i="1" s="1"/>
  <c r="CQ113" i="1"/>
  <c r="CS113" i="1" s="1"/>
  <c r="CQ114" i="1"/>
  <c r="CS114" i="1" s="1"/>
  <c r="CQ115" i="1"/>
  <c r="CS115" i="1" s="1"/>
  <c r="CQ116" i="1"/>
  <c r="CS116" i="1" s="1"/>
  <c r="CQ117" i="1"/>
  <c r="CS117" i="1" s="1"/>
  <c r="CQ118" i="1"/>
  <c r="CS118" i="1" s="1"/>
  <c r="CQ119" i="1"/>
  <c r="CS119" i="1" s="1"/>
  <c r="CQ120" i="1"/>
  <c r="CS120" i="1" s="1"/>
  <c r="CQ121" i="1"/>
  <c r="CS121" i="1" s="1"/>
  <c r="CQ122" i="1"/>
  <c r="CS122" i="1" s="1"/>
  <c r="CQ123" i="1"/>
  <c r="CS123" i="1" s="1"/>
  <c r="CQ124" i="1"/>
  <c r="CS124" i="1" s="1"/>
  <c r="CQ125" i="1"/>
  <c r="CS125" i="1" s="1"/>
  <c r="CQ126" i="1"/>
  <c r="CS126" i="1" s="1"/>
  <c r="CQ127" i="1"/>
  <c r="CS127" i="1" s="1"/>
  <c r="CQ128" i="1"/>
  <c r="CS128" i="1" s="1"/>
  <c r="CQ129" i="1"/>
  <c r="CS129" i="1" s="1"/>
  <c r="CQ130" i="1"/>
  <c r="CS130" i="1" s="1"/>
  <c r="CQ131" i="1"/>
  <c r="CS131" i="1" s="1"/>
  <c r="CQ132" i="1"/>
  <c r="CS132" i="1" s="1"/>
  <c r="CQ133" i="1"/>
  <c r="CS133" i="1" s="1"/>
  <c r="CQ134" i="1"/>
  <c r="CS134" i="1" s="1"/>
  <c r="CQ135" i="1"/>
  <c r="CS135" i="1" s="1"/>
  <c r="CQ136" i="1"/>
  <c r="CS136" i="1" s="1"/>
  <c r="CQ137" i="1"/>
  <c r="CS137" i="1" s="1"/>
  <c r="CQ138" i="1"/>
  <c r="CS138" i="1" s="1"/>
  <c r="CQ139" i="1"/>
  <c r="CS139" i="1" s="1"/>
  <c r="CQ140" i="1"/>
  <c r="CS140" i="1" s="1"/>
  <c r="CQ141" i="1"/>
  <c r="CS141" i="1" s="1"/>
  <c r="CQ142" i="1"/>
  <c r="CS142" i="1" s="1"/>
  <c r="CQ143" i="1"/>
  <c r="CS143" i="1" s="1"/>
  <c r="CQ144" i="1"/>
  <c r="CS144" i="1" s="1"/>
  <c r="CQ145" i="1"/>
  <c r="CS145" i="1" s="1"/>
  <c r="CQ146" i="1"/>
  <c r="CS146" i="1" s="1"/>
  <c r="CQ147" i="1"/>
  <c r="CS147" i="1" s="1"/>
  <c r="CQ148" i="1"/>
  <c r="CS148" i="1" s="1"/>
  <c r="CQ149" i="1"/>
  <c r="CS149" i="1" s="1"/>
  <c r="CQ150" i="1"/>
  <c r="CS150" i="1" s="1"/>
  <c r="CQ151" i="1"/>
  <c r="CS151" i="1" s="1"/>
  <c r="CQ152" i="1"/>
  <c r="CS152" i="1" s="1"/>
  <c r="CQ153" i="1"/>
  <c r="CS153" i="1" s="1"/>
  <c r="CQ154" i="1"/>
  <c r="CS154" i="1" s="1"/>
  <c r="CQ155" i="1"/>
  <c r="CS155" i="1" s="1"/>
  <c r="CQ156" i="1"/>
  <c r="CS156" i="1" s="1"/>
  <c r="CQ157" i="1"/>
  <c r="CS157" i="1" s="1"/>
  <c r="CQ158" i="1"/>
  <c r="CS158" i="1" s="1"/>
  <c r="CQ159" i="1"/>
  <c r="CS159" i="1" s="1"/>
  <c r="CQ160" i="1"/>
  <c r="CS160" i="1" s="1"/>
  <c r="CQ161" i="1"/>
  <c r="CS161" i="1" s="1"/>
  <c r="CQ162" i="1"/>
  <c r="CS162" i="1" s="1"/>
  <c r="CQ163" i="1"/>
  <c r="CS163" i="1" s="1"/>
  <c r="CQ164" i="1"/>
  <c r="CS164" i="1" s="1"/>
  <c r="CQ165" i="1"/>
  <c r="CS165" i="1" s="1"/>
  <c r="CQ166" i="1"/>
  <c r="CS166" i="1" s="1"/>
  <c r="CQ167" i="1"/>
  <c r="CS167" i="1" s="1"/>
  <c r="CQ168" i="1"/>
  <c r="CS168" i="1" s="1"/>
  <c r="CQ169" i="1"/>
  <c r="CS169" i="1" s="1"/>
  <c r="CQ170" i="1"/>
  <c r="CS170" i="1" s="1"/>
  <c r="CQ171" i="1"/>
  <c r="CS171" i="1" s="1"/>
  <c r="CQ172" i="1"/>
  <c r="CS172" i="1" s="1"/>
  <c r="CQ173" i="1"/>
  <c r="CS173" i="1" s="1"/>
  <c r="CQ174" i="1"/>
  <c r="CS174" i="1" s="1"/>
  <c r="CQ175" i="1"/>
  <c r="CS175" i="1" s="1"/>
  <c r="CQ176" i="1"/>
  <c r="CS176" i="1" s="1"/>
  <c r="CQ177" i="1"/>
  <c r="CS177" i="1" s="1"/>
  <c r="CQ178" i="1"/>
  <c r="CS178" i="1" s="1"/>
  <c r="CQ179" i="1"/>
  <c r="CS179" i="1" s="1"/>
  <c r="CQ180" i="1"/>
  <c r="CS180" i="1" s="1"/>
  <c r="CQ181" i="1"/>
  <c r="CS181" i="1" s="1"/>
  <c r="CQ182" i="1"/>
  <c r="CS182" i="1" s="1"/>
  <c r="CQ183" i="1"/>
  <c r="CS183" i="1" s="1"/>
  <c r="CQ184" i="1"/>
  <c r="CS184" i="1" s="1"/>
  <c r="CQ185" i="1"/>
  <c r="CS185" i="1" s="1"/>
  <c r="CQ186" i="1"/>
  <c r="CS186" i="1" s="1"/>
  <c r="CQ187" i="1"/>
  <c r="CS187" i="1" s="1"/>
  <c r="CQ188" i="1"/>
  <c r="CS188" i="1" s="1"/>
  <c r="CQ189" i="1"/>
  <c r="CS189" i="1" s="1"/>
  <c r="CQ190" i="1"/>
  <c r="CS190" i="1" s="1"/>
  <c r="CQ191" i="1"/>
  <c r="CS191" i="1" s="1"/>
  <c r="CQ192" i="1"/>
  <c r="CS192" i="1" s="1"/>
  <c r="CQ193" i="1"/>
  <c r="CS193" i="1" s="1"/>
  <c r="CQ194" i="1"/>
  <c r="CS194" i="1" s="1"/>
  <c r="CQ195" i="1"/>
  <c r="CS195" i="1" s="1"/>
  <c r="CQ196" i="1"/>
  <c r="CS196" i="1" s="1"/>
  <c r="CQ197" i="1"/>
  <c r="CS197" i="1" s="1"/>
  <c r="CQ198" i="1"/>
  <c r="CS198" i="1" s="1"/>
  <c r="CQ199" i="1"/>
  <c r="CS199" i="1" s="1"/>
  <c r="CQ200" i="1"/>
  <c r="CS200" i="1" s="1"/>
  <c r="CQ201" i="1"/>
  <c r="CS201" i="1" s="1"/>
  <c r="CQ5" i="1"/>
  <c r="CS5" i="1" s="1"/>
  <c r="CQ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5" i="6"/>
  <c r="CP6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5" i="6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5" i="6"/>
  <c r="AO7" i="12" l="1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6" i="12"/>
  <c r="CF7" i="6"/>
  <c r="CF11" i="6"/>
  <c r="CF15" i="6"/>
  <c r="CF19" i="6"/>
  <c r="CE6" i="6"/>
  <c r="CE7" i="6"/>
  <c r="CE8" i="6"/>
  <c r="CF8" i="6" s="1"/>
  <c r="CE9" i="6"/>
  <c r="CE10" i="6"/>
  <c r="CE11" i="6"/>
  <c r="CE12" i="6"/>
  <c r="CF12" i="6" s="1"/>
  <c r="CE13" i="6"/>
  <c r="CE14" i="6"/>
  <c r="CE15" i="6"/>
  <c r="CE16" i="6"/>
  <c r="CF16" i="6" s="1"/>
  <c r="CE17" i="6"/>
  <c r="CE18" i="6"/>
  <c r="CE19" i="6"/>
  <c r="CE20" i="6"/>
  <c r="CF20" i="6" s="1"/>
  <c r="CE21" i="6"/>
  <c r="CE5" i="6"/>
  <c r="CD6" i="6"/>
  <c r="CF6" i="6" s="1"/>
  <c r="CD7" i="6"/>
  <c r="CD8" i="6"/>
  <c r="CD9" i="6"/>
  <c r="CF9" i="6" s="1"/>
  <c r="CD10" i="6"/>
  <c r="CF10" i="6" s="1"/>
  <c r="CD11" i="6"/>
  <c r="CD12" i="6"/>
  <c r="CD13" i="6"/>
  <c r="CF13" i="6" s="1"/>
  <c r="CD14" i="6"/>
  <c r="CF14" i="6" s="1"/>
  <c r="CD15" i="6"/>
  <c r="CD16" i="6"/>
  <c r="CD17" i="6"/>
  <c r="CF17" i="6" s="1"/>
  <c r="CD18" i="6"/>
  <c r="CF18" i="6" s="1"/>
  <c r="CD19" i="6"/>
  <c r="CD20" i="6"/>
  <c r="CD21" i="6"/>
  <c r="CF21" i="6" s="1"/>
  <c r="CD5" i="6"/>
  <c r="CF5" i="6" s="1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5" i="4"/>
  <c r="CF6" i="4"/>
  <c r="CH6" i="4" s="1"/>
  <c r="CF7" i="4"/>
  <c r="CH7" i="4" s="1"/>
  <c r="CF8" i="4"/>
  <c r="CH8" i="4" s="1"/>
  <c r="CF9" i="4"/>
  <c r="CH9" i="4" s="1"/>
  <c r="CF10" i="4"/>
  <c r="CH10" i="4" s="1"/>
  <c r="CF11" i="4"/>
  <c r="CH11" i="4" s="1"/>
  <c r="CF12" i="4"/>
  <c r="CH12" i="4" s="1"/>
  <c r="CF13" i="4"/>
  <c r="CH13" i="4" s="1"/>
  <c r="CF14" i="4"/>
  <c r="CH14" i="4" s="1"/>
  <c r="CF15" i="4"/>
  <c r="CH15" i="4" s="1"/>
  <c r="CF16" i="4"/>
  <c r="CH16" i="4" s="1"/>
  <c r="CF17" i="4"/>
  <c r="CH17" i="4" s="1"/>
  <c r="CF18" i="4"/>
  <c r="CH18" i="4" s="1"/>
  <c r="CF19" i="4"/>
  <c r="CH19" i="4" s="1"/>
  <c r="CF20" i="4"/>
  <c r="CH20" i="4" s="1"/>
  <c r="CF21" i="4"/>
  <c r="CH21" i="4" s="1"/>
  <c r="CF22" i="4"/>
  <c r="CH22" i="4" s="1"/>
  <c r="CF23" i="4"/>
  <c r="CH23" i="4" s="1"/>
  <c r="CF24" i="4"/>
  <c r="CH24" i="4" s="1"/>
  <c r="CF25" i="4"/>
  <c r="CH25" i="4" s="1"/>
  <c r="CF26" i="4"/>
  <c r="CH26" i="4" s="1"/>
  <c r="CF27" i="4"/>
  <c r="CH27" i="4" s="1"/>
  <c r="CF28" i="4"/>
  <c r="CH28" i="4" s="1"/>
  <c r="CF29" i="4"/>
  <c r="CH29" i="4" s="1"/>
  <c r="CF30" i="4"/>
  <c r="CH30" i="4" s="1"/>
  <c r="CF31" i="4"/>
  <c r="CH31" i="4" s="1"/>
  <c r="CF32" i="4"/>
  <c r="CH32" i="4" s="1"/>
  <c r="CF33" i="4"/>
  <c r="CH33" i="4" s="1"/>
  <c r="CF34" i="4"/>
  <c r="CH34" i="4" s="1"/>
  <c r="CF35" i="4"/>
  <c r="CH35" i="4" s="1"/>
  <c r="CF36" i="4"/>
  <c r="CH36" i="4" s="1"/>
  <c r="CF37" i="4"/>
  <c r="CH37" i="4" s="1"/>
  <c r="CF38" i="4"/>
  <c r="CH38" i="4" s="1"/>
  <c r="CF39" i="4"/>
  <c r="CH39" i="4" s="1"/>
  <c r="CF40" i="4"/>
  <c r="CH40" i="4" s="1"/>
  <c r="CF41" i="4"/>
  <c r="CH41" i="4" s="1"/>
  <c r="CF42" i="4"/>
  <c r="CH42" i="4" s="1"/>
  <c r="CF43" i="4"/>
  <c r="CH43" i="4" s="1"/>
  <c r="CF44" i="4"/>
  <c r="CH44" i="4" s="1"/>
  <c r="CF45" i="4"/>
  <c r="CH45" i="4" s="1"/>
  <c r="CF46" i="4"/>
  <c r="CH46" i="4" s="1"/>
  <c r="CF47" i="4"/>
  <c r="CH47" i="4" s="1"/>
  <c r="CF48" i="4"/>
  <c r="CH48" i="4" s="1"/>
  <c r="CF49" i="4"/>
  <c r="CH49" i="4" s="1"/>
  <c r="CF50" i="4"/>
  <c r="CH50" i="4" s="1"/>
  <c r="CF51" i="4"/>
  <c r="CH51" i="4" s="1"/>
  <c r="CF52" i="4"/>
  <c r="CH52" i="4" s="1"/>
  <c r="CF53" i="4"/>
  <c r="CH53" i="4" s="1"/>
  <c r="CF54" i="4"/>
  <c r="CH54" i="4" s="1"/>
  <c r="CF55" i="4"/>
  <c r="CH55" i="4" s="1"/>
  <c r="CF56" i="4"/>
  <c r="CH56" i="4" s="1"/>
  <c r="CF57" i="4"/>
  <c r="CH57" i="4" s="1"/>
  <c r="CF58" i="4"/>
  <c r="CH58" i="4" s="1"/>
  <c r="CF59" i="4"/>
  <c r="CH59" i="4" s="1"/>
  <c r="CF60" i="4"/>
  <c r="CH60" i="4" s="1"/>
  <c r="CF61" i="4"/>
  <c r="CH61" i="4" s="1"/>
  <c r="CF62" i="4"/>
  <c r="CH62" i="4" s="1"/>
  <c r="CF63" i="4"/>
  <c r="CH63" i="4" s="1"/>
  <c r="CF64" i="4"/>
  <c r="CH64" i="4" s="1"/>
  <c r="CF65" i="4"/>
  <c r="CH65" i="4" s="1"/>
  <c r="CF66" i="4"/>
  <c r="CH66" i="4" s="1"/>
  <c r="CF67" i="4"/>
  <c r="CH67" i="4" s="1"/>
  <c r="CF68" i="4"/>
  <c r="CH68" i="4" s="1"/>
  <c r="CF69" i="4"/>
  <c r="CH69" i="4" s="1"/>
  <c r="CF70" i="4"/>
  <c r="CH70" i="4" s="1"/>
  <c r="CF71" i="4"/>
  <c r="CH71" i="4" s="1"/>
  <c r="CF72" i="4"/>
  <c r="CH72" i="4" s="1"/>
  <c r="CF73" i="4"/>
  <c r="CH73" i="4" s="1"/>
  <c r="CF74" i="4"/>
  <c r="CH74" i="4" s="1"/>
  <c r="CF75" i="4"/>
  <c r="CH75" i="4" s="1"/>
  <c r="CF76" i="4"/>
  <c r="CH76" i="4" s="1"/>
  <c r="CF77" i="4"/>
  <c r="CH77" i="4" s="1"/>
  <c r="CF78" i="4"/>
  <c r="CH78" i="4" s="1"/>
  <c r="CF79" i="4"/>
  <c r="CH79" i="4" s="1"/>
  <c r="CF80" i="4"/>
  <c r="CH80" i="4" s="1"/>
  <c r="CF81" i="4"/>
  <c r="CH81" i="4" s="1"/>
  <c r="CF82" i="4"/>
  <c r="CH82" i="4" s="1"/>
  <c r="CF5" i="4"/>
  <c r="CH5" i="4" s="1"/>
  <c r="DS6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7" i="2"/>
  <c r="DS38" i="2"/>
  <c r="DS39" i="2"/>
  <c r="DS40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105" i="2"/>
  <c r="DS106" i="2"/>
  <c r="DS107" i="2"/>
  <c r="DS108" i="2"/>
  <c r="DS109" i="2"/>
  <c r="DS110" i="2"/>
  <c r="DS111" i="2"/>
  <c r="DS112" i="2"/>
  <c r="DS113" i="2"/>
  <c r="DS114" i="2"/>
  <c r="DS5" i="2"/>
  <c r="DR6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R114" i="2"/>
  <c r="DR5" i="2"/>
  <c r="DQ6" i="2"/>
  <c r="DT6" i="2" s="1"/>
  <c r="DQ7" i="2"/>
  <c r="DQ8" i="2"/>
  <c r="DT8" i="2" s="1"/>
  <c r="DQ9" i="2"/>
  <c r="DT9" i="2" s="1"/>
  <c r="DQ10" i="2"/>
  <c r="DT10" i="2" s="1"/>
  <c r="DQ11" i="2"/>
  <c r="DQ12" i="2"/>
  <c r="DT12" i="2" s="1"/>
  <c r="DQ13" i="2"/>
  <c r="DT13" i="2" s="1"/>
  <c r="DQ14" i="2"/>
  <c r="DT14" i="2" s="1"/>
  <c r="DQ15" i="2"/>
  <c r="DQ16" i="2"/>
  <c r="DT16" i="2" s="1"/>
  <c r="DQ17" i="2"/>
  <c r="DT17" i="2" s="1"/>
  <c r="DQ18" i="2"/>
  <c r="DT18" i="2" s="1"/>
  <c r="DQ19" i="2"/>
  <c r="DQ20" i="2"/>
  <c r="DT20" i="2" s="1"/>
  <c r="DQ21" i="2"/>
  <c r="DT21" i="2" s="1"/>
  <c r="DQ22" i="2"/>
  <c r="DT22" i="2" s="1"/>
  <c r="DQ23" i="2"/>
  <c r="DQ24" i="2"/>
  <c r="DT24" i="2" s="1"/>
  <c r="DQ25" i="2"/>
  <c r="DT25" i="2" s="1"/>
  <c r="DQ26" i="2"/>
  <c r="DT26" i="2" s="1"/>
  <c r="DQ27" i="2"/>
  <c r="DQ28" i="2"/>
  <c r="DT28" i="2" s="1"/>
  <c r="DQ29" i="2"/>
  <c r="DT29" i="2" s="1"/>
  <c r="DQ30" i="2"/>
  <c r="DT30" i="2" s="1"/>
  <c r="DQ31" i="2"/>
  <c r="DQ32" i="2"/>
  <c r="DT32" i="2" s="1"/>
  <c r="DQ33" i="2"/>
  <c r="DT33" i="2" s="1"/>
  <c r="DQ34" i="2"/>
  <c r="DT34" i="2" s="1"/>
  <c r="DQ35" i="2"/>
  <c r="DQ36" i="2"/>
  <c r="DT36" i="2" s="1"/>
  <c r="DQ37" i="2"/>
  <c r="DT37" i="2" s="1"/>
  <c r="DQ38" i="2"/>
  <c r="DT38" i="2" s="1"/>
  <c r="DQ39" i="2"/>
  <c r="DQ40" i="2"/>
  <c r="DT40" i="2" s="1"/>
  <c r="DQ41" i="2"/>
  <c r="DT41" i="2" s="1"/>
  <c r="DQ42" i="2"/>
  <c r="DT42" i="2" s="1"/>
  <c r="DQ43" i="2"/>
  <c r="DQ44" i="2"/>
  <c r="DT44" i="2" s="1"/>
  <c r="DQ45" i="2"/>
  <c r="DT45" i="2" s="1"/>
  <c r="DQ46" i="2"/>
  <c r="DT46" i="2" s="1"/>
  <c r="DQ47" i="2"/>
  <c r="DQ48" i="2"/>
  <c r="DT48" i="2" s="1"/>
  <c r="DQ49" i="2"/>
  <c r="DT49" i="2" s="1"/>
  <c r="DQ50" i="2"/>
  <c r="DT50" i="2" s="1"/>
  <c r="DQ51" i="2"/>
  <c r="DQ52" i="2"/>
  <c r="DT52" i="2" s="1"/>
  <c r="DQ53" i="2"/>
  <c r="DT53" i="2" s="1"/>
  <c r="DQ54" i="2"/>
  <c r="DT54" i="2" s="1"/>
  <c r="DQ55" i="2"/>
  <c r="DQ56" i="2"/>
  <c r="DT56" i="2" s="1"/>
  <c r="DQ57" i="2"/>
  <c r="DT57" i="2" s="1"/>
  <c r="DQ58" i="2"/>
  <c r="DT58" i="2" s="1"/>
  <c r="DQ59" i="2"/>
  <c r="DQ60" i="2"/>
  <c r="DT60" i="2" s="1"/>
  <c r="DQ61" i="2"/>
  <c r="DT61" i="2" s="1"/>
  <c r="DQ62" i="2"/>
  <c r="DT62" i="2" s="1"/>
  <c r="DQ63" i="2"/>
  <c r="DQ64" i="2"/>
  <c r="DT64" i="2" s="1"/>
  <c r="DQ65" i="2"/>
  <c r="DT65" i="2" s="1"/>
  <c r="DQ66" i="2"/>
  <c r="DT66" i="2" s="1"/>
  <c r="DQ67" i="2"/>
  <c r="DQ68" i="2"/>
  <c r="DT68" i="2" s="1"/>
  <c r="DQ69" i="2"/>
  <c r="DT69" i="2" s="1"/>
  <c r="DQ70" i="2"/>
  <c r="DT70" i="2" s="1"/>
  <c r="DQ71" i="2"/>
  <c r="DQ72" i="2"/>
  <c r="DT72" i="2" s="1"/>
  <c r="DQ73" i="2"/>
  <c r="DT73" i="2" s="1"/>
  <c r="DQ74" i="2"/>
  <c r="DT74" i="2" s="1"/>
  <c r="DQ75" i="2"/>
  <c r="DQ76" i="2"/>
  <c r="DT76" i="2" s="1"/>
  <c r="DQ77" i="2"/>
  <c r="DT77" i="2" s="1"/>
  <c r="DQ78" i="2"/>
  <c r="DT78" i="2" s="1"/>
  <c r="DQ79" i="2"/>
  <c r="DQ80" i="2"/>
  <c r="DT80" i="2" s="1"/>
  <c r="DQ81" i="2"/>
  <c r="DT81" i="2" s="1"/>
  <c r="DQ82" i="2"/>
  <c r="DT82" i="2" s="1"/>
  <c r="DQ83" i="2"/>
  <c r="DQ84" i="2"/>
  <c r="DT84" i="2" s="1"/>
  <c r="DQ85" i="2"/>
  <c r="DT85" i="2" s="1"/>
  <c r="DQ86" i="2"/>
  <c r="DT86" i="2" s="1"/>
  <c r="DQ87" i="2"/>
  <c r="DQ88" i="2"/>
  <c r="DT88" i="2" s="1"/>
  <c r="DQ89" i="2"/>
  <c r="DT89" i="2" s="1"/>
  <c r="DQ90" i="2"/>
  <c r="DT90" i="2" s="1"/>
  <c r="DQ91" i="2"/>
  <c r="DQ92" i="2"/>
  <c r="DT92" i="2" s="1"/>
  <c r="DQ93" i="2"/>
  <c r="DT93" i="2" s="1"/>
  <c r="DQ94" i="2"/>
  <c r="DT94" i="2" s="1"/>
  <c r="DQ95" i="2"/>
  <c r="DQ96" i="2"/>
  <c r="DT96" i="2" s="1"/>
  <c r="DQ97" i="2"/>
  <c r="DT97" i="2" s="1"/>
  <c r="DQ98" i="2"/>
  <c r="DT98" i="2" s="1"/>
  <c r="DQ99" i="2"/>
  <c r="DQ100" i="2"/>
  <c r="DT100" i="2" s="1"/>
  <c r="DQ101" i="2"/>
  <c r="DT101" i="2" s="1"/>
  <c r="DQ102" i="2"/>
  <c r="DT102" i="2" s="1"/>
  <c r="DQ103" i="2"/>
  <c r="DQ104" i="2"/>
  <c r="DT104" i="2" s="1"/>
  <c r="DQ105" i="2"/>
  <c r="DT105" i="2" s="1"/>
  <c r="DQ106" i="2"/>
  <c r="DT106" i="2" s="1"/>
  <c r="DQ107" i="2"/>
  <c r="DQ108" i="2"/>
  <c r="DT108" i="2" s="1"/>
  <c r="DQ109" i="2"/>
  <c r="DT109" i="2" s="1"/>
  <c r="DQ110" i="2"/>
  <c r="DT110" i="2" s="1"/>
  <c r="DQ111" i="2"/>
  <c r="DQ112" i="2"/>
  <c r="DT112" i="2" s="1"/>
  <c r="DQ113" i="2"/>
  <c r="DT113" i="2" s="1"/>
  <c r="DQ114" i="2"/>
  <c r="DT114" i="2" s="1"/>
  <c r="DQ5" i="2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5" i="1"/>
  <c r="CF6" i="1"/>
  <c r="CH6" i="1" s="1"/>
  <c r="CF7" i="1"/>
  <c r="CH7" i="1" s="1"/>
  <c r="CF8" i="1"/>
  <c r="CH8" i="1" s="1"/>
  <c r="CF9" i="1"/>
  <c r="CF10" i="1"/>
  <c r="CH10" i="1" s="1"/>
  <c r="CF11" i="1"/>
  <c r="CH11" i="1" s="1"/>
  <c r="CF12" i="1"/>
  <c r="CH12" i="1" s="1"/>
  <c r="CF13" i="1"/>
  <c r="CF14" i="1"/>
  <c r="CH14" i="1" s="1"/>
  <c r="CF15" i="1"/>
  <c r="CH15" i="1" s="1"/>
  <c r="CF16" i="1"/>
  <c r="CH16" i="1" s="1"/>
  <c r="CF17" i="1"/>
  <c r="CF18" i="1"/>
  <c r="CH18" i="1" s="1"/>
  <c r="CF19" i="1"/>
  <c r="CH19" i="1" s="1"/>
  <c r="CF20" i="1"/>
  <c r="CH20" i="1" s="1"/>
  <c r="CF21" i="1"/>
  <c r="CF22" i="1"/>
  <c r="CH22" i="1" s="1"/>
  <c r="CF23" i="1"/>
  <c r="CH23" i="1" s="1"/>
  <c r="CF24" i="1"/>
  <c r="CH24" i="1" s="1"/>
  <c r="CF25" i="1"/>
  <c r="CF26" i="1"/>
  <c r="CH26" i="1" s="1"/>
  <c r="CF27" i="1"/>
  <c r="CH27" i="1" s="1"/>
  <c r="CF28" i="1"/>
  <c r="CH28" i="1" s="1"/>
  <c r="CF29" i="1"/>
  <c r="CF30" i="1"/>
  <c r="CH30" i="1" s="1"/>
  <c r="CF31" i="1"/>
  <c r="CH31" i="1" s="1"/>
  <c r="CF32" i="1"/>
  <c r="CH32" i="1" s="1"/>
  <c r="CF33" i="1"/>
  <c r="CF34" i="1"/>
  <c r="CH34" i="1" s="1"/>
  <c r="CF35" i="1"/>
  <c r="CH35" i="1" s="1"/>
  <c r="CF36" i="1"/>
  <c r="CH36" i="1" s="1"/>
  <c r="CF37" i="1"/>
  <c r="CF38" i="1"/>
  <c r="CH38" i="1" s="1"/>
  <c r="CF39" i="1"/>
  <c r="CH39" i="1" s="1"/>
  <c r="CF40" i="1"/>
  <c r="CH40" i="1" s="1"/>
  <c r="CF41" i="1"/>
  <c r="CF42" i="1"/>
  <c r="CH42" i="1" s="1"/>
  <c r="CF43" i="1"/>
  <c r="CH43" i="1" s="1"/>
  <c r="CF44" i="1"/>
  <c r="CH44" i="1" s="1"/>
  <c r="CF45" i="1"/>
  <c r="CF46" i="1"/>
  <c r="CH46" i="1" s="1"/>
  <c r="CF47" i="1"/>
  <c r="CH47" i="1" s="1"/>
  <c r="CF48" i="1"/>
  <c r="CH48" i="1" s="1"/>
  <c r="CF49" i="1"/>
  <c r="CF50" i="1"/>
  <c r="CH50" i="1" s="1"/>
  <c r="CF51" i="1"/>
  <c r="CH51" i="1" s="1"/>
  <c r="CF52" i="1"/>
  <c r="CH52" i="1" s="1"/>
  <c r="CF53" i="1"/>
  <c r="CF54" i="1"/>
  <c r="CH54" i="1" s="1"/>
  <c r="CF55" i="1"/>
  <c r="CH55" i="1" s="1"/>
  <c r="CF56" i="1"/>
  <c r="CH56" i="1" s="1"/>
  <c r="CF57" i="1"/>
  <c r="CF58" i="1"/>
  <c r="CH58" i="1" s="1"/>
  <c r="CF59" i="1"/>
  <c r="CH59" i="1" s="1"/>
  <c r="CF60" i="1"/>
  <c r="CH60" i="1" s="1"/>
  <c r="CF61" i="1"/>
  <c r="CF62" i="1"/>
  <c r="CH62" i="1" s="1"/>
  <c r="CF63" i="1"/>
  <c r="CH63" i="1" s="1"/>
  <c r="CF64" i="1"/>
  <c r="CH64" i="1" s="1"/>
  <c r="CF65" i="1"/>
  <c r="CF66" i="1"/>
  <c r="CH66" i="1" s="1"/>
  <c r="CF67" i="1"/>
  <c r="CH67" i="1" s="1"/>
  <c r="CF68" i="1"/>
  <c r="CH68" i="1" s="1"/>
  <c r="CF69" i="1"/>
  <c r="CF70" i="1"/>
  <c r="CH70" i="1" s="1"/>
  <c r="CF71" i="1"/>
  <c r="CH71" i="1" s="1"/>
  <c r="CF72" i="1"/>
  <c r="CH72" i="1" s="1"/>
  <c r="CF73" i="1"/>
  <c r="CF74" i="1"/>
  <c r="CH74" i="1" s="1"/>
  <c r="CF75" i="1"/>
  <c r="CH75" i="1" s="1"/>
  <c r="CF76" i="1"/>
  <c r="CH76" i="1" s="1"/>
  <c r="CF77" i="1"/>
  <c r="CF78" i="1"/>
  <c r="CH78" i="1" s="1"/>
  <c r="CF79" i="1"/>
  <c r="CH79" i="1" s="1"/>
  <c r="CF80" i="1"/>
  <c r="CH80" i="1" s="1"/>
  <c r="CF81" i="1"/>
  <c r="CF82" i="1"/>
  <c r="CH82" i="1" s="1"/>
  <c r="CF83" i="1"/>
  <c r="CH83" i="1" s="1"/>
  <c r="CF84" i="1"/>
  <c r="CH84" i="1" s="1"/>
  <c r="CF85" i="1"/>
  <c r="CF86" i="1"/>
  <c r="CH86" i="1" s="1"/>
  <c r="CF87" i="1"/>
  <c r="CH87" i="1" s="1"/>
  <c r="CF88" i="1"/>
  <c r="CH88" i="1" s="1"/>
  <c r="CF89" i="1"/>
  <c r="CF90" i="1"/>
  <c r="CH90" i="1" s="1"/>
  <c r="CF91" i="1"/>
  <c r="CH91" i="1" s="1"/>
  <c r="CF92" i="1"/>
  <c r="CH92" i="1" s="1"/>
  <c r="CF93" i="1"/>
  <c r="CF94" i="1"/>
  <c r="CH94" i="1" s="1"/>
  <c r="CF95" i="1"/>
  <c r="CH95" i="1" s="1"/>
  <c r="CF96" i="1"/>
  <c r="CH96" i="1" s="1"/>
  <c r="CF97" i="1"/>
  <c r="CF98" i="1"/>
  <c r="CH98" i="1" s="1"/>
  <c r="CF99" i="1"/>
  <c r="CH99" i="1" s="1"/>
  <c r="CF100" i="1"/>
  <c r="CH100" i="1" s="1"/>
  <c r="CF101" i="1"/>
  <c r="CF102" i="1"/>
  <c r="CH102" i="1" s="1"/>
  <c r="CF103" i="1"/>
  <c r="CH103" i="1" s="1"/>
  <c r="CF104" i="1"/>
  <c r="CH104" i="1" s="1"/>
  <c r="CF105" i="1"/>
  <c r="CF106" i="1"/>
  <c r="CH106" i="1" s="1"/>
  <c r="CF107" i="1"/>
  <c r="CH107" i="1" s="1"/>
  <c r="CF108" i="1"/>
  <c r="CH108" i="1" s="1"/>
  <c r="CF109" i="1"/>
  <c r="CF110" i="1"/>
  <c r="CH110" i="1" s="1"/>
  <c r="CF111" i="1"/>
  <c r="CH111" i="1" s="1"/>
  <c r="CF112" i="1"/>
  <c r="CH112" i="1" s="1"/>
  <c r="CF113" i="1"/>
  <c r="CF114" i="1"/>
  <c r="CH114" i="1" s="1"/>
  <c r="CF115" i="1"/>
  <c r="CH115" i="1" s="1"/>
  <c r="CF116" i="1"/>
  <c r="CH116" i="1" s="1"/>
  <c r="CF117" i="1"/>
  <c r="CF118" i="1"/>
  <c r="CH118" i="1" s="1"/>
  <c r="CF119" i="1"/>
  <c r="CH119" i="1" s="1"/>
  <c r="CF120" i="1"/>
  <c r="CH120" i="1" s="1"/>
  <c r="CF121" i="1"/>
  <c r="CF122" i="1"/>
  <c r="CH122" i="1" s="1"/>
  <c r="CF123" i="1"/>
  <c r="CH123" i="1" s="1"/>
  <c r="CF124" i="1"/>
  <c r="CH124" i="1" s="1"/>
  <c r="CF125" i="1"/>
  <c r="CF126" i="1"/>
  <c r="CH126" i="1" s="1"/>
  <c r="CF127" i="1"/>
  <c r="CH127" i="1" s="1"/>
  <c r="CF128" i="1"/>
  <c r="CH128" i="1" s="1"/>
  <c r="CF129" i="1"/>
  <c r="CF130" i="1"/>
  <c r="CH130" i="1" s="1"/>
  <c r="CF131" i="1"/>
  <c r="CH131" i="1" s="1"/>
  <c r="CF132" i="1"/>
  <c r="CH132" i="1" s="1"/>
  <c r="CF133" i="1"/>
  <c r="CF134" i="1"/>
  <c r="CH134" i="1" s="1"/>
  <c r="CF135" i="1"/>
  <c r="CH135" i="1" s="1"/>
  <c r="CF136" i="1"/>
  <c r="CH136" i="1" s="1"/>
  <c r="CF137" i="1"/>
  <c r="CF138" i="1"/>
  <c r="CH138" i="1" s="1"/>
  <c r="CF139" i="1"/>
  <c r="CH139" i="1" s="1"/>
  <c r="CF140" i="1"/>
  <c r="CH140" i="1" s="1"/>
  <c r="CF141" i="1"/>
  <c r="CF142" i="1"/>
  <c r="CH142" i="1" s="1"/>
  <c r="CF143" i="1"/>
  <c r="CH143" i="1" s="1"/>
  <c r="CF144" i="1"/>
  <c r="CH144" i="1" s="1"/>
  <c r="CF145" i="1"/>
  <c r="CF146" i="1"/>
  <c r="CH146" i="1" s="1"/>
  <c r="CF147" i="1"/>
  <c r="CH147" i="1" s="1"/>
  <c r="CF148" i="1"/>
  <c r="CH148" i="1" s="1"/>
  <c r="CF149" i="1"/>
  <c r="CF150" i="1"/>
  <c r="CH150" i="1" s="1"/>
  <c r="CF151" i="1"/>
  <c r="CH151" i="1" s="1"/>
  <c r="CF152" i="1"/>
  <c r="CH152" i="1" s="1"/>
  <c r="CF153" i="1"/>
  <c r="CF154" i="1"/>
  <c r="CH154" i="1" s="1"/>
  <c r="CF155" i="1"/>
  <c r="CH155" i="1" s="1"/>
  <c r="CF156" i="1"/>
  <c r="CH156" i="1" s="1"/>
  <c r="CF157" i="1"/>
  <c r="CF158" i="1"/>
  <c r="CH158" i="1" s="1"/>
  <c r="CF159" i="1"/>
  <c r="CH159" i="1" s="1"/>
  <c r="CF160" i="1"/>
  <c r="CH160" i="1" s="1"/>
  <c r="CF161" i="1"/>
  <c r="CF162" i="1"/>
  <c r="CH162" i="1" s="1"/>
  <c r="CF163" i="1"/>
  <c r="CH163" i="1" s="1"/>
  <c r="CF164" i="1"/>
  <c r="CH164" i="1" s="1"/>
  <c r="CF165" i="1"/>
  <c r="CF166" i="1"/>
  <c r="CH166" i="1" s="1"/>
  <c r="CF167" i="1"/>
  <c r="CH167" i="1" s="1"/>
  <c r="CF168" i="1"/>
  <c r="CH168" i="1" s="1"/>
  <c r="CF169" i="1"/>
  <c r="CF170" i="1"/>
  <c r="CH170" i="1" s="1"/>
  <c r="CF171" i="1"/>
  <c r="CH171" i="1" s="1"/>
  <c r="CF172" i="1"/>
  <c r="CH172" i="1" s="1"/>
  <c r="CF173" i="1"/>
  <c r="CF174" i="1"/>
  <c r="CH174" i="1" s="1"/>
  <c r="CF175" i="1"/>
  <c r="CH175" i="1" s="1"/>
  <c r="CF176" i="1"/>
  <c r="CH176" i="1" s="1"/>
  <c r="CF177" i="1"/>
  <c r="CF178" i="1"/>
  <c r="CH178" i="1" s="1"/>
  <c r="CF179" i="1"/>
  <c r="CH179" i="1" s="1"/>
  <c r="CF180" i="1"/>
  <c r="CH180" i="1" s="1"/>
  <c r="CF181" i="1"/>
  <c r="CF182" i="1"/>
  <c r="CH182" i="1" s="1"/>
  <c r="CF183" i="1"/>
  <c r="CH183" i="1" s="1"/>
  <c r="CF184" i="1"/>
  <c r="CH184" i="1" s="1"/>
  <c r="CF185" i="1"/>
  <c r="CF186" i="1"/>
  <c r="CH186" i="1" s="1"/>
  <c r="CF187" i="1"/>
  <c r="CH187" i="1" s="1"/>
  <c r="CF188" i="1"/>
  <c r="CH188" i="1" s="1"/>
  <c r="CF189" i="1"/>
  <c r="CF190" i="1"/>
  <c r="CH190" i="1" s="1"/>
  <c r="CF191" i="1"/>
  <c r="CH191" i="1" s="1"/>
  <c r="CF192" i="1"/>
  <c r="CH192" i="1" s="1"/>
  <c r="CF193" i="1"/>
  <c r="CF194" i="1"/>
  <c r="CH194" i="1" s="1"/>
  <c r="CF195" i="1"/>
  <c r="CH195" i="1" s="1"/>
  <c r="CF196" i="1"/>
  <c r="CH196" i="1" s="1"/>
  <c r="CF197" i="1"/>
  <c r="CF198" i="1"/>
  <c r="CH198" i="1" s="1"/>
  <c r="CF199" i="1"/>
  <c r="CH199" i="1" s="1"/>
  <c r="CF200" i="1"/>
  <c r="CH200" i="1" s="1"/>
  <c r="CF201" i="1"/>
  <c r="CF5" i="1"/>
  <c r="CH5" i="1" s="1"/>
  <c r="DT5" i="2" l="1"/>
  <c r="DT111" i="2"/>
  <c r="DT107" i="2"/>
  <c r="DT103" i="2"/>
  <c r="DT99" i="2"/>
  <c r="DT95" i="2"/>
  <c r="DT91" i="2"/>
  <c r="DT87" i="2"/>
  <c r="DT83" i="2"/>
  <c r="DT79" i="2"/>
  <c r="DT75" i="2"/>
  <c r="DT71" i="2"/>
  <c r="DT67" i="2"/>
  <c r="DT63" i="2"/>
  <c r="DT59" i="2"/>
  <c r="DT55" i="2"/>
  <c r="DT51" i="2"/>
  <c r="DT47" i="2"/>
  <c r="DT43" i="2"/>
  <c r="DT39" i="2"/>
  <c r="DT35" i="2"/>
  <c r="DT31" i="2"/>
  <c r="DT27" i="2"/>
  <c r="DT23" i="2"/>
  <c r="DT19" i="2"/>
  <c r="DT15" i="2"/>
  <c r="DT11" i="2"/>
  <c r="DT7" i="2"/>
  <c r="CH201" i="1"/>
  <c r="CH197" i="1"/>
  <c r="CH193" i="1"/>
  <c r="CH189" i="1"/>
  <c r="CH185" i="1"/>
  <c r="CH181" i="1"/>
  <c r="CH177" i="1"/>
  <c r="CH173" i="1"/>
  <c r="CH169" i="1"/>
  <c r="CH165" i="1"/>
  <c r="CH161" i="1"/>
  <c r="CH157" i="1"/>
  <c r="CH153" i="1"/>
  <c r="CH149" i="1"/>
  <c r="CH145" i="1"/>
  <c r="CH141" i="1"/>
  <c r="CH137" i="1"/>
  <c r="CH133" i="1"/>
  <c r="CH129" i="1"/>
  <c r="CH125" i="1"/>
  <c r="CH121" i="1"/>
  <c r="CH117" i="1"/>
  <c r="CH113" i="1"/>
  <c r="CH109" i="1"/>
  <c r="CH105" i="1"/>
  <c r="CH101" i="1"/>
  <c r="CH97" i="1"/>
  <c r="CH93" i="1"/>
  <c r="CH89" i="1"/>
  <c r="CH85" i="1"/>
  <c r="CH81" i="1"/>
  <c r="CH77" i="1"/>
  <c r="CH73" i="1"/>
  <c r="CH69" i="1"/>
  <c r="CH65" i="1"/>
  <c r="CH61" i="1"/>
  <c r="CH57" i="1"/>
  <c r="CH53" i="1"/>
  <c r="CH49" i="1"/>
  <c r="CH45" i="1"/>
  <c r="CH41" i="1"/>
  <c r="CH37" i="1"/>
  <c r="CH33" i="1"/>
  <c r="CH29" i="1"/>
  <c r="CH25" i="1"/>
  <c r="CH21" i="1"/>
  <c r="CH17" i="1"/>
  <c r="CH13" i="1"/>
  <c r="CH9" i="1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5" i="6"/>
  <c r="BR6" i="10"/>
  <c r="BS6" i="10" s="1"/>
  <c r="BR7" i="10"/>
  <c r="BS7" i="10" s="1"/>
  <c r="BR8" i="10"/>
  <c r="BS8" i="10" s="1"/>
  <c r="BR9" i="10"/>
  <c r="BS9" i="10" s="1"/>
  <c r="BR10" i="10"/>
  <c r="BS10" i="10" s="1"/>
  <c r="BR11" i="10"/>
  <c r="BS11" i="10" s="1"/>
  <c r="BR12" i="10"/>
  <c r="BS12" i="10" s="1"/>
  <c r="BR13" i="10"/>
  <c r="BS13" i="10" s="1"/>
  <c r="BR14" i="10"/>
  <c r="BS14" i="10" s="1"/>
  <c r="BR15" i="10"/>
  <c r="BS15" i="10" s="1"/>
  <c r="BR16" i="10"/>
  <c r="BS16" i="10" s="1"/>
  <c r="BR17" i="10"/>
  <c r="BS17" i="10" s="1"/>
  <c r="BR18" i="10"/>
  <c r="BS18" i="10" s="1"/>
  <c r="BR19" i="10"/>
  <c r="BS19" i="10" s="1"/>
  <c r="BR20" i="10"/>
  <c r="BS20" i="10" s="1"/>
  <c r="BR21" i="10"/>
  <c r="BS21" i="10" s="1"/>
  <c r="BR22" i="10"/>
  <c r="BS22" i="10" s="1"/>
  <c r="BR23" i="10"/>
  <c r="BS23" i="10" s="1"/>
  <c r="BR24" i="10"/>
  <c r="BS24" i="10" s="1"/>
  <c r="BR25" i="10"/>
  <c r="BS25" i="10" s="1"/>
  <c r="BR26" i="10"/>
  <c r="BS26" i="10" s="1"/>
  <c r="BR27" i="10"/>
  <c r="BS27" i="10" s="1"/>
  <c r="BR28" i="10"/>
  <c r="BS28" i="10" s="1"/>
  <c r="BR29" i="10"/>
  <c r="BS29" i="10" s="1"/>
  <c r="BR30" i="10"/>
  <c r="BS30" i="10" s="1"/>
  <c r="BR31" i="10"/>
  <c r="BS31" i="10" s="1"/>
  <c r="BR32" i="10"/>
  <c r="BS32" i="10" s="1"/>
  <c r="BR33" i="10"/>
  <c r="BS33" i="10" s="1"/>
  <c r="BR34" i="10"/>
  <c r="BS34" i="10" s="1"/>
  <c r="BR35" i="10"/>
  <c r="BS35" i="10" s="1"/>
  <c r="BR36" i="10"/>
  <c r="BS36" i="10" s="1"/>
  <c r="BR37" i="10"/>
  <c r="BS37" i="10" s="1"/>
  <c r="BR38" i="10"/>
  <c r="BS38" i="10" s="1"/>
  <c r="BR39" i="10"/>
  <c r="BS39" i="10" s="1"/>
  <c r="BR40" i="10"/>
  <c r="BS40" i="10" s="1"/>
  <c r="BR5" i="10"/>
  <c r="BS5" i="10" s="1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6" i="12"/>
  <c r="BS15" i="6" l="1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5" i="2"/>
  <c r="CX6" i="2"/>
  <c r="DA6" i="2" s="1"/>
  <c r="CX7" i="2"/>
  <c r="DA7" i="2" s="1"/>
  <c r="CX8" i="2"/>
  <c r="CX9" i="2"/>
  <c r="DA9" i="2" s="1"/>
  <c r="CX10" i="2"/>
  <c r="DA10" i="2" s="1"/>
  <c r="CX11" i="2"/>
  <c r="DA11" i="2" s="1"/>
  <c r="CX12" i="2"/>
  <c r="CX13" i="2"/>
  <c r="DA13" i="2" s="1"/>
  <c r="CX14" i="2"/>
  <c r="DA14" i="2" s="1"/>
  <c r="CX15" i="2"/>
  <c r="DA15" i="2" s="1"/>
  <c r="CX16" i="2"/>
  <c r="CX17" i="2"/>
  <c r="DA17" i="2" s="1"/>
  <c r="CX18" i="2"/>
  <c r="DA18" i="2" s="1"/>
  <c r="CX19" i="2"/>
  <c r="DA19" i="2" s="1"/>
  <c r="CX20" i="2"/>
  <c r="CX21" i="2"/>
  <c r="DA21" i="2" s="1"/>
  <c r="CX22" i="2"/>
  <c r="DA22" i="2" s="1"/>
  <c r="CX23" i="2"/>
  <c r="DA23" i="2" s="1"/>
  <c r="CX24" i="2"/>
  <c r="CX25" i="2"/>
  <c r="DA25" i="2" s="1"/>
  <c r="CX26" i="2"/>
  <c r="DA26" i="2" s="1"/>
  <c r="CX27" i="2"/>
  <c r="DA27" i="2" s="1"/>
  <c r="CX28" i="2"/>
  <c r="CX29" i="2"/>
  <c r="DA29" i="2" s="1"/>
  <c r="CX30" i="2"/>
  <c r="DA30" i="2" s="1"/>
  <c r="CX31" i="2"/>
  <c r="DA31" i="2" s="1"/>
  <c r="CX32" i="2"/>
  <c r="CX33" i="2"/>
  <c r="DA33" i="2" s="1"/>
  <c r="CX34" i="2"/>
  <c r="DA34" i="2" s="1"/>
  <c r="CX35" i="2"/>
  <c r="DA35" i="2" s="1"/>
  <c r="CX36" i="2"/>
  <c r="CX37" i="2"/>
  <c r="DA37" i="2" s="1"/>
  <c r="CX38" i="2"/>
  <c r="DA38" i="2" s="1"/>
  <c r="CX39" i="2"/>
  <c r="DA39" i="2" s="1"/>
  <c r="CX40" i="2"/>
  <c r="CX41" i="2"/>
  <c r="DA41" i="2" s="1"/>
  <c r="CX42" i="2"/>
  <c r="DA42" i="2" s="1"/>
  <c r="CX43" i="2"/>
  <c r="DA43" i="2" s="1"/>
  <c r="CX44" i="2"/>
  <c r="CX45" i="2"/>
  <c r="DA45" i="2" s="1"/>
  <c r="CX46" i="2"/>
  <c r="DA46" i="2" s="1"/>
  <c r="CX47" i="2"/>
  <c r="DA47" i="2" s="1"/>
  <c r="CX48" i="2"/>
  <c r="CX49" i="2"/>
  <c r="DA49" i="2" s="1"/>
  <c r="CX50" i="2"/>
  <c r="DA50" i="2" s="1"/>
  <c r="CX51" i="2"/>
  <c r="DA51" i="2" s="1"/>
  <c r="CX52" i="2"/>
  <c r="CX53" i="2"/>
  <c r="DA53" i="2" s="1"/>
  <c r="CX54" i="2"/>
  <c r="DA54" i="2" s="1"/>
  <c r="CX55" i="2"/>
  <c r="DA55" i="2" s="1"/>
  <c r="CX56" i="2"/>
  <c r="CX57" i="2"/>
  <c r="DA57" i="2" s="1"/>
  <c r="CX58" i="2"/>
  <c r="DA58" i="2" s="1"/>
  <c r="CX59" i="2"/>
  <c r="DA59" i="2" s="1"/>
  <c r="CX60" i="2"/>
  <c r="CX61" i="2"/>
  <c r="DA61" i="2" s="1"/>
  <c r="CX62" i="2"/>
  <c r="DA62" i="2" s="1"/>
  <c r="CX63" i="2"/>
  <c r="DA63" i="2" s="1"/>
  <c r="CX64" i="2"/>
  <c r="CX65" i="2"/>
  <c r="DA65" i="2" s="1"/>
  <c r="CX66" i="2"/>
  <c r="DA66" i="2" s="1"/>
  <c r="CX67" i="2"/>
  <c r="DA67" i="2" s="1"/>
  <c r="CX68" i="2"/>
  <c r="CX69" i="2"/>
  <c r="DA69" i="2" s="1"/>
  <c r="CX70" i="2"/>
  <c r="DA70" i="2" s="1"/>
  <c r="CX71" i="2"/>
  <c r="DA71" i="2" s="1"/>
  <c r="CX72" i="2"/>
  <c r="CX73" i="2"/>
  <c r="DA73" i="2" s="1"/>
  <c r="CX74" i="2"/>
  <c r="DA74" i="2" s="1"/>
  <c r="CX75" i="2"/>
  <c r="DA75" i="2" s="1"/>
  <c r="CX76" i="2"/>
  <c r="CX77" i="2"/>
  <c r="DA77" i="2" s="1"/>
  <c r="CX78" i="2"/>
  <c r="DA78" i="2" s="1"/>
  <c r="CX79" i="2"/>
  <c r="DA79" i="2" s="1"/>
  <c r="CX80" i="2"/>
  <c r="CX81" i="2"/>
  <c r="DA81" i="2" s="1"/>
  <c r="CX82" i="2"/>
  <c r="DA82" i="2" s="1"/>
  <c r="CX83" i="2"/>
  <c r="DA83" i="2" s="1"/>
  <c r="CX84" i="2"/>
  <c r="CX85" i="2"/>
  <c r="DA85" i="2" s="1"/>
  <c r="CX86" i="2"/>
  <c r="DA86" i="2" s="1"/>
  <c r="CX87" i="2"/>
  <c r="DA87" i="2" s="1"/>
  <c r="CX88" i="2"/>
  <c r="CX89" i="2"/>
  <c r="DA89" i="2" s="1"/>
  <c r="CX90" i="2"/>
  <c r="DA90" i="2" s="1"/>
  <c r="CX91" i="2"/>
  <c r="DA91" i="2" s="1"/>
  <c r="CX92" i="2"/>
  <c r="CX93" i="2"/>
  <c r="DA93" i="2" s="1"/>
  <c r="CX94" i="2"/>
  <c r="DA94" i="2" s="1"/>
  <c r="CX95" i="2"/>
  <c r="DA95" i="2" s="1"/>
  <c r="CX96" i="2"/>
  <c r="CX97" i="2"/>
  <c r="DA97" i="2" s="1"/>
  <c r="CX98" i="2"/>
  <c r="DA98" i="2" s="1"/>
  <c r="CX99" i="2"/>
  <c r="DA99" i="2" s="1"/>
  <c r="CX100" i="2"/>
  <c r="CX101" i="2"/>
  <c r="DA101" i="2" s="1"/>
  <c r="CX102" i="2"/>
  <c r="DA102" i="2" s="1"/>
  <c r="CX103" i="2"/>
  <c r="DA103" i="2" s="1"/>
  <c r="CX104" i="2"/>
  <c r="CX105" i="2"/>
  <c r="DA105" i="2" s="1"/>
  <c r="CX106" i="2"/>
  <c r="DA106" i="2" s="1"/>
  <c r="CX107" i="2"/>
  <c r="DA107" i="2" s="1"/>
  <c r="CX108" i="2"/>
  <c r="CX109" i="2"/>
  <c r="DA109" i="2" s="1"/>
  <c r="CX110" i="2"/>
  <c r="DA110" i="2" s="1"/>
  <c r="CX111" i="2"/>
  <c r="DA111" i="2" s="1"/>
  <c r="CX112" i="2"/>
  <c r="CX113" i="2"/>
  <c r="DA113" i="2" s="1"/>
  <c r="CX114" i="2"/>
  <c r="DA114" i="2" s="1"/>
  <c r="CX5" i="2"/>
  <c r="DA5" i="2" s="1"/>
  <c r="DA112" i="2" l="1"/>
  <c r="DA108" i="2"/>
  <c r="DA104" i="2"/>
  <c r="DA100" i="2"/>
  <c r="DA96" i="2"/>
  <c r="DA92" i="2"/>
  <c r="DA88" i="2"/>
  <c r="DA84" i="2"/>
  <c r="DA80" i="2"/>
  <c r="DA76" i="2"/>
  <c r="DA72" i="2"/>
  <c r="DA68" i="2"/>
  <c r="DA64" i="2"/>
  <c r="DA60" i="2"/>
  <c r="DA56" i="2"/>
  <c r="DA52" i="2"/>
  <c r="DA48" i="2"/>
  <c r="DA44" i="2"/>
  <c r="DA40" i="2"/>
  <c r="DA36" i="2"/>
  <c r="DA32" i="2"/>
  <c r="DA28" i="2"/>
  <c r="DA24" i="2"/>
  <c r="DA20" i="2"/>
  <c r="DA16" i="2"/>
  <c r="DA12" i="2"/>
  <c r="DA8" i="2"/>
  <c r="BS7" i="6"/>
  <c r="BS19" i="6"/>
  <c r="BS11" i="6"/>
  <c r="BS20" i="6"/>
  <c r="BS16" i="6"/>
  <c r="BS12" i="6"/>
  <c r="BS8" i="6"/>
  <c r="BS5" i="6"/>
  <c r="BS18" i="6"/>
  <c r="BS14" i="6"/>
  <c r="BS10" i="6"/>
  <c r="BS6" i="6"/>
  <c r="BS21" i="6"/>
  <c r="BS17" i="6"/>
  <c r="BS13" i="6"/>
  <c r="BS9" i="6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5" i="4"/>
  <c r="BS6" i="4"/>
  <c r="BU6" i="4" s="1"/>
  <c r="BS7" i="4"/>
  <c r="BU7" i="4" s="1"/>
  <c r="BS8" i="4"/>
  <c r="BU8" i="4" s="1"/>
  <c r="BS9" i="4"/>
  <c r="BU9" i="4" s="1"/>
  <c r="BS10" i="4"/>
  <c r="BU10" i="4" s="1"/>
  <c r="BS11" i="4"/>
  <c r="BU11" i="4" s="1"/>
  <c r="BS12" i="4"/>
  <c r="BU12" i="4" s="1"/>
  <c r="BS13" i="4"/>
  <c r="BU13" i="4" s="1"/>
  <c r="BS14" i="4"/>
  <c r="BU14" i="4" s="1"/>
  <c r="BS15" i="4"/>
  <c r="BU15" i="4" s="1"/>
  <c r="BS16" i="4"/>
  <c r="BU16" i="4" s="1"/>
  <c r="BS17" i="4"/>
  <c r="BU17" i="4" s="1"/>
  <c r="BS18" i="4"/>
  <c r="BU18" i="4" s="1"/>
  <c r="BS19" i="4"/>
  <c r="BU19" i="4" s="1"/>
  <c r="BS20" i="4"/>
  <c r="BU20" i="4" s="1"/>
  <c r="BS21" i="4"/>
  <c r="BU21" i="4" s="1"/>
  <c r="BS22" i="4"/>
  <c r="BU22" i="4" s="1"/>
  <c r="BS23" i="4"/>
  <c r="BU23" i="4" s="1"/>
  <c r="BS24" i="4"/>
  <c r="BU24" i="4" s="1"/>
  <c r="BS25" i="4"/>
  <c r="BU25" i="4" s="1"/>
  <c r="BS26" i="4"/>
  <c r="BU26" i="4" s="1"/>
  <c r="BS27" i="4"/>
  <c r="BU27" i="4" s="1"/>
  <c r="BS28" i="4"/>
  <c r="BU28" i="4" s="1"/>
  <c r="BS29" i="4"/>
  <c r="BU29" i="4" s="1"/>
  <c r="BS30" i="4"/>
  <c r="BU30" i="4" s="1"/>
  <c r="BS31" i="4"/>
  <c r="BU31" i="4" s="1"/>
  <c r="BS32" i="4"/>
  <c r="BU32" i="4" s="1"/>
  <c r="BS33" i="4"/>
  <c r="BU33" i="4" s="1"/>
  <c r="BS34" i="4"/>
  <c r="BU34" i="4" s="1"/>
  <c r="BS35" i="4"/>
  <c r="BU35" i="4" s="1"/>
  <c r="BS36" i="4"/>
  <c r="BU36" i="4" s="1"/>
  <c r="BS37" i="4"/>
  <c r="BU37" i="4" s="1"/>
  <c r="BS38" i="4"/>
  <c r="BU38" i="4" s="1"/>
  <c r="BS39" i="4"/>
  <c r="BU39" i="4" s="1"/>
  <c r="BS40" i="4"/>
  <c r="BU40" i="4" s="1"/>
  <c r="BS41" i="4"/>
  <c r="BU41" i="4" s="1"/>
  <c r="BS42" i="4"/>
  <c r="BU42" i="4" s="1"/>
  <c r="BS43" i="4"/>
  <c r="BU43" i="4" s="1"/>
  <c r="BS44" i="4"/>
  <c r="BU44" i="4" s="1"/>
  <c r="BS45" i="4"/>
  <c r="BU45" i="4" s="1"/>
  <c r="BS46" i="4"/>
  <c r="BU46" i="4" s="1"/>
  <c r="BS47" i="4"/>
  <c r="BU47" i="4" s="1"/>
  <c r="BS48" i="4"/>
  <c r="BU48" i="4" s="1"/>
  <c r="BS49" i="4"/>
  <c r="BU49" i="4" s="1"/>
  <c r="BS50" i="4"/>
  <c r="BU50" i="4" s="1"/>
  <c r="BS51" i="4"/>
  <c r="BU51" i="4" s="1"/>
  <c r="BS52" i="4"/>
  <c r="BU52" i="4" s="1"/>
  <c r="BS53" i="4"/>
  <c r="BU53" i="4" s="1"/>
  <c r="BS54" i="4"/>
  <c r="BU54" i="4" s="1"/>
  <c r="BS55" i="4"/>
  <c r="BU55" i="4" s="1"/>
  <c r="BS56" i="4"/>
  <c r="BU56" i="4" s="1"/>
  <c r="BS57" i="4"/>
  <c r="BU57" i="4" s="1"/>
  <c r="BS58" i="4"/>
  <c r="BU58" i="4" s="1"/>
  <c r="BS59" i="4"/>
  <c r="BU59" i="4" s="1"/>
  <c r="BS60" i="4"/>
  <c r="BU60" i="4" s="1"/>
  <c r="BS61" i="4"/>
  <c r="BU61" i="4" s="1"/>
  <c r="BS62" i="4"/>
  <c r="BU62" i="4" s="1"/>
  <c r="BS63" i="4"/>
  <c r="BU63" i="4" s="1"/>
  <c r="BS64" i="4"/>
  <c r="BU64" i="4" s="1"/>
  <c r="BS65" i="4"/>
  <c r="BU65" i="4" s="1"/>
  <c r="BS66" i="4"/>
  <c r="BU66" i="4" s="1"/>
  <c r="BS67" i="4"/>
  <c r="BU67" i="4" s="1"/>
  <c r="BS68" i="4"/>
  <c r="BU68" i="4" s="1"/>
  <c r="BS69" i="4"/>
  <c r="BU69" i="4" s="1"/>
  <c r="BS70" i="4"/>
  <c r="BU70" i="4" s="1"/>
  <c r="BS71" i="4"/>
  <c r="BU71" i="4" s="1"/>
  <c r="BS72" i="4"/>
  <c r="BU72" i="4" s="1"/>
  <c r="BS73" i="4"/>
  <c r="BU73" i="4" s="1"/>
  <c r="BS74" i="4"/>
  <c r="BU74" i="4" s="1"/>
  <c r="BS75" i="4"/>
  <c r="BU75" i="4" s="1"/>
  <c r="BS76" i="4"/>
  <c r="BU76" i="4" s="1"/>
  <c r="BS77" i="4"/>
  <c r="BU77" i="4" s="1"/>
  <c r="BS78" i="4"/>
  <c r="BU78" i="4" s="1"/>
  <c r="BS79" i="4"/>
  <c r="BU79" i="4" s="1"/>
  <c r="BS80" i="4"/>
  <c r="BU80" i="4" s="1"/>
  <c r="BS81" i="4"/>
  <c r="BU81" i="4" s="1"/>
  <c r="BS82" i="4"/>
  <c r="BU82" i="4" s="1"/>
  <c r="BS5" i="4"/>
  <c r="BU5" i="4" s="1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T6" i="1" l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5" i="1"/>
  <c r="BS6" i="1"/>
  <c r="BU6" i="1" s="1"/>
  <c r="BS7" i="1"/>
  <c r="BU7" i="1" s="1"/>
  <c r="BS8" i="1"/>
  <c r="BU8" i="1" s="1"/>
  <c r="BS9" i="1"/>
  <c r="BU9" i="1" s="1"/>
  <c r="BS10" i="1"/>
  <c r="BU10" i="1" s="1"/>
  <c r="BS11" i="1"/>
  <c r="BU11" i="1" s="1"/>
  <c r="BS12" i="1"/>
  <c r="BU12" i="1" s="1"/>
  <c r="BS13" i="1"/>
  <c r="BU13" i="1" s="1"/>
  <c r="BS14" i="1"/>
  <c r="BU14" i="1" s="1"/>
  <c r="BS15" i="1"/>
  <c r="BU15" i="1" s="1"/>
  <c r="BS16" i="1"/>
  <c r="BU16" i="1" s="1"/>
  <c r="BS17" i="1"/>
  <c r="BU17" i="1" s="1"/>
  <c r="BS18" i="1"/>
  <c r="BU18" i="1" s="1"/>
  <c r="BS19" i="1"/>
  <c r="BU19" i="1" s="1"/>
  <c r="BS20" i="1"/>
  <c r="BU20" i="1" s="1"/>
  <c r="BS21" i="1"/>
  <c r="BU21" i="1" s="1"/>
  <c r="BS22" i="1"/>
  <c r="BU22" i="1" s="1"/>
  <c r="BS23" i="1"/>
  <c r="BU23" i="1" s="1"/>
  <c r="BS24" i="1"/>
  <c r="BU24" i="1" s="1"/>
  <c r="BS25" i="1"/>
  <c r="BU25" i="1" s="1"/>
  <c r="BS26" i="1"/>
  <c r="BU26" i="1" s="1"/>
  <c r="BS27" i="1"/>
  <c r="BU27" i="1" s="1"/>
  <c r="BS28" i="1"/>
  <c r="BU28" i="1" s="1"/>
  <c r="BS29" i="1"/>
  <c r="BU29" i="1" s="1"/>
  <c r="BS30" i="1"/>
  <c r="BU30" i="1" s="1"/>
  <c r="BS31" i="1"/>
  <c r="BU31" i="1" s="1"/>
  <c r="BS32" i="1"/>
  <c r="BU32" i="1" s="1"/>
  <c r="BS33" i="1"/>
  <c r="BU33" i="1" s="1"/>
  <c r="BS34" i="1"/>
  <c r="BU34" i="1" s="1"/>
  <c r="BS35" i="1"/>
  <c r="BU35" i="1" s="1"/>
  <c r="BS36" i="1"/>
  <c r="BU36" i="1" s="1"/>
  <c r="BS37" i="1"/>
  <c r="BU37" i="1" s="1"/>
  <c r="BS38" i="1"/>
  <c r="BU38" i="1" s="1"/>
  <c r="BS39" i="1"/>
  <c r="BU39" i="1" s="1"/>
  <c r="BS40" i="1"/>
  <c r="BU40" i="1" s="1"/>
  <c r="BS41" i="1"/>
  <c r="BU41" i="1" s="1"/>
  <c r="BS42" i="1"/>
  <c r="BU42" i="1" s="1"/>
  <c r="BS43" i="1"/>
  <c r="BU43" i="1" s="1"/>
  <c r="BS44" i="1"/>
  <c r="BU44" i="1" s="1"/>
  <c r="BS45" i="1"/>
  <c r="BU45" i="1" s="1"/>
  <c r="BS46" i="1"/>
  <c r="BU46" i="1" s="1"/>
  <c r="BS47" i="1"/>
  <c r="BU47" i="1" s="1"/>
  <c r="BS48" i="1"/>
  <c r="BU48" i="1" s="1"/>
  <c r="BS49" i="1"/>
  <c r="BU49" i="1" s="1"/>
  <c r="BS50" i="1"/>
  <c r="BU50" i="1" s="1"/>
  <c r="BS51" i="1"/>
  <c r="BU51" i="1" s="1"/>
  <c r="BS52" i="1"/>
  <c r="BU52" i="1" s="1"/>
  <c r="BS53" i="1"/>
  <c r="BU53" i="1" s="1"/>
  <c r="BS54" i="1"/>
  <c r="BU54" i="1" s="1"/>
  <c r="BS55" i="1"/>
  <c r="BU55" i="1" s="1"/>
  <c r="BS56" i="1"/>
  <c r="BU56" i="1" s="1"/>
  <c r="BS57" i="1"/>
  <c r="BU57" i="1" s="1"/>
  <c r="BS58" i="1"/>
  <c r="BU58" i="1" s="1"/>
  <c r="BS59" i="1"/>
  <c r="BU59" i="1" s="1"/>
  <c r="BS60" i="1"/>
  <c r="BU60" i="1" s="1"/>
  <c r="BS61" i="1"/>
  <c r="BU61" i="1" s="1"/>
  <c r="BS62" i="1"/>
  <c r="BU62" i="1" s="1"/>
  <c r="BS63" i="1"/>
  <c r="BU63" i="1" s="1"/>
  <c r="BS64" i="1"/>
  <c r="BU64" i="1" s="1"/>
  <c r="BS65" i="1"/>
  <c r="BU65" i="1" s="1"/>
  <c r="BS66" i="1"/>
  <c r="BU66" i="1" s="1"/>
  <c r="BS67" i="1"/>
  <c r="BU67" i="1" s="1"/>
  <c r="BS68" i="1"/>
  <c r="BU68" i="1" s="1"/>
  <c r="BS69" i="1"/>
  <c r="BU69" i="1" s="1"/>
  <c r="BS70" i="1"/>
  <c r="BU70" i="1" s="1"/>
  <c r="BS71" i="1"/>
  <c r="BU71" i="1" s="1"/>
  <c r="BS72" i="1"/>
  <c r="BU72" i="1" s="1"/>
  <c r="BS73" i="1"/>
  <c r="BU73" i="1" s="1"/>
  <c r="BS74" i="1"/>
  <c r="BU74" i="1" s="1"/>
  <c r="BS75" i="1"/>
  <c r="BU75" i="1" s="1"/>
  <c r="BS76" i="1"/>
  <c r="BU76" i="1" s="1"/>
  <c r="BS77" i="1"/>
  <c r="BU77" i="1" s="1"/>
  <c r="BS78" i="1"/>
  <c r="BU78" i="1" s="1"/>
  <c r="BS79" i="1"/>
  <c r="BU79" i="1" s="1"/>
  <c r="BS80" i="1"/>
  <c r="BU80" i="1" s="1"/>
  <c r="BS81" i="1"/>
  <c r="BU81" i="1" s="1"/>
  <c r="BS82" i="1"/>
  <c r="BU82" i="1" s="1"/>
  <c r="BS83" i="1"/>
  <c r="BU83" i="1" s="1"/>
  <c r="BS84" i="1"/>
  <c r="BU84" i="1" s="1"/>
  <c r="BS85" i="1"/>
  <c r="BU85" i="1" s="1"/>
  <c r="BS86" i="1"/>
  <c r="BU86" i="1" s="1"/>
  <c r="BS87" i="1"/>
  <c r="BU87" i="1" s="1"/>
  <c r="BS88" i="1"/>
  <c r="BU88" i="1" s="1"/>
  <c r="BS89" i="1"/>
  <c r="BU89" i="1" s="1"/>
  <c r="BS90" i="1"/>
  <c r="BU90" i="1" s="1"/>
  <c r="BS91" i="1"/>
  <c r="BU91" i="1" s="1"/>
  <c r="BS92" i="1"/>
  <c r="BU92" i="1" s="1"/>
  <c r="BS93" i="1"/>
  <c r="BU93" i="1" s="1"/>
  <c r="BS94" i="1"/>
  <c r="BU94" i="1" s="1"/>
  <c r="BS95" i="1"/>
  <c r="BU95" i="1" s="1"/>
  <c r="BS96" i="1"/>
  <c r="BU96" i="1" s="1"/>
  <c r="BS97" i="1"/>
  <c r="BU97" i="1" s="1"/>
  <c r="BS98" i="1"/>
  <c r="BU98" i="1" s="1"/>
  <c r="BS99" i="1"/>
  <c r="BU99" i="1" s="1"/>
  <c r="BS100" i="1"/>
  <c r="BU100" i="1" s="1"/>
  <c r="BS101" i="1"/>
  <c r="BU101" i="1" s="1"/>
  <c r="BS102" i="1"/>
  <c r="BU102" i="1" s="1"/>
  <c r="BS103" i="1"/>
  <c r="BU103" i="1" s="1"/>
  <c r="BS104" i="1"/>
  <c r="BU104" i="1" s="1"/>
  <c r="BS105" i="1"/>
  <c r="BU105" i="1" s="1"/>
  <c r="BS106" i="1"/>
  <c r="BU106" i="1" s="1"/>
  <c r="BS107" i="1"/>
  <c r="BU107" i="1" s="1"/>
  <c r="BS108" i="1"/>
  <c r="BU108" i="1" s="1"/>
  <c r="BS109" i="1"/>
  <c r="BU109" i="1" s="1"/>
  <c r="BS110" i="1"/>
  <c r="BU110" i="1" s="1"/>
  <c r="BS111" i="1"/>
  <c r="BU111" i="1" s="1"/>
  <c r="BS112" i="1"/>
  <c r="BU112" i="1" s="1"/>
  <c r="BS113" i="1"/>
  <c r="BU113" i="1" s="1"/>
  <c r="BS114" i="1"/>
  <c r="BU114" i="1" s="1"/>
  <c r="BS115" i="1"/>
  <c r="BU115" i="1" s="1"/>
  <c r="BS116" i="1"/>
  <c r="BU116" i="1" s="1"/>
  <c r="BS117" i="1"/>
  <c r="BU117" i="1" s="1"/>
  <c r="BS118" i="1"/>
  <c r="BU118" i="1" s="1"/>
  <c r="BS119" i="1"/>
  <c r="BU119" i="1" s="1"/>
  <c r="BS120" i="1"/>
  <c r="BU120" i="1" s="1"/>
  <c r="BS121" i="1"/>
  <c r="BU121" i="1" s="1"/>
  <c r="BS122" i="1"/>
  <c r="BU122" i="1" s="1"/>
  <c r="BS123" i="1"/>
  <c r="BU123" i="1" s="1"/>
  <c r="BS124" i="1"/>
  <c r="BU124" i="1" s="1"/>
  <c r="BS125" i="1"/>
  <c r="BU125" i="1" s="1"/>
  <c r="BS126" i="1"/>
  <c r="BU126" i="1" s="1"/>
  <c r="BS127" i="1"/>
  <c r="BU127" i="1" s="1"/>
  <c r="BS128" i="1"/>
  <c r="BU128" i="1" s="1"/>
  <c r="BS129" i="1"/>
  <c r="BU129" i="1" s="1"/>
  <c r="BS130" i="1"/>
  <c r="BU130" i="1" s="1"/>
  <c r="BS131" i="1"/>
  <c r="BU131" i="1" s="1"/>
  <c r="BS132" i="1"/>
  <c r="BU132" i="1" s="1"/>
  <c r="BS133" i="1"/>
  <c r="BU133" i="1" s="1"/>
  <c r="BS134" i="1"/>
  <c r="BU134" i="1" s="1"/>
  <c r="BS135" i="1"/>
  <c r="BU135" i="1" s="1"/>
  <c r="BS136" i="1"/>
  <c r="BU136" i="1" s="1"/>
  <c r="BS137" i="1"/>
  <c r="BU137" i="1" s="1"/>
  <c r="BS138" i="1"/>
  <c r="BU138" i="1" s="1"/>
  <c r="BS139" i="1"/>
  <c r="BU139" i="1" s="1"/>
  <c r="BS140" i="1"/>
  <c r="BU140" i="1" s="1"/>
  <c r="BS141" i="1"/>
  <c r="BU141" i="1" s="1"/>
  <c r="BS142" i="1"/>
  <c r="BU142" i="1" s="1"/>
  <c r="BS143" i="1"/>
  <c r="BU143" i="1" s="1"/>
  <c r="BS144" i="1"/>
  <c r="BU144" i="1" s="1"/>
  <c r="BS145" i="1"/>
  <c r="BU145" i="1" s="1"/>
  <c r="BS146" i="1"/>
  <c r="BU146" i="1" s="1"/>
  <c r="BS147" i="1"/>
  <c r="BU147" i="1" s="1"/>
  <c r="BS148" i="1"/>
  <c r="BU148" i="1" s="1"/>
  <c r="BS149" i="1"/>
  <c r="BU149" i="1" s="1"/>
  <c r="BS150" i="1"/>
  <c r="BU150" i="1" s="1"/>
  <c r="BS151" i="1"/>
  <c r="BU151" i="1" s="1"/>
  <c r="BS152" i="1"/>
  <c r="BU152" i="1" s="1"/>
  <c r="BS153" i="1"/>
  <c r="BU153" i="1" s="1"/>
  <c r="BS154" i="1"/>
  <c r="BU154" i="1" s="1"/>
  <c r="BS155" i="1"/>
  <c r="BU155" i="1" s="1"/>
  <c r="BS156" i="1"/>
  <c r="BU156" i="1" s="1"/>
  <c r="BS157" i="1"/>
  <c r="BU157" i="1" s="1"/>
  <c r="BS158" i="1"/>
  <c r="BU158" i="1" s="1"/>
  <c r="BS159" i="1"/>
  <c r="BU159" i="1" s="1"/>
  <c r="BS160" i="1"/>
  <c r="BU160" i="1" s="1"/>
  <c r="BS161" i="1"/>
  <c r="BU161" i="1" s="1"/>
  <c r="BS162" i="1"/>
  <c r="BU162" i="1" s="1"/>
  <c r="BS163" i="1"/>
  <c r="BU163" i="1" s="1"/>
  <c r="BS164" i="1"/>
  <c r="BU164" i="1" s="1"/>
  <c r="BS165" i="1"/>
  <c r="BU165" i="1" s="1"/>
  <c r="BS166" i="1"/>
  <c r="BU166" i="1" s="1"/>
  <c r="BS167" i="1"/>
  <c r="BU167" i="1" s="1"/>
  <c r="BS168" i="1"/>
  <c r="BU168" i="1" s="1"/>
  <c r="BS169" i="1"/>
  <c r="BU169" i="1" s="1"/>
  <c r="BS170" i="1"/>
  <c r="BU170" i="1" s="1"/>
  <c r="BS171" i="1"/>
  <c r="BU171" i="1" s="1"/>
  <c r="BS172" i="1"/>
  <c r="BU172" i="1" s="1"/>
  <c r="BS173" i="1"/>
  <c r="BU173" i="1" s="1"/>
  <c r="BS174" i="1"/>
  <c r="BU174" i="1" s="1"/>
  <c r="BS175" i="1"/>
  <c r="BU175" i="1" s="1"/>
  <c r="BS176" i="1"/>
  <c r="BU176" i="1" s="1"/>
  <c r="BS177" i="1"/>
  <c r="BU177" i="1" s="1"/>
  <c r="BS178" i="1"/>
  <c r="BU178" i="1" s="1"/>
  <c r="BS179" i="1"/>
  <c r="BU179" i="1" s="1"/>
  <c r="BS180" i="1"/>
  <c r="BU180" i="1" s="1"/>
  <c r="BS181" i="1"/>
  <c r="BU181" i="1" s="1"/>
  <c r="BS182" i="1"/>
  <c r="BU182" i="1" s="1"/>
  <c r="BS183" i="1"/>
  <c r="BU183" i="1" s="1"/>
  <c r="BS184" i="1"/>
  <c r="BU184" i="1" s="1"/>
  <c r="BS185" i="1"/>
  <c r="BU185" i="1" s="1"/>
  <c r="BS186" i="1"/>
  <c r="BU186" i="1" s="1"/>
  <c r="BS187" i="1"/>
  <c r="BU187" i="1" s="1"/>
  <c r="BS188" i="1"/>
  <c r="BU188" i="1" s="1"/>
  <c r="BS189" i="1"/>
  <c r="BU189" i="1" s="1"/>
  <c r="BS190" i="1"/>
  <c r="BU190" i="1" s="1"/>
  <c r="BS191" i="1"/>
  <c r="BU191" i="1" s="1"/>
  <c r="BS192" i="1"/>
  <c r="BU192" i="1" s="1"/>
  <c r="BS193" i="1"/>
  <c r="BU193" i="1" s="1"/>
  <c r="BS194" i="1"/>
  <c r="BU194" i="1" s="1"/>
  <c r="BS195" i="1"/>
  <c r="BU195" i="1" s="1"/>
  <c r="BS196" i="1"/>
  <c r="BU196" i="1" s="1"/>
  <c r="BS197" i="1"/>
  <c r="BU197" i="1" s="1"/>
  <c r="BS198" i="1"/>
  <c r="BU198" i="1" s="1"/>
  <c r="BS199" i="1"/>
  <c r="BU199" i="1" s="1"/>
  <c r="BS200" i="1"/>
  <c r="BU200" i="1" s="1"/>
  <c r="BS201" i="1"/>
  <c r="BU201" i="1" s="1"/>
  <c r="BS5" i="1"/>
  <c r="BU5" i="1" s="1"/>
  <c r="BG6" i="10"/>
  <c r="BH6" i="10" s="1"/>
  <c r="BG7" i="10"/>
  <c r="BH7" i="10" s="1"/>
  <c r="BG8" i="10"/>
  <c r="BH8" i="10" s="1"/>
  <c r="BG9" i="10"/>
  <c r="BH9" i="10" s="1"/>
  <c r="BG10" i="10"/>
  <c r="BH10" i="10" s="1"/>
  <c r="BG11" i="10"/>
  <c r="BH11" i="10" s="1"/>
  <c r="BG12" i="10"/>
  <c r="BH12" i="10" s="1"/>
  <c r="BG13" i="10"/>
  <c r="BH13" i="10" s="1"/>
  <c r="BG14" i="10"/>
  <c r="BH14" i="10" s="1"/>
  <c r="BG15" i="10"/>
  <c r="BH15" i="10" s="1"/>
  <c r="BG16" i="10"/>
  <c r="BH16" i="10" s="1"/>
  <c r="BG17" i="10"/>
  <c r="BH17" i="10" s="1"/>
  <c r="BG18" i="10"/>
  <c r="BH18" i="10" s="1"/>
  <c r="BG19" i="10"/>
  <c r="BH19" i="10" s="1"/>
  <c r="BG20" i="10"/>
  <c r="BH20" i="10" s="1"/>
  <c r="BG21" i="10"/>
  <c r="BH21" i="10" s="1"/>
  <c r="BG22" i="10"/>
  <c r="BH22" i="10" s="1"/>
  <c r="BG23" i="10"/>
  <c r="BH23" i="10" s="1"/>
  <c r="BG24" i="10"/>
  <c r="BH24" i="10" s="1"/>
  <c r="BG25" i="10"/>
  <c r="BH25" i="10" s="1"/>
  <c r="BG26" i="10"/>
  <c r="BH26" i="10" s="1"/>
  <c r="BG27" i="10"/>
  <c r="BH27" i="10" s="1"/>
  <c r="BG28" i="10"/>
  <c r="BH28" i="10" s="1"/>
  <c r="BG29" i="10"/>
  <c r="BH29" i="10" s="1"/>
  <c r="BG30" i="10"/>
  <c r="BH30" i="10" s="1"/>
  <c r="BG31" i="10"/>
  <c r="BH31" i="10" s="1"/>
  <c r="BG32" i="10"/>
  <c r="BH32" i="10" s="1"/>
  <c r="BG33" i="10"/>
  <c r="BH33" i="10" s="1"/>
  <c r="BG34" i="10"/>
  <c r="BH34" i="10" s="1"/>
  <c r="BG35" i="10"/>
  <c r="BH35" i="10" s="1"/>
  <c r="BG36" i="10"/>
  <c r="BH36" i="10" s="1"/>
  <c r="BG37" i="10"/>
  <c r="BH37" i="10" s="1"/>
  <c r="BG38" i="10"/>
  <c r="BH38" i="10" s="1"/>
  <c r="BG39" i="10"/>
  <c r="BH39" i="10" s="1"/>
  <c r="BG40" i="10"/>
  <c r="BH40" i="10" s="1"/>
  <c r="BG5" i="10"/>
  <c r="BH5" i="10" s="1"/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H8" i="6" l="1"/>
  <c r="BH12" i="6"/>
  <c r="BH16" i="6"/>
  <c r="BH20" i="6"/>
  <c r="BG6" i="6"/>
  <c r="BG7" i="6"/>
  <c r="BH7" i="6" s="1"/>
  <c r="BG8" i="6"/>
  <c r="BG9" i="6"/>
  <c r="BG10" i="6"/>
  <c r="BG11" i="6"/>
  <c r="BH11" i="6" s="1"/>
  <c r="BG12" i="6"/>
  <c r="BG13" i="6"/>
  <c r="BG14" i="6"/>
  <c r="BG15" i="6"/>
  <c r="BH15" i="6" s="1"/>
  <c r="BG16" i="6"/>
  <c r="BG17" i="6"/>
  <c r="BG18" i="6"/>
  <c r="BG19" i="6"/>
  <c r="BH19" i="6" s="1"/>
  <c r="BG20" i="6"/>
  <c r="BG21" i="6"/>
  <c r="BG5" i="6"/>
  <c r="BF6" i="6"/>
  <c r="BH6" i="6" s="1"/>
  <c r="BF7" i="6"/>
  <c r="BF8" i="6"/>
  <c r="BF9" i="6"/>
  <c r="BH9" i="6" s="1"/>
  <c r="BF10" i="6"/>
  <c r="BH10" i="6" s="1"/>
  <c r="BF11" i="6"/>
  <c r="BF12" i="6"/>
  <c r="BF13" i="6"/>
  <c r="BH13" i="6" s="1"/>
  <c r="BF14" i="6"/>
  <c r="BH14" i="6" s="1"/>
  <c r="BF15" i="6"/>
  <c r="BF16" i="6"/>
  <c r="BF17" i="6"/>
  <c r="BH17" i="6" s="1"/>
  <c r="BF18" i="6"/>
  <c r="BH18" i="6" s="1"/>
  <c r="BF19" i="6"/>
  <c r="BF20" i="6"/>
  <c r="BF21" i="6"/>
  <c r="BH21" i="6" s="1"/>
  <c r="BF5" i="6"/>
  <c r="BH5" i="6" s="1"/>
  <c r="BJ8" i="4"/>
  <c r="BJ12" i="4"/>
  <c r="BJ16" i="4"/>
  <c r="BJ20" i="4"/>
  <c r="BJ24" i="4"/>
  <c r="BJ28" i="4"/>
  <c r="BJ32" i="4"/>
  <c r="BJ36" i="4"/>
  <c r="BJ40" i="4"/>
  <c r="BJ44" i="4"/>
  <c r="BJ48" i="4"/>
  <c r="BJ52" i="4"/>
  <c r="BJ56" i="4"/>
  <c r="BJ60" i="4"/>
  <c r="BJ64" i="4"/>
  <c r="BJ68" i="4"/>
  <c r="BJ72" i="4"/>
  <c r="BJ76" i="4"/>
  <c r="BJ80" i="4"/>
  <c r="BI5" i="4"/>
  <c r="BH6" i="4"/>
  <c r="BJ6" i="4" s="1"/>
  <c r="BH7" i="4"/>
  <c r="BJ7" i="4" s="1"/>
  <c r="BH8" i="4"/>
  <c r="BH9" i="4"/>
  <c r="BJ9" i="4" s="1"/>
  <c r="BH10" i="4"/>
  <c r="BJ10" i="4" s="1"/>
  <c r="BH11" i="4"/>
  <c r="BJ11" i="4" s="1"/>
  <c r="BH12" i="4"/>
  <c r="BH13" i="4"/>
  <c r="BJ13" i="4" s="1"/>
  <c r="BH14" i="4"/>
  <c r="BJ14" i="4" s="1"/>
  <c r="BH15" i="4"/>
  <c r="BJ15" i="4" s="1"/>
  <c r="BH16" i="4"/>
  <c r="BH17" i="4"/>
  <c r="BJ17" i="4" s="1"/>
  <c r="BH18" i="4"/>
  <c r="BJ18" i="4" s="1"/>
  <c r="BH19" i="4"/>
  <c r="BJ19" i="4" s="1"/>
  <c r="BH20" i="4"/>
  <c r="BH21" i="4"/>
  <c r="BJ21" i="4" s="1"/>
  <c r="BH22" i="4"/>
  <c r="BJ22" i="4" s="1"/>
  <c r="BH23" i="4"/>
  <c r="BJ23" i="4" s="1"/>
  <c r="BH24" i="4"/>
  <c r="BH25" i="4"/>
  <c r="BJ25" i="4" s="1"/>
  <c r="BH26" i="4"/>
  <c r="BJ26" i="4" s="1"/>
  <c r="BH27" i="4"/>
  <c r="BJ27" i="4" s="1"/>
  <c r="BH28" i="4"/>
  <c r="BH29" i="4"/>
  <c r="BJ29" i="4" s="1"/>
  <c r="BH30" i="4"/>
  <c r="BJ30" i="4" s="1"/>
  <c r="BH31" i="4"/>
  <c r="BJ31" i="4" s="1"/>
  <c r="BH32" i="4"/>
  <c r="BH33" i="4"/>
  <c r="BJ33" i="4" s="1"/>
  <c r="BH34" i="4"/>
  <c r="BJ34" i="4" s="1"/>
  <c r="BH35" i="4"/>
  <c r="BJ35" i="4" s="1"/>
  <c r="BH36" i="4"/>
  <c r="BH37" i="4"/>
  <c r="BJ37" i="4" s="1"/>
  <c r="BH38" i="4"/>
  <c r="BJ38" i="4" s="1"/>
  <c r="BH39" i="4"/>
  <c r="BJ39" i="4" s="1"/>
  <c r="BH40" i="4"/>
  <c r="BH41" i="4"/>
  <c r="BJ41" i="4" s="1"/>
  <c r="BH42" i="4"/>
  <c r="BJ42" i="4" s="1"/>
  <c r="BH43" i="4"/>
  <c r="BJ43" i="4" s="1"/>
  <c r="BH44" i="4"/>
  <c r="BH45" i="4"/>
  <c r="BJ45" i="4" s="1"/>
  <c r="BH46" i="4"/>
  <c r="BJ46" i="4" s="1"/>
  <c r="BH47" i="4"/>
  <c r="BJ47" i="4" s="1"/>
  <c r="BH48" i="4"/>
  <c r="BH49" i="4"/>
  <c r="BJ49" i="4" s="1"/>
  <c r="BH50" i="4"/>
  <c r="BJ50" i="4" s="1"/>
  <c r="BH51" i="4"/>
  <c r="BJ51" i="4" s="1"/>
  <c r="BH52" i="4"/>
  <c r="BH53" i="4"/>
  <c r="BJ53" i="4" s="1"/>
  <c r="BH54" i="4"/>
  <c r="BJ54" i="4" s="1"/>
  <c r="BH55" i="4"/>
  <c r="BJ55" i="4" s="1"/>
  <c r="BH56" i="4"/>
  <c r="BH57" i="4"/>
  <c r="BJ57" i="4" s="1"/>
  <c r="BH58" i="4"/>
  <c r="BJ58" i="4" s="1"/>
  <c r="BH59" i="4"/>
  <c r="BJ59" i="4" s="1"/>
  <c r="BH60" i="4"/>
  <c r="BH61" i="4"/>
  <c r="BJ61" i="4" s="1"/>
  <c r="BH62" i="4"/>
  <c r="BJ62" i="4" s="1"/>
  <c r="BH63" i="4"/>
  <c r="BJ63" i="4" s="1"/>
  <c r="BH64" i="4"/>
  <c r="BH65" i="4"/>
  <c r="BJ65" i="4" s="1"/>
  <c r="BH66" i="4"/>
  <c r="BJ66" i="4" s="1"/>
  <c r="BH67" i="4"/>
  <c r="BJ67" i="4" s="1"/>
  <c r="BH68" i="4"/>
  <c r="BH69" i="4"/>
  <c r="BJ69" i="4" s="1"/>
  <c r="BH70" i="4"/>
  <c r="BJ70" i="4" s="1"/>
  <c r="BH71" i="4"/>
  <c r="BJ71" i="4" s="1"/>
  <c r="BH72" i="4"/>
  <c r="BH73" i="4"/>
  <c r="BJ73" i="4" s="1"/>
  <c r="BH74" i="4"/>
  <c r="BJ74" i="4" s="1"/>
  <c r="BH75" i="4"/>
  <c r="BJ75" i="4" s="1"/>
  <c r="BH76" i="4"/>
  <c r="BH77" i="4"/>
  <c r="BJ77" i="4" s="1"/>
  <c r="BH78" i="4"/>
  <c r="BJ78" i="4" s="1"/>
  <c r="BH79" i="4"/>
  <c r="BJ79" i="4" s="1"/>
  <c r="BH80" i="4"/>
  <c r="BH81" i="4"/>
  <c r="BJ81" i="4" s="1"/>
  <c r="BH82" i="4"/>
  <c r="BJ82" i="4" s="1"/>
  <c r="BH5" i="4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K6" i="2" s="1"/>
  <c r="CH7" i="2"/>
  <c r="CK7" i="2" s="1"/>
  <c r="CH8" i="2"/>
  <c r="CK8" i="2" s="1"/>
  <c r="CH9" i="2"/>
  <c r="CH10" i="2"/>
  <c r="CK10" i="2" s="1"/>
  <c r="CH11" i="2"/>
  <c r="CK11" i="2" s="1"/>
  <c r="CH12" i="2"/>
  <c r="CK12" i="2" s="1"/>
  <c r="CH13" i="2"/>
  <c r="CH14" i="2"/>
  <c r="CK14" i="2" s="1"/>
  <c r="CH15" i="2"/>
  <c r="CK15" i="2" s="1"/>
  <c r="CH16" i="2"/>
  <c r="CK16" i="2" s="1"/>
  <c r="CH17" i="2"/>
  <c r="CH18" i="2"/>
  <c r="CK18" i="2" s="1"/>
  <c r="CH19" i="2"/>
  <c r="CK19" i="2" s="1"/>
  <c r="CH20" i="2"/>
  <c r="CK20" i="2" s="1"/>
  <c r="CH21" i="2"/>
  <c r="CH22" i="2"/>
  <c r="CK22" i="2" s="1"/>
  <c r="CH23" i="2"/>
  <c r="CK23" i="2" s="1"/>
  <c r="CH24" i="2"/>
  <c r="CK24" i="2" s="1"/>
  <c r="CH25" i="2"/>
  <c r="CH26" i="2"/>
  <c r="CK26" i="2" s="1"/>
  <c r="CH27" i="2"/>
  <c r="CK27" i="2" s="1"/>
  <c r="CH28" i="2"/>
  <c r="CK28" i="2" s="1"/>
  <c r="CH29" i="2"/>
  <c r="CH30" i="2"/>
  <c r="CK30" i="2" s="1"/>
  <c r="CH31" i="2"/>
  <c r="CK31" i="2" s="1"/>
  <c r="CH32" i="2"/>
  <c r="CK32" i="2" s="1"/>
  <c r="CH33" i="2"/>
  <c r="CH34" i="2"/>
  <c r="CK34" i="2" s="1"/>
  <c r="CH35" i="2"/>
  <c r="CK35" i="2" s="1"/>
  <c r="CH36" i="2"/>
  <c r="CK36" i="2" s="1"/>
  <c r="CH37" i="2"/>
  <c r="CH38" i="2"/>
  <c r="CK38" i="2" s="1"/>
  <c r="CH39" i="2"/>
  <c r="CK39" i="2" s="1"/>
  <c r="CH40" i="2"/>
  <c r="CK40" i="2" s="1"/>
  <c r="CH41" i="2"/>
  <c r="CH42" i="2"/>
  <c r="CK42" i="2" s="1"/>
  <c r="CH43" i="2"/>
  <c r="CK43" i="2" s="1"/>
  <c r="CH44" i="2"/>
  <c r="CK44" i="2" s="1"/>
  <c r="CH45" i="2"/>
  <c r="CH46" i="2"/>
  <c r="CK46" i="2" s="1"/>
  <c r="CH47" i="2"/>
  <c r="CK47" i="2" s="1"/>
  <c r="CH48" i="2"/>
  <c r="CK48" i="2" s="1"/>
  <c r="CH49" i="2"/>
  <c r="CH50" i="2"/>
  <c r="CK50" i="2" s="1"/>
  <c r="CH51" i="2"/>
  <c r="CK51" i="2" s="1"/>
  <c r="CH52" i="2"/>
  <c r="CK52" i="2" s="1"/>
  <c r="CH53" i="2"/>
  <c r="CH54" i="2"/>
  <c r="CK54" i="2" s="1"/>
  <c r="CH55" i="2"/>
  <c r="CK55" i="2" s="1"/>
  <c r="CH56" i="2"/>
  <c r="CK56" i="2" s="1"/>
  <c r="CH57" i="2"/>
  <c r="CH58" i="2"/>
  <c r="CK58" i="2" s="1"/>
  <c r="CH59" i="2"/>
  <c r="CK59" i="2" s="1"/>
  <c r="CH60" i="2"/>
  <c r="CK60" i="2" s="1"/>
  <c r="CH61" i="2"/>
  <c r="CH62" i="2"/>
  <c r="CK62" i="2" s="1"/>
  <c r="CH63" i="2"/>
  <c r="CK63" i="2" s="1"/>
  <c r="CH64" i="2"/>
  <c r="CK64" i="2" s="1"/>
  <c r="CH65" i="2"/>
  <c r="CH66" i="2"/>
  <c r="CK66" i="2" s="1"/>
  <c r="CH67" i="2"/>
  <c r="CK67" i="2" s="1"/>
  <c r="CH68" i="2"/>
  <c r="CK68" i="2" s="1"/>
  <c r="CH69" i="2"/>
  <c r="CH70" i="2"/>
  <c r="CK70" i="2" s="1"/>
  <c r="CH71" i="2"/>
  <c r="CK71" i="2" s="1"/>
  <c r="CH72" i="2"/>
  <c r="CK72" i="2" s="1"/>
  <c r="CH73" i="2"/>
  <c r="CH74" i="2"/>
  <c r="CK74" i="2" s="1"/>
  <c r="CH75" i="2"/>
  <c r="CK75" i="2" s="1"/>
  <c r="CH76" i="2"/>
  <c r="CK76" i="2" s="1"/>
  <c r="CH77" i="2"/>
  <c r="CH78" i="2"/>
  <c r="CK78" i="2" s="1"/>
  <c r="CH79" i="2"/>
  <c r="CK79" i="2" s="1"/>
  <c r="CH80" i="2"/>
  <c r="CK80" i="2" s="1"/>
  <c r="CH81" i="2"/>
  <c r="CH82" i="2"/>
  <c r="CK82" i="2" s="1"/>
  <c r="CH83" i="2"/>
  <c r="CK83" i="2" s="1"/>
  <c r="CH84" i="2"/>
  <c r="CK84" i="2" s="1"/>
  <c r="CH85" i="2"/>
  <c r="CH86" i="2"/>
  <c r="CK86" i="2" s="1"/>
  <c r="CH87" i="2"/>
  <c r="CK87" i="2" s="1"/>
  <c r="CH88" i="2"/>
  <c r="CK88" i="2" s="1"/>
  <c r="CH89" i="2"/>
  <c r="CK89" i="2" s="1"/>
  <c r="CH90" i="2"/>
  <c r="CK90" i="2" s="1"/>
  <c r="CH91" i="2"/>
  <c r="CK91" i="2" s="1"/>
  <c r="CH92" i="2"/>
  <c r="CK92" i="2" s="1"/>
  <c r="CH93" i="2"/>
  <c r="CK93" i="2" s="1"/>
  <c r="CH94" i="2"/>
  <c r="CK94" i="2" s="1"/>
  <c r="CH95" i="2"/>
  <c r="CK95" i="2" s="1"/>
  <c r="CH96" i="2"/>
  <c r="CK96" i="2" s="1"/>
  <c r="CH97" i="2"/>
  <c r="CK97" i="2" s="1"/>
  <c r="CH98" i="2"/>
  <c r="CK98" i="2" s="1"/>
  <c r="CH99" i="2"/>
  <c r="CK99" i="2" s="1"/>
  <c r="CH100" i="2"/>
  <c r="CK100" i="2" s="1"/>
  <c r="CH101" i="2"/>
  <c r="CK101" i="2" s="1"/>
  <c r="CH102" i="2"/>
  <c r="CK102" i="2" s="1"/>
  <c r="CH103" i="2"/>
  <c r="CK103" i="2" s="1"/>
  <c r="CH104" i="2"/>
  <c r="CK104" i="2" s="1"/>
  <c r="CH105" i="2"/>
  <c r="CK105" i="2" s="1"/>
  <c r="CH106" i="2"/>
  <c r="CK106" i="2" s="1"/>
  <c r="CH107" i="2"/>
  <c r="CK107" i="2" s="1"/>
  <c r="CH108" i="2"/>
  <c r="CK108" i="2" s="1"/>
  <c r="CH109" i="2"/>
  <c r="CK109" i="2" s="1"/>
  <c r="CH110" i="2"/>
  <c r="CK110" i="2" s="1"/>
  <c r="CH111" i="2"/>
  <c r="CK111" i="2" s="1"/>
  <c r="CH112" i="2"/>
  <c r="CK112" i="2" s="1"/>
  <c r="CH113" i="2"/>
  <c r="CK113" i="2" s="1"/>
  <c r="CH114" i="2"/>
  <c r="CK114" i="2" s="1"/>
  <c r="CH5" i="2"/>
  <c r="CK5" i="2" s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H6" i="1"/>
  <c r="BJ6" i="1" s="1"/>
  <c r="BH7" i="1"/>
  <c r="BJ7" i="1" s="1"/>
  <c r="BH8" i="1"/>
  <c r="BJ8" i="1" s="1"/>
  <c r="BH9" i="1"/>
  <c r="BJ9" i="1" s="1"/>
  <c r="BH10" i="1"/>
  <c r="BJ10" i="1" s="1"/>
  <c r="BH11" i="1"/>
  <c r="BJ11" i="1" s="1"/>
  <c r="BH12" i="1"/>
  <c r="BJ12" i="1" s="1"/>
  <c r="BH13" i="1"/>
  <c r="BJ13" i="1" s="1"/>
  <c r="BH14" i="1"/>
  <c r="BJ14" i="1" s="1"/>
  <c r="BH15" i="1"/>
  <c r="BJ15" i="1" s="1"/>
  <c r="BH16" i="1"/>
  <c r="BJ16" i="1" s="1"/>
  <c r="BH17" i="1"/>
  <c r="BJ17" i="1" s="1"/>
  <c r="BH18" i="1"/>
  <c r="BJ18" i="1" s="1"/>
  <c r="BH19" i="1"/>
  <c r="BJ19" i="1" s="1"/>
  <c r="BH20" i="1"/>
  <c r="BJ20" i="1" s="1"/>
  <c r="BH21" i="1"/>
  <c r="BJ21" i="1" s="1"/>
  <c r="BH22" i="1"/>
  <c r="BJ22" i="1" s="1"/>
  <c r="BH23" i="1"/>
  <c r="BJ23" i="1" s="1"/>
  <c r="BH24" i="1"/>
  <c r="BJ24" i="1" s="1"/>
  <c r="BH25" i="1"/>
  <c r="BJ25" i="1" s="1"/>
  <c r="BH26" i="1"/>
  <c r="BJ26" i="1" s="1"/>
  <c r="BH27" i="1"/>
  <c r="BJ27" i="1" s="1"/>
  <c r="BH28" i="1"/>
  <c r="BJ28" i="1" s="1"/>
  <c r="BH29" i="1"/>
  <c r="BJ29" i="1" s="1"/>
  <c r="BH30" i="1"/>
  <c r="BJ30" i="1" s="1"/>
  <c r="BH31" i="1"/>
  <c r="BJ31" i="1" s="1"/>
  <c r="BH32" i="1"/>
  <c r="BJ32" i="1" s="1"/>
  <c r="BH33" i="1"/>
  <c r="BJ33" i="1" s="1"/>
  <c r="BH34" i="1"/>
  <c r="BJ34" i="1" s="1"/>
  <c r="BH35" i="1"/>
  <c r="BJ35" i="1" s="1"/>
  <c r="BH36" i="1"/>
  <c r="BJ36" i="1" s="1"/>
  <c r="BH37" i="1"/>
  <c r="BJ37" i="1" s="1"/>
  <c r="BH38" i="1"/>
  <c r="BJ38" i="1" s="1"/>
  <c r="BH39" i="1"/>
  <c r="BJ39" i="1" s="1"/>
  <c r="BH40" i="1"/>
  <c r="BJ40" i="1" s="1"/>
  <c r="BH41" i="1"/>
  <c r="BJ41" i="1" s="1"/>
  <c r="BH42" i="1"/>
  <c r="BJ42" i="1" s="1"/>
  <c r="BH43" i="1"/>
  <c r="BJ43" i="1" s="1"/>
  <c r="BH44" i="1"/>
  <c r="BJ44" i="1" s="1"/>
  <c r="BH45" i="1"/>
  <c r="BJ45" i="1" s="1"/>
  <c r="BH46" i="1"/>
  <c r="BJ46" i="1" s="1"/>
  <c r="BH47" i="1"/>
  <c r="BJ47" i="1" s="1"/>
  <c r="BH48" i="1"/>
  <c r="BJ48" i="1" s="1"/>
  <c r="BH49" i="1"/>
  <c r="BJ49" i="1" s="1"/>
  <c r="BH50" i="1"/>
  <c r="BJ50" i="1" s="1"/>
  <c r="BH51" i="1"/>
  <c r="BJ51" i="1" s="1"/>
  <c r="BH52" i="1"/>
  <c r="BJ52" i="1" s="1"/>
  <c r="BH53" i="1"/>
  <c r="BJ53" i="1" s="1"/>
  <c r="BH54" i="1"/>
  <c r="BJ54" i="1" s="1"/>
  <c r="BH55" i="1"/>
  <c r="BJ55" i="1" s="1"/>
  <c r="BH56" i="1"/>
  <c r="BJ56" i="1" s="1"/>
  <c r="BH57" i="1"/>
  <c r="BJ57" i="1" s="1"/>
  <c r="BH58" i="1"/>
  <c r="BJ58" i="1" s="1"/>
  <c r="BH59" i="1"/>
  <c r="BJ59" i="1" s="1"/>
  <c r="BH60" i="1"/>
  <c r="BJ60" i="1" s="1"/>
  <c r="BH61" i="1"/>
  <c r="BJ61" i="1" s="1"/>
  <c r="BH62" i="1"/>
  <c r="BJ62" i="1" s="1"/>
  <c r="BH63" i="1"/>
  <c r="BJ63" i="1" s="1"/>
  <c r="BH64" i="1"/>
  <c r="BJ64" i="1" s="1"/>
  <c r="BH65" i="1"/>
  <c r="BJ65" i="1" s="1"/>
  <c r="BH66" i="1"/>
  <c r="BJ66" i="1" s="1"/>
  <c r="BH67" i="1"/>
  <c r="BJ67" i="1" s="1"/>
  <c r="BH68" i="1"/>
  <c r="BJ68" i="1" s="1"/>
  <c r="BH69" i="1"/>
  <c r="BJ69" i="1" s="1"/>
  <c r="BH70" i="1"/>
  <c r="BJ70" i="1" s="1"/>
  <c r="BH71" i="1"/>
  <c r="BJ71" i="1" s="1"/>
  <c r="BH72" i="1"/>
  <c r="BJ72" i="1" s="1"/>
  <c r="BH73" i="1"/>
  <c r="BJ73" i="1" s="1"/>
  <c r="BH74" i="1"/>
  <c r="BJ74" i="1" s="1"/>
  <c r="BH75" i="1"/>
  <c r="BJ75" i="1" s="1"/>
  <c r="BH76" i="1"/>
  <c r="BJ76" i="1" s="1"/>
  <c r="BH77" i="1"/>
  <c r="BJ77" i="1" s="1"/>
  <c r="BH78" i="1"/>
  <c r="BJ78" i="1" s="1"/>
  <c r="BH79" i="1"/>
  <c r="BJ79" i="1" s="1"/>
  <c r="BH80" i="1"/>
  <c r="BJ80" i="1" s="1"/>
  <c r="BH81" i="1"/>
  <c r="BJ81" i="1" s="1"/>
  <c r="BH82" i="1"/>
  <c r="BJ82" i="1" s="1"/>
  <c r="BH83" i="1"/>
  <c r="BJ83" i="1" s="1"/>
  <c r="BH84" i="1"/>
  <c r="BJ84" i="1" s="1"/>
  <c r="BH85" i="1"/>
  <c r="BJ85" i="1" s="1"/>
  <c r="BH86" i="1"/>
  <c r="BJ86" i="1" s="1"/>
  <c r="BH87" i="1"/>
  <c r="BJ87" i="1" s="1"/>
  <c r="BH88" i="1"/>
  <c r="BJ88" i="1" s="1"/>
  <c r="BH89" i="1"/>
  <c r="BJ89" i="1" s="1"/>
  <c r="BH90" i="1"/>
  <c r="BJ90" i="1" s="1"/>
  <c r="BH91" i="1"/>
  <c r="BJ91" i="1" s="1"/>
  <c r="BH92" i="1"/>
  <c r="BJ92" i="1" s="1"/>
  <c r="BH93" i="1"/>
  <c r="BJ93" i="1" s="1"/>
  <c r="BH94" i="1"/>
  <c r="BJ94" i="1" s="1"/>
  <c r="BH95" i="1"/>
  <c r="BJ95" i="1" s="1"/>
  <c r="BH96" i="1"/>
  <c r="BJ96" i="1" s="1"/>
  <c r="BH97" i="1"/>
  <c r="BJ97" i="1" s="1"/>
  <c r="BH98" i="1"/>
  <c r="BJ98" i="1" s="1"/>
  <c r="BH99" i="1"/>
  <c r="BJ99" i="1" s="1"/>
  <c r="BH100" i="1"/>
  <c r="BJ100" i="1" s="1"/>
  <c r="BH101" i="1"/>
  <c r="BJ101" i="1" s="1"/>
  <c r="BH102" i="1"/>
  <c r="BJ102" i="1" s="1"/>
  <c r="BH103" i="1"/>
  <c r="BJ103" i="1" s="1"/>
  <c r="BH104" i="1"/>
  <c r="BJ104" i="1" s="1"/>
  <c r="BH105" i="1"/>
  <c r="BJ105" i="1" s="1"/>
  <c r="BH106" i="1"/>
  <c r="BJ106" i="1" s="1"/>
  <c r="BH107" i="1"/>
  <c r="BJ107" i="1" s="1"/>
  <c r="BH108" i="1"/>
  <c r="BJ108" i="1" s="1"/>
  <c r="BH109" i="1"/>
  <c r="BJ109" i="1" s="1"/>
  <c r="BH110" i="1"/>
  <c r="BJ110" i="1" s="1"/>
  <c r="BH111" i="1"/>
  <c r="BJ111" i="1" s="1"/>
  <c r="BH112" i="1"/>
  <c r="BJ112" i="1" s="1"/>
  <c r="BH113" i="1"/>
  <c r="BJ113" i="1" s="1"/>
  <c r="BH114" i="1"/>
  <c r="BJ114" i="1" s="1"/>
  <c r="BH115" i="1"/>
  <c r="BJ115" i="1" s="1"/>
  <c r="BH116" i="1"/>
  <c r="BJ116" i="1" s="1"/>
  <c r="BH117" i="1"/>
  <c r="BJ117" i="1" s="1"/>
  <c r="BH118" i="1"/>
  <c r="BJ118" i="1" s="1"/>
  <c r="BH119" i="1"/>
  <c r="BJ119" i="1" s="1"/>
  <c r="BH120" i="1"/>
  <c r="BJ120" i="1" s="1"/>
  <c r="BH121" i="1"/>
  <c r="BJ121" i="1" s="1"/>
  <c r="BH122" i="1"/>
  <c r="BJ122" i="1" s="1"/>
  <c r="BH123" i="1"/>
  <c r="BJ123" i="1" s="1"/>
  <c r="BH124" i="1"/>
  <c r="BJ124" i="1" s="1"/>
  <c r="BH125" i="1"/>
  <c r="BJ125" i="1" s="1"/>
  <c r="BH126" i="1"/>
  <c r="BJ126" i="1" s="1"/>
  <c r="BH127" i="1"/>
  <c r="BJ127" i="1" s="1"/>
  <c r="BH128" i="1"/>
  <c r="BJ128" i="1" s="1"/>
  <c r="BH129" i="1"/>
  <c r="BJ129" i="1" s="1"/>
  <c r="BH130" i="1"/>
  <c r="BJ130" i="1" s="1"/>
  <c r="BH131" i="1"/>
  <c r="BJ131" i="1" s="1"/>
  <c r="BH132" i="1"/>
  <c r="BJ132" i="1" s="1"/>
  <c r="BH133" i="1"/>
  <c r="BJ133" i="1" s="1"/>
  <c r="BH134" i="1"/>
  <c r="BJ134" i="1" s="1"/>
  <c r="BH135" i="1"/>
  <c r="BJ135" i="1" s="1"/>
  <c r="BH136" i="1"/>
  <c r="BJ136" i="1" s="1"/>
  <c r="BH137" i="1"/>
  <c r="BJ137" i="1" s="1"/>
  <c r="BH138" i="1"/>
  <c r="BJ138" i="1" s="1"/>
  <c r="BH139" i="1"/>
  <c r="BJ139" i="1" s="1"/>
  <c r="BH140" i="1"/>
  <c r="BJ140" i="1" s="1"/>
  <c r="BH141" i="1"/>
  <c r="BJ141" i="1" s="1"/>
  <c r="BH142" i="1"/>
  <c r="BJ142" i="1" s="1"/>
  <c r="BH143" i="1"/>
  <c r="BJ143" i="1" s="1"/>
  <c r="BH144" i="1"/>
  <c r="BJ144" i="1" s="1"/>
  <c r="BH145" i="1"/>
  <c r="BJ145" i="1" s="1"/>
  <c r="BH146" i="1"/>
  <c r="BJ146" i="1" s="1"/>
  <c r="BH147" i="1"/>
  <c r="BJ147" i="1" s="1"/>
  <c r="BH148" i="1"/>
  <c r="BJ148" i="1" s="1"/>
  <c r="BH149" i="1"/>
  <c r="BJ149" i="1" s="1"/>
  <c r="BH150" i="1"/>
  <c r="BJ150" i="1" s="1"/>
  <c r="BH151" i="1"/>
  <c r="BJ151" i="1" s="1"/>
  <c r="BH152" i="1"/>
  <c r="BJ152" i="1" s="1"/>
  <c r="BH153" i="1"/>
  <c r="BJ153" i="1" s="1"/>
  <c r="BH154" i="1"/>
  <c r="BJ154" i="1" s="1"/>
  <c r="BH155" i="1"/>
  <c r="BJ155" i="1" s="1"/>
  <c r="BH156" i="1"/>
  <c r="BJ156" i="1" s="1"/>
  <c r="BH157" i="1"/>
  <c r="BJ157" i="1" s="1"/>
  <c r="BH158" i="1"/>
  <c r="BJ158" i="1" s="1"/>
  <c r="BH159" i="1"/>
  <c r="BJ159" i="1" s="1"/>
  <c r="BH160" i="1"/>
  <c r="BJ160" i="1" s="1"/>
  <c r="BH161" i="1"/>
  <c r="BJ161" i="1" s="1"/>
  <c r="BH162" i="1"/>
  <c r="BJ162" i="1" s="1"/>
  <c r="BH163" i="1"/>
  <c r="BJ163" i="1" s="1"/>
  <c r="BH164" i="1"/>
  <c r="BJ164" i="1" s="1"/>
  <c r="BH165" i="1"/>
  <c r="BJ165" i="1" s="1"/>
  <c r="BH166" i="1"/>
  <c r="BJ166" i="1" s="1"/>
  <c r="BH167" i="1"/>
  <c r="BJ167" i="1" s="1"/>
  <c r="BH168" i="1"/>
  <c r="BJ168" i="1" s="1"/>
  <c r="BH169" i="1"/>
  <c r="BJ169" i="1" s="1"/>
  <c r="BH170" i="1"/>
  <c r="BJ170" i="1" s="1"/>
  <c r="BH171" i="1"/>
  <c r="BJ171" i="1" s="1"/>
  <c r="BH172" i="1"/>
  <c r="BJ172" i="1" s="1"/>
  <c r="BH173" i="1"/>
  <c r="BJ173" i="1" s="1"/>
  <c r="BH174" i="1"/>
  <c r="BJ174" i="1" s="1"/>
  <c r="BH175" i="1"/>
  <c r="BJ175" i="1" s="1"/>
  <c r="BH176" i="1"/>
  <c r="BJ176" i="1" s="1"/>
  <c r="BH177" i="1"/>
  <c r="BJ177" i="1" s="1"/>
  <c r="BH178" i="1"/>
  <c r="BJ178" i="1" s="1"/>
  <c r="BH179" i="1"/>
  <c r="BJ179" i="1" s="1"/>
  <c r="BH180" i="1"/>
  <c r="BJ180" i="1" s="1"/>
  <c r="BH181" i="1"/>
  <c r="BJ181" i="1" s="1"/>
  <c r="BH182" i="1"/>
  <c r="BJ182" i="1" s="1"/>
  <c r="BH183" i="1"/>
  <c r="BJ183" i="1" s="1"/>
  <c r="BH184" i="1"/>
  <c r="BJ184" i="1" s="1"/>
  <c r="BH185" i="1"/>
  <c r="BJ185" i="1" s="1"/>
  <c r="BH186" i="1"/>
  <c r="BJ186" i="1" s="1"/>
  <c r="BH187" i="1"/>
  <c r="BJ187" i="1" s="1"/>
  <c r="BH188" i="1"/>
  <c r="BJ188" i="1" s="1"/>
  <c r="BH189" i="1"/>
  <c r="BJ189" i="1" s="1"/>
  <c r="BH190" i="1"/>
  <c r="BJ190" i="1" s="1"/>
  <c r="BH191" i="1"/>
  <c r="BJ191" i="1" s="1"/>
  <c r="BH192" i="1"/>
  <c r="BJ192" i="1" s="1"/>
  <c r="BH193" i="1"/>
  <c r="BJ193" i="1" s="1"/>
  <c r="BH194" i="1"/>
  <c r="BJ194" i="1" s="1"/>
  <c r="BH195" i="1"/>
  <c r="BJ195" i="1" s="1"/>
  <c r="BH196" i="1"/>
  <c r="BJ196" i="1" s="1"/>
  <c r="BH197" i="1"/>
  <c r="BJ197" i="1" s="1"/>
  <c r="BH198" i="1"/>
  <c r="BJ198" i="1" s="1"/>
  <c r="BH199" i="1"/>
  <c r="BJ199" i="1" s="1"/>
  <c r="BH200" i="1"/>
  <c r="BJ200" i="1" s="1"/>
  <c r="BH201" i="1"/>
  <c r="BJ201" i="1" s="1"/>
  <c r="BH5" i="1"/>
  <c r="CK85" i="2" l="1"/>
  <c r="CK81" i="2"/>
  <c r="CK77" i="2"/>
  <c r="CK73" i="2"/>
  <c r="CK69" i="2"/>
  <c r="CK65" i="2"/>
  <c r="CK61" i="2"/>
  <c r="CK57" i="2"/>
  <c r="CK53" i="2"/>
  <c r="CK49" i="2"/>
  <c r="CK45" i="2"/>
  <c r="CK41" i="2"/>
  <c r="CK37" i="2"/>
  <c r="CK33" i="2"/>
  <c r="CK29" i="2"/>
  <c r="CK25" i="2"/>
  <c r="CK21" i="2"/>
  <c r="CK17" i="2"/>
  <c r="CK13" i="2"/>
  <c r="CK9" i="2"/>
  <c r="BJ5" i="4"/>
  <c r="BJ5" i="1"/>
  <c r="Y7" i="12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5" i="6"/>
  <c r="AU6" i="6"/>
  <c r="AU7" i="6"/>
  <c r="AW7" i="6" s="1"/>
  <c r="AU8" i="6"/>
  <c r="AU9" i="6"/>
  <c r="AU10" i="6"/>
  <c r="AU11" i="6"/>
  <c r="AW11" i="6" s="1"/>
  <c r="AU12" i="6"/>
  <c r="AU13" i="6"/>
  <c r="AU14" i="6"/>
  <c r="AU15" i="6"/>
  <c r="AW15" i="6" s="1"/>
  <c r="AU16" i="6"/>
  <c r="AU17" i="6"/>
  <c r="AU18" i="6"/>
  <c r="AU19" i="6"/>
  <c r="AW19" i="6" s="1"/>
  <c r="AU20" i="6"/>
  <c r="AU21" i="6"/>
  <c r="AU5" i="6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W9" i="4"/>
  <c r="AY9" i="4" s="1"/>
  <c r="AW10" i="4"/>
  <c r="AY10" i="4" s="1"/>
  <c r="AW11" i="4"/>
  <c r="AY11" i="4" s="1"/>
  <c r="AW12" i="4"/>
  <c r="AW13" i="4"/>
  <c r="AY13" i="4" s="1"/>
  <c r="AW14" i="4"/>
  <c r="AY14" i="4" s="1"/>
  <c r="AW15" i="4"/>
  <c r="AY15" i="4" s="1"/>
  <c r="AW16" i="4"/>
  <c r="AW17" i="4"/>
  <c r="AY17" i="4" s="1"/>
  <c r="AW18" i="4"/>
  <c r="AY18" i="4" s="1"/>
  <c r="AW19" i="4"/>
  <c r="AY19" i="4" s="1"/>
  <c r="AW20" i="4"/>
  <c r="AW21" i="4"/>
  <c r="AY21" i="4" s="1"/>
  <c r="AW22" i="4"/>
  <c r="AY22" i="4" s="1"/>
  <c r="AW23" i="4"/>
  <c r="AY23" i="4" s="1"/>
  <c r="AW24" i="4"/>
  <c r="AW25" i="4"/>
  <c r="AY25" i="4" s="1"/>
  <c r="AW26" i="4"/>
  <c r="AY26" i="4" s="1"/>
  <c r="AW27" i="4"/>
  <c r="AY27" i="4" s="1"/>
  <c r="AW28" i="4"/>
  <c r="AW29" i="4"/>
  <c r="AY29" i="4" s="1"/>
  <c r="AW30" i="4"/>
  <c r="AY30" i="4" s="1"/>
  <c r="AW31" i="4"/>
  <c r="AY31" i="4" s="1"/>
  <c r="AW32" i="4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R7" i="2"/>
  <c r="BR8" i="2"/>
  <c r="BU8" i="2" s="1"/>
  <c r="BR9" i="2"/>
  <c r="BU9" i="2" s="1"/>
  <c r="BR10" i="2"/>
  <c r="BR11" i="2"/>
  <c r="BR12" i="2"/>
  <c r="BU12" i="2" s="1"/>
  <c r="BR13" i="2"/>
  <c r="BU13" i="2" s="1"/>
  <c r="BR14" i="2"/>
  <c r="BR15" i="2"/>
  <c r="BR16" i="2"/>
  <c r="BU16" i="2" s="1"/>
  <c r="BR17" i="2"/>
  <c r="BU17" i="2" s="1"/>
  <c r="BR18" i="2"/>
  <c r="BR19" i="2"/>
  <c r="BR20" i="2"/>
  <c r="BU20" i="2" s="1"/>
  <c r="BR21" i="2"/>
  <c r="BU21" i="2" s="1"/>
  <c r="BR22" i="2"/>
  <c r="BR23" i="2"/>
  <c r="BR24" i="2"/>
  <c r="BU24" i="2" s="1"/>
  <c r="BR25" i="2"/>
  <c r="BU25" i="2" s="1"/>
  <c r="BR26" i="2"/>
  <c r="BR27" i="2"/>
  <c r="BU27" i="2" s="1"/>
  <c r="BR28" i="2"/>
  <c r="BU28" i="2" s="1"/>
  <c r="BR29" i="2"/>
  <c r="BU29" i="2" s="1"/>
  <c r="BR30" i="2"/>
  <c r="BR31" i="2"/>
  <c r="BU31" i="2" s="1"/>
  <c r="BR32" i="2"/>
  <c r="BU32" i="2" s="1"/>
  <c r="BR33" i="2"/>
  <c r="BU33" i="2" s="1"/>
  <c r="BR34" i="2"/>
  <c r="BR35" i="2"/>
  <c r="BU35" i="2" s="1"/>
  <c r="BR36" i="2"/>
  <c r="BU36" i="2" s="1"/>
  <c r="BR37" i="2"/>
  <c r="BU37" i="2" s="1"/>
  <c r="BR38" i="2"/>
  <c r="BR39" i="2"/>
  <c r="BU39" i="2" s="1"/>
  <c r="BR40" i="2"/>
  <c r="BU40" i="2" s="1"/>
  <c r="BR41" i="2"/>
  <c r="BU41" i="2" s="1"/>
  <c r="BR42" i="2"/>
  <c r="BR43" i="2"/>
  <c r="BU43" i="2" s="1"/>
  <c r="BR44" i="2"/>
  <c r="BU44" i="2" s="1"/>
  <c r="BR45" i="2"/>
  <c r="BU45" i="2" s="1"/>
  <c r="BR46" i="2"/>
  <c r="BR47" i="2"/>
  <c r="BU47" i="2" s="1"/>
  <c r="BR48" i="2"/>
  <c r="BU48" i="2" s="1"/>
  <c r="BR49" i="2"/>
  <c r="BU49" i="2" s="1"/>
  <c r="BR50" i="2"/>
  <c r="BR51" i="2"/>
  <c r="BU51" i="2" s="1"/>
  <c r="BR52" i="2"/>
  <c r="BU52" i="2" s="1"/>
  <c r="BR53" i="2"/>
  <c r="BU53" i="2" s="1"/>
  <c r="BR54" i="2"/>
  <c r="BR55" i="2"/>
  <c r="BU55" i="2" s="1"/>
  <c r="BR56" i="2"/>
  <c r="BU56" i="2" s="1"/>
  <c r="BR57" i="2"/>
  <c r="BU57" i="2" s="1"/>
  <c r="BR58" i="2"/>
  <c r="BR59" i="2"/>
  <c r="BU59" i="2" s="1"/>
  <c r="BR60" i="2"/>
  <c r="BU60" i="2" s="1"/>
  <c r="BR61" i="2"/>
  <c r="BU61" i="2" s="1"/>
  <c r="BR62" i="2"/>
  <c r="BR63" i="2"/>
  <c r="BU63" i="2" s="1"/>
  <c r="BR64" i="2"/>
  <c r="BU64" i="2" s="1"/>
  <c r="BR65" i="2"/>
  <c r="BU65" i="2" s="1"/>
  <c r="BR66" i="2"/>
  <c r="BR67" i="2"/>
  <c r="BU67" i="2" s="1"/>
  <c r="BR68" i="2"/>
  <c r="BU68" i="2" s="1"/>
  <c r="BR69" i="2"/>
  <c r="BU69" i="2" s="1"/>
  <c r="BR70" i="2"/>
  <c r="BR71" i="2"/>
  <c r="BU71" i="2" s="1"/>
  <c r="BR72" i="2"/>
  <c r="BU72" i="2" s="1"/>
  <c r="BR73" i="2"/>
  <c r="BU73" i="2" s="1"/>
  <c r="BR74" i="2"/>
  <c r="BR75" i="2"/>
  <c r="BU75" i="2" s="1"/>
  <c r="BR76" i="2"/>
  <c r="BU76" i="2" s="1"/>
  <c r="BR77" i="2"/>
  <c r="BU77" i="2" s="1"/>
  <c r="BR78" i="2"/>
  <c r="BR79" i="2"/>
  <c r="BU79" i="2" s="1"/>
  <c r="BR80" i="2"/>
  <c r="BU80" i="2" s="1"/>
  <c r="BR81" i="2"/>
  <c r="BU81" i="2" s="1"/>
  <c r="BR82" i="2"/>
  <c r="BR83" i="2"/>
  <c r="BU83" i="2" s="1"/>
  <c r="BR84" i="2"/>
  <c r="BU84" i="2" s="1"/>
  <c r="BR85" i="2"/>
  <c r="BU85" i="2" s="1"/>
  <c r="BR86" i="2"/>
  <c r="BR87" i="2"/>
  <c r="BU87" i="2" s="1"/>
  <c r="BR88" i="2"/>
  <c r="BU88" i="2" s="1"/>
  <c r="BR89" i="2"/>
  <c r="BU89" i="2" s="1"/>
  <c r="BR90" i="2"/>
  <c r="BR91" i="2"/>
  <c r="BU91" i="2" s="1"/>
  <c r="BR92" i="2"/>
  <c r="BU92" i="2" s="1"/>
  <c r="BR93" i="2"/>
  <c r="BU93" i="2" s="1"/>
  <c r="BR94" i="2"/>
  <c r="BR95" i="2"/>
  <c r="BU95" i="2" s="1"/>
  <c r="BR96" i="2"/>
  <c r="BU96" i="2" s="1"/>
  <c r="BR97" i="2"/>
  <c r="BU97" i="2" s="1"/>
  <c r="BR98" i="2"/>
  <c r="BR99" i="2"/>
  <c r="BU99" i="2" s="1"/>
  <c r="BR100" i="2"/>
  <c r="BU100" i="2" s="1"/>
  <c r="BR101" i="2"/>
  <c r="BU101" i="2" s="1"/>
  <c r="BR102" i="2"/>
  <c r="BR103" i="2"/>
  <c r="BU103" i="2" s="1"/>
  <c r="BR104" i="2"/>
  <c r="BU104" i="2" s="1"/>
  <c r="BR105" i="2"/>
  <c r="BU105" i="2" s="1"/>
  <c r="BR106" i="2"/>
  <c r="BR107" i="2"/>
  <c r="BU107" i="2" s="1"/>
  <c r="BR108" i="2"/>
  <c r="BU108" i="2" s="1"/>
  <c r="BR109" i="2"/>
  <c r="BU109" i="2" s="1"/>
  <c r="BR110" i="2"/>
  <c r="BR111" i="2"/>
  <c r="BU111" i="2" s="1"/>
  <c r="BR112" i="2"/>
  <c r="BU112" i="2" s="1"/>
  <c r="BR113" i="2"/>
  <c r="BU113" i="2" s="1"/>
  <c r="BR114" i="2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BU114" i="2" l="1"/>
  <c r="BU110" i="2"/>
  <c r="BU106" i="2"/>
  <c r="BU102" i="2"/>
  <c r="BU98" i="2"/>
  <c r="BU94" i="2"/>
  <c r="BU90" i="2"/>
  <c r="BU86" i="2"/>
  <c r="BU82" i="2"/>
  <c r="BU78" i="2"/>
  <c r="BU74" i="2"/>
  <c r="BU70" i="2"/>
  <c r="BU66" i="2"/>
  <c r="BU62" i="2"/>
  <c r="BU58" i="2"/>
  <c r="BU54" i="2"/>
  <c r="BU50" i="2"/>
  <c r="BU46" i="2"/>
  <c r="BU42" i="2"/>
  <c r="BU38" i="2"/>
  <c r="BU34" i="2"/>
  <c r="BU30" i="2"/>
  <c r="BU26" i="2"/>
  <c r="BU22" i="2"/>
  <c r="BU18" i="2"/>
  <c r="BU14" i="2"/>
  <c r="BU10" i="2"/>
  <c r="BU6" i="2"/>
  <c r="AW5" i="6"/>
  <c r="AW18" i="6"/>
  <c r="AW14" i="6"/>
  <c r="AW10" i="6"/>
  <c r="AW6" i="6"/>
  <c r="AW20" i="6"/>
  <c r="AW16" i="6"/>
  <c r="AW12" i="6"/>
  <c r="AW8" i="6"/>
  <c r="AW21" i="6"/>
  <c r="AW17" i="6"/>
  <c r="AW13" i="6"/>
  <c r="AW9" i="6"/>
  <c r="AY32" i="4"/>
  <c r="AY28" i="4"/>
  <c r="AY24" i="4"/>
  <c r="AY20" i="4"/>
  <c r="AY16" i="4"/>
  <c r="AY12" i="4"/>
  <c r="AY8" i="4"/>
  <c r="BU23" i="2"/>
  <c r="BU19" i="2"/>
  <c r="BU15" i="2"/>
  <c r="BU11" i="2"/>
  <c r="BU7" i="2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P8" i="11" s="1"/>
  <c r="N9" i="11"/>
  <c r="N10" i="11"/>
  <c r="P10" i="11" s="1"/>
  <c r="N11" i="11"/>
  <c r="P11" i="11" s="1"/>
  <c r="N12" i="11"/>
  <c r="P12" i="11" s="1"/>
  <c r="N13" i="11"/>
  <c r="N14" i="11"/>
  <c r="P14" i="11" s="1"/>
  <c r="N15" i="11"/>
  <c r="P15" i="11" s="1"/>
  <c r="N16" i="11"/>
  <c r="P16" i="11" s="1"/>
  <c r="N17" i="11"/>
  <c r="N18" i="11"/>
  <c r="P18" i="11" s="1"/>
  <c r="N19" i="11"/>
  <c r="P19" i="11" s="1"/>
  <c r="N20" i="11"/>
  <c r="P20" i="11" s="1"/>
  <c r="N21" i="11"/>
  <c r="N22" i="11"/>
  <c r="P22" i="11" s="1"/>
  <c r="N23" i="11"/>
  <c r="P23" i="11" s="1"/>
  <c r="N24" i="11"/>
  <c r="P24" i="11" s="1"/>
  <c r="N25" i="11"/>
  <c r="N26" i="11"/>
  <c r="P26" i="11" s="1"/>
  <c r="N27" i="11"/>
  <c r="P27" i="11" s="1"/>
  <c r="N28" i="11"/>
  <c r="P28" i="11" s="1"/>
  <c r="N29" i="11"/>
  <c r="N30" i="11"/>
  <c r="P30" i="11" s="1"/>
  <c r="N31" i="11"/>
  <c r="P31" i="11" s="1"/>
  <c r="N32" i="11"/>
  <c r="P32" i="11" s="1"/>
  <c r="N33" i="11"/>
  <c r="N34" i="11"/>
  <c r="P34" i="11" s="1"/>
  <c r="N35" i="11"/>
  <c r="P35" i="11" s="1"/>
  <c r="N36" i="11"/>
  <c r="P36" i="11" s="1"/>
  <c r="N37" i="11"/>
  <c r="N38" i="11"/>
  <c r="P38" i="11" s="1"/>
  <c r="N39" i="11"/>
  <c r="P39" i="11" s="1"/>
  <c r="N40" i="11"/>
  <c r="P40" i="11" s="1"/>
  <c r="N41" i="11"/>
  <c r="N42" i="11"/>
  <c r="P42" i="11" s="1"/>
  <c r="N43" i="11"/>
  <c r="P43" i="11" s="1"/>
  <c r="N44" i="11"/>
  <c r="P44" i="11" s="1"/>
  <c r="N45" i="11"/>
  <c r="N46" i="11"/>
  <c r="P46" i="11" s="1"/>
  <c r="N47" i="11"/>
  <c r="P47" i="11" s="1"/>
  <c r="N48" i="11"/>
  <c r="P48" i="11" s="1"/>
  <c r="N49" i="11"/>
  <c r="N50" i="11"/>
  <c r="P50" i="11" s="1"/>
  <c r="N51" i="11"/>
  <c r="P51" i="11" s="1"/>
  <c r="N52" i="11"/>
  <c r="P52" i="11" s="1"/>
  <c r="N53" i="11"/>
  <c r="N54" i="11"/>
  <c r="P54" i="11" s="1"/>
  <c r="N55" i="11"/>
  <c r="P55" i="11" s="1"/>
  <c r="N5" i="11"/>
  <c r="P5" i="11" s="1"/>
  <c r="P49" i="11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J7" i="4"/>
  <c r="AL7" i="4" s="1"/>
  <c r="AJ8" i="4"/>
  <c r="AL8" i="4" s="1"/>
  <c r="AJ9" i="4"/>
  <c r="AL9" i="4" s="1"/>
  <c r="AJ10" i="4"/>
  <c r="AJ11" i="4"/>
  <c r="AL11" i="4" s="1"/>
  <c r="AJ12" i="4"/>
  <c r="AL12" i="4" s="1"/>
  <c r="AJ13" i="4"/>
  <c r="AL13" i="4" s="1"/>
  <c r="AJ14" i="4"/>
  <c r="AJ15" i="4"/>
  <c r="AL15" i="4" s="1"/>
  <c r="AJ16" i="4"/>
  <c r="AL16" i="4" s="1"/>
  <c r="AJ17" i="4"/>
  <c r="AL17" i="4" s="1"/>
  <c r="AJ18" i="4"/>
  <c r="AJ19" i="4"/>
  <c r="AL19" i="4" s="1"/>
  <c r="AJ20" i="4"/>
  <c r="AL20" i="4" s="1"/>
  <c r="AJ21" i="4"/>
  <c r="AL21" i="4" s="1"/>
  <c r="AJ22" i="4"/>
  <c r="AJ23" i="4"/>
  <c r="AL23" i="4" s="1"/>
  <c r="AJ24" i="4"/>
  <c r="AL24" i="4" s="1"/>
  <c r="AJ25" i="4"/>
  <c r="AL25" i="4" s="1"/>
  <c r="AJ26" i="4"/>
  <c r="AJ27" i="4"/>
  <c r="AL27" i="4" s="1"/>
  <c r="AJ28" i="4"/>
  <c r="AL28" i="4" s="1"/>
  <c r="AJ29" i="4"/>
  <c r="AL29" i="4" s="1"/>
  <c r="AJ30" i="4"/>
  <c r="AJ31" i="4"/>
  <c r="AL31" i="4" s="1"/>
  <c r="AJ32" i="4"/>
  <c r="AL32" i="4" s="1"/>
  <c r="AJ33" i="4"/>
  <c r="AL33" i="4" s="1"/>
  <c r="AJ34" i="4"/>
  <c r="AJ35" i="4"/>
  <c r="AL35" i="4" s="1"/>
  <c r="AJ36" i="4"/>
  <c r="AL36" i="4" s="1"/>
  <c r="AJ37" i="4"/>
  <c r="AL37" i="4" s="1"/>
  <c r="AJ38" i="4"/>
  <c r="AJ39" i="4"/>
  <c r="AL39" i="4" s="1"/>
  <c r="AJ40" i="4"/>
  <c r="AL40" i="4" s="1"/>
  <c r="AJ41" i="4"/>
  <c r="AL41" i="4" s="1"/>
  <c r="AJ42" i="4"/>
  <c r="AJ43" i="4"/>
  <c r="AL43" i="4" s="1"/>
  <c r="AJ44" i="4"/>
  <c r="AL44" i="4" s="1"/>
  <c r="AJ45" i="4"/>
  <c r="AL45" i="4" s="1"/>
  <c r="AJ46" i="4"/>
  <c r="AJ47" i="4"/>
  <c r="AL47" i="4" s="1"/>
  <c r="AJ48" i="4"/>
  <c r="AL48" i="4" s="1"/>
  <c r="AJ49" i="4"/>
  <c r="AL49" i="4" s="1"/>
  <c r="AJ50" i="4"/>
  <c r="AJ51" i="4"/>
  <c r="AL51" i="4" s="1"/>
  <c r="AJ52" i="4"/>
  <c r="AL52" i="4" s="1"/>
  <c r="AJ53" i="4"/>
  <c r="AL53" i="4" s="1"/>
  <c r="AJ54" i="4"/>
  <c r="AJ55" i="4"/>
  <c r="AL55" i="4" s="1"/>
  <c r="AJ56" i="4"/>
  <c r="AL56" i="4" s="1"/>
  <c r="AJ57" i="4"/>
  <c r="AL57" i="4" s="1"/>
  <c r="AJ58" i="4"/>
  <c r="AJ59" i="4"/>
  <c r="AL59" i="4" s="1"/>
  <c r="AJ60" i="4"/>
  <c r="AL60" i="4" s="1"/>
  <c r="AJ61" i="4"/>
  <c r="AL61" i="4" s="1"/>
  <c r="AJ62" i="4"/>
  <c r="AJ63" i="4"/>
  <c r="AL63" i="4" s="1"/>
  <c r="AJ64" i="4"/>
  <c r="AL64" i="4" s="1"/>
  <c r="AJ65" i="4"/>
  <c r="AL65" i="4" s="1"/>
  <c r="AJ66" i="4"/>
  <c r="AJ67" i="4"/>
  <c r="AL67" i="4" s="1"/>
  <c r="AJ68" i="4"/>
  <c r="AL68" i="4" s="1"/>
  <c r="AJ69" i="4"/>
  <c r="AL69" i="4" s="1"/>
  <c r="AJ70" i="4"/>
  <c r="AJ71" i="4"/>
  <c r="AL71" i="4" s="1"/>
  <c r="AJ72" i="4"/>
  <c r="AL72" i="4" s="1"/>
  <c r="AJ73" i="4"/>
  <c r="AL73" i="4" s="1"/>
  <c r="AJ74" i="4"/>
  <c r="AJ75" i="4"/>
  <c r="AL75" i="4" s="1"/>
  <c r="AJ76" i="4"/>
  <c r="AL76" i="4" s="1"/>
  <c r="AJ77" i="4"/>
  <c r="AL77" i="4" s="1"/>
  <c r="AJ78" i="4"/>
  <c r="AJ79" i="4"/>
  <c r="AL79" i="4" s="1"/>
  <c r="AJ80" i="4"/>
  <c r="AL80" i="4" s="1"/>
  <c r="AJ81" i="4"/>
  <c r="AL81" i="4" s="1"/>
  <c r="AJ82" i="4"/>
  <c r="AL82" i="4" s="1"/>
  <c r="AJ5" i="4"/>
  <c r="AL5" i="4" s="1"/>
  <c r="AL78" i="4" l="1"/>
  <c r="AL74" i="4"/>
  <c r="AL70" i="4"/>
  <c r="AL66" i="4"/>
  <c r="AL62" i="4"/>
  <c r="AL58" i="4"/>
  <c r="AL54" i="4"/>
  <c r="AL50" i="4"/>
  <c r="AL46" i="4"/>
  <c r="AL42" i="4"/>
  <c r="AL38" i="4"/>
  <c r="AL34" i="4"/>
  <c r="AL30" i="4"/>
  <c r="AL26" i="4"/>
  <c r="AL22" i="4"/>
  <c r="AL18" i="4"/>
  <c r="AL14" i="4"/>
  <c r="AL10" i="4"/>
  <c r="AL6" i="4"/>
  <c r="AI6" i="10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5" i="10"/>
  <c r="AJ5" i="10" s="1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5" i="6"/>
  <c r="AH6" i="6"/>
  <c r="AH7" i="6"/>
  <c r="AJ7" i="6" s="1"/>
  <c r="AH8" i="6"/>
  <c r="AH9" i="6"/>
  <c r="AJ9" i="6" s="1"/>
  <c r="AH10" i="6"/>
  <c r="AH11" i="6"/>
  <c r="AJ11" i="6" s="1"/>
  <c r="AH12" i="6"/>
  <c r="AH13" i="6"/>
  <c r="AJ13" i="6" s="1"/>
  <c r="AH14" i="6"/>
  <c r="AH15" i="6"/>
  <c r="AJ15" i="6" s="1"/>
  <c r="AH16" i="6"/>
  <c r="AH17" i="6"/>
  <c r="AJ17" i="6" s="1"/>
  <c r="AH18" i="6"/>
  <c r="AH19" i="6"/>
  <c r="AJ19" i="6" s="1"/>
  <c r="AH20" i="6"/>
  <c r="AH21" i="6"/>
  <c r="AJ21" i="6" s="1"/>
  <c r="AH5" i="6"/>
  <c r="AJ5" i="6" l="1"/>
  <c r="AJ18" i="6"/>
  <c r="AJ14" i="6"/>
  <c r="AJ10" i="6"/>
  <c r="AJ6" i="6"/>
  <c r="AJ20" i="6"/>
  <c r="AJ16" i="6"/>
  <c r="AJ12" i="6"/>
  <c r="AJ8" i="6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Y6" i="10" s="1"/>
  <c r="W7" i="10"/>
  <c r="Y7" i="10" s="1"/>
  <c r="W8" i="10"/>
  <c r="Y8" i="10" s="1"/>
  <c r="W9" i="10"/>
  <c r="Y9" i="10" s="1"/>
  <c r="W10" i="10"/>
  <c r="Y10" i="10" s="1"/>
  <c r="W11" i="10"/>
  <c r="Y11" i="10" s="1"/>
  <c r="W12" i="10"/>
  <c r="Y12" i="10" s="1"/>
  <c r="W13" i="10"/>
  <c r="Y13" i="10" s="1"/>
  <c r="W14" i="10"/>
  <c r="Y14" i="10" s="1"/>
  <c r="W15" i="10"/>
  <c r="Y15" i="10" s="1"/>
  <c r="W16" i="10"/>
  <c r="Y16" i="10" s="1"/>
  <c r="W17" i="10"/>
  <c r="Y17" i="10" s="1"/>
  <c r="W18" i="10"/>
  <c r="Y18" i="10" s="1"/>
  <c r="W19" i="10"/>
  <c r="Y19" i="10" s="1"/>
  <c r="W20" i="10"/>
  <c r="Y20" i="10" s="1"/>
  <c r="W21" i="10"/>
  <c r="Y21" i="10" s="1"/>
  <c r="W22" i="10"/>
  <c r="Y22" i="10" s="1"/>
  <c r="W23" i="10"/>
  <c r="Y23" i="10" s="1"/>
  <c r="W24" i="10"/>
  <c r="Y24" i="10" s="1"/>
  <c r="W25" i="10"/>
  <c r="Y25" i="10" s="1"/>
  <c r="W26" i="10"/>
  <c r="Y26" i="10" s="1"/>
  <c r="W27" i="10"/>
  <c r="Y27" i="10" s="1"/>
  <c r="W28" i="10"/>
  <c r="Y28" i="10" s="1"/>
  <c r="W29" i="10"/>
  <c r="Y29" i="10" s="1"/>
  <c r="W30" i="10"/>
  <c r="Y30" i="10" s="1"/>
  <c r="W31" i="10"/>
  <c r="W32" i="10"/>
  <c r="Y32" i="10" s="1"/>
  <c r="W33" i="10"/>
  <c r="Y33" i="10" s="1"/>
  <c r="W34" i="10"/>
  <c r="Y34" i="10" s="1"/>
  <c r="W35" i="10"/>
  <c r="Y35" i="10" s="1"/>
  <c r="W36" i="10"/>
  <c r="Y36" i="10" s="1"/>
  <c r="W37" i="10"/>
  <c r="Y37" i="10" s="1"/>
  <c r="W38" i="10"/>
  <c r="Y38" i="10" s="1"/>
  <c r="W39" i="10"/>
  <c r="Y39" i="10" s="1"/>
  <c r="W40" i="10"/>
  <c r="Y40" i="10" s="1"/>
  <c r="W5" i="10"/>
  <c r="Y5" i="10" s="1"/>
  <c r="Y13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W8" i="6"/>
  <c r="Y8" i="6" s="1"/>
  <c r="W9" i="6"/>
  <c r="Y9" i="6" s="1"/>
  <c r="W10" i="6"/>
  <c r="Y10" i="6" s="1"/>
  <c r="W11" i="6"/>
  <c r="W12" i="6"/>
  <c r="Y12" i="6" s="1"/>
  <c r="W13" i="6"/>
  <c r="W14" i="6"/>
  <c r="Y14" i="6" s="1"/>
  <c r="W15" i="6"/>
  <c r="W16" i="6"/>
  <c r="Y16" i="6" s="1"/>
  <c r="W17" i="6"/>
  <c r="Y17" i="6" s="1"/>
  <c r="W18" i="6"/>
  <c r="Y18" i="6" s="1"/>
  <c r="W19" i="6"/>
  <c r="W20" i="6"/>
  <c r="Y20" i="6" s="1"/>
  <c r="W21" i="6"/>
  <c r="Y21" i="6" s="1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Y10" i="4"/>
  <c r="AA10" i="4" s="1"/>
  <c r="Y11" i="4"/>
  <c r="AA11" i="4" s="1"/>
  <c r="Y12" i="4"/>
  <c r="AA12" i="4" s="1"/>
  <c r="Y13" i="4"/>
  <c r="Y14" i="4"/>
  <c r="AA14" i="4" s="1"/>
  <c r="Y15" i="4"/>
  <c r="AA15" i="4" s="1"/>
  <c r="Y16" i="4"/>
  <c r="AA16" i="4" s="1"/>
  <c r="Y17" i="4"/>
  <c r="Y18" i="4"/>
  <c r="AA18" i="4" s="1"/>
  <c r="Y19" i="4"/>
  <c r="AA19" i="4" s="1"/>
  <c r="Y20" i="4"/>
  <c r="AA20" i="4" s="1"/>
  <c r="Y21" i="4"/>
  <c r="Y22" i="4"/>
  <c r="AA22" i="4" s="1"/>
  <c r="Y23" i="4"/>
  <c r="AA23" i="4" s="1"/>
  <c r="Y24" i="4"/>
  <c r="AA24" i="4" s="1"/>
  <c r="Y25" i="4"/>
  <c r="Y26" i="4"/>
  <c r="AA26" i="4" s="1"/>
  <c r="Y27" i="4"/>
  <c r="AA27" i="4" s="1"/>
  <c r="Y28" i="4"/>
  <c r="AA28" i="4" s="1"/>
  <c r="Y29" i="4"/>
  <c r="Y30" i="4"/>
  <c r="AA30" i="4" s="1"/>
  <c r="Y31" i="4"/>
  <c r="AA31" i="4" s="1"/>
  <c r="Y32" i="4"/>
  <c r="AA32" i="4" s="1"/>
  <c r="Y33" i="4"/>
  <c r="Y34" i="4"/>
  <c r="AA34" i="4" s="1"/>
  <c r="Y35" i="4"/>
  <c r="AA35" i="4" s="1"/>
  <c r="Y36" i="4"/>
  <c r="AA36" i="4" s="1"/>
  <c r="Y37" i="4"/>
  <c r="Y38" i="4"/>
  <c r="AA38" i="4" s="1"/>
  <c r="Y39" i="4"/>
  <c r="AA39" i="4" s="1"/>
  <c r="Y40" i="4"/>
  <c r="AA40" i="4" s="1"/>
  <c r="Y41" i="4"/>
  <c r="Y42" i="4"/>
  <c r="AA42" i="4" s="1"/>
  <c r="Y43" i="4"/>
  <c r="AA43" i="4" s="1"/>
  <c r="Y44" i="4"/>
  <c r="AA44" i="4" s="1"/>
  <c r="Y45" i="4"/>
  <c r="Y46" i="4"/>
  <c r="AA46" i="4" s="1"/>
  <c r="Y47" i="4"/>
  <c r="AA47" i="4" s="1"/>
  <c r="Y48" i="4"/>
  <c r="AA48" i="4" s="1"/>
  <c r="Y49" i="4"/>
  <c r="Y50" i="4"/>
  <c r="AA50" i="4" s="1"/>
  <c r="Y51" i="4"/>
  <c r="AA51" i="4" s="1"/>
  <c r="Y52" i="4"/>
  <c r="AA52" i="4" s="1"/>
  <c r="Y53" i="4"/>
  <c r="Y54" i="4"/>
  <c r="AA54" i="4" s="1"/>
  <c r="Y55" i="4"/>
  <c r="AA55" i="4" s="1"/>
  <c r="Y56" i="4"/>
  <c r="AA56" i="4" s="1"/>
  <c r="Y57" i="4"/>
  <c r="Y58" i="4"/>
  <c r="AA58" i="4" s="1"/>
  <c r="Y59" i="4"/>
  <c r="AA59" i="4" s="1"/>
  <c r="Y60" i="4"/>
  <c r="AA60" i="4" s="1"/>
  <c r="Y61" i="4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Y31" i="10" l="1"/>
  <c r="Y19" i="6"/>
  <c r="Y15" i="6"/>
  <c r="Y11" i="6"/>
  <c r="Y7" i="6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12" i="6"/>
  <c r="N21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N7" i="6" s="1"/>
  <c r="L8" i="6"/>
  <c r="N8" i="6" s="1"/>
  <c r="L9" i="6"/>
  <c r="N9" i="6" s="1"/>
  <c r="L10" i="6"/>
  <c r="L12" i="6"/>
  <c r="L13" i="6"/>
  <c r="N13" i="6" s="1"/>
  <c r="L14" i="6"/>
  <c r="N14" i="6" s="1"/>
  <c r="L15" i="6"/>
  <c r="L16" i="6"/>
  <c r="N16" i="6" s="1"/>
  <c r="L17" i="6"/>
  <c r="N17" i="6" s="1"/>
  <c r="L19" i="6"/>
  <c r="N19" i="6" s="1"/>
  <c r="L20" i="6"/>
  <c r="L21" i="6"/>
  <c r="L5" i="6"/>
  <c r="N5" i="6" s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N61" i="4"/>
  <c r="P61" i="4" s="1"/>
  <c r="N62" i="4"/>
  <c r="P62" i="4" s="1"/>
  <c r="N63" i="4"/>
  <c r="P63" i="4" s="1"/>
  <c r="N64" i="4"/>
  <c r="N65" i="4"/>
  <c r="P65" i="4" s="1"/>
  <c r="N66" i="4"/>
  <c r="P66" i="4" s="1"/>
  <c r="N67" i="4"/>
  <c r="P67" i="4" s="1"/>
  <c r="N68" i="4"/>
  <c r="N69" i="4"/>
  <c r="P69" i="4" s="1"/>
  <c r="N70" i="4"/>
  <c r="P70" i="4" s="1"/>
  <c r="N71" i="4"/>
  <c r="P71" i="4" s="1"/>
  <c r="N72" i="4"/>
  <c r="N73" i="4"/>
  <c r="P73" i="4" s="1"/>
  <c r="N74" i="4"/>
  <c r="P74" i="4" s="1"/>
  <c r="N75" i="4"/>
  <c r="P75" i="4" s="1"/>
  <c r="N76" i="4"/>
  <c r="N77" i="4"/>
  <c r="P77" i="4" s="1"/>
  <c r="N78" i="4"/>
  <c r="P78" i="4" s="1"/>
  <c r="N79" i="4"/>
  <c r="P79" i="4" s="1"/>
  <c r="N80" i="4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  <c r="N20" i="6" l="1"/>
  <c r="N15" i="6"/>
  <c r="N10" i="6"/>
  <c r="N6" i="6"/>
  <c r="P80" i="4"/>
  <c r="P76" i="4"/>
  <c r="P72" i="4"/>
  <c r="P68" i="4"/>
  <c r="P64" i="4"/>
  <c r="P60" i="4"/>
</calcChain>
</file>

<file path=xl/sharedStrings.xml><?xml version="1.0" encoding="utf-8"?>
<sst xmlns="http://schemas.openxmlformats.org/spreadsheetml/2006/main" count="3475" uniqueCount="820">
  <si>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</si>
  <si>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</si>
  <si>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</si>
  <si>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</si>
  <si>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</si>
  <si>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</si>
  <si>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</si>
  <si>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</si>
  <si>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</si>
  <si>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</si>
  <si>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</si>
  <si>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</si>
  <si>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</si>
  <si>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</si>
  <si>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</si>
  <si>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</si>
  <si>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</si>
  <si>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</si>
  <si>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</si>
  <si>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</si>
  <si>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</si>
  <si>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</si>
  <si>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</si>
  <si>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</si>
  <si>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</si>
  <si>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</si>
  <si>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</si>
  <si>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</si>
  <si>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</si>
  <si>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</si>
  <si>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</si>
  <si>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</si>
  <si>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</si>
  <si>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</si>
  <si>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</si>
  <si>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</si>
  <si>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</si>
  <si>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</si>
  <si>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</si>
  <si>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</si>
  <si>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</si>
  <si>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</si>
  <si>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</si>
  <si>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</si>
  <si>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</si>
  <si>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</si>
  <si>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</si>
  <si>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</si>
  <si>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</si>
  <si>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</si>
  <si>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</si>
  <si>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</si>
  <si>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</si>
  <si>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</si>
  <si>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</si>
  <si>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</si>
  <si>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</si>
  <si>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</si>
  <si>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</si>
  <si>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</si>
  <si>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</si>
  <si>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</si>
  <si>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</si>
  <si>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</si>
  <si>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</si>
  <si>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</si>
  <si>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</si>
  <si>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</si>
  <si>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</si>
  <si>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</si>
  <si>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</si>
  <si>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</si>
  <si>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</si>
  <si>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</si>
  <si>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</si>
  <si>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</si>
  <si>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</si>
  <si>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</si>
  <si>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</si>
  <si>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</si>
  <si>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</si>
  <si>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</si>
  <si>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</si>
  <si>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</si>
  <si>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</si>
  <si>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</si>
  <si>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</si>
  <si>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</si>
  <si>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</si>
  <si>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</si>
  <si>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</si>
  <si>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</si>
  <si>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</si>
  <si>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</si>
  <si>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</si>
  <si>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</si>
  <si>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</si>
  <si>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</si>
  <si>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</si>
  <si>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</si>
  <si>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</si>
  <si>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</si>
  <si>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</si>
  <si>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</si>
  <si>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</si>
  <si>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</si>
  <si>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</si>
  <si>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</si>
  <si>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</si>
  <si>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</si>
  <si>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</si>
  <si>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</si>
  <si>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</si>
  <si>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</si>
  <si>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</si>
  <si>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</si>
  <si>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</si>
  <si>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</si>
  <si>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</si>
  <si>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</si>
  <si>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</si>
  <si>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</si>
  <si>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</si>
  <si>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</si>
  <si>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</si>
  <si>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</si>
  <si>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</si>
  <si>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</si>
  <si>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</si>
  <si>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</si>
  <si>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</si>
  <si>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</si>
  <si>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</si>
  <si>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</si>
  <si>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</si>
  <si>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</si>
  <si>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</si>
  <si>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</si>
  <si>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</si>
  <si>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</si>
  <si>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</si>
  <si>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</si>
  <si>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</si>
  <si>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</si>
  <si>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</si>
  <si>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</si>
  <si>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</si>
  <si>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</si>
  <si>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</si>
  <si>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</si>
  <si>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</si>
  <si>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</si>
  <si>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</si>
  <si>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</si>
  <si>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</si>
  <si>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</si>
  <si>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</si>
  <si>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</si>
  <si>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</si>
  <si>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</si>
  <si>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</si>
  <si>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</si>
  <si>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</si>
  <si>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</si>
  <si>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</si>
  <si>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</si>
  <si>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</si>
  <si>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</si>
  <si>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</si>
  <si>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</si>
  <si>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</si>
  <si>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</si>
  <si>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</si>
  <si>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</si>
  <si>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</si>
  <si>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</si>
  <si>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</si>
  <si>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</si>
  <si>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</si>
  <si>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</si>
  <si>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</si>
  <si>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</si>
  <si>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</si>
  <si>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</si>
  <si>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</si>
  <si>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</si>
  <si>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</si>
  <si>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</si>
  <si>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</si>
  <si>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</si>
  <si>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</si>
  <si>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</si>
  <si>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</si>
  <si>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</si>
  <si>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</si>
  <si>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</si>
  <si>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</si>
  <si>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</si>
  <si>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</si>
  <si>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</si>
  <si>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</si>
  <si>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</si>
  <si>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</si>
  <si>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</si>
  <si>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</si>
  <si>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</si>
  <si>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</si>
  <si>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</si>
  <si>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</si>
  <si>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</si>
  <si>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</si>
  <si>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</si>
  <si>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</si>
  <si>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</si>
  <si>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</si>
  <si>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</si>
  <si>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</si>
  <si>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</si>
  <si>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</si>
  <si>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</si>
  <si>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</si>
  <si>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</si>
  <si>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</si>
  <si>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</si>
  <si>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</si>
  <si>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</si>
  <si>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</si>
  <si>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</si>
  <si>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</si>
  <si>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</si>
  <si>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</si>
  <si>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</si>
  <si>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</si>
  <si>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</si>
  <si>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</si>
  <si>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</si>
  <si>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</si>
  <si>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</si>
  <si>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</si>
  <si>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</si>
  <si>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</si>
  <si>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</si>
  <si>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</si>
  <si>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</si>
  <si>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</si>
  <si>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</si>
  <si>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</si>
  <si>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</si>
  <si>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</si>
  <si>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</si>
  <si>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</si>
  <si>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</si>
  <si>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</si>
  <si>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</si>
  <si>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</si>
  <si>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</si>
  <si>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</si>
  <si>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</si>
  <si>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</si>
  <si>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</si>
  <si>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</si>
  <si>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</si>
  <si>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</si>
  <si>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</si>
  <si>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</si>
  <si>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</si>
  <si>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</si>
  <si>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</si>
  <si>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</si>
  <si>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</si>
  <si>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</si>
  <si>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</si>
  <si>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</si>
  <si>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</si>
  <si>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</si>
  <si>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</si>
  <si>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</si>
  <si>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</si>
  <si>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</si>
  <si>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</si>
  <si>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</si>
  <si>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</si>
  <si>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</si>
  <si>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</si>
  <si>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</si>
  <si>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</si>
  <si>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</si>
  <si>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</si>
  <si>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</si>
  <si>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</si>
  <si>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</si>
  <si>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</si>
  <si>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</si>
  <si>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</si>
  <si>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</si>
  <si>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</si>
  <si>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</si>
  <si>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</si>
  <si>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</si>
  <si>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</si>
  <si>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</si>
  <si>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</si>
  <si>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</si>
  <si>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</si>
  <si>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</si>
  <si>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</si>
  <si>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</si>
  <si>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</si>
  <si>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</si>
  <si>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</si>
  <si>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</si>
  <si>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</si>
  <si>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</si>
  <si>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</si>
  <si>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</si>
  <si>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</si>
  <si>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</si>
  <si>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</si>
  <si>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</si>
  <si>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</si>
  <si>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</si>
  <si>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</si>
  <si>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</si>
  <si>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</si>
  <si>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</si>
  <si>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</si>
  <si>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</si>
  <si>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</si>
  <si>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</si>
  <si>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</si>
  <si>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</si>
  <si>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</si>
  <si>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</si>
  <si>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</si>
  <si>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</si>
  <si>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</si>
  <si>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</si>
  <si>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</si>
  <si>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</si>
  <si>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</si>
  <si>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</si>
  <si>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</si>
  <si>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</si>
  <si>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</si>
  <si>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</si>
  <si>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</si>
  <si>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</si>
  <si>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</si>
  <si>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</si>
  <si>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</si>
  <si>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</si>
  <si>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</si>
  <si>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</si>
  <si>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</si>
  <si>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</si>
  <si>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</si>
  <si>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</si>
  <si>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</si>
  <si>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</si>
  <si>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</si>
  <si>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</si>
  <si>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</si>
  <si>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</si>
  <si>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</si>
  <si>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</si>
  <si>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</si>
  <si>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</si>
  <si>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</si>
  <si>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</si>
  <si>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</si>
  <si>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</si>
  <si>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</si>
  <si>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</si>
  <si>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</si>
  <si>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</si>
  <si>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</si>
  <si>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</si>
  <si>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</si>
  <si>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</si>
  <si>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</si>
  <si>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</si>
  <si>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</si>
  <si>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</si>
  <si>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</si>
  <si>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</si>
  <si>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</si>
  <si>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</si>
  <si>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</si>
  <si>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</si>
  <si>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</si>
  <si>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</si>
  <si>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</si>
  <si>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</si>
  <si>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</si>
  <si>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</si>
  <si>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</si>
  <si>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</si>
  <si>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</si>
  <si>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</si>
  <si>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</si>
  <si>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</si>
  <si>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</si>
  <si>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</si>
  <si>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</si>
  <si>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</si>
  <si>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</si>
  <si>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</si>
  <si>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</si>
  <si>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</si>
  <si>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</si>
  <si>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</si>
  <si>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</si>
  <si>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</si>
  <si>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</si>
  <si>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</si>
  <si>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</si>
  <si>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</si>
  <si>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</si>
  <si>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</si>
  <si>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</si>
  <si>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</si>
  <si>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</si>
  <si>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</si>
  <si>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</si>
  <si>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</si>
  <si>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</si>
  <si>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</si>
  <si>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</si>
  <si>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</si>
  <si>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</si>
  <si>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</si>
  <si>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</si>
  <si>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</si>
  <si>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</si>
  <si>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</si>
  <si>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</si>
  <si>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</si>
  <si>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</si>
  <si>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</si>
  <si>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</si>
  <si>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</si>
  <si>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</si>
  <si>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</si>
  <si>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</si>
  <si>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</si>
  <si>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</si>
  <si>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</si>
  <si>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</si>
  <si>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</si>
  <si>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</si>
  <si>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</si>
  <si>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</si>
  <si>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</si>
  <si>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</si>
  <si>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</si>
  <si>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</si>
  <si>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</si>
  <si>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</si>
  <si>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</si>
  <si>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</si>
  <si>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</si>
  <si>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</si>
  <si>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</si>
  <si>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</si>
  <si>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</si>
  <si>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</si>
  <si>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</si>
  <si>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</si>
  <si>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</si>
  <si>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</si>
  <si>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</si>
  <si>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</si>
  <si>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</si>
  <si>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</si>
  <si>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</si>
  <si>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</si>
  <si>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</si>
  <si>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</si>
  <si>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</si>
  <si>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</si>
  <si>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</si>
  <si>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</si>
  <si>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</si>
  <si>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</si>
  <si>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</si>
  <si>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</si>
  <si>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</si>
  <si>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</si>
  <si>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</si>
  <si>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</si>
  <si>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</si>
  <si>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</si>
  <si>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</si>
  <si>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</si>
  <si>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</si>
  <si>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</si>
  <si>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</si>
  <si>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</si>
  <si>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</si>
  <si>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</si>
  <si>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</si>
  <si>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</si>
  <si>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</si>
  <si>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</si>
  <si>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</si>
  <si>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</si>
  <si>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</si>
  <si>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</si>
  <si>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</si>
  <si>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</si>
  <si>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</si>
  <si>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</si>
  <si>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</si>
  <si>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</si>
  <si>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</si>
  <si>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</si>
  <si>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</si>
  <si>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</si>
  <si>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</si>
  <si>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</si>
  <si>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</si>
  <si>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</si>
  <si>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</si>
  <si>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</si>
  <si>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</si>
  <si>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</si>
  <si>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</si>
  <si>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</si>
  <si>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</si>
  <si>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</si>
  <si>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</si>
  <si>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</si>
  <si>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</si>
  <si>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</si>
  <si>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</si>
  <si>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</si>
  <si>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</si>
  <si>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</si>
  <si>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</si>
  <si>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</si>
  <si>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</si>
  <si>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</si>
  <si>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</si>
  <si>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</si>
  <si>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</si>
  <si>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</si>
  <si>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</si>
  <si>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</si>
  <si>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</si>
  <si>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</si>
  <si>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</si>
  <si>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</si>
  <si>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</si>
  <si>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</si>
  <si>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</si>
  <si>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</si>
  <si>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</si>
  <si>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</si>
  <si>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</si>
  <si>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</si>
  <si>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</si>
  <si>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</si>
  <si>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</si>
  <si>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</si>
  <si>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</si>
  <si>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</si>
  <si>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</si>
  <si>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</si>
  <si>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</si>
  <si>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</si>
  <si>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</si>
  <si>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</si>
  <si>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</si>
  <si>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</si>
  <si>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</si>
  <si>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</si>
  <si>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</si>
  <si>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</si>
  <si>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</si>
  <si>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</si>
  <si>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</si>
  <si>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</si>
  <si>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</si>
  <si>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</si>
  <si>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</si>
  <si>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</si>
  <si>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</si>
  <si>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</si>
  <si>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</si>
  <si>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</si>
  <si>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</si>
  <si>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</si>
  <si>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</si>
  <si>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</si>
  <si>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</si>
  <si>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</si>
  <si>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</si>
  <si>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</si>
  <si>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</si>
  <si>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</si>
  <si>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</si>
  <si>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</si>
  <si>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</si>
  <si>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</si>
  <si>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</si>
  <si>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</si>
  <si>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</si>
  <si>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</si>
  <si>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</si>
  <si>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</si>
  <si>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</si>
  <si>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</si>
  <si>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</si>
  <si>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</si>
  <si>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</si>
  <si>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</si>
  <si>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</si>
  <si>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</si>
  <si>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</si>
  <si>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</si>
  <si>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</si>
  <si>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</si>
  <si>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</si>
  <si>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</si>
  <si>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</si>
  <si>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</si>
  <si>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</si>
  <si>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</si>
  <si>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</si>
  <si>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</si>
  <si>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</si>
  <si>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</si>
  <si>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</si>
  <si>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</si>
  <si>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</si>
  <si>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</si>
  <si>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</si>
  <si>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</si>
  <si>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</si>
  <si>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</si>
  <si>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</si>
  <si>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</si>
  <si>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</si>
  <si>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</si>
  <si>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</si>
  <si>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</si>
  <si>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</si>
  <si>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</si>
  <si>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</si>
  <si>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</si>
  <si>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</si>
  <si>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</si>
  <si>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</si>
  <si>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</si>
  <si>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</si>
  <si>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</si>
  <si>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</si>
  <si>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</si>
  <si>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</si>
  <si>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</si>
  <si>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</si>
  <si>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</si>
  <si>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</si>
  <si>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</si>
  <si>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</si>
  <si>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</si>
  <si>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</si>
  <si>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</si>
  <si>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</si>
  <si>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</si>
  <si>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</si>
  <si>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</si>
  <si>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</si>
  <si>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</si>
  <si>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</si>
  <si>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</si>
  <si>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</si>
  <si>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</si>
  <si>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</si>
  <si>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</si>
  <si>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</si>
  <si>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</si>
  <si>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</si>
  <si>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</si>
  <si>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</si>
  <si>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</si>
  <si>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</si>
  <si>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</si>
  <si>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</si>
  <si>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</si>
  <si>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</si>
  <si>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</si>
  <si>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</si>
  <si>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</si>
  <si>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</si>
  <si>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</si>
  <si>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</si>
  <si>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</si>
  <si>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</si>
  <si>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</si>
  <si>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</si>
  <si>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</si>
  <si>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</si>
  <si>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</si>
  <si>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</si>
  <si>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</si>
  <si>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</si>
  <si>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</si>
  <si>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</si>
  <si>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</si>
  <si>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</si>
  <si>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</si>
  <si>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</si>
  <si>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</si>
  <si>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</si>
  <si>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</si>
  <si>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</si>
  <si>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</si>
  <si>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</si>
  <si>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</si>
  <si>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</si>
  <si>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</si>
  <si>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</si>
  <si>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</si>
  <si>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</si>
  <si>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</si>
  <si>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</si>
  <si>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</si>
  <si>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</si>
  <si>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</si>
  <si>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</si>
  <si>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</si>
  <si>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</si>
  <si>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</si>
  <si>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</si>
  <si>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</si>
  <si>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</si>
  <si>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</si>
  <si>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</si>
  <si>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</si>
  <si>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</si>
  <si>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</si>
  <si>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</si>
  <si>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</si>
  <si>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</si>
  <si>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</si>
  <si>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</si>
  <si>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</si>
  <si>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</si>
  <si>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</si>
  <si>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</si>
  <si>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</si>
  <si>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</si>
  <si>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</si>
  <si>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</si>
  <si>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</si>
  <si>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</si>
  <si>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</si>
  <si>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</si>
  <si>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</si>
  <si>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</si>
  <si>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</si>
  <si>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</si>
  <si>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</si>
  <si>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</si>
  <si>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</si>
  <si>
    <t>02-06/06/2014</t>
  </si>
  <si>
    <t>09-13/06/2014</t>
  </si>
  <si>
    <t>16-20/06/2014</t>
  </si>
  <si>
    <t>23-27/06/2014</t>
  </si>
  <si>
    <t>HAZİRAN</t>
  </si>
  <si>
    <t>23-24/06/2014</t>
  </si>
  <si>
    <t>05-06/05/2014</t>
  </si>
  <si>
    <t>19-23/05/2014</t>
  </si>
  <si>
    <t>TEMMUZ</t>
  </si>
  <si>
    <t>30/06-04/07/2014</t>
  </si>
  <si>
    <t>07-11/07/2014</t>
  </si>
  <si>
    <t>14-18/07/2014</t>
  </si>
  <si>
    <t>21-25/07/2014</t>
  </si>
  <si>
    <t>31/07-01/08/2014</t>
  </si>
  <si>
    <t>AĞUSTOS</t>
  </si>
  <si>
    <t>04-08/08/2014</t>
  </si>
  <si>
    <t>11-15/08/2014</t>
  </si>
  <si>
    <t>18-22/08/2014</t>
  </si>
  <si>
    <t>25-29/08/2014</t>
  </si>
  <si>
    <t>EYLÜL</t>
  </si>
  <si>
    <t>01-05/09/2014</t>
  </si>
  <si>
    <t>08-12/08/2014</t>
  </si>
  <si>
    <t>15-19/09/2014</t>
  </si>
  <si>
    <t>22-26/08/2014</t>
  </si>
  <si>
    <t>08-12/09/2014</t>
  </si>
  <si>
    <t>22-26/09/2014</t>
  </si>
  <si>
    <t>8-10/11/2014</t>
  </si>
  <si>
    <t>13-17/11/2014</t>
  </si>
  <si>
    <t>20-24/11/2014</t>
  </si>
  <si>
    <t>27-31/11/2014</t>
  </si>
  <si>
    <t>29-30/10-1-3/11/2014</t>
  </si>
  <si>
    <t>EKİM</t>
  </si>
  <si>
    <t>KASIM</t>
  </si>
  <si>
    <t>ARALIK</t>
  </si>
  <si>
    <t>03-07/11/2014</t>
  </si>
  <si>
    <t>10-14/11/2014</t>
  </si>
  <si>
    <t>8-10/10/2014</t>
  </si>
  <si>
    <t>29-30/09-1-3/10/2014</t>
  </si>
  <si>
    <t>13-17/10/2014</t>
  </si>
  <si>
    <t>20-24/10/2014</t>
  </si>
  <si>
    <t>27-31/10/2014</t>
  </si>
  <si>
    <t>17-21/11/2014</t>
  </si>
  <si>
    <t>24-28/11/2014</t>
  </si>
  <si>
    <t>01-05/12/2014</t>
  </si>
  <si>
    <t>8-12/12/2014</t>
  </si>
  <si>
    <t>15-19/12/2014</t>
  </si>
  <si>
    <t>22-26/12/2014</t>
  </si>
  <si>
    <t>29-31/12/2014</t>
  </si>
  <si>
    <t>ADAY MEMUR TEMEL EĞİTİMİ</t>
  </si>
  <si>
    <t>1 GRUP</t>
  </si>
  <si>
    <t>15/12/2014-07/01/2015</t>
  </si>
  <si>
    <t>RESMİ YAZIŞMA KURALLARI SEMİNERİ</t>
  </si>
  <si>
    <t>5 GRUP</t>
  </si>
  <si>
    <t>04-11-18-25 ARALIK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</si>
</sst>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8"/>
      <color rgb="FFFF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0" xfId="0" applyFont="1" applyFill="1"/>
    <xf numFmtId="0" fontId="6" fillId="6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textRotation="91"/>
    </xf>
    <xf numFmtId="0" fontId="6" fillId="6" borderId="7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1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8" borderId="0" xfId="0" applyFont="1" applyFill="1"/>
    <xf numFmtId="0" fontId="6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textRotation="90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 textRotation="90"/>
    </xf>
    <xf numFmtId="0" fontId="11" fillId="8" borderId="0" xfId="0" applyFont="1" applyFill="1"/>
    <xf numFmtId="14" fontId="1" fillId="0" borderId="1" xfId="0" applyNumberFormat="1" applyFont="1" applyFill="1" applyBorder="1" applyAlignment="1">
      <alignment horizontal="center" textRotation="90"/>
    </xf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0" fillId="8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9" borderId="0" xfId="0" applyFont="1" applyFill="1"/>
    <xf numFmtId="0" fontId="11" fillId="0" borderId="7" xfId="0" applyFont="1" applyFill="1" applyBorder="1"/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7" xfId="0" applyFont="1" applyFill="1" applyBorder="1" applyAlignment="1">
      <alignment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43" fillId="9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 textRotation="90"/>
    </xf>
    <xf numFmtId="0" fontId="6" fillId="9" borderId="7" xfId="0" applyFont="1" applyFill="1" applyBorder="1"/>
    <xf numFmtId="0" fontId="6" fillId="9" borderId="0" xfId="0" applyFont="1" applyFill="1" applyBorder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9" borderId="0" xfId="0" applyFont="1" applyFill="1"/>
    <xf numFmtId="0" fontId="1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0" fontId="1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45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9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24" fillId="0" borderId="0" xfId="0" applyFont="1" applyFill="1" applyBorder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24" fillId="1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6" fillId="6" borderId="0" xfId="0" applyFont="1" applyFill="1" applyBorder="1"/>
    <xf numFmtId="0" fontId="1" fillId="0" borderId="12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0" fillId="0" borderId="0" xfId="0"/>
    <xf numFmtId="0" fontId="5" fillId="0" borderId="1" xfId="0" applyFont="1" applyFill="1" applyBorder="1" applyAlignment="1">
      <alignment horizontal="center"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9" borderId="0" xfId="0" applyFont="1" applyFill="1"/>
    <xf numFmtId="0" fontId="1" fillId="0" borderId="3" xfId="0" applyFont="1" applyBorder="1" applyAlignment="1">
      <alignment horizontal="center" textRotation="90"/>
    </xf>
    <xf numFmtId="0" fontId="24" fillId="6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6" borderId="0" xfId="0" applyFont="1" applyFill="1"/>
    <xf numFmtId="0" fontId="0" fillId="6" borderId="0" xfId="0" applyFill="1"/>
    <xf numFmtId="0" fontId="19" fillId="9" borderId="0" xfId="0" applyFont="1" applyFill="1"/>
    <xf numFmtId="0" fontId="8" fillId="9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71"/>
  <sheetViews>
    <sheetView tabSelected="1" zoomScaleNormal="100" zoomScaleSheetLayoutView="87" workbookViewId="0">
      <pane xSplit="7350" topLeftCell="DL1"/>
      <selection activeCell="C25" sqref="C25"/>
      <selection pane="topRight" activeCell="EJ15" sqref="EJ15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70" width="4.28515625" style="415" customWidth="1"/>
    <col min="71" max="71" width="5.140625" style="415" customWidth="1"/>
    <col min="72" max="72" width="5.42578125" style="415" customWidth="1"/>
    <col min="73" max="73" width="5.140625" style="415" customWidth="1"/>
    <col min="74" max="79" width="4.140625" style="8" customWidth="1"/>
    <col min="80" max="81" width="4.140625" style="492" customWidth="1"/>
    <col min="82" max="83" width="4.140625" style="8" customWidth="1"/>
    <col min="84" max="84" width="5.140625" style="8" customWidth="1"/>
    <col min="85" max="85" width="4.7109375" style="8" customWidth="1"/>
    <col min="86" max="86" width="5.85546875" style="8" customWidth="1"/>
    <col min="87" max="94" width="4.140625" style="8" customWidth="1"/>
    <col min="95" max="105" width="4.28515625" style="8" customWidth="1"/>
    <col min="106" max="106" width="5.140625" style="8" customWidth="1"/>
    <col min="107" max="107" width="5.28515625" style="8" customWidth="1"/>
    <col min="108" max="108" width="5" style="8" customWidth="1"/>
    <col min="109" max="118" width="4.140625" style="8" customWidth="1"/>
    <col min="119" max="121" width="4" style="8" customWidth="1"/>
    <col min="122" max="130" width="4.140625" style="8" customWidth="1"/>
    <col min="131" max="132" width="5" style="8" bestFit="1" customWidth="1"/>
    <col min="133" max="142" width="4.140625" style="8" customWidth="1"/>
    <col min="143" max="143" width="3.7109375" style="8" customWidth="1"/>
    <col min="144" max="145" width="5" style="8" bestFit="1" customWidth="1"/>
    <col min="146" max="16384" width="9.140625" style="8"/>
  </cols>
  <sheetData>
    <row r="1" spans="1:145" s="1" customFormat="1" ht="27.75" customHeight="1" x14ac:dyDescent="0.25">
      <c r="D1" s="705" t="s">
        <v>576</v>
      </c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6"/>
      <c r="Q1" s="705" t="s">
        <v>709</v>
      </c>
      <c r="R1" s="706"/>
      <c r="S1" s="706"/>
      <c r="T1" s="706"/>
      <c r="U1" s="706"/>
      <c r="V1" s="706"/>
      <c r="W1" s="706"/>
      <c r="X1" s="706"/>
      <c r="Y1" s="706"/>
      <c r="Z1" s="706"/>
      <c r="AA1" s="707"/>
      <c r="AB1" s="705" t="s">
        <v>719</v>
      </c>
      <c r="AC1" s="706"/>
      <c r="AD1" s="706"/>
      <c r="AE1" s="706"/>
      <c r="AF1" s="706"/>
      <c r="AG1" s="706"/>
      <c r="AH1" s="706"/>
      <c r="AI1" s="706"/>
      <c r="AJ1" s="706"/>
      <c r="AK1" s="706"/>
      <c r="AL1" s="707"/>
      <c r="AM1" s="705" t="s">
        <v>736</v>
      </c>
      <c r="AN1" s="706"/>
      <c r="AO1" s="706"/>
      <c r="AP1" s="706"/>
      <c r="AQ1" s="706"/>
      <c r="AR1" s="706"/>
      <c r="AS1" s="706"/>
      <c r="AT1" s="706"/>
      <c r="AU1" s="706"/>
      <c r="AV1" s="706"/>
      <c r="AW1" s="706"/>
      <c r="AX1" s="706"/>
      <c r="AY1" s="707"/>
      <c r="AZ1" s="705" t="s">
        <v>747</v>
      </c>
      <c r="BA1" s="706"/>
      <c r="BB1" s="706"/>
      <c r="BC1" s="706"/>
      <c r="BD1" s="706"/>
      <c r="BE1" s="706"/>
      <c r="BF1" s="706"/>
      <c r="BG1" s="706"/>
      <c r="BH1" s="706"/>
      <c r="BI1" s="706"/>
      <c r="BJ1" s="707"/>
      <c r="BK1" s="705" t="s">
        <v>770</v>
      </c>
      <c r="BL1" s="706"/>
      <c r="BM1" s="706"/>
      <c r="BN1" s="706"/>
      <c r="BO1" s="706"/>
      <c r="BP1" s="706"/>
      <c r="BQ1" s="706"/>
      <c r="BR1" s="706"/>
      <c r="BS1" s="706"/>
      <c r="BT1" s="706"/>
      <c r="BU1" s="707"/>
      <c r="BV1" s="705" t="s">
        <v>774</v>
      </c>
      <c r="BW1" s="706"/>
      <c r="BX1" s="706"/>
      <c r="BY1" s="706"/>
      <c r="BZ1" s="706"/>
      <c r="CA1" s="706"/>
      <c r="CB1" s="706"/>
      <c r="CC1" s="706"/>
      <c r="CD1" s="706"/>
      <c r="CE1" s="706"/>
      <c r="CF1" s="706"/>
      <c r="CG1" s="706"/>
      <c r="CH1" s="707"/>
      <c r="CI1" s="705" t="s">
        <v>780</v>
      </c>
      <c r="CJ1" s="706"/>
      <c r="CK1" s="706"/>
      <c r="CL1" s="706"/>
      <c r="CM1" s="706"/>
      <c r="CN1" s="706"/>
      <c r="CO1" s="706"/>
      <c r="CP1" s="706"/>
      <c r="CQ1" s="706"/>
      <c r="CR1" s="706"/>
      <c r="CS1" s="707"/>
      <c r="CT1" s="705" t="s">
        <v>785</v>
      </c>
      <c r="CU1" s="706"/>
      <c r="CV1" s="706"/>
      <c r="CW1" s="706"/>
      <c r="CX1" s="706"/>
      <c r="CY1" s="706"/>
      <c r="CZ1" s="706"/>
      <c r="DA1" s="706"/>
      <c r="DB1" s="706"/>
      <c r="DC1" s="706"/>
      <c r="DD1" s="707"/>
      <c r="DE1" s="705" t="s">
        <v>797</v>
      </c>
      <c r="DF1" s="706"/>
      <c r="DG1" s="706"/>
      <c r="DH1" s="706"/>
      <c r="DI1" s="706"/>
      <c r="DJ1" s="706"/>
      <c r="DK1" s="706"/>
      <c r="DL1" s="706"/>
      <c r="DM1" s="706"/>
      <c r="DN1" s="706"/>
      <c r="DO1" s="706"/>
      <c r="DP1" s="706"/>
      <c r="DQ1" s="707"/>
      <c r="DR1" s="705" t="s">
        <v>798</v>
      </c>
      <c r="DS1" s="706"/>
      <c r="DT1" s="706"/>
      <c r="DU1" s="706"/>
      <c r="DV1" s="706"/>
      <c r="DW1" s="706"/>
      <c r="DX1" s="706"/>
      <c r="DY1" s="706"/>
      <c r="DZ1" s="706"/>
      <c r="EA1" s="706"/>
      <c r="EB1" s="707"/>
      <c r="EC1" s="705" t="s">
        <v>799</v>
      </c>
      <c r="ED1" s="706"/>
      <c r="EE1" s="706"/>
      <c r="EF1" s="706"/>
      <c r="EG1" s="706"/>
      <c r="EH1" s="706"/>
      <c r="EI1" s="706"/>
      <c r="EJ1" s="706"/>
      <c r="EK1" s="706"/>
      <c r="EL1" s="706"/>
      <c r="EM1" s="706"/>
      <c r="EN1" s="706"/>
      <c r="EO1" s="707"/>
    </row>
    <row r="2" spans="1:145" s="1" customFormat="1" ht="26.25" customHeight="1" x14ac:dyDescent="0.35">
      <c r="C2" s="311" t="s">
        <v>1</v>
      </c>
      <c r="D2" s="708" t="s">
        <v>5</v>
      </c>
      <c r="E2" s="709"/>
      <c r="F2" s="708" t="s">
        <v>6</v>
      </c>
      <c r="G2" s="709"/>
      <c r="H2" s="708" t="s">
        <v>2</v>
      </c>
      <c r="I2" s="709"/>
      <c r="J2" s="708" t="s">
        <v>3</v>
      </c>
      <c r="K2" s="709"/>
      <c r="L2" s="717" t="s">
        <v>525</v>
      </c>
      <c r="M2" s="718"/>
      <c r="N2" s="719" t="s">
        <v>4</v>
      </c>
      <c r="O2" s="719"/>
      <c r="P2" s="720"/>
      <c r="Q2" s="708" t="s">
        <v>5</v>
      </c>
      <c r="R2" s="709"/>
      <c r="S2" s="708" t="s">
        <v>6</v>
      </c>
      <c r="T2" s="709"/>
      <c r="U2" s="708" t="s">
        <v>2</v>
      </c>
      <c r="V2" s="709"/>
      <c r="W2" s="708" t="s">
        <v>3</v>
      </c>
      <c r="X2" s="714"/>
      <c r="Y2" s="719" t="s">
        <v>4</v>
      </c>
      <c r="Z2" s="719"/>
      <c r="AA2" s="720"/>
      <c r="AB2" s="708" t="s">
        <v>5</v>
      </c>
      <c r="AC2" s="709"/>
      <c r="AD2" s="708" t="s">
        <v>6</v>
      </c>
      <c r="AE2" s="709"/>
      <c r="AF2" s="708" t="s">
        <v>2</v>
      </c>
      <c r="AG2" s="709"/>
      <c r="AH2" s="708" t="s">
        <v>3</v>
      </c>
      <c r="AI2" s="714"/>
      <c r="AJ2" s="712" t="s">
        <v>4</v>
      </c>
      <c r="AK2" s="712"/>
      <c r="AL2" s="713"/>
      <c r="AM2" s="708" t="s">
        <v>5</v>
      </c>
      <c r="AN2" s="709"/>
      <c r="AO2" s="708" t="s">
        <v>6</v>
      </c>
      <c r="AP2" s="709"/>
      <c r="AQ2" s="708" t="s">
        <v>2</v>
      </c>
      <c r="AR2" s="709"/>
      <c r="AS2" s="708" t="s">
        <v>3</v>
      </c>
      <c r="AT2" s="709"/>
      <c r="AU2" s="708" t="s">
        <v>525</v>
      </c>
      <c r="AV2" s="714"/>
      <c r="AW2" s="712" t="s">
        <v>4</v>
      </c>
      <c r="AX2" s="712"/>
      <c r="AY2" s="713"/>
      <c r="AZ2" s="708" t="s">
        <v>5</v>
      </c>
      <c r="BA2" s="709"/>
      <c r="BB2" s="708" t="s">
        <v>6</v>
      </c>
      <c r="BC2" s="709"/>
      <c r="BD2" s="708" t="s">
        <v>2</v>
      </c>
      <c r="BE2" s="709"/>
      <c r="BF2" s="708" t="s">
        <v>3</v>
      </c>
      <c r="BG2" s="709"/>
      <c r="BH2" s="712" t="s">
        <v>4</v>
      </c>
      <c r="BI2" s="712"/>
      <c r="BJ2" s="713"/>
      <c r="BK2" s="708" t="s">
        <v>5</v>
      </c>
      <c r="BL2" s="709"/>
      <c r="BM2" s="708" t="s">
        <v>6</v>
      </c>
      <c r="BN2" s="709"/>
      <c r="BO2" s="708" t="s">
        <v>2</v>
      </c>
      <c r="BP2" s="709"/>
      <c r="BQ2" s="708" t="s">
        <v>3</v>
      </c>
      <c r="BR2" s="709"/>
      <c r="BS2" s="712" t="s">
        <v>4</v>
      </c>
      <c r="BT2" s="712"/>
      <c r="BU2" s="713"/>
      <c r="BV2" s="708" t="s">
        <v>5</v>
      </c>
      <c r="BW2" s="709"/>
      <c r="BX2" s="708" t="s">
        <v>6</v>
      </c>
      <c r="BY2" s="709"/>
      <c r="BZ2" s="708" t="s">
        <v>2</v>
      </c>
      <c r="CA2" s="709"/>
      <c r="CB2" s="708" t="s">
        <v>3</v>
      </c>
      <c r="CC2" s="709"/>
      <c r="CD2" s="708" t="s">
        <v>525</v>
      </c>
      <c r="CE2" s="709"/>
      <c r="CF2" s="712" t="s">
        <v>4</v>
      </c>
      <c r="CG2" s="712"/>
      <c r="CH2" s="713"/>
      <c r="CI2" s="708" t="s">
        <v>5</v>
      </c>
      <c r="CJ2" s="709"/>
      <c r="CK2" s="708" t="s">
        <v>6</v>
      </c>
      <c r="CL2" s="709"/>
      <c r="CM2" s="708" t="s">
        <v>2</v>
      </c>
      <c r="CN2" s="709"/>
      <c r="CO2" s="708" t="s">
        <v>3</v>
      </c>
      <c r="CP2" s="709"/>
      <c r="CQ2" s="712" t="s">
        <v>4</v>
      </c>
      <c r="CR2" s="712"/>
      <c r="CS2" s="713"/>
      <c r="CT2" s="708" t="s">
        <v>5</v>
      </c>
      <c r="CU2" s="709"/>
      <c r="CV2" s="708" t="s">
        <v>6</v>
      </c>
      <c r="CW2" s="709"/>
      <c r="CX2" s="708" t="s">
        <v>2</v>
      </c>
      <c r="CY2" s="709"/>
      <c r="CZ2" s="708" t="s">
        <v>3</v>
      </c>
      <c r="DA2" s="709"/>
      <c r="DB2" s="710" t="s">
        <v>4</v>
      </c>
      <c r="DC2" s="710"/>
      <c r="DD2" s="711"/>
      <c r="DE2" s="708" t="s">
        <v>5</v>
      </c>
      <c r="DF2" s="709"/>
      <c r="DG2" s="708" t="s">
        <v>6</v>
      </c>
      <c r="DH2" s="709"/>
      <c r="DI2" s="708" t="s">
        <v>2</v>
      </c>
      <c r="DJ2" s="709"/>
      <c r="DK2" s="708" t="s">
        <v>3</v>
      </c>
      <c r="DL2" s="709"/>
      <c r="DM2" s="708" t="s">
        <v>525</v>
      </c>
      <c r="DN2" s="709"/>
      <c r="DO2" s="710" t="s">
        <v>4</v>
      </c>
      <c r="DP2" s="710"/>
      <c r="DQ2" s="711"/>
      <c r="DR2" s="708" t="s">
        <v>5</v>
      </c>
      <c r="DS2" s="709"/>
      <c r="DT2" s="708" t="s">
        <v>6</v>
      </c>
      <c r="DU2" s="709"/>
      <c r="DV2" s="708" t="s">
        <v>2</v>
      </c>
      <c r="DW2" s="709"/>
      <c r="DX2" s="708" t="s">
        <v>3</v>
      </c>
      <c r="DY2" s="709"/>
      <c r="DZ2" s="710" t="s">
        <v>4</v>
      </c>
      <c r="EA2" s="710"/>
      <c r="EB2" s="711"/>
      <c r="EC2" s="708" t="s">
        <v>5</v>
      </c>
      <c r="ED2" s="709"/>
      <c r="EE2" s="708" t="s">
        <v>6</v>
      </c>
      <c r="EF2" s="709"/>
      <c r="EG2" s="708" t="s">
        <v>2</v>
      </c>
      <c r="EH2" s="709"/>
      <c r="EI2" s="708" t="s">
        <v>3</v>
      </c>
      <c r="EJ2" s="709"/>
      <c r="EK2" s="708" t="s">
        <v>525</v>
      </c>
      <c r="EL2" s="709"/>
      <c r="EM2" s="710" t="s">
        <v>4</v>
      </c>
      <c r="EN2" s="710"/>
      <c r="EO2" s="711"/>
    </row>
    <row r="3" spans="1:145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  <c r="BK3" s="437" t="s">
        <v>0</v>
      </c>
      <c r="BL3" s="437" t="s">
        <v>7</v>
      </c>
      <c r="BM3" s="437" t="s">
        <v>0</v>
      </c>
      <c r="BN3" s="437" t="s">
        <v>7</v>
      </c>
      <c r="BO3" s="437" t="s">
        <v>0</v>
      </c>
      <c r="BP3" s="437" t="s">
        <v>7</v>
      </c>
      <c r="BQ3" s="437" t="s">
        <v>0</v>
      </c>
      <c r="BR3" s="437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5" t="s">
        <v>0</v>
      </c>
      <c r="CG3" s="495" t="s">
        <v>7</v>
      </c>
      <c r="CH3" s="495" t="s">
        <v>607</v>
      </c>
      <c r="CI3" s="499" t="s">
        <v>0</v>
      </c>
      <c r="CJ3" s="499" t="s">
        <v>7</v>
      </c>
      <c r="CK3" s="499" t="s">
        <v>0</v>
      </c>
      <c r="CL3" s="499" t="s">
        <v>7</v>
      </c>
      <c r="CM3" s="499" t="s">
        <v>0</v>
      </c>
      <c r="CN3" s="499" t="s">
        <v>7</v>
      </c>
      <c r="CO3" s="499" t="s">
        <v>0</v>
      </c>
      <c r="CP3" s="499" t="s">
        <v>7</v>
      </c>
      <c r="CQ3" s="539" t="s">
        <v>0</v>
      </c>
      <c r="CR3" s="539" t="s">
        <v>7</v>
      </c>
      <c r="CS3" s="539" t="s">
        <v>607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418" t="s">
        <v>0</v>
      </c>
      <c r="DC3" s="418" t="s">
        <v>7</v>
      </c>
      <c r="DD3" s="418" t="s">
        <v>607</v>
      </c>
      <c r="DE3" s="620" t="s">
        <v>0</v>
      </c>
      <c r="DF3" s="620" t="s">
        <v>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0" t="s">
        <v>0</v>
      </c>
      <c r="DN3" s="620" t="s">
        <v>7</v>
      </c>
      <c r="DO3" s="621" t="s">
        <v>0</v>
      </c>
      <c r="DP3" s="621" t="s">
        <v>7</v>
      </c>
      <c r="DQ3" s="621" t="s">
        <v>607</v>
      </c>
      <c r="DR3" s="694" t="s">
        <v>0</v>
      </c>
      <c r="DS3" s="694" t="s">
        <v>7</v>
      </c>
      <c r="DT3" s="694" t="s">
        <v>0</v>
      </c>
      <c r="DU3" s="694" t="s">
        <v>7</v>
      </c>
      <c r="DV3" s="694" t="s">
        <v>0</v>
      </c>
      <c r="DW3" s="694" t="s">
        <v>7</v>
      </c>
      <c r="DX3" s="694" t="s">
        <v>0</v>
      </c>
      <c r="DY3" s="694" t="s">
        <v>7</v>
      </c>
      <c r="DZ3" s="695" t="s">
        <v>0</v>
      </c>
      <c r="EA3" s="695" t="s">
        <v>7</v>
      </c>
      <c r="EB3" s="695" t="s">
        <v>607</v>
      </c>
      <c r="EC3" s="694" t="s">
        <v>0</v>
      </c>
      <c r="ED3" s="694" t="s">
        <v>7</v>
      </c>
      <c r="EE3" s="694" t="s">
        <v>0</v>
      </c>
      <c r="EF3" s="694" t="s">
        <v>7</v>
      </c>
      <c r="EG3" s="694" t="s">
        <v>0</v>
      </c>
      <c r="EH3" s="694" t="s">
        <v>7</v>
      </c>
      <c r="EI3" s="694" t="s">
        <v>0</v>
      </c>
      <c r="EJ3" s="694" t="s">
        <v>7</v>
      </c>
      <c r="EK3" s="694" t="s">
        <v>0</v>
      </c>
      <c r="EL3" s="694" t="s">
        <v>7</v>
      </c>
      <c r="EM3" s="695" t="s">
        <v>0</v>
      </c>
      <c r="EN3" s="695" t="s">
        <v>7</v>
      </c>
      <c r="EO3" s="695" t="s">
        <v>607</v>
      </c>
    </row>
    <row r="4" spans="1:145" s="2" customFormat="1" ht="98.25" customHeight="1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  <c r="BK4" s="420" t="s">
        <v>766</v>
      </c>
      <c r="BL4" s="420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393" t="s">
        <v>9</v>
      </c>
      <c r="BT4" s="393" t="s">
        <v>9</v>
      </c>
      <c r="BU4" s="393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393" t="s">
        <v>9</v>
      </c>
      <c r="CG4" s="393" t="s">
        <v>9</v>
      </c>
      <c r="CH4" s="393" t="s">
        <v>10</v>
      </c>
      <c r="CI4" s="523" t="s">
        <v>781</v>
      </c>
      <c r="CJ4" s="523" t="s">
        <v>781</v>
      </c>
      <c r="CK4" s="522" t="s">
        <v>782</v>
      </c>
      <c r="CL4" s="522" t="s">
        <v>782</v>
      </c>
      <c r="CM4" s="522" t="s">
        <v>783</v>
      </c>
      <c r="CN4" s="522" t="s">
        <v>783</v>
      </c>
      <c r="CO4" s="522" t="s">
        <v>784</v>
      </c>
      <c r="CP4" s="522" t="s">
        <v>784</v>
      </c>
      <c r="CQ4" s="393" t="s">
        <v>9</v>
      </c>
      <c r="CR4" s="393" t="s">
        <v>9</v>
      </c>
      <c r="CS4" s="393" t="s">
        <v>10</v>
      </c>
      <c r="CT4" s="568" t="s">
        <v>786</v>
      </c>
      <c r="CU4" s="568" t="s">
        <v>786</v>
      </c>
      <c r="CV4" s="567" t="s">
        <v>787</v>
      </c>
      <c r="CW4" s="567" t="s">
        <v>787</v>
      </c>
      <c r="CX4" s="567" t="s">
        <v>788</v>
      </c>
      <c r="CY4" s="567" t="s">
        <v>788</v>
      </c>
      <c r="CZ4" s="567" t="s">
        <v>789</v>
      </c>
      <c r="DA4" s="567" t="s">
        <v>789</v>
      </c>
      <c r="DB4" s="419" t="s">
        <v>9</v>
      </c>
      <c r="DC4" s="419" t="s">
        <v>9</v>
      </c>
      <c r="DD4" s="419" t="s">
        <v>10</v>
      </c>
      <c r="DE4" s="652" t="s">
        <v>803</v>
      </c>
      <c r="DF4" s="652" t="s">
        <v>803</v>
      </c>
      <c r="DG4" s="618" t="s">
        <v>802</v>
      </c>
      <c r="DH4" s="618" t="s">
        <v>802</v>
      </c>
      <c r="DI4" s="618" t="s">
        <v>804</v>
      </c>
      <c r="DJ4" s="618" t="s">
        <v>804</v>
      </c>
      <c r="DK4" s="618" t="s">
        <v>805</v>
      </c>
      <c r="DL4" s="618" t="s">
        <v>805</v>
      </c>
      <c r="DM4" s="618" t="s">
        <v>806</v>
      </c>
      <c r="DN4" s="618" t="s">
        <v>806</v>
      </c>
      <c r="DO4" s="419" t="s">
        <v>9</v>
      </c>
      <c r="DP4" s="419" t="s">
        <v>9</v>
      </c>
      <c r="DQ4" s="419" t="s">
        <v>10</v>
      </c>
      <c r="DR4" s="652" t="s">
        <v>800</v>
      </c>
      <c r="DS4" s="652" t="s">
        <v>800</v>
      </c>
      <c r="DT4" s="649" t="s">
        <v>801</v>
      </c>
      <c r="DU4" s="649" t="s">
        <v>801</v>
      </c>
      <c r="DV4" s="649" t="s">
        <v>807</v>
      </c>
      <c r="DW4" s="649" t="s">
        <v>807</v>
      </c>
      <c r="DX4" s="649" t="s">
        <v>808</v>
      </c>
      <c r="DY4" s="649" t="s">
        <v>808</v>
      </c>
      <c r="DZ4" s="651" t="s">
        <v>9</v>
      </c>
      <c r="EA4" s="651" t="s">
        <v>9</v>
      </c>
      <c r="EB4" s="651" t="s">
        <v>10</v>
      </c>
      <c r="EC4" s="652" t="s">
        <v>809</v>
      </c>
      <c r="ED4" s="652" t="s">
        <v>809</v>
      </c>
      <c r="EE4" s="649" t="s">
        <v>810</v>
      </c>
      <c r="EF4" s="649" t="s">
        <v>810</v>
      </c>
      <c r="EG4" s="649" t="s">
        <v>811</v>
      </c>
      <c r="EH4" s="649" t="s">
        <v>811</v>
      </c>
      <c r="EI4" s="649" t="s">
        <v>812</v>
      </c>
      <c r="EJ4" s="649" t="s">
        <v>812</v>
      </c>
      <c r="EK4" s="649" t="s">
        <v>813</v>
      </c>
      <c r="EL4" s="649" t="s">
        <v>813</v>
      </c>
      <c r="EM4" s="651" t="s">
        <v>9</v>
      </c>
      <c r="EN4" s="651" t="s">
        <v>9</v>
      </c>
      <c r="EO4" s="651" t="s">
        <v>10</v>
      </c>
    </row>
    <row r="5" spans="1:145" s="7" customFormat="1" ht="12.75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  <c r="BK5" s="76"/>
      <c r="BL5" s="449"/>
      <c r="BM5" s="76"/>
      <c r="BN5" s="449"/>
      <c r="BO5" s="76"/>
      <c r="BP5" s="449"/>
      <c r="BQ5" s="76"/>
      <c r="BR5" s="449"/>
      <c r="BS5" s="395">
        <f>BK5+BM5+BO5+BQ5</f>
        <v>0</v>
      </c>
      <c r="BT5" s="395">
        <f>BL5+BN5+BP5+BR5</f>
        <v>0</v>
      </c>
      <c r="BU5" s="395">
        <f>BS5+BT5</f>
        <v>0</v>
      </c>
      <c r="BV5" s="503"/>
      <c r="BX5" s="506"/>
      <c r="BZ5" s="509"/>
      <c r="CB5" s="512"/>
      <c r="CC5" s="493"/>
      <c r="CD5" s="515"/>
      <c r="CF5" s="431">
        <f>BV5+BX5+BZ5+CB5+CD5</f>
        <v>0</v>
      </c>
      <c r="CG5" s="431">
        <f>BW5+BY5+CA5+CC5+CE5</f>
        <v>0</v>
      </c>
      <c r="CH5" s="431">
        <f>CF5+CG5</f>
        <v>0</v>
      </c>
      <c r="CI5" s="554"/>
      <c r="CK5" s="557"/>
      <c r="CM5" s="560"/>
      <c r="CO5" s="563"/>
      <c r="CQ5" s="545">
        <f>CI5+CK5+CM5+CO5</f>
        <v>0</v>
      </c>
      <c r="CR5" s="545">
        <f>CJ5+CL5+CN5+CP5</f>
        <v>0</v>
      </c>
      <c r="CS5" s="545">
        <f>CQ5+CR5</f>
        <v>0</v>
      </c>
      <c r="CU5" s="603"/>
      <c r="CW5" s="607"/>
      <c r="CY5" s="611"/>
      <c r="DA5" s="615"/>
      <c r="DB5" s="580">
        <f>CT5+CV5+CX5+CZ5</f>
        <v>0</v>
      </c>
      <c r="DC5" s="580">
        <f>CU5+CW5+CY5+DA5</f>
        <v>0</v>
      </c>
      <c r="DD5" s="580">
        <f>DB5+DC5</f>
        <v>0</v>
      </c>
      <c r="DE5" s="630">
        <v>8</v>
      </c>
      <c r="DI5" s="633"/>
      <c r="DK5" s="636"/>
      <c r="DM5" s="640"/>
      <c r="DO5" s="619">
        <f>DE5+DG5+DI5+DK5+DM5</f>
        <v>8</v>
      </c>
      <c r="DP5" s="619">
        <f>DF5+DH5+DJ5+DL5+DN5</f>
        <v>0</v>
      </c>
      <c r="DQ5" s="619">
        <f>DO5+DP5</f>
        <v>8</v>
      </c>
      <c r="DR5" s="691"/>
      <c r="DS5" s="615"/>
      <c r="DT5" s="691">
        <v>1</v>
      </c>
      <c r="DU5" s="615"/>
      <c r="DV5" s="691"/>
      <c r="DW5" s="615"/>
      <c r="DX5" s="691"/>
      <c r="DY5" s="615"/>
      <c r="DZ5" s="790">
        <f>DR5+DT5+DV5+DX5</f>
        <v>1</v>
      </c>
      <c r="EA5" s="790">
        <f>DS5+DU5+DW5+DY5</f>
        <v>0</v>
      </c>
      <c r="EB5" s="790">
        <f>DZ5+EA5</f>
        <v>1</v>
      </c>
      <c r="EC5" s="691"/>
      <c r="ED5" s="615"/>
      <c r="EE5" s="691"/>
      <c r="EF5" s="615"/>
      <c r="EG5" s="691"/>
      <c r="EH5" s="615"/>
      <c r="EI5" s="691"/>
      <c r="EJ5" s="615"/>
      <c r="EK5" s="691"/>
      <c r="EM5" s="790">
        <f>EC5+EE5+EG5+EI5+EK5</f>
        <v>0</v>
      </c>
      <c r="EN5" s="790">
        <f>ED5+EF5+EH5+EJ5+EL5</f>
        <v>0</v>
      </c>
      <c r="EO5" s="790">
        <f>EM5+EN5</f>
        <v>0</v>
      </c>
    </row>
    <row r="6" spans="1:145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  <c r="BK6" s="76"/>
      <c r="BL6" s="450">
        <v>1</v>
      </c>
      <c r="BM6" s="76">
        <v>3</v>
      </c>
      <c r="BN6" s="450">
        <v>1</v>
      </c>
      <c r="BO6" s="76">
        <v>2</v>
      </c>
      <c r="BP6" s="450">
        <v>1</v>
      </c>
      <c r="BQ6" s="76">
        <v>2</v>
      </c>
      <c r="BR6" s="450">
        <v>1</v>
      </c>
      <c r="BS6" s="395">
        <f t="shared" ref="BS6:BS69" si="15">BK6+BM6+BO6+BQ6</f>
        <v>7</v>
      </c>
      <c r="BT6" s="395">
        <f t="shared" ref="BT6:BT69" si="16">BL6+BN6+BP6+BR6</f>
        <v>4</v>
      </c>
      <c r="BU6" s="395">
        <f t="shared" ref="BU6:BU69" si="17">BS6+BT6</f>
        <v>11</v>
      </c>
      <c r="BV6" s="503">
        <v>4</v>
      </c>
      <c r="BX6" s="506">
        <v>6</v>
      </c>
      <c r="BZ6" s="509">
        <v>7</v>
      </c>
      <c r="CB6" s="512">
        <v>6</v>
      </c>
      <c r="CC6" s="493"/>
      <c r="CD6" s="515">
        <v>1</v>
      </c>
      <c r="CF6" s="500">
        <f t="shared" ref="CF6:CF69" si="18">BV6+BX6+BZ6+CB6+CD6</f>
        <v>24</v>
      </c>
      <c r="CG6" s="500">
        <f t="shared" ref="CG6:CG69" si="19">BW6+BY6+CA6+CC6+CE6</f>
        <v>0</v>
      </c>
      <c r="CH6" s="500">
        <f t="shared" ref="CH6:CH69" si="20">CF6+CG6</f>
        <v>24</v>
      </c>
      <c r="CI6" s="554">
        <v>5</v>
      </c>
      <c r="CK6" s="557"/>
      <c r="CM6" s="560">
        <v>1</v>
      </c>
      <c r="CO6" s="563"/>
      <c r="CQ6" s="545">
        <f t="shared" ref="CQ6:CQ69" si="21">CI6+CK6+CM6+CO6</f>
        <v>6</v>
      </c>
      <c r="CR6" s="545">
        <f t="shared" ref="CR6:CR69" si="22">CJ6+CL6+CN6+CP6</f>
        <v>0</v>
      </c>
      <c r="CS6" s="545">
        <f t="shared" ref="CS6:CS69" si="23">CQ6+CR6</f>
        <v>6</v>
      </c>
      <c r="CU6" s="600">
        <v>1</v>
      </c>
      <c r="CW6" s="604">
        <v>1</v>
      </c>
      <c r="CY6" s="608">
        <v>1</v>
      </c>
      <c r="DA6" s="612">
        <v>1</v>
      </c>
      <c r="DB6" s="619">
        <f t="shared" ref="DB6:DB69" si="24">CT6+CV6+CX6+CZ6</f>
        <v>0</v>
      </c>
      <c r="DC6" s="619">
        <f t="shared" ref="DC6:DC69" si="25">CU6+CW6+CY6+DA6</f>
        <v>4</v>
      </c>
      <c r="DD6" s="619">
        <f t="shared" ref="DD6:DD69" si="26">DB6+DC6</f>
        <v>4</v>
      </c>
      <c r="DE6" s="630">
        <v>10</v>
      </c>
      <c r="DI6" s="633">
        <v>2</v>
      </c>
      <c r="DK6" s="636"/>
      <c r="DM6" s="640">
        <v>5</v>
      </c>
      <c r="DO6" s="653">
        <f t="shared" ref="DO6:DO69" si="27">DE6+DG6+DI6+DK6+DM6</f>
        <v>17</v>
      </c>
      <c r="DP6" s="653">
        <f t="shared" ref="DP6:DP69" si="28">DF6+DH6+DJ6+DL6+DN6</f>
        <v>0</v>
      </c>
      <c r="DQ6" s="653">
        <f t="shared" ref="DQ6:DQ69" si="29">DO6+DP6</f>
        <v>17</v>
      </c>
      <c r="DR6" s="691">
        <v>6</v>
      </c>
      <c r="DS6" s="612">
        <v>1</v>
      </c>
      <c r="DT6" s="691"/>
      <c r="DU6" s="612">
        <v>1</v>
      </c>
      <c r="DV6" s="691">
        <v>3</v>
      </c>
      <c r="DW6" s="612">
        <v>1</v>
      </c>
      <c r="DX6" s="691"/>
      <c r="DY6" s="612">
        <v>1</v>
      </c>
      <c r="DZ6" s="790">
        <f t="shared" ref="DZ6:DZ69" si="30">DR6+DT6+DV6+DX6</f>
        <v>9</v>
      </c>
      <c r="EA6" s="790">
        <f t="shared" ref="EA6:EA69" si="31">DS6+DU6+DW6+DY6</f>
        <v>4</v>
      </c>
      <c r="EB6" s="790">
        <f t="shared" ref="EB6:EB69" si="32">DZ6+EA6</f>
        <v>13</v>
      </c>
      <c r="EC6" s="691">
        <v>2</v>
      </c>
      <c r="ED6" s="612">
        <v>1</v>
      </c>
      <c r="EE6" s="691"/>
      <c r="EF6" s="612">
        <v>1</v>
      </c>
      <c r="EG6" s="691">
        <v>4</v>
      </c>
      <c r="EH6" s="612">
        <v>1</v>
      </c>
      <c r="EI6" s="691">
        <v>3</v>
      </c>
      <c r="EJ6" s="612">
        <v>1</v>
      </c>
      <c r="EK6" s="691"/>
      <c r="EM6" s="790">
        <f t="shared" ref="EM6:EM69" si="33">EC6+EE6+EG6+EI6+EK6</f>
        <v>9</v>
      </c>
      <c r="EN6" s="790">
        <f t="shared" ref="EN6:EN69" si="34">ED6+EF6+EH6+EJ6+EL6</f>
        <v>4</v>
      </c>
      <c r="EO6" s="790">
        <f t="shared" ref="EO6:EO69" si="35">EM6+EN6</f>
        <v>13</v>
      </c>
    </row>
    <row r="7" spans="1:145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  <c r="BK7" s="76"/>
      <c r="BL7" s="450"/>
      <c r="BM7" s="76"/>
      <c r="BN7" s="450"/>
      <c r="BO7" s="76">
        <v>4</v>
      </c>
      <c r="BP7" s="450"/>
      <c r="BQ7" s="76">
        <v>2</v>
      </c>
      <c r="BR7" s="450"/>
      <c r="BS7" s="395">
        <f t="shared" si="15"/>
        <v>6</v>
      </c>
      <c r="BT7" s="395">
        <f t="shared" si="16"/>
        <v>0</v>
      </c>
      <c r="BU7" s="395">
        <f t="shared" si="17"/>
        <v>6</v>
      </c>
      <c r="BV7" s="503"/>
      <c r="BX7" s="506">
        <v>3</v>
      </c>
      <c r="BZ7" s="509"/>
      <c r="CB7" s="512">
        <v>3</v>
      </c>
      <c r="CC7" s="493"/>
      <c r="CD7" s="515"/>
      <c r="CF7" s="500">
        <f t="shared" si="18"/>
        <v>6</v>
      </c>
      <c r="CG7" s="500">
        <f t="shared" si="19"/>
        <v>0</v>
      </c>
      <c r="CH7" s="500">
        <f t="shared" si="20"/>
        <v>6</v>
      </c>
      <c r="CI7" s="554">
        <v>2</v>
      </c>
      <c r="CK7" s="557"/>
      <c r="CM7" s="560">
        <v>2</v>
      </c>
      <c r="CO7" s="563">
        <v>1</v>
      </c>
      <c r="CQ7" s="545">
        <f t="shared" si="21"/>
        <v>5</v>
      </c>
      <c r="CR7" s="545">
        <f t="shared" si="22"/>
        <v>0</v>
      </c>
      <c r="CS7" s="545">
        <f t="shared" si="23"/>
        <v>5</v>
      </c>
      <c r="CU7" s="600"/>
      <c r="CW7" s="604"/>
      <c r="CY7" s="608"/>
      <c r="DA7" s="612"/>
      <c r="DB7" s="619">
        <f t="shared" si="24"/>
        <v>0</v>
      </c>
      <c r="DC7" s="619">
        <f t="shared" si="25"/>
        <v>0</v>
      </c>
      <c r="DD7" s="619">
        <f t="shared" si="26"/>
        <v>0</v>
      </c>
      <c r="DE7" s="630"/>
      <c r="DI7" s="633"/>
      <c r="DK7" s="636"/>
      <c r="DM7" s="640"/>
      <c r="DO7" s="653">
        <f t="shared" si="27"/>
        <v>0</v>
      </c>
      <c r="DP7" s="653">
        <f t="shared" si="28"/>
        <v>0</v>
      </c>
      <c r="DQ7" s="653">
        <f t="shared" si="29"/>
        <v>0</v>
      </c>
      <c r="DR7" s="691"/>
      <c r="DS7" s="612"/>
      <c r="DT7" s="691"/>
      <c r="DU7" s="612"/>
      <c r="DV7" s="691"/>
      <c r="DW7" s="612"/>
      <c r="DX7" s="691"/>
      <c r="DY7" s="612"/>
      <c r="DZ7" s="790">
        <f t="shared" si="30"/>
        <v>0</v>
      </c>
      <c r="EA7" s="790">
        <f t="shared" si="31"/>
        <v>0</v>
      </c>
      <c r="EB7" s="790">
        <f t="shared" si="32"/>
        <v>0</v>
      </c>
      <c r="EC7" s="691">
        <v>1</v>
      </c>
      <c r="ED7" s="612"/>
      <c r="EE7" s="691"/>
      <c r="EF7" s="612"/>
      <c r="EG7" s="691"/>
      <c r="EH7" s="612"/>
      <c r="EI7" s="691"/>
      <c r="EJ7" s="612"/>
      <c r="EK7" s="691"/>
      <c r="EM7" s="790">
        <f t="shared" si="33"/>
        <v>1</v>
      </c>
      <c r="EN7" s="790">
        <f t="shared" si="34"/>
        <v>0</v>
      </c>
      <c r="EO7" s="790">
        <f t="shared" si="35"/>
        <v>1</v>
      </c>
    </row>
    <row r="8" spans="1:145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  <c r="BK8" s="76"/>
      <c r="BL8" s="450"/>
      <c r="BM8" s="76"/>
      <c r="BN8" s="450"/>
      <c r="BO8" s="76"/>
      <c r="BP8" s="450"/>
      <c r="BQ8" s="76"/>
      <c r="BR8" s="450"/>
      <c r="BS8" s="395">
        <f t="shared" si="15"/>
        <v>0</v>
      </c>
      <c r="BT8" s="395">
        <f t="shared" si="16"/>
        <v>0</v>
      </c>
      <c r="BU8" s="395">
        <f t="shared" si="17"/>
        <v>0</v>
      </c>
      <c r="BV8" s="503"/>
      <c r="BX8" s="506"/>
      <c r="BZ8" s="509"/>
      <c r="CB8" s="512"/>
      <c r="CC8" s="493"/>
      <c r="CD8" s="515"/>
      <c r="CF8" s="500">
        <f t="shared" si="18"/>
        <v>0</v>
      </c>
      <c r="CG8" s="500">
        <f t="shared" si="19"/>
        <v>0</v>
      </c>
      <c r="CH8" s="500">
        <f t="shared" si="20"/>
        <v>0</v>
      </c>
      <c r="CI8" s="554"/>
      <c r="CK8" s="557"/>
      <c r="CM8" s="560"/>
      <c r="CO8" s="563"/>
      <c r="CQ8" s="545">
        <f t="shared" si="21"/>
        <v>0</v>
      </c>
      <c r="CR8" s="545">
        <f t="shared" si="22"/>
        <v>0</v>
      </c>
      <c r="CS8" s="545">
        <f t="shared" si="23"/>
        <v>0</v>
      </c>
      <c r="CU8" s="600"/>
      <c r="CW8" s="604"/>
      <c r="CY8" s="608"/>
      <c r="DA8" s="612"/>
      <c r="DB8" s="619">
        <f t="shared" si="24"/>
        <v>0</v>
      </c>
      <c r="DC8" s="619">
        <f t="shared" si="25"/>
        <v>0</v>
      </c>
      <c r="DD8" s="619">
        <f t="shared" si="26"/>
        <v>0</v>
      </c>
      <c r="DE8" s="630"/>
      <c r="DI8" s="633"/>
      <c r="DK8" s="636"/>
      <c r="DM8" s="640"/>
      <c r="DO8" s="653">
        <f t="shared" si="27"/>
        <v>0</v>
      </c>
      <c r="DP8" s="653">
        <f t="shared" si="28"/>
        <v>0</v>
      </c>
      <c r="DQ8" s="653">
        <f t="shared" si="29"/>
        <v>0</v>
      </c>
      <c r="DR8" s="691"/>
      <c r="DS8" s="612"/>
      <c r="DT8" s="691"/>
      <c r="DU8" s="612"/>
      <c r="DV8" s="691"/>
      <c r="DW8" s="612"/>
      <c r="DX8" s="691"/>
      <c r="DY8" s="612"/>
      <c r="DZ8" s="790">
        <f t="shared" si="30"/>
        <v>0</v>
      </c>
      <c r="EA8" s="790">
        <f t="shared" si="31"/>
        <v>0</v>
      </c>
      <c r="EB8" s="790">
        <f t="shared" si="32"/>
        <v>0</v>
      </c>
      <c r="EC8" s="691"/>
      <c r="ED8" s="612"/>
      <c r="EE8" s="691"/>
      <c r="EF8" s="612"/>
      <c r="EG8" s="691"/>
      <c r="EH8" s="612"/>
      <c r="EI8" s="691"/>
      <c r="EJ8" s="612"/>
      <c r="EK8" s="691"/>
      <c r="EM8" s="790">
        <f t="shared" si="33"/>
        <v>0</v>
      </c>
      <c r="EN8" s="790">
        <f t="shared" si="34"/>
        <v>0</v>
      </c>
      <c r="EO8" s="790">
        <f t="shared" si="35"/>
        <v>0</v>
      </c>
    </row>
    <row r="9" spans="1:145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  <c r="BK9" s="76"/>
      <c r="BL9" s="450"/>
      <c r="BM9" s="76"/>
      <c r="BN9" s="450"/>
      <c r="BO9" s="76"/>
      <c r="BP9" s="450"/>
      <c r="BQ9" s="76"/>
      <c r="BR9" s="450"/>
      <c r="BS9" s="395">
        <f t="shared" si="15"/>
        <v>0</v>
      </c>
      <c r="BT9" s="395">
        <f t="shared" si="16"/>
        <v>0</v>
      </c>
      <c r="BU9" s="395">
        <f t="shared" si="17"/>
        <v>0</v>
      </c>
      <c r="BV9" s="503"/>
      <c r="BX9" s="506"/>
      <c r="BZ9" s="509"/>
      <c r="CB9" s="512"/>
      <c r="CC9" s="493"/>
      <c r="CD9" s="515"/>
      <c r="CF9" s="500">
        <f t="shared" si="18"/>
        <v>0</v>
      </c>
      <c r="CG9" s="500">
        <f t="shared" si="19"/>
        <v>0</v>
      </c>
      <c r="CH9" s="500">
        <f t="shared" si="20"/>
        <v>0</v>
      </c>
      <c r="CI9" s="554"/>
      <c r="CK9" s="557"/>
      <c r="CM9" s="560"/>
      <c r="CO9" s="563"/>
      <c r="CQ9" s="545">
        <f t="shared" si="21"/>
        <v>0</v>
      </c>
      <c r="CR9" s="545">
        <f t="shared" si="22"/>
        <v>0</v>
      </c>
      <c r="CS9" s="545">
        <f t="shared" si="23"/>
        <v>0</v>
      </c>
      <c r="CU9" s="600"/>
      <c r="CW9" s="604"/>
      <c r="CY9" s="608"/>
      <c r="DA9" s="612"/>
      <c r="DB9" s="619">
        <f t="shared" si="24"/>
        <v>0</v>
      </c>
      <c r="DC9" s="619">
        <f t="shared" si="25"/>
        <v>0</v>
      </c>
      <c r="DD9" s="619">
        <f t="shared" si="26"/>
        <v>0</v>
      </c>
      <c r="DE9" s="630"/>
      <c r="DI9" s="633"/>
      <c r="DK9" s="636"/>
      <c r="DM9" s="640"/>
      <c r="DO9" s="653">
        <f t="shared" si="27"/>
        <v>0</v>
      </c>
      <c r="DP9" s="653">
        <f t="shared" si="28"/>
        <v>0</v>
      </c>
      <c r="DQ9" s="653">
        <f t="shared" si="29"/>
        <v>0</v>
      </c>
      <c r="DR9" s="691"/>
      <c r="DS9" s="612"/>
      <c r="DT9" s="691"/>
      <c r="DU9" s="612"/>
      <c r="DV9" s="691"/>
      <c r="DW9" s="612"/>
      <c r="DX9" s="691"/>
      <c r="DY9" s="612"/>
      <c r="DZ9" s="790">
        <f t="shared" si="30"/>
        <v>0</v>
      </c>
      <c r="EA9" s="790">
        <f t="shared" si="31"/>
        <v>0</v>
      </c>
      <c r="EB9" s="790">
        <f t="shared" si="32"/>
        <v>0</v>
      </c>
      <c r="EC9" s="691"/>
      <c r="ED9" s="612"/>
      <c r="EE9" s="691"/>
      <c r="EF9" s="612"/>
      <c r="EG9" s="691"/>
      <c r="EH9" s="612"/>
      <c r="EI9" s="691"/>
      <c r="EJ9" s="612"/>
      <c r="EK9" s="691"/>
      <c r="EM9" s="790">
        <f t="shared" si="33"/>
        <v>0</v>
      </c>
      <c r="EN9" s="790">
        <f t="shared" si="34"/>
        <v>0</v>
      </c>
      <c r="EO9" s="790">
        <f t="shared" si="35"/>
        <v>0</v>
      </c>
    </row>
    <row r="10" spans="1:145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  <c r="BK10" s="76"/>
      <c r="BL10" s="450"/>
      <c r="BM10" s="76"/>
      <c r="BN10" s="450"/>
      <c r="BO10" s="76"/>
      <c r="BP10" s="450"/>
      <c r="BQ10" s="76"/>
      <c r="BR10" s="450"/>
      <c r="BS10" s="395">
        <f t="shared" si="15"/>
        <v>0</v>
      </c>
      <c r="BT10" s="395">
        <f t="shared" si="16"/>
        <v>0</v>
      </c>
      <c r="BU10" s="395">
        <f t="shared" si="17"/>
        <v>0</v>
      </c>
      <c r="BV10" s="503"/>
      <c r="BX10" s="506"/>
      <c r="BZ10" s="509"/>
      <c r="CB10" s="512">
        <v>1</v>
      </c>
      <c r="CC10" s="493"/>
      <c r="CD10" s="515"/>
      <c r="CF10" s="500">
        <f t="shared" si="18"/>
        <v>1</v>
      </c>
      <c r="CG10" s="500">
        <f t="shared" si="19"/>
        <v>0</v>
      </c>
      <c r="CH10" s="500">
        <f t="shared" si="20"/>
        <v>1</v>
      </c>
      <c r="CI10" s="554"/>
      <c r="CK10" s="557"/>
      <c r="CM10" s="560"/>
      <c r="CO10" s="563"/>
      <c r="CQ10" s="545">
        <f t="shared" si="21"/>
        <v>0</v>
      </c>
      <c r="CR10" s="545">
        <f t="shared" si="22"/>
        <v>0</v>
      </c>
      <c r="CS10" s="545">
        <f t="shared" si="23"/>
        <v>0</v>
      </c>
      <c r="CU10" s="600"/>
      <c r="CW10" s="604"/>
      <c r="CY10" s="608"/>
      <c r="DA10" s="612"/>
      <c r="DB10" s="619">
        <f t="shared" si="24"/>
        <v>0</v>
      </c>
      <c r="DC10" s="619">
        <f t="shared" si="25"/>
        <v>0</v>
      </c>
      <c r="DD10" s="619">
        <f t="shared" si="26"/>
        <v>0</v>
      </c>
      <c r="DE10" s="630"/>
      <c r="DI10" s="633"/>
      <c r="DK10" s="636"/>
      <c r="DM10" s="640"/>
      <c r="DO10" s="653">
        <f t="shared" si="27"/>
        <v>0</v>
      </c>
      <c r="DP10" s="653">
        <f t="shared" si="28"/>
        <v>0</v>
      </c>
      <c r="DQ10" s="653">
        <f t="shared" si="29"/>
        <v>0</v>
      </c>
      <c r="DR10" s="691"/>
      <c r="DS10" s="612"/>
      <c r="DT10" s="691"/>
      <c r="DU10" s="612"/>
      <c r="DV10" s="691"/>
      <c r="DW10" s="612"/>
      <c r="DX10" s="691"/>
      <c r="DY10" s="612"/>
      <c r="DZ10" s="790">
        <f t="shared" si="30"/>
        <v>0</v>
      </c>
      <c r="EA10" s="790">
        <f t="shared" si="31"/>
        <v>0</v>
      </c>
      <c r="EB10" s="790">
        <f t="shared" si="32"/>
        <v>0</v>
      </c>
      <c r="EC10" s="691"/>
      <c r="ED10" s="612"/>
      <c r="EE10" s="691"/>
      <c r="EF10" s="612"/>
      <c r="EG10" s="691"/>
      <c r="EH10" s="612"/>
      <c r="EI10" s="691"/>
      <c r="EJ10" s="612"/>
      <c r="EK10" s="691"/>
      <c r="EM10" s="790">
        <f t="shared" si="33"/>
        <v>0</v>
      </c>
      <c r="EN10" s="790">
        <f t="shared" si="34"/>
        <v>0</v>
      </c>
      <c r="EO10" s="790">
        <f t="shared" si="35"/>
        <v>0</v>
      </c>
    </row>
    <row r="11" spans="1:145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  <c r="BK11" s="76"/>
      <c r="BL11" s="450">
        <v>2</v>
      </c>
      <c r="BM11" s="76"/>
      <c r="BN11" s="450">
        <v>2</v>
      </c>
      <c r="BO11" s="76"/>
      <c r="BP11" s="450">
        <v>2</v>
      </c>
      <c r="BQ11" s="76">
        <v>2</v>
      </c>
      <c r="BR11" s="450">
        <v>2</v>
      </c>
      <c r="BS11" s="395">
        <f t="shared" si="15"/>
        <v>2</v>
      </c>
      <c r="BT11" s="395">
        <f t="shared" si="16"/>
        <v>8</v>
      </c>
      <c r="BU11" s="395">
        <f t="shared" si="17"/>
        <v>10</v>
      </c>
      <c r="BV11" s="503"/>
      <c r="BX11" s="506">
        <v>3</v>
      </c>
      <c r="BZ11" s="509"/>
      <c r="CB11" s="512">
        <v>3</v>
      </c>
      <c r="CC11" s="493"/>
      <c r="CD11" s="515"/>
      <c r="CF11" s="500">
        <f t="shared" si="18"/>
        <v>6</v>
      </c>
      <c r="CG11" s="500">
        <f t="shared" si="19"/>
        <v>0</v>
      </c>
      <c r="CH11" s="500">
        <f t="shared" si="20"/>
        <v>6</v>
      </c>
      <c r="CI11" s="554">
        <v>1</v>
      </c>
      <c r="CK11" s="557">
        <v>1</v>
      </c>
      <c r="CM11" s="560"/>
      <c r="CO11" s="563">
        <v>4</v>
      </c>
      <c r="CQ11" s="545">
        <f t="shared" si="21"/>
        <v>6</v>
      </c>
      <c r="CR11" s="545">
        <f t="shared" si="22"/>
        <v>0</v>
      </c>
      <c r="CS11" s="545">
        <f t="shared" si="23"/>
        <v>6</v>
      </c>
      <c r="CU11" s="600">
        <v>2</v>
      </c>
      <c r="CW11" s="604">
        <v>2</v>
      </c>
      <c r="CY11" s="608">
        <v>2</v>
      </c>
      <c r="DA11" s="612">
        <v>2</v>
      </c>
      <c r="DB11" s="619">
        <f t="shared" si="24"/>
        <v>0</v>
      </c>
      <c r="DC11" s="619">
        <f t="shared" si="25"/>
        <v>8</v>
      </c>
      <c r="DD11" s="619">
        <f t="shared" si="26"/>
        <v>8</v>
      </c>
      <c r="DE11" s="630"/>
      <c r="DI11" s="633">
        <v>1</v>
      </c>
      <c r="DK11" s="636"/>
      <c r="DM11" s="640"/>
      <c r="DO11" s="653">
        <f t="shared" si="27"/>
        <v>1</v>
      </c>
      <c r="DP11" s="653">
        <f t="shared" si="28"/>
        <v>0</v>
      </c>
      <c r="DQ11" s="653">
        <f t="shared" si="29"/>
        <v>1</v>
      </c>
      <c r="DR11" s="691"/>
      <c r="DS11" s="612">
        <v>2</v>
      </c>
      <c r="DT11" s="691"/>
      <c r="DU11" s="612">
        <v>2</v>
      </c>
      <c r="DV11" s="691">
        <v>2</v>
      </c>
      <c r="DW11" s="612">
        <v>2</v>
      </c>
      <c r="DX11" s="691">
        <v>1</v>
      </c>
      <c r="DY11" s="612">
        <v>2</v>
      </c>
      <c r="DZ11" s="790">
        <f t="shared" si="30"/>
        <v>3</v>
      </c>
      <c r="EA11" s="790">
        <f t="shared" si="31"/>
        <v>8</v>
      </c>
      <c r="EB11" s="790">
        <f t="shared" si="32"/>
        <v>11</v>
      </c>
      <c r="EC11" s="691"/>
      <c r="ED11" s="612">
        <v>2</v>
      </c>
      <c r="EE11" s="691"/>
      <c r="EF11" s="612">
        <v>2</v>
      </c>
      <c r="EG11" s="691"/>
      <c r="EH11" s="612">
        <v>2</v>
      </c>
      <c r="EI11" s="691"/>
      <c r="EJ11" s="612">
        <v>2</v>
      </c>
      <c r="EK11" s="691"/>
      <c r="EM11" s="790">
        <f t="shared" si="33"/>
        <v>0</v>
      </c>
      <c r="EN11" s="790">
        <f t="shared" si="34"/>
        <v>8</v>
      </c>
      <c r="EO11" s="790">
        <f t="shared" si="35"/>
        <v>8</v>
      </c>
    </row>
    <row r="12" spans="1:145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  <c r="BK12" s="76"/>
      <c r="BL12" s="450">
        <v>4</v>
      </c>
      <c r="BM12" s="76">
        <v>1</v>
      </c>
      <c r="BN12" s="450">
        <v>4</v>
      </c>
      <c r="BO12" s="76">
        <v>2</v>
      </c>
      <c r="BP12" s="450">
        <v>4</v>
      </c>
      <c r="BQ12" s="76"/>
      <c r="BR12" s="450">
        <v>4</v>
      </c>
      <c r="BS12" s="395">
        <f t="shared" si="15"/>
        <v>3</v>
      </c>
      <c r="BT12" s="395">
        <f t="shared" si="16"/>
        <v>16</v>
      </c>
      <c r="BU12" s="395">
        <f t="shared" si="17"/>
        <v>19</v>
      </c>
      <c r="BV12" s="503"/>
      <c r="BX12" s="506">
        <v>1</v>
      </c>
      <c r="BZ12" s="509"/>
      <c r="CB12" s="512">
        <v>2</v>
      </c>
      <c r="CC12" s="493"/>
      <c r="CD12" s="515"/>
      <c r="CF12" s="500">
        <f t="shared" si="18"/>
        <v>3</v>
      </c>
      <c r="CG12" s="500">
        <f t="shared" si="19"/>
        <v>0</v>
      </c>
      <c r="CH12" s="500">
        <f t="shared" si="20"/>
        <v>3</v>
      </c>
      <c r="CI12" s="554">
        <v>2</v>
      </c>
      <c r="CK12" s="557">
        <v>3</v>
      </c>
      <c r="CM12" s="560"/>
      <c r="CO12" s="563"/>
      <c r="CQ12" s="545">
        <f t="shared" si="21"/>
        <v>5</v>
      </c>
      <c r="CR12" s="545">
        <f t="shared" si="22"/>
        <v>0</v>
      </c>
      <c r="CS12" s="545">
        <f t="shared" si="23"/>
        <v>5</v>
      </c>
      <c r="CU12" s="600">
        <v>4</v>
      </c>
      <c r="CW12" s="604">
        <v>4</v>
      </c>
      <c r="CY12" s="608">
        <v>4</v>
      </c>
      <c r="DA12" s="612">
        <v>4</v>
      </c>
      <c r="DB12" s="619">
        <f t="shared" si="24"/>
        <v>0</v>
      </c>
      <c r="DC12" s="619">
        <f t="shared" si="25"/>
        <v>16</v>
      </c>
      <c r="DD12" s="619">
        <f t="shared" si="26"/>
        <v>16</v>
      </c>
      <c r="DE12" s="630"/>
      <c r="DI12" s="633">
        <v>1</v>
      </c>
      <c r="DK12" s="636"/>
      <c r="DM12" s="640"/>
      <c r="DO12" s="653">
        <f t="shared" si="27"/>
        <v>1</v>
      </c>
      <c r="DP12" s="653">
        <f t="shared" si="28"/>
        <v>0</v>
      </c>
      <c r="DQ12" s="653">
        <f t="shared" si="29"/>
        <v>1</v>
      </c>
      <c r="DR12" s="691"/>
      <c r="DS12" s="612">
        <v>4</v>
      </c>
      <c r="DT12" s="691"/>
      <c r="DU12" s="612">
        <v>4</v>
      </c>
      <c r="DV12" s="691">
        <v>2</v>
      </c>
      <c r="DW12" s="612">
        <v>4</v>
      </c>
      <c r="DX12" s="691"/>
      <c r="DY12" s="612">
        <v>4</v>
      </c>
      <c r="DZ12" s="790">
        <f t="shared" si="30"/>
        <v>2</v>
      </c>
      <c r="EA12" s="790">
        <f t="shared" si="31"/>
        <v>16</v>
      </c>
      <c r="EB12" s="790">
        <f t="shared" si="32"/>
        <v>18</v>
      </c>
      <c r="EC12" s="691"/>
      <c r="ED12" s="612">
        <v>4</v>
      </c>
      <c r="EE12" s="691"/>
      <c r="EF12" s="612">
        <v>4</v>
      </c>
      <c r="EG12" s="691"/>
      <c r="EH12" s="612">
        <v>4</v>
      </c>
      <c r="EI12" s="691">
        <v>2</v>
      </c>
      <c r="EJ12" s="612">
        <v>4</v>
      </c>
      <c r="EK12" s="691"/>
      <c r="EM12" s="790">
        <f t="shared" si="33"/>
        <v>2</v>
      </c>
      <c r="EN12" s="790">
        <f t="shared" si="34"/>
        <v>16</v>
      </c>
      <c r="EO12" s="790">
        <f t="shared" si="35"/>
        <v>18</v>
      </c>
    </row>
    <row r="13" spans="1:145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  <c r="BK13" s="76"/>
      <c r="BL13" s="450"/>
      <c r="BM13" s="76"/>
      <c r="BN13" s="450"/>
      <c r="BO13" s="76"/>
      <c r="BP13" s="450"/>
      <c r="BQ13" s="76"/>
      <c r="BR13" s="450"/>
      <c r="BS13" s="395">
        <f t="shared" si="15"/>
        <v>0</v>
      </c>
      <c r="BT13" s="395">
        <f t="shared" si="16"/>
        <v>0</v>
      </c>
      <c r="BU13" s="395">
        <f t="shared" si="17"/>
        <v>0</v>
      </c>
      <c r="BV13" s="503"/>
      <c r="BX13" s="506"/>
      <c r="BZ13" s="509"/>
      <c r="CB13" s="512"/>
      <c r="CC13" s="493"/>
      <c r="CD13" s="515"/>
      <c r="CF13" s="500">
        <f t="shared" si="18"/>
        <v>0</v>
      </c>
      <c r="CG13" s="500">
        <f t="shared" si="19"/>
        <v>0</v>
      </c>
      <c r="CH13" s="500">
        <f t="shared" si="20"/>
        <v>0</v>
      </c>
      <c r="CI13" s="554"/>
      <c r="CK13" s="557"/>
      <c r="CM13" s="560"/>
      <c r="CO13" s="563"/>
      <c r="CQ13" s="545">
        <f t="shared" si="21"/>
        <v>0</v>
      </c>
      <c r="CR13" s="545">
        <f t="shared" si="22"/>
        <v>0</v>
      </c>
      <c r="CS13" s="545">
        <f t="shared" si="23"/>
        <v>0</v>
      </c>
      <c r="CU13" s="600"/>
      <c r="CW13" s="604"/>
      <c r="CY13" s="608"/>
      <c r="DA13" s="612"/>
      <c r="DB13" s="619">
        <f t="shared" si="24"/>
        <v>0</v>
      </c>
      <c r="DC13" s="619">
        <f t="shared" si="25"/>
        <v>0</v>
      </c>
      <c r="DD13" s="619">
        <f t="shared" si="26"/>
        <v>0</v>
      </c>
      <c r="DE13" s="630"/>
      <c r="DI13" s="633"/>
      <c r="DK13" s="636"/>
      <c r="DM13" s="640"/>
      <c r="DO13" s="653">
        <f t="shared" si="27"/>
        <v>0</v>
      </c>
      <c r="DP13" s="653">
        <f t="shared" si="28"/>
        <v>0</v>
      </c>
      <c r="DQ13" s="653">
        <f t="shared" si="29"/>
        <v>0</v>
      </c>
      <c r="DR13" s="691"/>
      <c r="DS13" s="612"/>
      <c r="DT13" s="691"/>
      <c r="DU13" s="612"/>
      <c r="DV13" s="691"/>
      <c r="DW13" s="612"/>
      <c r="DX13" s="691"/>
      <c r="DY13" s="612"/>
      <c r="DZ13" s="790">
        <f t="shared" si="30"/>
        <v>0</v>
      </c>
      <c r="EA13" s="790">
        <f t="shared" si="31"/>
        <v>0</v>
      </c>
      <c r="EB13" s="790">
        <f t="shared" si="32"/>
        <v>0</v>
      </c>
      <c r="EC13" s="691"/>
      <c r="ED13" s="612"/>
      <c r="EE13" s="691"/>
      <c r="EF13" s="612"/>
      <c r="EG13" s="691"/>
      <c r="EH13" s="612"/>
      <c r="EI13" s="691"/>
      <c r="EJ13" s="612"/>
      <c r="EK13" s="691"/>
      <c r="EM13" s="790">
        <f t="shared" si="33"/>
        <v>0</v>
      </c>
      <c r="EN13" s="790">
        <f t="shared" si="34"/>
        <v>0</v>
      </c>
      <c r="EO13" s="790">
        <f t="shared" si="35"/>
        <v>0</v>
      </c>
    </row>
    <row r="14" spans="1:145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  <c r="BK14" s="76"/>
      <c r="BL14" s="450"/>
      <c r="BM14" s="76"/>
      <c r="BN14" s="450"/>
      <c r="BO14" s="76"/>
      <c r="BP14" s="450"/>
      <c r="BQ14" s="76"/>
      <c r="BR14" s="450"/>
      <c r="BS14" s="395">
        <f t="shared" si="15"/>
        <v>0</v>
      </c>
      <c r="BT14" s="395">
        <f t="shared" si="16"/>
        <v>0</v>
      </c>
      <c r="BU14" s="395">
        <f t="shared" si="17"/>
        <v>0</v>
      </c>
      <c r="BV14" s="503"/>
      <c r="BX14" s="506"/>
      <c r="BZ14" s="509"/>
      <c r="CB14" s="512"/>
      <c r="CC14" s="493"/>
      <c r="CD14" s="515"/>
      <c r="CF14" s="500">
        <f t="shared" si="18"/>
        <v>0</v>
      </c>
      <c r="CG14" s="500">
        <f t="shared" si="19"/>
        <v>0</v>
      </c>
      <c r="CH14" s="500">
        <f t="shared" si="20"/>
        <v>0</v>
      </c>
      <c r="CI14" s="554"/>
      <c r="CK14" s="557"/>
      <c r="CM14" s="560"/>
      <c r="CO14" s="563">
        <v>1</v>
      </c>
      <c r="CQ14" s="545">
        <f t="shared" si="21"/>
        <v>1</v>
      </c>
      <c r="CR14" s="545">
        <f t="shared" si="22"/>
        <v>0</v>
      </c>
      <c r="CS14" s="545">
        <f t="shared" si="23"/>
        <v>1</v>
      </c>
      <c r="CU14" s="600"/>
      <c r="CW14" s="604"/>
      <c r="CY14" s="608"/>
      <c r="DA14" s="612"/>
      <c r="DB14" s="619">
        <f t="shared" si="24"/>
        <v>0</v>
      </c>
      <c r="DC14" s="619">
        <f t="shared" si="25"/>
        <v>0</v>
      </c>
      <c r="DD14" s="619">
        <f t="shared" si="26"/>
        <v>0</v>
      </c>
      <c r="DE14" s="630">
        <v>1</v>
      </c>
      <c r="DI14" s="633"/>
      <c r="DK14" s="636"/>
      <c r="DM14" s="640"/>
      <c r="DO14" s="653">
        <f t="shared" si="27"/>
        <v>1</v>
      </c>
      <c r="DP14" s="653">
        <f t="shared" si="28"/>
        <v>0</v>
      </c>
      <c r="DQ14" s="653">
        <f t="shared" si="29"/>
        <v>1</v>
      </c>
      <c r="DR14" s="691"/>
      <c r="DS14" s="612"/>
      <c r="DT14" s="691"/>
      <c r="DU14" s="612"/>
      <c r="DV14" s="691"/>
      <c r="DW14" s="612"/>
      <c r="DX14" s="691"/>
      <c r="DY14" s="612"/>
      <c r="DZ14" s="790">
        <f t="shared" si="30"/>
        <v>0</v>
      </c>
      <c r="EA14" s="790">
        <f t="shared" si="31"/>
        <v>0</v>
      </c>
      <c r="EB14" s="790">
        <f t="shared" si="32"/>
        <v>0</v>
      </c>
      <c r="EC14" s="691">
        <v>1</v>
      </c>
      <c r="ED14" s="612"/>
      <c r="EE14" s="691">
        <v>1</v>
      </c>
      <c r="EF14" s="612"/>
      <c r="EG14" s="691"/>
      <c r="EH14" s="612"/>
      <c r="EI14" s="691"/>
      <c r="EJ14" s="612"/>
      <c r="EK14" s="691"/>
      <c r="EM14" s="790">
        <f t="shared" si="33"/>
        <v>2</v>
      </c>
      <c r="EN14" s="790">
        <f t="shared" si="34"/>
        <v>0</v>
      </c>
      <c r="EO14" s="790">
        <f t="shared" si="35"/>
        <v>2</v>
      </c>
    </row>
    <row r="15" spans="1:145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  <c r="BK15" s="76"/>
      <c r="BL15" s="450">
        <v>2</v>
      </c>
      <c r="BM15" s="76"/>
      <c r="BN15" s="450">
        <v>2</v>
      </c>
      <c r="BO15" s="76"/>
      <c r="BP15" s="450">
        <v>2</v>
      </c>
      <c r="BQ15" s="76"/>
      <c r="BR15" s="450">
        <v>2</v>
      </c>
      <c r="BS15" s="395">
        <f t="shared" si="15"/>
        <v>0</v>
      </c>
      <c r="BT15" s="395">
        <f t="shared" si="16"/>
        <v>8</v>
      </c>
      <c r="BU15" s="395">
        <f t="shared" si="17"/>
        <v>8</v>
      </c>
      <c r="BV15" s="503"/>
      <c r="BX15" s="506"/>
      <c r="BZ15" s="509"/>
      <c r="CB15" s="512"/>
      <c r="CC15" s="493"/>
      <c r="CD15" s="515"/>
      <c r="CF15" s="500">
        <f t="shared" si="18"/>
        <v>0</v>
      </c>
      <c r="CG15" s="500">
        <f t="shared" si="19"/>
        <v>0</v>
      </c>
      <c r="CH15" s="500">
        <f t="shared" si="20"/>
        <v>0</v>
      </c>
      <c r="CI15" s="554"/>
      <c r="CK15" s="557"/>
      <c r="CM15" s="560"/>
      <c r="CO15" s="563">
        <v>2</v>
      </c>
      <c r="CQ15" s="545">
        <f t="shared" si="21"/>
        <v>2</v>
      </c>
      <c r="CR15" s="545">
        <f t="shared" si="22"/>
        <v>0</v>
      </c>
      <c r="CS15" s="545">
        <f t="shared" si="23"/>
        <v>2</v>
      </c>
      <c r="CU15" s="600">
        <v>2</v>
      </c>
      <c r="CW15" s="604">
        <v>2</v>
      </c>
      <c r="CY15" s="608">
        <v>2</v>
      </c>
      <c r="DA15" s="612">
        <v>2</v>
      </c>
      <c r="DB15" s="619">
        <f t="shared" si="24"/>
        <v>0</v>
      </c>
      <c r="DC15" s="619">
        <f t="shared" si="25"/>
        <v>8</v>
      </c>
      <c r="DD15" s="619">
        <f t="shared" si="26"/>
        <v>8</v>
      </c>
      <c r="DE15" s="630"/>
      <c r="DI15" s="633"/>
      <c r="DK15" s="636"/>
      <c r="DM15" s="640"/>
      <c r="DO15" s="653">
        <f t="shared" si="27"/>
        <v>0</v>
      </c>
      <c r="DP15" s="653">
        <f t="shared" si="28"/>
        <v>0</v>
      </c>
      <c r="DQ15" s="653">
        <f t="shared" si="29"/>
        <v>0</v>
      </c>
      <c r="DR15" s="691">
        <v>2</v>
      </c>
      <c r="DS15" s="612">
        <v>2</v>
      </c>
      <c r="DT15" s="691"/>
      <c r="DU15" s="612">
        <v>2</v>
      </c>
      <c r="DV15" s="691">
        <v>2</v>
      </c>
      <c r="DW15" s="612">
        <v>2</v>
      </c>
      <c r="DX15" s="691">
        <v>2</v>
      </c>
      <c r="DY15" s="612">
        <v>2</v>
      </c>
      <c r="DZ15" s="790">
        <f t="shared" si="30"/>
        <v>6</v>
      </c>
      <c r="EA15" s="790">
        <f t="shared" si="31"/>
        <v>8</v>
      </c>
      <c r="EB15" s="790">
        <f t="shared" si="32"/>
        <v>14</v>
      </c>
      <c r="EC15" s="691"/>
      <c r="ED15" s="612">
        <v>2</v>
      </c>
      <c r="EE15" s="691"/>
      <c r="EF15" s="612">
        <v>2</v>
      </c>
      <c r="EG15" s="691"/>
      <c r="EH15" s="612">
        <v>2</v>
      </c>
      <c r="EI15" s="691"/>
      <c r="EJ15" s="612">
        <v>2</v>
      </c>
      <c r="EK15" s="691"/>
      <c r="EM15" s="790">
        <f t="shared" si="33"/>
        <v>0</v>
      </c>
      <c r="EN15" s="790">
        <f t="shared" si="34"/>
        <v>8</v>
      </c>
      <c r="EO15" s="790">
        <f t="shared" si="35"/>
        <v>8</v>
      </c>
    </row>
    <row r="16" spans="1:145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  <c r="BK16" s="76"/>
      <c r="BL16" s="450">
        <v>1</v>
      </c>
      <c r="BM16" s="76"/>
      <c r="BN16" s="450">
        <v>1</v>
      </c>
      <c r="BO16" s="76"/>
      <c r="BP16" s="450">
        <v>1</v>
      </c>
      <c r="BQ16" s="76"/>
      <c r="BR16" s="450">
        <v>1</v>
      </c>
      <c r="BS16" s="395">
        <f t="shared" si="15"/>
        <v>0</v>
      </c>
      <c r="BT16" s="395">
        <f t="shared" si="16"/>
        <v>4</v>
      </c>
      <c r="BU16" s="395">
        <f t="shared" si="17"/>
        <v>4</v>
      </c>
      <c r="BV16" s="503"/>
      <c r="BX16" s="506">
        <v>1</v>
      </c>
      <c r="BZ16" s="509">
        <v>2</v>
      </c>
      <c r="CB16" s="512"/>
      <c r="CC16" s="493"/>
      <c r="CD16" s="515">
        <v>3</v>
      </c>
      <c r="CF16" s="500">
        <f t="shared" si="18"/>
        <v>6</v>
      </c>
      <c r="CG16" s="500">
        <f t="shared" si="19"/>
        <v>0</v>
      </c>
      <c r="CH16" s="500">
        <f t="shared" si="20"/>
        <v>6</v>
      </c>
      <c r="CI16" s="554">
        <v>1</v>
      </c>
      <c r="CK16" s="557"/>
      <c r="CM16" s="560"/>
      <c r="CO16" s="563"/>
      <c r="CQ16" s="545">
        <f t="shared" si="21"/>
        <v>1</v>
      </c>
      <c r="CR16" s="545">
        <f t="shared" si="22"/>
        <v>0</v>
      </c>
      <c r="CS16" s="545">
        <f t="shared" si="23"/>
        <v>1</v>
      </c>
      <c r="CU16" s="600">
        <v>1</v>
      </c>
      <c r="CW16" s="604">
        <v>1</v>
      </c>
      <c r="CY16" s="608">
        <v>1</v>
      </c>
      <c r="DA16" s="612">
        <v>1</v>
      </c>
      <c r="DB16" s="619">
        <f t="shared" si="24"/>
        <v>0</v>
      </c>
      <c r="DC16" s="619">
        <f t="shared" si="25"/>
        <v>4</v>
      </c>
      <c r="DD16" s="619">
        <f t="shared" si="26"/>
        <v>4</v>
      </c>
      <c r="DE16" s="630"/>
      <c r="DI16" s="633"/>
      <c r="DK16" s="636"/>
      <c r="DM16" s="640"/>
      <c r="DO16" s="653">
        <f t="shared" si="27"/>
        <v>0</v>
      </c>
      <c r="DP16" s="653">
        <f t="shared" si="28"/>
        <v>0</v>
      </c>
      <c r="DQ16" s="653">
        <f t="shared" si="29"/>
        <v>0</v>
      </c>
      <c r="DR16" s="691"/>
      <c r="DS16" s="612">
        <v>1</v>
      </c>
      <c r="DT16" s="691"/>
      <c r="DU16" s="612">
        <v>1</v>
      </c>
      <c r="DV16" s="691"/>
      <c r="DW16" s="612">
        <v>1</v>
      </c>
      <c r="DX16" s="691"/>
      <c r="DY16" s="612">
        <v>1</v>
      </c>
      <c r="DZ16" s="790">
        <f t="shared" si="30"/>
        <v>0</v>
      </c>
      <c r="EA16" s="790">
        <f t="shared" si="31"/>
        <v>4</v>
      </c>
      <c r="EB16" s="790">
        <f t="shared" si="32"/>
        <v>4</v>
      </c>
      <c r="EC16" s="691"/>
      <c r="ED16" s="612">
        <v>1</v>
      </c>
      <c r="EE16" s="691"/>
      <c r="EF16" s="612">
        <v>1</v>
      </c>
      <c r="EG16" s="691"/>
      <c r="EH16" s="612">
        <v>1</v>
      </c>
      <c r="EI16" s="691"/>
      <c r="EJ16" s="612">
        <v>1</v>
      </c>
      <c r="EK16" s="691"/>
      <c r="EM16" s="790">
        <f t="shared" si="33"/>
        <v>0</v>
      </c>
      <c r="EN16" s="790">
        <f t="shared" si="34"/>
        <v>4</v>
      </c>
      <c r="EO16" s="790">
        <f t="shared" si="35"/>
        <v>4</v>
      </c>
    </row>
    <row r="17" spans="1:145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  <c r="BK17" s="76"/>
      <c r="BL17" s="450"/>
      <c r="BM17" s="76"/>
      <c r="BN17" s="450"/>
      <c r="BO17" s="76"/>
      <c r="BP17" s="450"/>
      <c r="BQ17" s="76"/>
      <c r="BR17" s="450"/>
      <c r="BS17" s="395">
        <f t="shared" si="15"/>
        <v>0</v>
      </c>
      <c r="BT17" s="395">
        <f t="shared" si="16"/>
        <v>0</v>
      </c>
      <c r="BU17" s="395">
        <f t="shared" si="17"/>
        <v>0</v>
      </c>
      <c r="BV17" s="503"/>
      <c r="BX17" s="506"/>
      <c r="BZ17" s="509"/>
      <c r="CB17" s="512"/>
      <c r="CC17" s="493"/>
      <c r="CD17" s="515"/>
      <c r="CF17" s="500">
        <f t="shared" si="18"/>
        <v>0</v>
      </c>
      <c r="CG17" s="500">
        <f t="shared" si="19"/>
        <v>0</v>
      </c>
      <c r="CH17" s="500">
        <f t="shared" si="20"/>
        <v>0</v>
      </c>
      <c r="CI17" s="554"/>
      <c r="CK17" s="557"/>
      <c r="CM17" s="560"/>
      <c r="CO17" s="563"/>
      <c r="CQ17" s="545">
        <f t="shared" si="21"/>
        <v>0</v>
      </c>
      <c r="CR17" s="545">
        <f t="shared" si="22"/>
        <v>0</v>
      </c>
      <c r="CS17" s="545">
        <f t="shared" si="23"/>
        <v>0</v>
      </c>
      <c r="CU17" s="600"/>
      <c r="CW17" s="604"/>
      <c r="CY17" s="608"/>
      <c r="DA17" s="612"/>
      <c r="DB17" s="619">
        <f t="shared" si="24"/>
        <v>0</v>
      </c>
      <c r="DC17" s="619">
        <f t="shared" si="25"/>
        <v>0</v>
      </c>
      <c r="DD17" s="619">
        <f t="shared" si="26"/>
        <v>0</v>
      </c>
      <c r="DE17" s="630"/>
      <c r="DI17" s="633"/>
      <c r="DK17" s="636"/>
      <c r="DM17" s="640"/>
      <c r="DO17" s="653">
        <f t="shared" si="27"/>
        <v>0</v>
      </c>
      <c r="DP17" s="653">
        <f t="shared" si="28"/>
        <v>0</v>
      </c>
      <c r="DQ17" s="653">
        <f t="shared" si="29"/>
        <v>0</v>
      </c>
      <c r="DR17" s="691"/>
      <c r="DS17" s="612"/>
      <c r="DT17" s="691"/>
      <c r="DU17" s="612"/>
      <c r="DV17" s="691"/>
      <c r="DW17" s="612"/>
      <c r="DX17" s="691"/>
      <c r="DY17" s="612"/>
      <c r="DZ17" s="790">
        <f t="shared" si="30"/>
        <v>0</v>
      </c>
      <c r="EA17" s="790">
        <f t="shared" si="31"/>
        <v>0</v>
      </c>
      <c r="EB17" s="790">
        <f t="shared" si="32"/>
        <v>0</v>
      </c>
      <c r="EC17" s="691"/>
      <c r="ED17" s="612"/>
      <c r="EE17" s="691"/>
      <c r="EF17" s="612"/>
      <c r="EG17" s="691"/>
      <c r="EH17" s="612"/>
      <c r="EI17" s="691"/>
      <c r="EJ17" s="612"/>
      <c r="EK17" s="691"/>
      <c r="EM17" s="790">
        <f t="shared" si="33"/>
        <v>0</v>
      </c>
      <c r="EN17" s="790">
        <f t="shared" si="34"/>
        <v>0</v>
      </c>
      <c r="EO17" s="790">
        <f t="shared" si="35"/>
        <v>0</v>
      </c>
    </row>
    <row r="18" spans="1:145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  <c r="BK18" s="76"/>
      <c r="BL18" s="450">
        <v>4</v>
      </c>
      <c r="BM18" s="76"/>
      <c r="BN18" s="450">
        <v>4</v>
      </c>
      <c r="BO18" s="76">
        <v>5</v>
      </c>
      <c r="BP18" s="450">
        <v>4</v>
      </c>
      <c r="BQ18" s="76"/>
      <c r="BR18" s="450">
        <v>4</v>
      </c>
      <c r="BS18" s="395">
        <f t="shared" si="15"/>
        <v>5</v>
      </c>
      <c r="BT18" s="395">
        <f t="shared" si="16"/>
        <v>16</v>
      </c>
      <c r="BU18" s="395">
        <f t="shared" si="17"/>
        <v>21</v>
      </c>
      <c r="BV18" s="503"/>
      <c r="BX18" s="506"/>
      <c r="BZ18" s="509">
        <v>1</v>
      </c>
      <c r="CB18" s="512">
        <v>7</v>
      </c>
      <c r="CC18" s="493"/>
      <c r="CD18" s="515"/>
      <c r="CF18" s="500">
        <f t="shared" si="18"/>
        <v>8</v>
      </c>
      <c r="CG18" s="500">
        <f t="shared" si="19"/>
        <v>0</v>
      </c>
      <c r="CH18" s="500">
        <f t="shared" si="20"/>
        <v>8</v>
      </c>
      <c r="CI18" s="554">
        <v>5</v>
      </c>
      <c r="CK18" s="557"/>
      <c r="CM18" s="560"/>
      <c r="CO18" s="563"/>
      <c r="CQ18" s="545">
        <f t="shared" si="21"/>
        <v>5</v>
      </c>
      <c r="CR18" s="545">
        <f t="shared" si="22"/>
        <v>0</v>
      </c>
      <c r="CS18" s="545">
        <f t="shared" si="23"/>
        <v>5</v>
      </c>
      <c r="CU18" s="600">
        <v>4</v>
      </c>
      <c r="CW18" s="604">
        <v>4</v>
      </c>
      <c r="CY18" s="608">
        <v>4</v>
      </c>
      <c r="DA18" s="612">
        <v>4</v>
      </c>
      <c r="DB18" s="619">
        <f t="shared" si="24"/>
        <v>0</v>
      </c>
      <c r="DC18" s="619">
        <f t="shared" si="25"/>
        <v>16</v>
      </c>
      <c r="DD18" s="619">
        <f t="shared" si="26"/>
        <v>16</v>
      </c>
      <c r="DE18" s="630"/>
      <c r="DI18" s="633"/>
      <c r="DK18" s="636">
        <v>2</v>
      </c>
      <c r="DM18" s="640">
        <v>1</v>
      </c>
      <c r="DO18" s="653">
        <f t="shared" si="27"/>
        <v>3</v>
      </c>
      <c r="DP18" s="653">
        <f t="shared" si="28"/>
        <v>0</v>
      </c>
      <c r="DQ18" s="653">
        <f t="shared" si="29"/>
        <v>3</v>
      </c>
      <c r="DR18" s="691"/>
      <c r="DS18" s="612">
        <v>4</v>
      </c>
      <c r="DT18" s="691"/>
      <c r="DU18" s="612">
        <v>4</v>
      </c>
      <c r="DV18" s="691"/>
      <c r="DW18" s="612">
        <v>4</v>
      </c>
      <c r="DX18" s="691">
        <v>2</v>
      </c>
      <c r="DY18" s="612">
        <v>4</v>
      </c>
      <c r="DZ18" s="790">
        <f t="shared" si="30"/>
        <v>2</v>
      </c>
      <c r="EA18" s="790">
        <f t="shared" si="31"/>
        <v>16</v>
      </c>
      <c r="EB18" s="790">
        <f t="shared" si="32"/>
        <v>18</v>
      </c>
      <c r="EC18" s="691">
        <v>1</v>
      </c>
      <c r="ED18" s="612">
        <v>4</v>
      </c>
      <c r="EE18" s="691"/>
      <c r="EF18" s="612">
        <v>4</v>
      </c>
      <c r="EG18" s="691"/>
      <c r="EH18" s="612">
        <v>4</v>
      </c>
      <c r="EI18" s="691"/>
      <c r="EJ18" s="612">
        <v>4</v>
      </c>
      <c r="EK18" s="691"/>
      <c r="EM18" s="790">
        <f t="shared" si="33"/>
        <v>1</v>
      </c>
      <c r="EN18" s="790">
        <f t="shared" si="34"/>
        <v>16</v>
      </c>
      <c r="EO18" s="790">
        <f t="shared" si="35"/>
        <v>17</v>
      </c>
    </row>
    <row r="19" spans="1:145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  <c r="BK19" s="76"/>
      <c r="BL19" s="450">
        <v>1</v>
      </c>
      <c r="BM19" s="76"/>
      <c r="BN19" s="450">
        <v>1</v>
      </c>
      <c r="BO19" s="76">
        <v>5</v>
      </c>
      <c r="BP19" s="450">
        <v>1</v>
      </c>
      <c r="BQ19" s="76"/>
      <c r="BR19" s="450">
        <v>1</v>
      </c>
      <c r="BS19" s="395">
        <f t="shared" si="15"/>
        <v>5</v>
      </c>
      <c r="BT19" s="395">
        <f t="shared" si="16"/>
        <v>4</v>
      </c>
      <c r="BU19" s="395">
        <f t="shared" si="17"/>
        <v>9</v>
      </c>
      <c r="BV19" s="503"/>
      <c r="BX19" s="506"/>
      <c r="BZ19" s="509"/>
      <c r="CB19" s="512"/>
      <c r="CC19" s="493"/>
      <c r="CD19" s="515"/>
      <c r="CF19" s="500">
        <f t="shared" si="18"/>
        <v>0</v>
      </c>
      <c r="CG19" s="500">
        <f t="shared" si="19"/>
        <v>0</v>
      </c>
      <c r="CH19" s="500">
        <f t="shared" si="20"/>
        <v>0</v>
      </c>
      <c r="CI19" s="554"/>
      <c r="CK19" s="557"/>
      <c r="CM19" s="560"/>
      <c r="CO19" s="563"/>
      <c r="CQ19" s="545">
        <f t="shared" si="21"/>
        <v>0</v>
      </c>
      <c r="CR19" s="545">
        <f t="shared" si="22"/>
        <v>0</v>
      </c>
      <c r="CS19" s="545">
        <f t="shared" si="23"/>
        <v>0</v>
      </c>
      <c r="CU19" s="600">
        <v>1</v>
      </c>
      <c r="CW19" s="604">
        <v>1</v>
      </c>
      <c r="CY19" s="608">
        <v>1</v>
      </c>
      <c r="DA19" s="612">
        <v>1</v>
      </c>
      <c r="DB19" s="619">
        <f t="shared" si="24"/>
        <v>0</v>
      </c>
      <c r="DC19" s="619">
        <f t="shared" si="25"/>
        <v>4</v>
      </c>
      <c r="DD19" s="619">
        <f t="shared" si="26"/>
        <v>4</v>
      </c>
      <c r="DE19" s="630"/>
      <c r="DI19" s="633"/>
      <c r="DK19" s="636"/>
      <c r="DM19" s="640"/>
      <c r="DO19" s="653">
        <f t="shared" si="27"/>
        <v>0</v>
      </c>
      <c r="DP19" s="653">
        <f t="shared" si="28"/>
        <v>0</v>
      </c>
      <c r="DQ19" s="653">
        <f t="shared" si="29"/>
        <v>0</v>
      </c>
      <c r="DR19" s="691"/>
      <c r="DS19" s="612">
        <v>1</v>
      </c>
      <c r="DT19" s="691"/>
      <c r="DU19" s="612">
        <v>1</v>
      </c>
      <c r="DV19" s="691"/>
      <c r="DW19" s="612">
        <v>1</v>
      </c>
      <c r="DX19" s="691"/>
      <c r="DY19" s="612">
        <v>1</v>
      </c>
      <c r="DZ19" s="790">
        <f t="shared" si="30"/>
        <v>0</v>
      </c>
      <c r="EA19" s="790">
        <f t="shared" si="31"/>
        <v>4</v>
      </c>
      <c r="EB19" s="790">
        <f t="shared" si="32"/>
        <v>4</v>
      </c>
      <c r="EC19" s="691"/>
      <c r="ED19" s="612">
        <v>1</v>
      </c>
      <c r="EE19" s="691"/>
      <c r="EF19" s="612">
        <v>1</v>
      </c>
      <c r="EG19" s="691"/>
      <c r="EH19" s="612">
        <v>1</v>
      </c>
      <c r="EI19" s="691"/>
      <c r="EJ19" s="612">
        <v>1</v>
      </c>
      <c r="EK19" s="691"/>
      <c r="EM19" s="790">
        <f t="shared" si="33"/>
        <v>0</v>
      </c>
      <c r="EN19" s="790">
        <f t="shared" si="34"/>
        <v>4</v>
      </c>
      <c r="EO19" s="790">
        <f t="shared" si="35"/>
        <v>4</v>
      </c>
    </row>
    <row r="20" spans="1:145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  <c r="BK20" s="76"/>
      <c r="BL20" s="450">
        <v>1</v>
      </c>
      <c r="BM20" s="76">
        <v>1</v>
      </c>
      <c r="BN20" s="450">
        <v>1</v>
      </c>
      <c r="BO20" s="76"/>
      <c r="BP20" s="450">
        <v>1</v>
      </c>
      <c r="BQ20" s="76"/>
      <c r="BR20" s="450">
        <v>1</v>
      </c>
      <c r="BS20" s="395">
        <f t="shared" si="15"/>
        <v>1</v>
      </c>
      <c r="BT20" s="395">
        <f t="shared" si="16"/>
        <v>4</v>
      </c>
      <c r="BU20" s="395">
        <f t="shared" si="17"/>
        <v>5</v>
      </c>
      <c r="BV20" s="503"/>
      <c r="BX20" s="506"/>
      <c r="BZ20" s="509"/>
      <c r="CB20" s="512"/>
      <c r="CC20" s="493"/>
      <c r="CD20" s="515"/>
      <c r="CF20" s="500">
        <f t="shared" si="18"/>
        <v>0</v>
      </c>
      <c r="CG20" s="500">
        <f t="shared" si="19"/>
        <v>0</v>
      </c>
      <c r="CH20" s="500">
        <f t="shared" si="20"/>
        <v>0</v>
      </c>
      <c r="CI20" s="554"/>
      <c r="CK20" s="557"/>
      <c r="CM20" s="560"/>
      <c r="CO20" s="563"/>
      <c r="CQ20" s="545">
        <f t="shared" si="21"/>
        <v>0</v>
      </c>
      <c r="CR20" s="545">
        <f t="shared" si="22"/>
        <v>0</v>
      </c>
      <c r="CS20" s="545">
        <f t="shared" si="23"/>
        <v>0</v>
      </c>
      <c r="CU20" s="600">
        <v>1</v>
      </c>
      <c r="CW20" s="604">
        <v>1</v>
      </c>
      <c r="CY20" s="608">
        <v>1</v>
      </c>
      <c r="DA20" s="612">
        <v>1</v>
      </c>
      <c r="DB20" s="619">
        <f t="shared" si="24"/>
        <v>0</v>
      </c>
      <c r="DC20" s="619">
        <f t="shared" si="25"/>
        <v>4</v>
      </c>
      <c r="DD20" s="619">
        <f t="shared" si="26"/>
        <v>4</v>
      </c>
      <c r="DE20" s="630"/>
      <c r="DI20" s="633"/>
      <c r="DK20" s="636"/>
      <c r="DM20" s="640"/>
      <c r="DO20" s="653">
        <f t="shared" si="27"/>
        <v>0</v>
      </c>
      <c r="DP20" s="653">
        <f t="shared" si="28"/>
        <v>0</v>
      </c>
      <c r="DQ20" s="653">
        <f t="shared" si="29"/>
        <v>0</v>
      </c>
      <c r="DR20" s="691"/>
      <c r="DS20" s="612">
        <v>1</v>
      </c>
      <c r="DT20" s="691"/>
      <c r="DU20" s="612">
        <v>1</v>
      </c>
      <c r="DV20" s="691"/>
      <c r="DW20" s="612">
        <v>1</v>
      </c>
      <c r="DX20" s="691"/>
      <c r="DY20" s="612">
        <v>1</v>
      </c>
      <c r="DZ20" s="790">
        <f t="shared" si="30"/>
        <v>0</v>
      </c>
      <c r="EA20" s="790">
        <f t="shared" si="31"/>
        <v>4</v>
      </c>
      <c r="EB20" s="790">
        <f t="shared" si="32"/>
        <v>4</v>
      </c>
      <c r="EC20" s="691"/>
      <c r="ED20" s="612">
        <v>1</v>
      </c>
      <c r="EE20" s="691"/>
      <c r="EF20" s="612">
        <v>1</v>
      </c>
      <c r="EG20" s="691"/>
      <c r="EH20" s="612">
        <v>1</v>
      </c>
      <c r="EI20" s="691"/>
      <c r="EJ20" s="612">
        <v>1</v>
      </c>
      <c r="EK20" s="691"/>
      <c r="EM20" s="790">
        <f t="shared" si="33"/>
        <v>0</v>
      </c>
      <c r="EN20" s="790">
        <f t="shared" si="34"/>
        <v>4</v>
      </c>
      <c r="EO20" s="790">
        <f t="shared" si="35"/>
        <v>4</v>
      </c>
    </row>
    <row r="21" spans="1:145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  <c r="BK21" s="76"/>
      <c r="BL21" s="449"/>
      <c r="BM21" s="76"/>
      <c r="BN21" s="449"/>
      <c r="BO21" s="76"/>
      <c r="BP21" s="449"/>
      <c r="BQ21" s="76"/>
      <c r="BR21" s="449"/>
      <c r="BS21" s="395">
        <f t="shared" si="15"/>
        <v>0</v>
      </c>
      <c r="BT21" s="395">
        <f t="shared" si="16"/>
        <v>0</v>
      </c>
      <c r="BU21" s="395">
        <f t="shared" si="17"/>
        <v>0</v>
      </c>
      <c r="BV21" s="503"/>
      <c r="BX21" s="506"/>
      <c r="BZ21" s="509"/>
      <c r="CB21" s="512"/>
      <c r="CC21" s="493"/>
      <c r="CD21" s="515"/>
      <c r="CF21" s="500">
        <f t="shared" si="18"/>
        <v>0</v>
      </c>
      <c r="CG21" s="500">
        <f t="shared" si="19"/>
        <v>0</v>
      </c>
      <c r="CH21" s="500">
        <f t="shared" si="20"/>
        <v>0</v>
      </c>
      <c r="CI21" s="554"/>
      <c r="CK21" s="557"/>
      <c r="CM21" s="560"/>
      <c r="CO21" s="563"/>
      <c r="CQ21" s="545">
        <f t="shared" si="21"/>
        <v>0</v>
      </c>
      <c r="CR21" s="545">
        <f t="shared" si="22"/>
        <v>0</v>
      </c>
      <c r="CS21" s="545">
        <f t="shared" si="23"/>
        <v>0</v>
      </c>
      <c r="CU21" s="602"/>
      <c r="CW21" s="606"/>
      <c r="CY21" s="610"/>
      <c r="DA21" s="614"/>
      <c r="DB21" s="619">
        <f t="shared" si="24"/>
        <v>0</v>
      </c>
      <c r="DC21" s="619">
        <f t="shared" si="25"/>
        <v>0</v>
      </c>
      <c r="DD21" s="619">
        <f t="shared" si="26"/>
        <v>0</v>
      </c>
      <c r="DE21" s="630"/>
      <c r="DI21" s="633"/>
      <c r="DK21" s="636"/>
      <c r="DM21" s="640"/>
      <c r="DO21" s="653">
        <f t="shared" si="27"/>
        <v>0</v>
      </c>
      <c r="DP21" s="653">
        <f t="shared" si="28"/>
        <v>0</v>
      </c>
      <c r="DQ21" s="653">
        <f t="shared" si="29"/>
        <v>0</v>
      </c>
      <c r="DR21" s="691"/>
      <c r="DS21" s="614"/>
      <c r="DT21" s="691"/>
      <c r="DU21" s="614"/>
      <c r="DV21" s="691"/>
      <c r="DW21" s="614"/>
      <c r="DX21" s="691"/>
      <c r="DY21" s="614"/>
      <c r="DZ21" s="790">
        <f t="shared" si="30"/>
        <v>0</v>
      </c>
      <c r="EA21" s="790">
        <f t="shared" si="31"/>
        <v>0</v>
      </c>
      <c r="EB21" s="790">
        <f t="shared" si="32"/>
        <v>0</v>
      </c>
      <c r="EC21" s="691"/>
      <c r="ED21" s="614"/>
      <c r="EE21" s="691"/>
      <c r="EF21" s="614"/>
      <c r="EG21" s="691"/>
      <c r="EH21" s="614"/>
      <c r="EI21" s="691"/>
      <c r="EJ21" s="614"/>
      <c r="EK21" s="691"/>
      <c r="EM21" s="790">
        <f t="shared" si="33"/>
        <v>0</v>
      </c>
      <c r="EN21" s="790">
        <f t="shared" si="34"/>
        <v>0</v>
      </c>
      <c r="EO21" s="790">
        <f t="shared" si="35"/>
        <v>0</v>
      </c>
    </row>
    <row r="22" spans="1:145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  <c r="BK22" s="76">
        <v>27</v>
      </c>
      <c r="BL22" s="450">
        <v>20</v>
      </c>
      <c r="BM22" s="76">
        <v>52</v>
      </c>
      <c r="BN22" s="450">
        <v>20</v>
      </c>
      <c r="BO22" s="76">
        <v>32</v>
      </c>
      <c r="BP22" s="450">
        <v>20</v>
      </c>
      <c r="BQ22" s="76">
        <v>65</v>
      </c>
      <c r="BR22" s="450">
        <v>20</v>
      </c>
      <c r="BS22" s="395">
        <f t="shared" si="15"/>
        <v>176</v>
      </c>
      <c r="BT22" s="395">
        <f t="shared" si="16"/>
        <v>80</v>
      </c>
      <c r="BU22" s="395">
        <f t="shared" si="17"/>
        <v>256</v>
      </c>
      <c r="BV22" s="503">
        <v>47</v>
      </c>
      <c r="BX22" s="506">
        <v>23</v>
      </c>
      <c r="BZ22" s="509">
        <v>26</v>
      </c>
      <c r="CB22" s="512">
        <v>35</v>
      </c>
      <c r="CC22" s="493"/>
      <c r="CD22" s="515">
        <v>19</v>
      </c>
      <c r="CF22" s="500">
        <f t="shared" si="18"/>
        <v>150</v>
      </c>
      <c r="CG22" s="500">
        <f t="shared" si="19"/>
        <v>0</v>
      </c>
      <c r="CH22" s="500">
        <f t="shared" si="20"/>
        <v>150</v>
      </c>
      <c r="CI22" s="554">
        <v>22</v>
      </c>
      <c r="CK22" s="557">
        <v>26</v>
      </c>
      <c r="CM22" s="560">
        <v>21</v>
      </c>
      <c r="CO22" s="563">
        <v>22</v>
      </c>
      <c r="CQ22" s="545">
        <f t="shared" si="21"/>
        <v>91</v>
      </c>
      <c r="CR22" s="545">
        <f t="shared" si="22"/>
        <v>0</v>
      </c>
      <c r="CS22" s="545">
        <f t="shared" si="23"/>
        <v>91</v>
      </c>
      <c r="CU22" s="600">
        <v>20</v>
      </c>
      <c r="CW22" s="604">
        <v>20</v>
      </c>
      <c r="CY22" s="608">
        <v>20</v>
      </c>
      <c r="DA22" s="612">
        <v>20</v>
      </c>
      <c r="DB22" s="619">
        <f t="shared" si="24"/>
        <v>0</v>
      </c>
      <c r="DC22" s="619">
        <f t="shared" si="25"/>
        <v>80</v>
      </c>
      <c r="DD22" s="619">
        <f t="shared" si="26"/>
        <v>80</v>
      </c>
      <c r="DE22" s="630">
        <v>26</v>
      </c>
      <c r="DI22" s="633">
        <v>20</v>
      </c>
      <c r="DK22" s="636">
        <v>19</v>
      </c>
      <c r="DM22" s="640">
        <v>11</v>
      </c>
      <c r="DO22" s="653">
        <f t="shared" si="27"/>
        <v>76</v>
      </c>
      <c r="DP22" s="653">
        <f t="shared" si="28"/>
        <v>0</v>
      </c>
      <c r="DQ22" s="653">
        <f t="shared" si="29"/>
        <v>76</v>
      </c>
      <c r="DR22" s="691">
        <v>16</v>
      </c>
      <c r="DS22" s="612">
        <v>20</v>
      </c>
      <c r="DT22" s="691">
        <v>13</v>
      </c>
      <c r="DU22" s="612">
        <v>20</v>
      </c>
      <c r="DV22" s="691">
        <v>15</v>
      </c>
      <c r="DW22" s="612">
        <v>20</v>
      </c>
      <c r="DX22" s="691">
        <v>7</v>
      </c>
      <c r="DY22" s="612">
        <v>20</v>
      </c>
      <c r="DZ22" s="790">
        <f t="shared" si="30"/>
        <v>51</v>
      </c>
      <c r="EA22" s="790">
        <f t="shared" si="31"/>
        <v>80</v>
      </c>
      <c r="EB22" s="790">
        <f t="shared" si="32"/>
        <v>131</v>
      </c>
      <c r="EC22" s="691">
        <v>9</v>
      </c>
      <c r="ED22" s="612">
        <v>20</v>
      </c>
      <c r="EE22" s="691">
        <v>11</v>
      </c>
      <c r="EF22" s="612">
        <v>20</v>
      </c>
      <c r="EG22" s="691">
        <v>7</v>
      </c>
      <c r="EH22" s="612">
        <v>20</v>
      </c>
      <c r="EI22" s="691">
        <v>6</v>
      </c>
      <c r="EJ22" s="612">
        <v>20</v>
      </c>
      <c r="EK22" s="691">
        <v>3</v>
      </c>
      <c r="EM22" s="790">
        <f t="shared" si="33"/>
        <v>36</v>
      </c>
      <c r="EN22" s="790">
        <f t="shared" si="34"/>
        <v>80</v>
      </c>
      <c r="EO22" s="790">
        <f t="shared" si="35"/>
        <v>116</v>
      </c>
    </row>
    <row r="23" spans="1:145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  <c r="BK23" s="76"/>
      <c r="BL23" s="450">
        <v>4</v>
      </c>
      <c r="BM23" s="76">
        <v>19</v>
      </c>
      <c r="BN23" s="450">
        <v>4</v>
      </c>
      <c r="BO23" s="76">
        <v>9</v>
      </c>
      <c r="BP23" s="450">
        <v>4</v>
      </c>
      <c r="BQ23" s="76">
        <v>22</v>
      </c>
      <c r="BR23" s="450">
        <v>4</v>
      </c>
      <c r="BS23" s="395">
        <f t="shared" si="15"/>
        <v>50</v>
      </c>
      <c r="BT23" s="395">
        <f t="shared" si="16"/>
        <v>16</v>
      </c>
      <c r="BU23" s="395">
        <f t="shared" si="17"/>
        <v>66</v>
      </c>
      <c r="BV23" s="503">
        <v>9</v>
      </c>
      <c r="BX23" s="506">
        <v>7</v>
      </c>
      <c r="BZ23" s="509">
        <v>11</v>
      </c>
      <c r="CB23" s="512">
        <v>11</v>
      </c>
      <c r="CC23" s="493"/>
      <c r="CD23" s="515">
        <v>7</v>
      </c>
      <c r="CF23" s="500">
        <f t="shared" si="18"/>
        <v>45</v>
      </c>
      <c r="CG23" s="500">
        <f t="shared" si="19"/>
        <v>0</v>
      </c>
      <c r="CH23" s="500">
        <f t="shared" si="20"/>
        <v>45</v>
      </c>
      <c r="CI23" s="554">
        <v>15</v>
      </c>
      <c r="CK23" s="557">
        <v>14</v>
      </c>
      <c r="CM23" s="560">
        <v>11</v>
      </c>
      <c r="CO23" s="563">
        <v>24</v>
      </c>
      <c r="CQ23" s="545">
        <f t="shared" si="21"/>
        <v>64</v>
      </c>
      <c r="CR23" s="545">
        <f t="shared" si="22"/>
        <v>0</v>
      </c>
      <c r="CS23" s="545">
        <f t="shared" si="23"/>
        <v>64</v>
      </c>
      <c r="CU23" s="600">
        <v>4</v>
      </c>
      <c r="CW23" s="604">
        <v>4</v>
      </c>
      <c r="CY23" s="608">
        <v>4</v>
      </c>
      <c r="DA23" s="612">
        <v>4</v>
      </c>
      <c r="DB23" s="619">
        <f t="shared" si="24"/>
        <v>0</v>
      </c>
      <c r="DC23" s="619">
        <f t="shared" si="25"/>
        <v>16</v>
      </c>
      <c r="DD23" s="619">
        <f t="shared" si="26"/>
        <v>16</v>
      </c>
      <c r="DE23" s="630">
        <v>8</v>
      </c>
      <c r="DI23" s="633">
        <v>14</v>
      </c>
      <c r="DK23" s="636">
        <v>7</v>
      </c>
      <c r="DM23" s="640">
        <v>6</v>
      </c>
      <c r="DO23" s="653">
        <f t="shared" si="27"/>
        <v>35</v>
      </c>
      <c r="DP23" s="653">
        <f t="shared" si="28"/>
        <v>0</v>
      </c>
      <c r="DQ23" s="653">
        <f t="shared" si="29"/>
        <v>35</v>
      </c>
      <c r="DR23" s="691">
        <v>9</v>
      </c>
      <c r="DS23" s="612">
        <v>4</v>
      </c>
      <c r="DT23" s="691">
        <v>7</v>
      </c>
      <c r="DU23" s="612">
        <v>4</v>
      </c>
      <c r="DV23" s="691">
        <v>5</v>
      </c>
      <c r="DW23" s="612">
        <v>4</v>
      </c>
      <c r="DX23" s="691">
        <v>3</v>
      </c>
      <c r="DY23" s="612">
        <v>4</v>
      </c>
      <c r="DZ23" s="790">
        <f t="shared" si="30"/>
        <v>24</v>
      </c>
      <c r="EA23" s="790">
        <f t="shared" si="31"/>
        <v>16</v>
      </c>
      <c r="EB23" s="790">
        <f t="shared" si="32"/>
        <v>40</v>
      </c>
      <c r="EC23" s="691">
        <v>4</v>
      </c>
      <c r="ED23" s="612">
        <v>4</v>
      </c>
      <c r="EE23" s="691">
        <v>4</v>
      </c>
      <c r="EF23" s="612">
        <v>4</v>
      </c>
      <c r="EG23" s="691">
        <v>5</v>
      </c>
      <c r="EH23" s="612">
        <v>4</v>
      </c>
      <c r="EI23" s="691">
        <v>3</v>
      </c>
      <c r="EJ23" s="612">
        <v>4</v>
      </c>
      <c r="EK23" s="691">
        <v>1</v>
      </c>
      <c r="EM23" s="790">
        <f t="shared" si="33"/>
        <v>17</v>
      </c>
      <c r="EN23" s="790">
        <f t="shared" si="34"/>
        <v>16</v>
      </c>
      <c r="EO23" s="790">
        <f t="shared" si="35"/>
        <v>33</v>
      </c>
    </row>
    <row r="24" spans="1:145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  <c r="BK24" s="76"/>
      <c r="BL24" s="450"/>
      <c r="BM24" s="76"/>
      <c r="BN24" s="450"/>
      <c r="BO24" s="76"/>
      <c r="BP24" s="450"/>
      <c r="BQ24" s="76"/>
      <c r="BR24" s="450"/>
      <c r="BS24" s="395">
        <f t="shared" si="15"/>
        <v>0</v>
      </c>
      <c r="BT24" s="395">
        <f t="shared" si="16"/>
        <v>0</v>
      </c>
      <c r="BU24" s="395">
        <f t="shared" si="17"/>
        <v>0</v>
      </c>
      <c r="BV24" s="503"/>
      <c r="BX24" s="506"/>
      <c r="BZ24" s="509"/>
      <c r="CB24" s="512"/>
      <c r="CC24" s="493"/>
      <c r="CD24" s="515">
        <v>1</v>
      </c>
      <c r="CF24" s="500">
        <f t="shared" si="18"/>
        <v>1</v>
      </c>
      <c r="CG24" s="500">
        <f t="shared" si="19"/>
        <v>0</v>
      </c>
      <c r="CH24" s="500">
        <f t="shared" si="20"/>
        <v>1</v>
      </c>
      <c r="CI24" s="554"/>
      <c r="CK24" s="557"/>
      <c r="CM24" s="560"/>
      <c r="CO24" s="563"/>
      <c r="CQ24" s="545">
        <f t="shared" si="21"/>
        <v>0</v>
      </c>
      <c r="CR24" s="545">
        <f t="shared" si="22"/>
        <v>0</v>
      </c>
      <c r="CS24" s="545">
        <f t="shared" si="23"/>
        <v>0</v>
      </c>
      <c r="CU24" s="600"/>
      <c r="CW24" s="604"/>
      <c r="CY24" s="608"/>
      <c r="DA24" s="612"/>
      <c r="DB24" s="619">
        <f t="shared" si="24"/>
        <v>0</v>
      </c>
      <c r="DC24" s="619">
        <f t="shared" si="25"/>
        <v>0</v>
      </c>
      <c r="DD24" s="619">
        <f t="shared" si="26"/>
        <v>0</v>
      </c>
      <c r="DE24" s="630"/>
      <c r="DI24" s="633"/>
      <c r="DK24" s="636"/>
      <c r="DM24" s="640"/>
      <c r="DO24" s="653">
        <f t="shared" si="27"/>
        <v>0</v>
      </c>
      <c r="DP24" s="653">
        <f t="shared" si="28"/>
        <v>0</v>
      </c>
      <c r="DQ24" s="653">
        <f t="shared" si="29"/>
        <v>0</v>
      </c>
      <c r="DR24" s="691"/>
      <c r="DS24" s="612"/>
      <c r="DT24" s="691"/>
      <c r="DU24" s="612"/>
      <c r="DV24" s="691"/>
      <c r="DW24" s="612"/>
      <c r="DX24" s="691"/>
      <c r="DY24" s="612"/>
      <c r="DZ24" s="790">
        <f t="shared" si="30"/>
        <v>0</v>
      </c>
      <c r="EA24" s="790">
        <f t="shared" si="31"/>
        <v>0</v>
      </c>
      <c r="EB24" s="790">
        <f t="shared" si="32"/>
        <v>0</v>
      </c>
      <c r="EC24" s="691"/>
      <c r="ED24" s="612"/>
      <c r="EE24" s="691"/>
      <c r="EF24" s="612"/>
      <c r="EG24" s="691"/>
      <c r="EH24" s="612"/>
      <c r="EI24" s="691"/>
      <c r="EJ24" s="612"/>
      <c r="EK24" s="691"/>
      <c r="EM24" s="790">
        <f t="shared" si="33"/>
        <v>0</v>
      </c>
      <c r="EN24" s="790">
        <f t="shared" si="34"/>
        <v>0</v>
      </c>
      <c r="EO24" s="790">
        <f t="shared" si="35"/>
        <v>0</v>
      </c>
    </row>
    <row r="25" spans="1:145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  <c r="BK25" s="76"/>
      <c r="BL25" s="450">
        <v>2</v>
      </c>
      <c r="BM25" s="76"/>
      <c r="BN25" s="450">
        <v>2</v>
      </c>
      <c r="BO25" s="76"/>
      <c r="BP25" s="450">
        <v>2</v>
      </c>
      <c r="BQ25" s="76"/>
      <c r="BR25" s="450">
        <v>2</v>
      </c>
      <c r="BS25" s="395">
        <f t="shared" si="15"/>
        <v>0</v>
      </c>
      <c r="BT25" s="395">
        <f t="shared" si="16"/>
        <v>8</v>
      </c>
      <c r="BU25" s="395">
        <f t="shared" si="17"/>
        <v>8</v>
      </c>
      <c r="BV25" s="503"/>
      <c r="BX25" s="506"/>
      <c r="BZ25" s="509"/>
      <c r="CB25" s="512"/>
      <c r="CC25" s="493"/>
      <c r="CD25" s="515"/>
      <c r="CF25" s="500">
        <f t="shared" si="18"/>
        <v>0</v>
      </c>
      <c r="CG25" s="500">
        <f t="shared" si="19"/>
        <v>0</v>
      </c>
      <c r="CH25" s="500">
        <f t="shared" si="20"/>
        <v>0</v>
      </c>
      <c r="CI25" s="554"/>
      <c r="CK25" s="557"/>
      <c r="CM25" s="560"/>
      <c r="CO25" s="563"/>
      <c r="CQ25" s="545">
        <f t="shared" si="21"/>
        <v>0</v>
      </c>
      <c r="CR25" s="545">
        <f t="shared" si="22"/>
        <v>0</v>
      </c>
      <c r="CS25" s="545">
        <f t="shared" si="23"/>
        <v>0</v>
      </c>
      <c r="CU25" s="600">
        <v>2</v>
      </c>
      <c r="CW25" s="604">
        <v>2</v>
      </c>
      <c r="CY25" s="608">
        <v>2</v>
      </c>
      <c r="DA25" s="612">
        <v>2</v>
      </c>
      <c r="DB25" s="619">
        <f t="shared" si="24"/>
        <v>0</v>
      </c>
      <c r="DC25" s="619">
        <f t="shared" si="25"/>
        <v>8</v>
      </c>
      <c r="DD25" s="619">
        <f t="shared" si="26"/>
        <v>8</v>
      </c>
      <c r="DE25" s="630">
        <v>1</v>
      </c>
      <c r="DI25" s="633"/>
      <c r="DK25" s="636"/>
      <c r="DM25" s="640"/>
      <c r="DO25" s="653">
        <f t="shared" si="27"/>
        <v>1</v>
      </c>
      <c r="DP25" s="653">
        <f t="shared" si="28"/>
        <v>0</v>
      </c>
      <c r="DQ25" s="653">
        <f t="shared" si="29"/>
        <v>1</v>
      </c>
      <c r="DR25" s="691">
        <v>1</v>
      </c>
      <c r="DS25" s="612">
        <v>2</v>
      </c>
      <c r="DT25" s="691"/>
      <c r="DU25" s="612">
        <v>2</v>
      </c>
      <c r="DV25" s="691">
        <v>1</v>
      </c>
      <c r="DW25" s="612">
        <v>2</v>
      </c>
      <c r="DX25" s="691">
        <v>1</v>
      </c>
      <c r="DY25" s="612">
        <v>2</v>
      </c>
      <c r="DZ25" s="790">
        <f t="shared" si="30"/>
        <v>3</v>
      </c>
      <c r="EA25" s="790">
        <f t="shared" si="31"/>
        <v>8</v>
      </c>
      <c r="EB25" s="790">
        <f t="shared" si="32"/>
        <v>11</v>
      </c>
      <c r="EC25" s="691"/>
      <c r="ED25" s="612">
        <v>2</v>
      </c>
      <c r="EE25" s="691"/>
      <c r="EF25" s="612">
        <v>2</v>
      </c>
      <c r="EG25" s="691"/>
      <c r="EH25" s="612">
        <v>2</v>
      </c>
      <c r="EI25" s="691">
        <v>2</v>
      </c>
      <c r="EJ25" s="612">
        <v>2</v>
      </c>
      <c r="EK25" s="691"/>
      <c r="EM25" s="790">
        <f t="shared" si="33"/>
        <v>2</v>
      </c>
      <c r="EN25" s="790">
        <f t="shared" si="34"/>
        <v>8</v>
      </c>
      <c r="EO25" s="790">
        <f t="shared" si="35"/>
        <v>10</v>
      </c>
    </row>
    <row r="26" spans="1:145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  <c r="BK26" s="76"/>
      <c r="BL26" s="450">
        <v>1</v>
      </c>
      <c r="BM26" s="76"/>
      <c r="BN26" s="450">
        <v>1</v>
      </c>
      <c r="BO26" s="76"/>
      <c r="BP26" s="450">
        <v>1</v>
      </c>
      <c r="BQ26" s="76"/>
      <c r="BR26" s="450">
        <v>1</v>
      </c>
      <c r="BS26" s="395">
        <f t="shared" si="15"/>
        <v>0</v>
      </c>
      <c r="BT26" s="395">
        <f t="shared" si="16"/>
        <v>4</v>
      </c>
      <c r="BU26" s="395">
        <f t="shared" si="17"/>
        <v>4</v>
      </c>
      <c r="BV26" s="503"/>
      <c r="BX26" s="506"/>
      <c r="BZ26" s="509"/>
      <c r="CB26" s="512"/>
      <c r="CC26" s="493"/>
      <c r="CD26" s="515"/>
      <c r="CF26" s="500">
        <f t="shared" si="18"/>
        <v>0</v>
      </c>
      <c r="CG26" s="500">
        <f t="shared" si="19"/>
        <v>0</v>
      </c>
      <c r="CH26" s="500">
        <f t="shared" si="20"/>
        <v>0</v>
      </c>
      <c r="CI26" s="554"/>
      <c r="CK26" s="557"/>
      <c r="CM26" s="560"/>
      <c r="CO26" s="563"/>
      <c r="CQ26" s="545">
        <f t="shared" si="21"/>
        <v>0</v>
      </c>
      <c r="CR26" s="545">
        <f t="shared" si="22"/>
        <v>0</v>
      </c>
      <c r="CS26" s="545">
        <f t="shared" si="23"/>
        <v>0</v>
      </c>
      <c r="CU26" s="600">
        <v>1</v>
      </c>
      <c r="CW26" s="604">
        <v>1</v>
      </c>
      <c r="CY26" s="608">
        <v>1</v>
      </c>
      <c r="DA26" s="612">
        <v>1</v>
      </c>
      <c r="DB26" s="619">
        <f t="shared" si="24"/>
        <v>0</v>
      </c>
      <c r="DC26" s="619">
        <f t="shared" si="25"/>
        <v>4</v>
      </c>
      <c r="DD26" s="619">
        <f t="shared" si="26"/>
        <v>4</v>
      </c>
      <c r="DE26" s="630">
        <v>3</v>
      </c>
      <c r="DI26" s="633"/>
      <c r="DK26" s="636"/>
      <c r="DM26" s="640"/>
      <c r="DO26" s="653">
        <f t="shared" si="27"/>
        <v>3</v>
      </c>
      <c r="DP26" s="653">
        <f t="shared" si="28"/>
        <v>0</v>
      </c>
      <c r="DQ26" s="653">
        <f t="shared" si="29"/>
        <v>3</v>
      </c>
      <c r="DR26" s="691"/>
      <c r="DS26" s="612">
        <v>1</v>
      </c>
      <c r="DT26" s="691">
        <v>10</v>
      </c>
      <c r="DU26" s="612">
        <v>1</v>
      </c>
      <c r="DV26" s="691"/>
      <c r="DW26" s="612">
        <v>1</v>
      </c>
      <c r="DX26" s="691"/>
      <c r="DY26" s="612">
        <v>1</v>
      </c>
      <c r="DZ26" s="790">
        <f t="shared" si="30"/>
        <v>10</v>
      </c>
      <c r="EA26" s="790">
        <f t="shared" si="31"/>
        <v>4</v>
      </c>
      <c r="EB26" s="790">
        <f t="shared" si="32"/>
        <v>14</v>
      </c>
      <c r="EC26" s="691"/>
      <c r="ED26" s="612">
        <v>1</v>
      </c>
      <c r="EE26" s="691"/>
      <c r="EF26" s="612">
        <v>1</v>
      </c>
      <c r="EG26" s="691"/>
      <c r="EH26" s="612">
        <v>1</v>
      </c>
      <c r="EI26" s="691">
        <v>1</v>
      </c>
      <c r="EJ26" s="612">
        <v>1</v>
      </c>
      <c r="EK26" s="691"/>
      <c r="EM26" s="790">
        <f t="shared" si="33"/>
        <v>1</v>
      </c>
      <c r="EN26" s="790">
        <f t="shared" si="34"/>
        <v>4</v>
      </c>
      <c r="EO26" s="790">
        <f t="shared" si="35"/>
        <v>5</v>
      </c>
    </row>
    <row r="27" spans="1:145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  <c r="BK27" s="76"/>
      <c r="BL27" s="450"/>
      <c r="BM27" s="76"/>
      <c r="BN27" s="450"/>
      <c r="BO27" s="76"/>
      <c r="BP27" s="450"/>
      <c r="BQ27" s="76"/>
      <c r="BR27" s="450"/>
      <c r="BS27" s="395">
        <f t="shared" si="15"/>
        <v>0</v>
      </c>
      <c r="BT27" s="395">
        <f t="shared" si="16"/>
        <v>0</v>
      </c>
      <c r="BU27" s="395">
        <f t="shared" si="17"/>
        <v>0</v>
      </c>
      <c r="BV27" s="503"/>
      <c r="BX27" s="506"/>
      <c r="BZ27" s="509"/>
      <c r="CB27" s="512"/>
      <c r="CC27" s="493"/>
      <c r="CD27" s="515"/>
      <c r="CF27" s="500">
        <f t="shared" si="18"/>
        <v>0</v>
      </c>
      <c r="CG27" s="500">
        <f t="shared" si="19"/>
        <v>0</v>
      </c>
      <c r="CH27" s="500">
        <f t="shared" si="20"/>
        <v>0</v>
      </c>
      <c r="CI27" s="554"/>
      <c r="CK27" s="557"/>
      <c r="CM27" s="560"/>
      <c r="CO27" s="563"/>
      <c r="CQ27" s="545">
        <f t="shared" si="21"/>
        <v>0</v>
      </c>
      <c r="CR27" s="545">
        <f t="shared" si="22"/>
        <v>0</v>
      </c>
      <c r="CS27" s="545">
        <f t="shared" si="23"/>
        <v>0</v>
      </c>
      <c r="CU27" s="600"/>
      <c r="CW27" s="604"/>
      <c r="CY27" s="608"/>
      <c r="DA27" s="612"/>
      <c r="DB27" s="619">
        <f t="shared" si="24"/>
        <v>0</v>
      </c>
      <c r="DC27" s="619">
        <f t="shared" si="25"/>
        <v>0</v>
      </c>
      <c r="DD27" s="619">
        <f t="shared" si="26"/>
        <v>0</v>
      </c>
      <c r="DE27" s="630"/>
      <c r="DI27" s="633"/>
      <c r="DK27" s="636"/>
      <c r="DM27" s="640"/>
      <c r="DO27" s="653">
        <f t="shared" si="27"/>
        <v>0</v>
      </c>
      <c r="DP27" s="653">
        <f t="shared" si="28"/>
        <v>0</v>
      </c>
      <c r="DQ27" s="653">
        <f t="shared" si="29"/>
        <v>0</v>
      </c>
      <c r="DR27" s="691"/>
      <c r="DS27" s="612"/>
      <c r="DT27" s="691"/>
      <c r="DU27" s="612"/>
      <c r="DV27" s="691"/>
      <c r="DW27" s="612"/>
      <c r="DX27" s="691"/>
      <c r="DY27" s="612"/>
      <c r="DZ27" s="790">
        <f t="shared" si="30"/>
        <v>0</v>
      </c>
      <c r="EA27" s="790">
        <f t="shared" si="31"/>
        <v>0</v>
      </c>
      <c r="EB27" s="790">
        <f t="shared" si="32"/>
        <v>0</v>
      </c>
      <c r="EC27" s="691"/>
      <c r="ED27" s="612"/>
      <c r="EE27" s="691"/>
      <c r="EF27" s="612"/>
      <c r="EG27" s="691"/>
      <c r="EH27" s="612"/>
      <c r="EI27" s="691"/>
      <c r="EJ27" s="612"/>
      <c r="EK27" s="691"/>
      <c r="EM27" s="790">
        <f t="shared" si="33"/>
        <v>0</v>
      </c>
      <c r="EN27" s="790">
        <f t="shared" si="34"/>
        <v>0</v>
      </c>
      <c r="EO27" s="790">
        <f t="shared" si="35"/>
        <v>0</v>
      </c>
    </row>
    <row r="28" spans="1:145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  <c r="BK28" s="76"/>
      <c r="BL28" s="450"/>
      <c r="BM28" s="76"/>
      <c r="BN28" s="450"/>
      <c r="BO28" s="76"/>
      <c r="BP28" s="450"/>
      <c r="BQ28" s="76"/>
      <c r="BR28" s="450"/>
      <c r="BS28" s="395">
        <f t="shared" si="15"/>
        <v>0</v>
      </c>
      <c r="BT28" s="395">
        <f t="shared" si="16"/>
        <v>0</v>
      </c>
      <c r="BU28" s="395">
        <f t="shared" si="17"/>
        <v>0</v>
      </c>
      <c r="BV28" s="503"/>
      <c r="BX28" s="506"/>
      <c r="BZ28" s="509"/>
      <c r="CB28" s="512"/>
      <c r="CC28" s="493"/>
      <c r="CD28" s="515"/>
      <c r="CF28" s="500">
        <f t="shared" si="18"/>
        <v>0</v>
      </c>
      <c r="CG28" s="500">
        <f t="shared" si="19"/>
        <v>0</v>
      </c>
      <c r="CH28" s="500">
        <f t="shared" si="20"/>
        <v>0</v>
      </c>
      <c r="CI28" s="554"/>
      <c r="CK28" s="557"/>
      <c r="CM28" s="560"/>
      <c r="CO28" s="563"/>
      <c r="CQ28" s="545">
        <f t="shared" si="21"/>
        <v>0</v>
      </c>
      <c r="CR28" s="545">
        <f t="shared" si="22"/>
        <v>0</v>
      </c>
      <c r="CS28" s="545">
        <f t="shared" si="23"/>
        <v>0</v>
      </c>
      <c r="CU28" s="600"/>
      <c r="CW28" s="604"/>
      <c r="CY28" s="608"/>
      <c r="DA28" s="612"/>
      <c r="DB28" s="619">
        <f t="shared" si="24"/>
        <v>0</v>
      </c>
      <c r="DC28" s="619">
        <f t="shared" si="25"/>
        <v>0</v>
      </c>
      <c r="DD28" s="619">
        <f t="shared" si="26"/>
        <v>0</v>
      </c>
      <c r="DE28" s="630"/>
      <c r="DI28" s="633"/>
      <c r="DK28" s="636"/>
      <c r="DM28" s="640">
        <v>1</v>
      </c>
      <c r="DO28" s="653">
        <f t="shared" si="27"/>
        <v>1</v>
      </c>
      <c r="DP28" s="653">
        <f t="shared" si="28"/>
        <v>0</v>
      </c>
      <c r="DQ28" s="653">
        <f t="shared" si="29"/>
        <v>1</v>
      </c>
      <c r="DR28" s="691"/>
      <c r="DS28" s="612"/>
      <c r="DT28" s="691"/>
      <c r="DU28" s="612"/>
      <c r="DV28" s="691"/>
      <c r="DW28" s="612"/>
      <c r="DX28" s="691"/>
      <c r="DY28" s="612"/>
      <c r="DZ28" s="790">
        <f t="shared" si="30"/>
        <v>0</v>
      </c>
      <c r="EA28" s="790">
        <f t="shared" si="31"/>
        <v>0</v>
      </c>
      <c r="EB28" s="790">
        <f t="shared" si="32"/>
        <v>0</v>
      </c>
      <c r="EC28" s="691">
        <v>1</v>
      </c>
      <c r="ED28" s="612"/>
      <c r="EE28" s="691"/>
      <c r="EF28" s="612"/>
      <c r="EG28" s="691"/>
      <c r="EH28" s="612"/>
      <c r="EI28" s="691"/>
      <c r="EJ28" s="612"/>
      <c r="EK28" s="691"/>
      <c r="EM28" s="790">
        <f t="shared" si="33"/>
        <v>1</v>
      </c>
      <c r="EN28" s="790">
        <f t="shared" si="34"/>
        <v>0</v>
      </c>
      <c r="EO28" s="790">
        <f t="shared" si="35"/>
        <v>1</v>
      </c>
    </row>
    <row r="29" spans="1:145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  <c r="BK29" s="76"/>
      <c r="BL29" s="450">
        <v>1</v>
      </c>
      <c r="BM29" s="76"/>
      <c r="BN29" s="450">
        <v>1</v>
      </c>
      <c r="BO29" s="76"/>
      <c r="BP29" s="450">
        <v>1</v>
      </c>
      <c r="BQ29" s="76"/>
      <c r="BR29" s="450">
        <v>1</v>
      </c>
      <c r="BS29" s="395">
        <f t="shared" si="15"/>
        <v>0</v>
      </c>
      <c r="BT29" s="395">
        <f t="shared" si="16"/>
        <v>4</v>
      </c>
      <c r="BU29" s="395">
        <f t="shared" si="17"/>
        <v>4</v>
      </c>
      <c r="BV29" s="503"/>
      <c r="BX29" s="506"/>
      <c r="BZ29" s="509"/>
      <c r="CB29" s="512"/>
      <c r="CC29" s="493"/>
      <c r="CD29" s="515"/>
      <c r="CF29" s="500">
        <f t="shared" si="18"/>
        <v>0</v>
      </c>
      <c r="CG29" s="500">
        <f t="shared" si="19"/>
        <v>0</v>
      </c>
      <c r="CH29" s="500">
        <f t="shared" si="20"/>
        <v>0</v>
      </c>
      <c r="CI29" s="554"/>
      <c r="CK29" s="557"/>
      <c r="CM29" s="560"/>
      <c r="CO29" s="563"/>
      <c r="CQ29" s="545">
        <f t="shared" si="21"/>
        <v>0</v>
      </c>
      <c r="CR29" s="545">
        <f t="shared" si="22"/>
        <v>0</v>
      </c>
      <c r="CS29" s="545">
        <f t="shared" si="23"/>
        <v>0</v>
      </c>
      <c r="CU29" s="600">
        <v>1</v>
      </c>
      <c r="CW29" s="604">
        <v>1</v>
      </c>
      <c r="CY29" s="608">
        <v>1</v>
      </c>
      <c r="DA29" s="612">
        <v>1</v>
      </c>
      <c r="DB29" s="619">
        <f t="shared" si="24"/>
        <v>0</v>
      </c>
      <c r="DC29" s="619">
        <f t="shared" si="25"/>
        <v>4</v>
      </c>
      <c r="DD29" s="619">
        <f t="shared" si="26"/>
        <v>4</v>
      </c>
      <c r="DE29" s="630"/>
      <c r="DI29" s="633"/>
      <c r="DK29" s="636">
        <v>1</v>
      </c>
      <c r="DM29" s="640">
        <v>1</v>
      </c>
      <c r="DO29" s="653">
        <f t="shared" si="27"/>
        <v>2</v>
      </c>
      <c r="DP29" s="653">
        <f t="shared" si="28"/>
        <v>0</v>
      </c>
      <c r="DQ29" s="653">
        <f t="shared" si="29"/>
        <v>2</v>
      </c>
      <c r="DR29" s="691"/>
      <c r="DS29" s="612">
        <v>1</v>
      </c>
      <c r="DT29" s="691"/>
      <c r="DU29" s="612">
        <v>1</v>
      </c>
      <c r="DV29" s="691"/>
      <c r="DW29" s="612">
        <v>1</v>
      </c>
      <c r="DX29" s="691"/>
      <c r="DY29" s="612">
        <v>1</v>
      </c>
      <c r="DZ29" s="790">
        <f t="shared" si="30"/>
        <v>0</v>
      </c>
      <c r="EA29" s="790">
        <f t="shared" si="31"/>
        <v>4</v>
      </c>
      <c r="EB29" s="790">
        <f t="shared" si="32"/>
        <v>4</v>
      </c>
      <c r="EC29" s="691"/>
      <c r="ED29" s="612">
        <v>1</v>
      </c>
      <c r="EE29" s="691">
        <v>2</v>
      </c>
      <c r="EF29" s="612">
        <v>1</v>
      </c>
      <c r="EG29" s="691"/>
      <c r="EH29" s="612">
        <v>1</v>
      </c>
      <c r="EI29" s="691"/>
      <c r="EJ29" s="612">
        <v>1</v>
      </c>
      <c r="EK29" s="691"/>
      <c r="EM29" s="790">
        <f t="shared" si="33"/>
        <v>2</v>
      </c>
      <c r="EN29" s="790">
        <f t="shared" si="34"/>
        <v>4</v>
      </c>
      <c r="EO29" s="790">
        <f t="shared" si="35"/>
        <v>6</v>
      </c>
    </row>
    <row r="30" spans="1:145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  <c r="BK30" s="76"/>
      <c r="BL30" s="450">
        <v>1</v>
      </c>
      <c r="BM30" s="76"/>
      <c r="BN30" s="450">
        <v>1</v>
      </c>
      <c r="BO30" s="76"/>
      <c r="BP30" s="450">
        <v>1</v>
      </c>
      <c r="BQ30" s="76">
        <v>2</v>
      </c>
      <c r="BR30" s="450">
        <v>1</v>
      </c>
      <c r="BS30" s="395">
        <f t="shared" si="15"/>
        <v>2</v>
      </c>
      <c r="BT30" s="395">
        <f t="shared" si="16"/>
        <v>4</v>
      </c>
      <c r="BU30" s="395">
        <f t="shared" si="17"/>
        <v>6</v>
      </c>
      <c r="BV30" s="503"/>
      <c r="BX30" s="506"/>
      <c r="BZ30" s="509">
        <v>1</v>
      </c>
      <c r="CB30" s="512">
        <v>2</v>
      </c>
      <c r="CC30" s="493"/>
      <c r="CD30" s="515">
        <v>2</v>
      </c>
      <c r="CF30" s="500">
        <f t="shared" si="18"/>
        <v>5</v>
      </c>
      <c r="CG30" s="500">
        <f t="shared" si="19"/>
        <v>0</v>
      </c>
      <c r="CH30" s="500">
        <f t="shared" si="20"/>
        <v>5</v>
      </c>
      <c r="CI30" s="554">
        <v>3</v>
      </c>
      <c r="CK30" s="557"/>
      <c r="CM30" s="560"/>
      <c r="CO30" s="563"/>
      <c r="CQ30" s="545">
        <f t="shared" si="21"/>
        <v>3</v>
      </c>
      <c r="CR30" s="545">
        <f t="shared" si="22"/>
        <v>0</v>
      </c>
      <c r="CS30" s="545">
        <f t="shared" si="23"/>
        <v>3</v>
      </c>
      <c r="CU30" s="600">
        <v>1</v>
      </c>
      <c r="CW30" s="604">
        <v>1</v>
      </c>
      <c r="CY30" s="608">
        <v>1</v>
      </c>
      <c r="DA30" s="612">
        <v>1</v>
      </c>
      <c r="DB30" s="619">
        <f t="shared" si="24"/>
        <v>0</v>
      </c>
      <c r="DC30" s="619">
        <f t="shared" si="25"/>
        <v>4</v>
      </c>
      <c r="DD30" s="619">
        <f t="shared" si="26"/>
        <v>4</v>
      </c>
      <c r="DE30" s="630">
        <v>1</v>
      </c>
      <c r="DI30" s="633"/>
      <c r="DK30" s="636"/>
      <c r="DM30" s="640"/>
      <c r="DO30" s="653">
        <f t="shared" si="27"/>
        <v>1</v>
      </c>
      <c r="DP30" s="653">
        <f t="shared" si="28"/>
        <v>0</v>
      </c>
      <c r="DQ30" s="653">
        <f t="shared" si="29"/>
        <v>1</v>
      </c>
      <c r="DR30" s="691">
        <v>1</v>
      </c>
      <c r="DS30" s="612">
        <v>1</v>
      </c>
      <c r="DT30" s="691"/>
      <c r="DU30" s="612">
        <v>1</v>
      </c>
      <c r="DV30" s="691"/>
      <c r="DW30" s="612">
        <v>1</v>
      </c>
      <c r="DX30" s="691"/>
      <c r="DY30" s="612">
        <v>1</v>
      </c>
      <c r="DZ30" s="790">
        <f t="shared" si="30"/>
        <v>1</v>
      </c>
      <c r="EA30" s="790">
        <f t="shared" si="31"/>
        <v>4</v>
      </c>
      <c r="EB30" s="790">
        <f t="shared" si="32"/>
        <v>5</v>
      </c>
      <c r="EC30" s="691"/>
      <c r="ED30" s="612">
        <v>1</v>
      </c>
      <c r="EE30" s="691"/>
      <c r="EF30" s="612">
        <v>1</v>
      </c>
      <c r="EG30" s="691"/>
      <c r="EH30" s="612">
        <v>1</v>
      </c>
      <c r="EI30" s="691"/>
      <c r="EJ30" s="612">
        <v>1</v>
      </c>
      <c r="EK30" s="691"/>
      <c r="EM30" s="790">
        <f t="shared" si="33"/>
        <v>0</v>
      </c>
      <c r="EN30" s="790">
        <f t="shared" si="34"/>
        <v>4</v>
      </c>
      <c r="EO30" s="790">
        <f t="shared" si="35"/>
        <v>4</v>
      </c>
    </row>
    <row r="31" spans="1:145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  <c r="BK31" s="76"/>
      <c r="BL31" s="450">
        <v>6</v>
      </c>
      <c r="BM31" s="76"/>
      <c r="BN31" s="450">
        <v>6</v>
      </c>
      <c r="BO31" s="76">
        <v>7</v>
      </c>
      <c r="BP31" s="450">
        <v>6</v>
      </c>
      <c r="BQ31" s="76">
        <v>4</v>
      </c>
      <c r="BR31" s="450">
        <v>6</v>
      </c>
      <c r="BS31" s="395">
        <f t="shared" si="15"/>
        <v>11</v>
      </c>
      <c r="BT31" s="395">
        <f t="shared" si="16"/>
        <v>24</v>
      </c>
      <c r="BU31" s="395">
        <f t="shared" si="17"/>
        <v>35</v>
      </c>
      <c r="BV31" s="503"/>
      <c r="BX31" s="506"/>
      <c r="BZ31" s="509"/>
      <c r="CB31" s="512"/>
      <c r="CC31" s="493"/>
      <c r="CD31" s="515"/>
      <c r="CF31" s="500">
        <f t="shared" si="18"/>
        <v>0</v>
      </c>
      <c r="CG31" s="500">
        <f t="shared" si="19"/>
        <v>0</v>
      </c>
      <c r="CH31" s="500">
        <f t="shared" si="20"/>
        <v>0</v>
      </c>
      <c r="CI31" s="554"/>
      <c r="CK31" s="557"/>
      <c r="CM31" s="560">
        <v>1</v>
      </c>
      <c r="CO31" s="563"/>
      <c r="CQ31" s="545">
        <f t="shared" si="21"/>
        <v>1</v>
      </c>
      <c r="CR31" s="545">
        <f t="shared" si="22"/>
        <v>0</v>
      </c>
      <c r="CS31" s="545">
        <f t="shared" si="23"/>
        <v>1</v>
      </c>
      <c r="CU31" s="600">
        <v>6</v>
      </c>
      <c r="CW31" s="604">
        <v>6</v>
      </c>
      <c r="CY31" s="608">
        <v>6</v>
      </c>
      <c r="DA31" s="612">
        <v>6</v>
      </c>
      <c r="DB31" s="619">
        <f t="shared" si="24"/>
        <v>0</v>
      </c>
      <c r="DC31" s="619">
        <f t="shared" si="25"/>
        <v>24</v>
      </c>
      <c r="DD31" s="619">
        <f t="shared" si="26"/>
        <v>24</v>
      </c>
      <c r="DE31" s="630"/>
      <c r="DI31" s="633"/>
      <c r="DK31" s="636"/>
      <c r="DM31" s="640">
        <v>1</v>
      </c>
      <c r="DO31" s="653">
        <f t="shared" si="27"/>
        <v>1</v>
      </c>
      <c r="DP31" s="653">
        <f t="shared" si="28"/>
        <v>0</v>
      </c>
      <c r="DQ31" s="653">
        <f t="shared" si="29"/>
        <v>1</v>
      </c>
      <c r="DR31" s="691">
        <v>3</v>
      </c>
      <c r="DS31" s="612">
        <v>6</v>
      </c>
      <c r="DT31" s="691">
        <v>3</v>
      </c>
      <c r="DU31" s="612">
        <v>6</v>
      </c>
      <c r="DV31" s="691">
        <v>10</v>
      </c>
      <c r="DW31" s="612">
        <v>6</v>
      </c>
      <c r="DX31" s="691">
        <v>4</v>
      </c>
      <c r="DY31" s="612">
        <v>6</v>
      </c>
      <c r="DZ31" s="790">
        <f t="shared" si="30"/>
        <v>20</v>
      </c>
      <c r="EA31" s="790">
        <f t="shared" si="31"/>
        <v>24</v>
      </c>
      <c r="EB31" s="790">
        <f t="shared" si="32"/>
        <v>44</v>
      </c>
      <c r="EC31" s="691">
        <v>1</v>
      </c>
      <c r="ED31" s="612">
        <v>6</v>
      </c>
      <c r="EE31" s="691">
        <v>25</v>
      </c>
      <c r="EF31" s="612">
        <v>6</v>
      </c>
      <c r="EG31" s="691">
        <v>8</v>
      </c>
      <c r="EH31" s="612">
        <v>6</v>
      </c>
      <c r="EI31" s="691">
        <v>2</v>
      </c>
      <c r="EJ31" s="612">
        <v>6</v>
      </c>
      <c r="EK31" s="691"/>
      <c r="EM31" s="790">
        <f t="shared" si="33"/>
        <v>36</v>
      </c>
      <c r="EN31" s="790">
        <f t="shared" si="34"/>
        <v>24</v>
      </c>
      <c r="EO31" s="790">
        <f t="shared" si="35"/>
        <v>60</v>
      </c>
    </row>
    <row r="32" spans="1:145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  <c r="BK32" s="76"/>
      <c r="BL32" s="450"/>
      <c r="BM32" s="76"/>
      <c r="BN32" s="450"/>
      <c r="BO32" s="76">
        <v>1</v>
      </c>
      <c r="BP32" s="450"/>
      <c r="BQ32" s="76"/>
      <c r="BR32" s="450"/>
      <c r="BS32" s="395">
        <f t="shared" si="15"/>
        <v>1</v>
      </c>
      <c r="BT32" s="395">
        <f t="shared" si="16"/>
        <v>0</v>
      </c>
      <c r="BU32" s="395">
        <f t="shared" si="17"/>
        <v>1</v>
      </c>
      <c r="BV32" s="503"/>
      <c r="BX32" s="506"/>
      <c r="BZ32" s="509">
        <v>1</v>
      </c>
      <c r="CB32" s="512">
        <v>6</v>
      </c>
      <c r="CC32" s="493"/>
      <c r="CD32" s="515"/>
      <c r="CF32" s="500">
        <f t="shared" si="18"/>
        <v>7</v>
      </c>
      <c r="CG32" s="500">
        <f t="shared" si="19"/>
        <v>0</v>
      </c>
      <c r="CH32" s="500">
        <f t="shared" si="20"/>
        <v>7</v>
      </c>
      <c r="CI32" s="554"/>
      <c r="CK32" s="557"/>
      <c r="CM32" s="560"/>
      <c r="CO32" s="563"/>
      <c r="CQ32" s="545">
        <f t="shared" si="21"/>
        <v>0</v>
      </c>
      <c r="CR32" s="545">
        <f t="shared" si="22"/>
        <v>0</v>
      </c>
      <c r="CS32" s="545">
        <f t="shared" si="23"/>
        <v>0</v>
      </c>
      <c r="CU32" s="600"/>
      <c r="CW32" s="604"/>
      <c r="CY32" s="608"/>
      <c r="DA32" s="612"/>
      <c r="DB32" s="619">
        <f t="shared" si="24"/>
        <v>0</v>
      </c>
      <c r="DC32" s="619">
        <f t="shared" si="25"/>
        <v>0</v>
      </c>
      <c r="DD32" s="619">
        <f t="shared" si="26"/>
        <v>0</v>
      </c>
      <c r="DE32" s="630"/>
      <c r="DI32" s="633"/>
      <c r="DK32" s="636"/>
      <c r="DM32" s="640"/>
      <c r="DO32" s="653">
        <f t="shared" si="27"/>
        <v>0</v>
      </c>
      <c r="DP32" s="653">
        <f t="shared" si="28"/>
        <v>0</v>
      </c>
      <c r="DQ32" s="653">
        <f t="shared" si="29"/>
        <v>0</v>
      </c>
      <c r="DR32" s="691"/>
      <c r="DS32" s="612"/>
      <c r="DT32" s="691"/>
      <c r="DU32" s="612"/>
      <c r="DV32" s="691"/>
      <c r="DW32" s="612"/>
      <c r="DX32" s="691"/>
      <c r="DY32" s="612"/>
      <c r="DZ32" s="790">
        <f t="shared" si="30"/>
        <v>0</v>
      </c>
      <c r="EA32" s="790">
        <f t="shared" si="31"/>
        <v>0</v>
      </c>
      <c r="EB32" s="790">
        <f t="shared" si="32"/>
        <v>0</v>
      </c>
      <c r="EC32" s="691"/>
      <c r="ED32" s="612"/>
      <c r="EE32" s="691"/>
      <c r="EF32" s="612"/>
      <c r="EG32" s="691"/>
      <c r="EH32" s="612"/>
      <c r="EI32" s="691"/>
      <c r="EJ32" s="612"/>
      <c r="EK32" s="691"/>
      <c r="EM32" s="790">
        <f t="shared" si="33"/>
        <v>0</v>
      </c>
      <c r="EN32" s="790">
        <f t="shared" si="34"/>
        <v>0</v>
      </c>
      <c r="EO32" s="790">
        <f t="shared" si="35"/>
        <v>0</v>
      </c>
    </row>
    <row r="33" spans="1:145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  <c r="BK33" s="76"/>
      <c r="BL33" s="450"/>
      <c r="BM33" s="76"/>
      <c r="BN33" s="450"/>
      <c r="BO33" s="76"/>
      <c r="BP33" s="450"/>
      <c r="BQ33" s="76"/>
      <c r="BR33" s="450"/>
      <c r="BS33" s="395">
        <f t="shared" si="15"/>
        <v>0</v>
      </c>
      <c r="BT33" s="395">
        <f t="shared" si="16"/>
        <v>0</v>
      </c>
      <c r="BU33" s="395">
        <f t="shared" si="17"/>
        <v>0</v>
      </c>
      <c r="BV33" s="503">
        <v>1</v>
      </c>
      <c r="BX33" s="506"/>
      <c r="BZ33" s="509"/>
      <c r="CB33" s="512"/>
      <c r="CC33" s="493"/>
      <c r="CD33" s="515"/>
      <c r="CF33" s="500">
        <f t="shared" si="18"/>
        <v>1</v>
      </c>
      <c r="CG33" s="500">
        <f t="shared" si="19"/>
        <v>0</v>
      </c>
      <c r="CH33" s="500">
        <f t="shared" si="20"/>
        <v>1</v>
      </c>
      <c r="CI33" s="554"/>
      <c r="CK33" s="557"/>
      <c r="CM33" s="560"/>
      <c r="CO33" s="563"/>
      <c r="CQ33" s="545">
        <f t="shared" si="21"/>
        <v>0</v>
      </c>
      <c r="CR33" s="545">
        <f t="shared" si="22"/>
        <v>0</v>
      </c>
      <c r="CS33" s="545">
        <f t="shared" si="23"/>
        <v>0</v>
      </c>
      <c r="CU33" s="600"/>
      <c r="CW33" s="604"/>
      <c r="CY33" s="608"/>
      <c r="DA33" s="612"/>
      <c r="DB33" s="619">
        <f t="shared" si="24"/>
        <v>0</v>
      </c>
      <c r="DC33" s="619">
        <f t="shared" si="25"/>
        <v>0</v>
      </c>
      <c r="DD33" s="619">
        <f t="shared" si="26"/>
        <v>0</v>
      </c>
      <c r="DE33" s="630"/>
      <c r="DI33" s="633"/>
      <c r="DK33" s="636"/>
      <c r="DM33" s="640"/>
      <c r="DO33" s="653">
        <f t="shared" si="27"/>
        <v>0</v>
      </c>
      <c r="DP33" s="653">
        <f t="shared" si="28"/>
        <v>0</v>
      </c>
      <c r="DQ33" s="653">
        <f t="shared" si="29"/>
        <v>0</v>
      </c>
      <c r="DR33" s="691"/>
      <c r="DS33" s="612"/>
      <c r="DT33" s="691"/>
      <c r="DU33" s="612"/>
      <c r="DV33" s="691"/>
      <c r="DW33" s="612"/>
      <c r="DX33" s="691"/>
      <c r="DY33" s="612"/>
      <c r="DZ33" s="790">
        <f t="shared" si="30"/>
        <v>0</v>
      </c>
      <c r="EA33" s="790">
        <f t="shared" si="31"/>
        <v>0</v>
      </c>
      <c r="EB33" s="790">
        <f t="shared" si="32"/>
        <v>0</v>
      </c>
      <c r="EC33" s="691"/>
      <c r="ED33" s="612"/>
      <c r="EE33" s="691"/>
      <c r="EF33" s="612"/>
      <c r="EG33" s="691"/>
      <c r="EH33" s="612"/>
      <c r="EI33" s="691"/>
      <c r="EJ33" s="612"/>
      <c r="EK33" s="691"/>
      <c r="EM33" s="790">
        <f t="shared" si="33"/>
        <v>0</v>
      </c>
      <c r="EN33" s="790">
        <f t="shared" si="34"/>
        <v>0</v>
      </c>
      <c r="EO33" s="790">
        <f t="shared" si="35"/>
        <v>0</v>
      </c>
    </row>
    <row r="34" spans="1:145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  <c r="BK34" s="76"/>
      <c r="BL34" s="450"/>
      <c r="BM34" s="76"/>
      <c r="BN34" s="450"/>
      <c r="BO34" s="76">
        <v>1</v>
      </c>
      <c r="BP34" s="450"/>
      <c r="BQ34" s="76"/>
      <c r="BR34" s="450"/>
      <c r="BS34" s="395">
        <f t="shared" si="15"/>
        <v>1</v>
      </c>
      <c r="BT34" s="395">
        <f t="shared" si="16"/>
        <v>0</v>
      </c>
      <c r="BU34" s="395">
        <f t="shared" si="17"/>
        <v>1</v>
      </c>
      <c r="BV34" s="503"/>
      <c r="BX34" s="506"/>
      <c r="BZ34" s="509"/>
      <c r="CB34" s="512"/>
      <c r="CC34" s="493"/>
      <c r="CD34" s="515"/>
      <c r="CF34" s="500">
        <f t="shared" si="18"/>
        <v>0</v>
      </c>
      <c r="CG34" s="500">
        <f t="shared" si="19"/>
        <v>0</v>
      </c>
      <c r="CH34" s="500">
        <f t="shared" si="20"/>
        <v>0</v>
      </c>
      <c r="CI34" s="554"/>
      <c r="CK34" s="557"/>
      <c r="CM34" s="560"/>
      <c r="CO34" s="563"/>
      <c r="CQ34" s="545">
        <f t="shared" si="21"/>
        <v>0</v>
      </c>
      <c r="CR34" s="545">
        <f t="shared" si="22"/>
        <v>0</v>
      </c>
      <c r="CS34" s="545">
        <f t="shared" si="23"/>
        <v>0</v>
      </c>
      <c r="CU34" s="600"/>
      <c r="CW34" s="604"/>
      <c r="CY34" s="608"/>
      <c r="DA34" s="612"/>
      <c r="DB34" s="619">
        <f t="shared" si="24"/>
        <v>0</v>
      </c>
      <c r="DC34" s="619">
        <f t="shared" si="25"/>
        <v>0</v>
      </c>
      <c r="DD34" s="619">
        <f t="shared" si="26"/>
        <v>0</v>
      </c>
      <c r="DE34" s="630"/>
      <c r="DI34" s="633"/>
      <c r="DK34" s="636"/>
      <c r="DM34" s="640"/>
      <c r="DO34" s="653">
        <f t="shared" si="27"/>
        <v>0</v>
      </c>
      <c r="DP34" s="653">
        <f t="shared" si="28"/>
        <v>0</v>
      </c>
      <c r="DQ34" s="653">
        <f t="shared" si="29"/>
        <v>0</v>
      </c>
      <c r="DR34" s="691"/>
      <c r="DS34" s="612"/>
      <c r="DT34" s="691"/>
      <c r="DU34" s="612"/>
      <c r="DV34" s="691"/>
      <c r="DW34" s="612"/>
      <c r="DX34" s="691"/>
      <c r="DY34" s="612"/>
      <c r="DZ34" s="790">
        <f t="shared" si="30"/>
        <v>0</v>
      </c>
      <c r="EA34" s="790">
        <f t="shared" si="31"/>
        <v>0</v>
      </c>
      <c r="EB34" s="790">
        <f t="shared" si="32"/>
        <v>0</v>
      </c>
      <c r="EC34" s="691"/>
      <c r="ED34" s="612"/>
      <c r="EE34" s="691"/>
      <c r="EF34" s="612"/>
      <c r="EG34" s="691"/>
      <c r="EH34" s="612"/>
      <c r="EI34" s="691"/>
      <c r="EJ34" s="612"/>
      <c r="EK34" s="691"/>
      <c r="EM34" s="790">
        <f t="shared" si="33"/>
        <v>0</v>
      </c>
      <c r="EN34" s="790">
        <f t="shared" si="34"/>
        <v>0</v>
      </c>
      <c r="EO34" s="790">
        <f t="shared" si="35"/>
        <v>0</v>
      </c>
    </row>
    <row r="35" spans="1:145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  <c r="BK35" s="76"/>
      <c r="BL35" s="450"/>
      <c r="BM35" s="76"/>
      <c r="BN35" s="450"/>
      <c r="BO35" s="76"/>
      <c r="BP35" s="450"/>
      <c r="BQ35" s="76"/>
      <c r="BR35" s="450"/>
      <c r="BS35" s="395">
        <f t="shared" si="15"/>
        <v>0</v>
      </c>
      <c r="BT35" s="395">
        <f t="shared" si="16"/>
        <v>0</v>
      </c>
      <c r="BU35" s="395">
        <f t="shared" si="17"/>
        <v>0</v>
      </c>
      <c r="BV35" s="503"/>
      <c r="BX35" s="506"/>
      <c r="BZ35" s="509"/>
      <c r="CB35" s="512">
        <v>2</v>
      </c>
      <c r="CC35" s="493"/>
      <c r="CD35" s="515"/>
      <c r="CF35" s="500">
        <f t="shared" si="18"/>
        <v>2</v>
      </c>
      <c r="CG35" s="500">
        <f t="shared" si="19"/>
        <v>0</v>
      </c>
      <c r="CH35" s="500">
        <f t="shared" si="20"/>
        <v>2</v>
      </c>
      <c r="CI35" s="554"/>
      <c r="CK35" s="557"/>
      <c r="CM35" s="560"/>
      <c r="CO35" s="563">
        <v>1</v>
      </c>
      <c r="CQ35" s="545">
        <f t="shared" si="21"/>
        <v>1</v>
      </c>
      <c r="CR35" s="545">
        <f t="shared" si="22"/>
        <v>0</v>
      </c>
      <c r="CS35" s="545">
        <f t="shared" si="23"/>
        <v>1</v>
      </c>
      <c r="CU35" s="600"/>
      <c r="CW35" s="604"/>
      <c r="CY35" s="608"/>
      <c r="DA35" s="612"/>
      <c r="DB35" s="619">
        <f t="shared" si="24"/>
        <v>0</v>
      </c>
      <c r="DC35" s="619">
        <f t="shared" si="25"/>
        <v>0</v>
      </c>
      <c r="DD35" s="619">
        <f t="shared" si="26"/>
        <v>0</v>
      </c>
      <c r="DE35" s="630">
        <v>4</v>
      </c>
      <c r="DI35" s="633"/>
      <c r="DK35" s="636"/>
      <c r="DM35" s="640"/>
      <c r="DO35" s="653">
        <f t="shared" si="27"/>
        <v>4</v>
      </c>
      <c r="DP35" s="653">
        <f t="shared" si="28"/>
        <v>0</v>
      </c>
      <c r="DQ35" s="653">
        <f t="shared" si="29"/>
        <v>4</v>
      </c>
      <c r="DR35" s="691">
        <v>2</v>
      </c>
      <c r="DS35" s="612"/>
      <c r="DT35" s="691"/>
      <c r="DU35" s="612"/>
      <c r="DV35" s="691"/>
      <c r="DW35" s="612"/>
      <c r="DX35" s="691"/>
      <c r="DY35" s="612"/>
      <c r="DZ35" s="790">
        <f t="shared" si="30"/>
        <v>2</v>
      </c>
      <c r="EA35" s="790">
        <f t="shared" si="31"/>
        <v>0</v>
      </c>
      <c r="EB35" s="790">
        <f t="shared" si="32"/>
        <v>2</v>
      </c>
      <c r="EC35" s="691"/>
      <c r="ED35" s="612"/>
      <c r="EE35" s="691"/>
      <c r="EF35" s="612"/>
      <c r="EG35" s="691"/>
      <c r="EH35" s="612"/>
      <c r="EI35" s="691"/>
      <c r="EJ35" s="612"/>
      <c r="EK35" s="691"/>
      <c r="EM35" s="790">
        <f t="shared" si="33"/>
        <v>0</v>
      </c>
      <c r="EN35" s="790">
        <f t="shared" si="34"/>
        <v>0</v>
      </c>
      <c r="EO35" s="790">
        <f t="shared" si="35"/>
        <v>0</v>
      </c>
    </row>
    <row r="36" spans="1:145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  <c r="BK36" s="76"/>
      <c r="BL36" s="450">
        <v>2</v>
      </c>
      <c r="BM36" s="76"/>
      <c r="BN36" s="450">
        <v>2</v>
      </c>
      <c r="BO36" s="76"/>
      <c r="BP36" s="450">
        <v>2</v>
      </c>
      <c r="BQ36" s="76"/>
      <c r="BR36" s="450">
        <v>2</v>
      </c>
      <c r="BS36" s="395">
        <f t="shared" si="15"/>
        <v>0</v>
      </c>
      <c r="BT36" s="395">
        <f t="shared" si="16"/>
        <v>8</v>
      </c>
      <c r="BU36" s="395">
        <f t="shared" si="17"/>
        <v>8</v>
      </c>
      <c r="BV36" s="503"/>
      <c r="BX36" s="506"/>
      <c r="BZ36" s="509"/>
      <c r="CB36" s="512"/>
      <c r="CC36" s="493"/>
      <c r="CD36" s="515"/>
      <c r="CF36" s="500">
        <f t="shared" si="18"/>
        <v>0</v>
      </c>
      <c r="CG36" s="500">
        <f t="shared" si="19"/>
        <v>0</v>
      </c>
      <c r="CH36" s="500">
        <f t="shared" si="20"/>
        <v>0</v>
      </c>
      <c r="CI36" s="554"/>
      <c r="CK36" s="557"/>
      <c r="CM36" s="560"/>
      <c r="CO36" s="563"/>
      <c r="CQ36" s="545">
        <f t="shared" si="21"/>
        <v>0</v>
      </c>
      <c r="CR36" s="545">
        <f t="shared" si="22"/>
        <v>0</v>
      </c>
      <c r="CS36" s="545">
        <f t="shared" si="23"/>
        <v>0</v>
      </c>
      <c r="CU36" s="600">
        <v>2</v>
      </c>
      <c r="CW36" s="604">
        <v>2</v>
      </c>
      <c r="CY36" s="608">
        <v>2</v>
      </c>
      <c r="DA36" s="612">
        <v>2</v>
      </c>
      <c r="DB36" s="619">
        <f t="shared" si="24"/>
        <v>0</v>
      </c>
      <c r="DC36" s="619">
        <f t="shared" si="25"/>
        <v>8</v>
      </c>
      <c r="DD36" s="619">
        <f t="shared" si="26"/>
        <v>8</v>
      </c>
      <c r="DE36" s="630"/>
      <c r="DI36" s="633"/>
      <c r="DK36" s="636"/>
      <c r="DM36" s="640"/>
      <c r="DO36" s="653">
        <f t="shared" si="27"/>
        <v>0</v>
      </c>
      <c r="DP36" s="653">
        <f t="shared" si="28"/>
        <v>0</v>
      </c>
      <c r="DQ36" s="653">
        <f t="shared" si="29"/>
        <v>0</v>
      </c>
      <c r="DR36" s="691"/>
      <c r="DS36" s="612">
        <v>2</v>
      </c>
      <c r="DT36" s="691"/>
      <c r="DU36" s="612">
        <v>2</v>
      </c>
      <c r="DV36" s="691"/>
      <c r="DW36" s="612">
        <v>2</v>
      </c>
      <c r="DX36" s="691">
        <v>4</v>
      </c>
      <c r="DY36" s="612">
        <v>2</v>
      </c>
      <c r="DZ36" s="790">
        <f t="shared" si="30"/>
        <v>4</v>
      </c>
      <c r="EA36" s="790">
        <f t="shared" si="31"/>
        <v>8</v>
      </c>
      <c r="EB36" s="790">
        <f t="shared" si="32"/>
        <v>12</v>
      </c>
      <c r="EC36" s="691"/>
      <c r="ED36" s="612">
        <v>2</v>
      </c>
      <c r="EE36" s="691">
        <v>2</v>
      </c>
      <c r="EF36" s="612">
        <v>2</v>
      </c>
      <c r="EG36" s="691">
        <v>2</v>
      </c>
      <c r="EH36" s="612">
        <v>2</v>
      </c>
      <c r="EI36" s="691">
        <v>7</v>
      </c>
      <c r="EJ36" s="612">
        <v>2</v>
      </c>
      <c r="EK36" s="691"/>
      <c r="EM36" s="790">
        <f t="shared" si="33"/>
        <v>11</v>
      </c>
      <c r="EN36" s="790">
        <f t="shared" si="34"/>
        <v>8</v>
      </c>
      <c r="EO36" s="790">
        <f t="shared" si="35"/>
        <v>19</v>
      </c>
    </row>
    <row r="37" spans="1:145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  <c r="BK37" s="76"/>
      <c r="BL37" s="449"/>
      <c r="BM37" s="76"/>
      <c r="BN37" s="449"/>
      <c r="BO37" s="76"/>
      <c r="BP37" s="449"/>
      <c r="BQ37" s="76"/>
      <c r="BR37" s="449"/>
      <c r="BS37" s="395">
        <f t="shared" si="15"/>
        <v>0</v>
      </c>
      <c r="BT37" s="395">
        <f t="shared" si="16"/>
        <v>0</v>
      </c>
      <c r="BU37" s="395">
        <f t="shared" si="17"/>
        <v>0</v>
      </c>
      <c r="BV37" s="503"/>
      <c r="BX37" s="506"/>
      <c r="BZ37" s="509"/>
      <c r="CB37" s="512"/>
      <c r="CC37" s="493"/>
      <c r="CD37" s="515"/>
      <c r="CF37" s="500">
        <f t="shared" si="18"/>
        <v>0</v>
      </c>
      <c r="CG37" s="500">
        <f t="shared" si="19"/>
        <v>0</v>
      </c>
      <c r="CH37" s="500">
        <f t="shared" si="20"/>
        <v>0</v>
      </c>
      <c r="CI37" s="554"/>
      <c r="CK37" s="557"/>
      <c r="CM37" s="560"/>
      <c r="CO37" s="563"/>
      <c r="CQ37" s="545">
        <f t="shared" si="21"/>
        <v>0</v>
      </c>
      <c r="CR37" s="545">
        <f t="shared" si="22"/>
        <v>0</v>
      </c>
      <c r="CS37" s="545">
        <f t="shared" si="23"/>
        <v>0</v>
      </c>
      <c r="CU37" s="602"/>
      <c r="CW37" s="606"/>
      <c r="CY37" s="610"/>
      <c r="DA37" s="614"/>
      <c r="DB37" s="619">
        <f t="shared" si="24"/>
        <v>0</v>
      </c>
      <c r="DC37" s="619">
        <f t="shared" si="25"/>
        <v>0</v>
      </c>
      <c r="DD37" s="619">
        <f t="shared" si="26"/>
        <v>0</v>
      </c>
      <c r="DE37" s="630">
        <v>2</v>
      </c>
      <c r="DI37" s="633"/>
      <c r="DK37" s="636"/>
      <c r="DM37" s="640"/>
      <c r="DO37" s="653">
        <f t="shared" si="27"/>
        <v>2</v>
      </c>
      <c r="DP37" s="653">
        <f t="shared" si="28"/>
        <v>0</v>
      </c>
      <c r="DQ37" s="653">
        <f t="shared" si="29"/>
        <v>2</v>
      </c>
      <c r="DR37" s="691"/>
      <c r="DS37" s="614"/>
      <c r="DT37" s="691"/>
      <c r="DU37" s="614"/>
      <c r="DV37" s="691"/>
      <c r="DW37" s="614"/>
      <c r="DX37" s="691"/>
      <c r="DY37" s="614"/>
      <c r="DZ37" s="790">
        <f t="shared" si="30"/>
        <v>0</v>
      </c>
      <c r="EA37" s="790">
        <f t="shared" si="31"/>
        <v>0</v>
      </c>
      <c r="EB37" s="790">
        <f t="shared" si="32"/>
        <v>0</v>
      </c>
      <c r="EC37" s="691"/>
      <c r="ED37" s="614"/>
      <c r="EE37" s="691"/>
      <c r="EF37" s="614"/>
      <c r="EG37" s="691"/>
      <c r="EH37" s="614"/>
      <c r="EI37" s="691"/>
      <c r="EJ37" s="614"/>
      <c r="EK37" s="691"/>
      <c r="EM37" s="790">
        <f t="shared" si="33"/>
        <v>0</v>
      </c>
      <c r="EN37" s="790">
        <f t="shared" si="34"/>
        <v>0</v>
      </c>
      <c r="EO37" s="790">
        <f t="shared" si="35"/>
        <v>0</v>
      </c>
    </row>
    <row r="38" spans="1:145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  <c r="BK38" s="76"/>
      <c r="BL38" s="450">
        <v>10</v>
      </c>
      <c r="BM38" s="76"/>
      <c r="BN38" s="450">
        <v>10</v>
      </c>
      <c r="BO38" s="76"/>
      <c r="BP38" s="450">
        <v>10</v>
      </c>
      <c r="BQ38" s="76"/>
      <c r="BR38" s="450">
        <v>10</v>
      </c>
      <c r="BS38" s="395">
        <f t="shared" si="15"/>
        <v>0</v>
      </c>
      <c r="BT38" s="395">
        <f t="shared" si="16"/>
        <v>40</v>
      </c>
      <c r="BU38" s="395">
        <f t="shared" si="17"/>
        <v>40</v>
      </c>
      <c r="BV38" s="503"/>
      <c r="BX38" s="506"/>
      <c r="BZ38" s="509"/>
      <c r="CB38" s="512"/>
      <c r="CC38" s="493"/>
      <c r="CD38" s="515"/>
      <c r="CF38" s="500">
        <f t="shared" si="18"/>
        <v>0</v>
      </c>
      <c r="CG38" s="500">
        <f t="shared" si="19"/>
        <v>0</v>
      </c>
      <c r="CH38" s="500">
        <f t="shared" si="20"/>
        <v>0</v>
      </c>
      <c r="CI38" s="554"/>
      <c r="CK38" s="557"/>
      <c r="CM38" s="560"/>
      <c r="CO38" s="563"/>
      <c r="CQ38" s="545">
        <f t="shared" si="21"/>
        <v>0</v>
      </c>
      <c r="CR38" s="545">
        <f t="shared" si="22"/>
        <v>0</v>
      </c>
      <c r="CS38" s="545">
        <f t="shared" si="23"/>
        <v>0</v>
      </c>
      <c r="CU38" s="600">
        <v>10</v>
      </c>
      <c r="CW38" s="604">
        <v>10</v>
      </c>
      <c r="CY38" s="608">
        <v>10</v>
      </c>
      <c r="DA38" s="612">
        <v>10</v>
      </c>
      <c r="DB38" s="619">
        <f t="shared" si="24"/>
        <v>0</v>
      </c>
      <c r="DC38" s="619">
        <f t="shared" si="25"/>
        <v>40</v>
      </c>
      <c r="DD38" s="619">
        <f t="shared" si="26"/>
        <v>40</v>
      </c>
      <c r="DE38" s="630"/>
      <c r="DI38" s="633"/>
      <c r="DK38" s="636">
        <v>3</v>
      </c>
      <c r="DM38" s="640">
        <v>3</v>
      </c>
      <c r="DO38" s="653">
        <f t="shared" si="27"/>
        <v>6</v>
      </c>
      <c r="DP38" s="653">
        <f t="shared" si="28"/>
        <v>0</v>
      </c>
      <c r="DQ38" s="653">
        <f t="shared" si="29"/>
        <v>6</v>
      </c>
      <c r="DR38" s="691">
        <v>5</v>
      </c>
      <c r="DS38" s="612">
        <v>10</v>
      </c>
      <c r="DT38" s="691">
        <v>3</v>
      </c>
      <c r="DU38" s="612">
        <v>10</v>
      </c>
      <c r="DV38" s="691">
        <v>3</v>
      </c>
      <c r="DW38" s="612">
        <v>10</v>
      </c>
      <c r="DX38" s="691"/>
      <c r="DY38" s="612">
        <v>10</v>
      </c>
      <c r="DZ38" s="790">
        <f t="shared" si="30"/>
        <v>11</v>
      </c>
      <c r="EA38" s="790">
        <f t="shared" si="31"/>
        <v>40</v>
      </c>
      <c r="EB38" s="790">
        <f t="shared" si="32"/>
        <v>51</v>
      </c>
      <c r="EC38" s="691"/>
      <c r="ED38" s="612">
        <v>10</v>
      </c>
      <c r="EE38" s="691"/>
      <c r="EF38" s="612">
        <v>10</v>
      </c>
      <c r="EG38" s="691"/>
      <c r="EH38" s="612">
        <v>10</v>
      </c>
      <c r="EI38" s="691">
        <v>1</v>
      </c>
      <c r="EJ38" s="612">
        <v>10</v>
      </c>
      <c r="EK38" s="691"/>
      <c r="EM38" s="790">
        <f t="shared" si="33"/>
        <v>1</v>
      </c>
      <c r="EN38" s="790">
        <f t="shared" si="34"/>
        <v>40</v>
      </c>
      <c r="EO38" s="790">
        <f t="shared" si="35"/>
        <v>41</v>
      </c>
    </row>
    <row r="39" spans="1:145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  <c r="BK39" s="77"/>
      <c r="BL39" s="451"/>
      <c r="BM39" s="77"/>
      <c r="BN39" s="451"/>
      <c r="BO39" s="77"/>
      <c r="BP39" s="451"/>
      <c r="BQ39" s="77"/>
      <c r="BR39" s="451"/>
      <c r="BS39" s="395">
        <f t="shared" si="15"/>
        <v>0</v>
      </c>
      <c r="BT39" s="395">
        <f t="shared" si="16"/>
        <v>0</v>
      </c>
      <c r="BU39" s="395">
        <f t="shared" si="17"/>
        <v>0</v>
      </c>
      <c r="BV39" s="503"/>
      <c r="BX39" s="506"/>
      <c r="BZ39" s="509"/>
      <c r="CB39" s="512"/>
      <c r="CC39" s="493"/>
      <c r="CD39" s="515"/>
      <c r="CF39" s="500">
        <f t="shared" si="18"/>
        <v>0</v>
      </c>
      <c r="CG39" s="500">
        <f t="shared" si="19"/>
        <v>0</v>
      </c>
      <c r="CH39" s="500">
        <f t="shared" si="20"/>
        <v>0</v>
      </c>
      <c r="CI39" s="554"/>
      <c r="CK39" s="557"/>
      <c r="CM39" s="560"/>
      <c r="CO39" s="563"/>
      <c r="CQ39" s="545">
        <f t="shared" si="21"/>
        <v>0</v>
      </c>
      <c r="CR39" s="545">
        <f t="shared" si="22"/>
        <v>0</v>
      </c>
      <c r="CS39" s="545">
        <f t="shared" si="23"/>
        <v>0</v>
      </c>
      <c r="CU39" s="601"/>
      <c r="CW39" s="605"/>
      <c r="CY39" s="609"/>
      <c r="DA39" s="613"/>
      <c r="DB39" s="619">
        <f t="shared" si="24"/>
        <v>0</v>
      </c>
      <c r="DC39" s="619">
        <f t="shared" si="25"/>
        <v>0</v>
      </c>
      <c r="DD39" s="619">
        <f t="shared" si="26"/>
        <v>0</v>
      </c>
      <c r="DE39" s="630"/>
      <c r="DI39" s="633"/>
      <c r="DK39" s="636"/>
      <c r="DM39" s="640"/>
      <c r="DO39" s="653">
        <f t="shared" si="27"/>
        <v>0</v>
      </c>
      <c r="DP39" s="653">
        <f t="shared" si="28"/>
        <v>0</v>
      </c>
      <c r="DQ39" s="653">
        <f t="shared" si="29"/>
        <v>0</v>
      </c>
      <c r="DR39" s="691"/>
      <c r="DS39" s="613"/>
      <c r="DT39" s="691"/>
      <c r="DU39" s="613"/>
      <c r="DV39" s="691"/>
      <c r="DW39" s="613"/>
      <c r="DX39" s="691"/>
      <c r="DY39" s="613"/>
      <c r="DZ39" s="790">
        <f t="shared" si="30"/>
        <v>0</v>
      </c>
      <c r="EA39" s="790">
        <f t="shared" si="31"/>
        <v>0</v>
      </c>
      <c r="EB39" s="790">
        <f t="shared" si="32"/>
        <v>0</v>
      </c>
      <c r="EC39" s="691"/>
      <c r="ED39" s="613"/>
      <c r="EE39" s="691"/>
      <c r="EF39" s="613"/>
      <c r="EG39" s="691"/>
      <c r="EH39" s="613"/>
      <c r="EI39" s="691"/>
      <c r="EJ39" s="613"/>
      <c r="EK39" s="691"/>
      <c r="EM39" s="790">
        <f t="shared" si="33"/>
        <v>0</v>
      </c>
      <c r="EN39" s="790">
        <f t="shared" si="34"/>
        <v>0</v>
      </c>
      <c r="EO39" s="790">
        <f t="shared" si="35"/>
        <v>0</v>
      </c>
    </row>
    <row r="40" spans="1:145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  <c r="BK40" s="76"/>
      <c r="BL40" s="451">
        <v>2</v>
      </c>
      <c r="BM40" s="76"/>
      <c r="BN40" s="451">
        <v>2</v>
      </c>
      <c r="BO40" s="77"/>
      <c r="BP40" s="451">
        <v>2</v>
      </c>
      <c r="BQ40" s="77"/>
      <c r="BR40" s="451">
        <v>2</v>
      </c>
      <c r="BS40" s="395">
        <f t="shared" si="15"/>
        <v>0</v>
      </c>
      <c r="BT40" s="395">
        <f t="shared" si="16"/>
        <v>8</v>
      </c>
      <c r="BU40" s="395">
        <f t="shared" si="17"/>
        <v>8</v>
      </c>
      <c r="BV40" s="503"/>
      <c r="BX40" s="506"/>
      <c r="BZ40" s="509"/>
      <c r="CB40" s="512"/>
      <c r="CC40" s="493"/>
      <c r="CD40" s="515"/>
      <c r="CF40" s="500">
        <f t="shared" si="18"/>
        <v>0</v>
      </c>
      <c r="CG40" s="500">
        <f t="shared" si="19"/>
        <v>0</v>
      </c>
      <c r="CH40" s="500">
        <f t="shared" si="20"/>
        <v>0</v>
      </c>
      <c r="CI40" s="554"/>
      <c r="CK40" s="557"/>
      <c r="CM40" s="560"/>
      <c r="CO40" s="563"/>
      <c r="CQ40" s="545">
        <f t="shared" si="21"/>
        <v>0</v>
      </c>
      <c r="CR40" s="545">
        <f t="shared" si="22"/>
        <v>0</v>
      </c>
      <c r="CS40" s="545">
        <f t="shared" si="23"/>
        <v>0</v>
      </c>
      <c r="CU40" s="601">
        <v>2</v>
      </c>
      <c r="CW40" s="605">
        <v>2</v>
      </c>
      <c r="CY40" s="609">
        <v>2</v>
      </c>
      <c r="DA40" s="613">
        <v>2</v>
      </c>
      <c r="DB40" s="619">
        <f t="shared" si="24"/>
        <v>0</v>
      </c>
      <c r="DC40" s="619">
        <f t="shared" si="25"/>
        <v>8</v>
      </c>
      <c r="DD40" s="619">
        <f t="shared" si="26"/>
        <v>8</v>
      </c>
      <c r="DE40" s="630"/>
      <c r="DI40" s="633"/>
      <c r="DK40" s="636">
        <v>1</v>
      </c>
      <c r="DM40" s="640"/>
      <c r="DO40" s="653">
        <f t="shared" si="27"/>
        <v>1</v>
      </c>
      <c r="DP40" s="653">
        <f t="shared" si="28"/>
        <v>0</v>
      </c>
      <c r="DQ40" s="653">
        <f t="shared" si="29"/>
        <v>1</v>
      </c>
      <c r="DR40" s="691"/>
      <c r="DS40" s="613">
        <v>2</v>
      </c>
      <c r="DT40" s="691"/>
      <c r="DU40" s="613">
        <v>2</v>
      </c>
      <c r="DV40" s="691"/>
      <c r="DW40" s="613">
        <v>2</v>
      </c>
      <c r="DX40" s="691"/>
      <c r="DY40" s="613">
        <v>2</v>
      </c>
      <c r="DZ40" s="790">
        <f t="shared" si="30"/>
        <v>0</v>
      </c>
      <c r="EA40" s="790">
        <f t="shared" si="31"/>
        <v>8</v>
      </c>
      <c r="EB40" s="790">
        <f t="shared" si="32"/>
        <v>8</v>
      </c>
      <c r="EC40" s="691"/>
      <c r="ED40" s="613">
        <v>2</v>
      </c>
      <c r="EE40" s="691"/>
      <c r="EF40" s="613">
        <v>2</v>
      </c>
      <c r="EG40" s="691"/>
      <c r="EH40" s="613">
        <v>2</v>
      </c>
      <c r="EI40" s="691"/>
      <c r="EJ40" s="613">
        <v>2</v>
      </c>
      <c r="EK40" s="691"/>
      <c r="EM40" s="790">
        <f t="shared" si="33"/>
        <v>0</v>
      </c>
      <c r="EN40" s="790">
        <f t="shared" si="34"/>
        <v>8</v>
      </c>
      <c r="EO40" s="790">
        <f t="shared" si="35"/>
        <v>8</v>
      </c>
    </row>
    <row r="41" spans="1:145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  <c r="BK41" s="76"/>
      <c r="BL41" s="450"/>
      <c r="BM41" s="77"/>
      <c r="BN41" s="450"/>
      <c r="BO41" s="76"/>
      <c r="BP41" s="450"/>
      <c r="BQ41" s="76"/>
      <c r="BR41" s="450"/>
      <c r="BS41" s="395">
        <f t="shared" si="15"/>
        <v>0</v>
      </c>
      <c r="BT41" s="395">
        <f t="shared" si="16"/>
        <v>0</v>
      </c>
      <c r="BU41" s="395">
        <f t="shared" si="17"/>
        <v>0</v>
      </c>
      <c r="BV41" s="503"/>
      <c r="BX41" s="506"/>
      <c r="BZ41" s="509"/>
      <c r="CB41" s="512"/>
      <c r="CC41" s="493"/>
      <c r="CD41" s="515"/>
      <c r="CF41" s="500">
        <f t="shared" si="18"/>
        <v>0</v>
      </c>
      <c r="CG41" s="500">
        <f t="shared" si="19"/>
        <v>0</v>
      </c>
      <c r="CH41" s="500">
        <f t="shared" si="20"/>
        <v>0</v>
      </c>
      <c r="CI41" s="554"/>
      <c r="CK41" s="557"/>
      <c r="CM41" s="560"/>
      <c r="CO41" s="563"/>
      <c r="CQ41" s="545">
        <f t="shared" si="21"/>
        <v>0</v>
      </c>
      <c r="CR41" s="545">
        <f t="shared" si="22"/>
        <v>0</v>
      </c>
      <c r="CS41" s="545">
        <f t="shared" si="23"/>
        <v>0</v>
      </c>
      <c r="CU41" s="600"/>
      <c r="CW41" s="604"/>
      <c r="CY41" s="608"/>
      <c r="DA41" s="612"/>
      <c r="DB41" s="619">
        <f t="shared" si="24"/>
        <v>0</v>
      </c>
      <c r="DC41" s="619">
        <f t="shared" si="25"/>
        <v>0</v>
      </c>
      <c r="DD41" s="619">
        <f t="shared" si="26"/>
        <v>0</v>
      </c>
      <c r="DE41" s="630"/>
      <c r="DI41" s="633"/>
      <c r="DK41" s="636"/>
      <c r="DM41" s="640"/>
      <c r="DO41" s="653">
        <f t="shared" si="27"/>
        <v>0</v>
      </c>
      <c r="DP41" s="653">
        <f t="shared" si="28"/>
        <v>0</v>
      </c>
      <c r="DQ41" s="653">
        <f t="shared" si="29"/>
        <v>0</v>
      </c>
      <c r="DR41" s="691"/>
      <c r="DS41" s="612"/>
      <c r="DT41" s="691"/>
      <c r="DU41" s="612"/>
      <c r="DV41" s="691"/>
      <c r="DW41" s="612"/>
      <c r="DX41" s="691"/>
      <c r="DY41" s="612"/>
      <c r="DZ41" s="790">
        <f t="shared" si="30"/>
        <v>0</v>
      </c>
      <c r="EA41" s="790">
        <f t="shared" si="31"/>
        <v>0</v>
      </c>
      <c r="EB41" s="790">
        <f t="shared" si="32"/>
        <v>0</v>
      </c>
      <c r="EC41" s="691"/>
      <c r="ED41" s="612"/>
      <c r="EE41" s="691">
        <v>1</v>
      </c>
      <c r="EF41" s="612"/>
      <c r="EG41" s="691"/>
      <c r="EH41" s="612"/>
      <c r="EI41" s="691"/>
      <c r="EJ41" s="612"/>
      <c r="EK41" s="691"/>
      <c r="EM41" s="790">
        <f t="shared" si="33"/>
        <v>1</v>
      </c>
      <c r="EN41" s="790">
        <f t="shared" si="34"/>
        <v>0</v>
      </c>
      <c r="EO41" s="790">
        <f t="shared" si="35"/>
        <v>1</v>
      </c>
    </row>
    <row r="42" spans="1:145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  <c r="BK42" s="76"/>
      <c r="BL42" s="450">
        <v>2</v>
      </c>
      <c r="BM42" s="77"/>
      <c r="BN42" s="450">
        <v>2</v>
      </c>
      <c r="BO42" s="76"/>
      <c r="BP42" s="450">
        <v>2</v>
      </c>
      <c r="BQ42" s="76"/>
      <c r="BR42" s="450">
        <v>2</v>
      </c>
      <c r="BS42" s="395">
        <f t="shared" si="15"/>
        <v>0</v>
      </c>
      <c r="BT42" s="395">
        <f t="shared" si="16"/>
        <v>8</v>
      </c>
      <c r="BU42" s="395">
        <f t="shared" si="17"/>
        <v>8</v>
      </c>
      <c r="BV42" s="503"/>
      <c r="BX42" s="506"/>
      <c r="BZ42" s="509"/>
      <c r="CB42" s="512"/>
      <c r="CC42" s="493"/>
      <c r="CD42" s="515"/>
      <c r="CF42" s="500">
        <f t="shared" si="18"/>
        <v>0</v>
      </c>
      <c r="CG42" s="500">
        <f t="shared" si="19"/>
        <v>0</v>
      </c>
      <c r="CH42" s="500">
        <f t="shared" si="20"/>
        <v>0</v>
      </c>
      <c r="CI42" s="554"/>
      <c r="CK42" s="557"/>
      <c r="CM42" s="560"/>
      <c r="CO42" s="563"/>
      <c r="CQ42" s="545">
        <f t="shared" si="21"/>
        <v>0</v>
      </c>
      <c r="CR42" s="545">
        <f t="shared" si="22"/>
        <v>0</v>
      </c>
      <c r="CS42" s="545">
        <f t="shared" si="23"/>
        <v>0</v>
      </c>
      <c r="CU42" s="600">
        <v>2</v>
      </c>
      <c r="CW42" s="604">
        <v>2</v>
      </c>
      <c r="CY42" s="608">
        <v>2</v>
      </c>
      <c r="DA42" s="612">
        <v>2</v>
      </c>
      <c r="DB42" s="619">
        <f t="shared" si="24"/>
        <v>0</v>
      </c>
      <c r="DC42" s="619">
        <f t="shared" si="25"/>
        <v>8</v>
      </c>
      <c r="DD42" s="619">
        <f t="shared" si="26"/>
        <v>8</v>
      </c>
      <c r="DE42" s="630"/>
      <c r="DI42" s="633"/>
      <c r="DK42" s="636"/>
      <c r="DM42" s="640"/>
      <c r="DO42" s="653">
        <f t="shared" si="27"/>
        <v>0</v>
      </c>
      <c r="DP42" s="653">
        <f t="shared" si="28"/>
        <v>0</v>
      </c>
      <c r="DQ42" s="653">
        <f t="shared" si="29"/>
        <v>0</v>
      </c>
      <c r="DR42" s="691"/>
      <c r="DS42" s="612">
        <v>2</v>
      </c>
      <c r="DT42" s="691">
        <v>1</v>
      </c>
      <c r="DU42" s="612">
        <v>2</v>
      </c>
      <c r="DV42" s="691"/>
      <c r="DW42" s="612">
        <v>2</v>
      </c>
      <c r="DX42" s="691"/>
      <c r="DY42" s="612">
        <v>2</v>
      </c>
      <c r="DZ42" s="790">
        <f t="shared" si="30"/>
        <v>1</v>
      </c>
      <c r="EA42" s="790">
        <f t="shared" si="31"/>
        <v>8</v>
      </c>
      <c r="EB42" s="790">
        <f t="shared" si="32"/>
        <v>9</v>
      </c>
      <c r="EC42" s="691"/>
      <c r="ED42" s="612">
        <v>2</v>
      </c>
      <c r="EE42" s="691"/>
      <c r="EF42" s="612">
        <v>2</v>
      </c>
      <c r="EG42" s="691">
        <v>1</v>
      </c>
      <c r="EH42" s="612">
        <v>2</v>
      </c>
      <c r="EI42" s="691"/>
      <c r="EJ42" s="612">
        <v>2</v>
      </c>
      <c r="EK42" s="691"/>
      <c r="EM42" s="790">
        <f t="shared" si="33"/>
        <v>1</v>
      </c>
      <c r="EN42" s="790">
        <f t="shared" si="34"/>
        <v>8</v>
      </c>
      <c r="EO42" s="790">
        <f t="shared" si="35"/>
        <v>9</v>
      </c>
    </row>
    <row r="43" spans="1:145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  <c r="BK43" s="76"/>
      <c r="BL43" s="450"/>
      <c r="BM43" s="77"/>
      <c r="BN43" s="450"/>
      <c r="BO43" s="76"/>
      <c r="BP43" s="450"/>
      <c r="BQ43" s="76"/>
      <c r="BR43" s="450"/>
      <c r="BS43" s="395">
        <f t="shared" si="15"/>
        <v>0</v>
      </c>
      <c r="BT43" s="395">
        <f t="shared" si="16"/>
        <v>0</v>
      </c>
      <c r="BU43" s="395">
        <f t="shared" si="17"/>
        <v>0</v>
      </c>
      <c r="BV43" s="503"/>
      <c r="BX43" s="506"/>
      <c r="BZ43" s="509"/>
      <c r="CB43" s="512"/>
      <c r="CC43" s="493"/>
      <c r="CD43" s="515"/>
      <c r="CF43" s="500">
        <f t="shared" si="18"/>
        <v>0</v>
      </c>
      <c r="CG43" s="500">
        <f t="shared" si="19"/>
        <v>0</v>
      </c>
      <c r="CH43" s="500">
        <f t="shared" si="20"/>
        <v>0</v>
      </c>
      <c r="CI43" s="554"/>
      <c r="CK43" s="557"/>
      <c r="CM43" s="560"/>
      <c r="CO43" s="563"/>
      <c r="CQ43" s="545">
        <f t="shared" si="21"/>
        <v>0</v>
      </c>
      <c r="CR43" s="545">
        <f t="shared" si="22"/>
        <v>0</v>
      </c>
      <c r="CS43" s="545">
        <f t="shared" si="23"/>
        <v>0</v>
      </c>
      <c r="CU43" s="600"/>
      <c r="CW43" s="604"/>
      <c r="CY43" s="608"/>
      <c r="DA43" s="612"/>
      <c r="DB43" s="619">
        <f t="shared" si="24"/>
        <v>0</v>
      </c>
      <c r="DC43" s="619">
        <f t="shared" si="25"/>
        <v>0</v>
      </c>
      <c r="DD43" s="619">
        <f t="shared" si="26"/>
        <v>0</v>
      </c>
      <c r="DE43" s="630"/>
      <c r="DI43" s="633"/>
      <c r="DK43" s="636"/>
      <c r="DM43" s="640"/>
      <c r="DO43" s="653">
        <f t="shared" si="27"/>
        <v>0</v>
      </c>
      <c r="DP43" s="653">
        <f t="shared" si="28"/>
        <v>0</v>
      </c>
      <c r="DQ43" s="653">
        <f t="shared" si="29"/>
        <v>0</v>
      </c>
      <c r="DR43" s="691"/>
      <c r="DS43" s="612"/>
      <c r="DT43" s="691"/>
      <c r="DU43" s="612"/>
      <c r="DV43" s="691"/>
      <c r="DW43" s="612"/>
      <c r="DX43" s="691"/>
      <c r="DY43" s="612"/>
      <c r="DZ43" s="790">
        <f t="shared" si="30"/>
        <v>0</v>
      </c>
      <c r="EA43" s="790">
        <f t="shared" si="31"/>
        <v>0</v>
      </c>
      <c r="EB43" s="790">
        <f t="shared" si="32"/>
        <v>0</v>
      </c>
      <c r="EC43" s="691"/>
      <c r="ED43" s="612"/>
      <c r="EE43" s="691"/>
      <c r="EF43" s="612"/>
      <c r="EG43" s="691"/>
      <c r="EH43" s="612"/>
      <c r="EI43" s="691"/>
      <c r="EJ43" s="612"/>
      <c r="EK43" s="691"/>
      <c r="EM43" s="790">
        <f t="shared" si="33"/>
        <v>0</v>
      </c>
      <c r="EN43" s="790">
        <f t="shared" si="34"/>
        <v>0</v>
      </c>
      <c r="EO43" s="790">
        <f t="shared" si="35"/>
        <v>0</v>
      </c>
    </row>
    <row r="44" spans="1:145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  <c r="BK44" s="76"/>
      <c r="BL44" s="450"/>
      <c r="BM44" s="77"/>
      <c r="BN44" s="450"/>
      <c r="BO44" s="76"/>
      <c r="BP44" s="450"/>
      <c r="BQ44" s="76"/>
      <c r="BR44" s="450"/>
      <c r="BS44" s="395">
        <f t="shared" si="15"/>
        <v>0</v>
      </c>
      <c r="BT44" s="395">
        <f t="shared" si="16"/>
        <v>0</v>
      </c>
      <c r="BU44" s="395">
        <f t="shared" si="17"/>
        <v>0</v>
      </c>
      <c r="BV44" s="503"/>
      <c r="BX44" s="506"/>
      <c r="BZ44" s="509"/>
      <c r="CB44" s="512"/>
      <c r="CC44" s="493"/>
      <c r="CD44" s="515"/>
      <c r="CF44" s="500">
        <f t="shared" si="18"/>
        <v>0</v>
      </c>
      <c r="CG44" s="500">
        <f t="shared" si="19"/>
        <v>0</v>
      </c>
      <c r="CH44" s="500">
        <f t="shared" si="20"/>
        <v>0</v>
      </c>
      <c r="CI44" s="554"/>
      <c r="CK44" s="557"/>
      <c r="CM44" s="560"/>
      <c r="CO44" s="563"/>
      <c r="CQ44" s="545">
        <f t="shared" si="21"/>
        <v>0</v>
      </c>
      <c r="CR44" s="545">
        <f t="shared" si="22"/>
        <v>0</v>
      </c>
      <c r="CS44" s="545">
        <f t="shared" si="23"/>
        <v>0</v>
      </c>
      <c r="CU44" s="600"/>
      <c r="CW44" s="604"/>
      <c r="CY44" s="608"/>
      <c r="DA44" s="612"/>
      <c r="DB44" s="619">
        <f t="shared" si="24"/>
        <v>0</v>
      </c>
      <c r="DC44" s="619">
        <f t="shared" si="25"/>
        <v>0</v>
      </c>
      <c r="DD44" s="619">
        <f t="shared" si="26"/>
        <v>0</v>
      </c>
      <c r="DE44" s="630">
        <v>3</v>
      </c>
      <c r="DI44" s="633"/>
      <c r="DK44" s="636"/>
      <c r="DM44" s="640"/>
      <c r="DO44" s="653">
        <f t="shared" si="27"/>
        <v>3</v>
      </c>
      <c r="DP44" s="653">
        <f t="shared" si="28"/>
        <v>0</v>
      </c>
      <c r="DQ44" s="653">
        <f t="shared" si="29"/>
        <v>3</v>
      </c>
      <c r="DR44" s="691"/>
      <c r="DS44" s="612"/>
      <c r="DT44" s="691"/>
      <c r="DU44" s="612"/>
      <c r="DV44" s="691"/>
      <c r="DW44" s="612"/>
      <c r="DX44" s="691"/>
      <c r="DY44" s="612"/>
      <c r="DZ44" s="790">
        <f t="shared" si="30"/>
        <v>0</v>
      </c>
      <c r="EA44" s="790">
        <f t="shared" si="31"/>
        <v>0</v>
      </c>
      <c r="EB44" s="790">
        <f t="shared" si="32"/>
        <v>0</v>
      </c>
      <c r="EC44" s="691"/>
      <c r="ED44" s="612"/>
      <c r="EE44" s="691"/>
      <c r="EF44" s="612"/>
      <c r="EG44" s="691"/>
      <c r="EH44" s="612"/>
      <c r="EI44" s="691"/>
      <c r="EJ44" s="612"/>
      <c r="EK44" s="691"/>
      <c r="EM44" s="790">
        <f t="shared" si="33"/>
        <v>0</v>
      </c>
      <c r="EN44" s="790">
        <f t="shared" si="34"/>
        <v>0</v>
      </c>
      <c r="EO44" s="790">
        <f t="shared" si="35"/>
        <v>0</v>
      </c>
    </row>
    <row r="45" spans="1:145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  <c r="BK45" s="76"/>
      <c r="BL45" s="450">
        <v>2</v>
      </c>
      <c r="BM45" s="77"/>
      <c r="BN45" s="450">
        <v>2</v>
      </c>
      <c r="BO45" s="76"/>
      <c r="BP45" s="450">
        <v>2</v>
      </c>
      <c r="BQ45" s="76"/>
      <c r="BR45" s="450">
        <v>2</v>
      </c>
      <c r="BS45" s="395">
        <f t="shared" si="15"/>
        <v>0</v>
      </c>
      <c r="BT45" s="395">
        <f t="shared" si="16"/>
        <v>8</v>
      </c>
      <c r="BU45" s="395">
        <f t="shared" si="17"/>
        <v>8</v>
      </c>
      <c r="BV45" s="503"/>
      <c r="BX45" s="506"/>
      <c r="BZ45" s="509"/>
      <c r="CB45" s="512"/>
      <c r="CC45" s="493"/>
      <c r="CD45" s="515"/>
      <c r="CF45" s="500">
        <f t="shared" si="18"/>
        <v>0</v>
      </c>
      <c r="CG45" s="500">
        <f t="shared" si="19"/>
        <v>0</v>
      </c>
      <c r="CH45" s="500">
        <f t="shared" si="20"/>
        <v>0</v>
      </c>
      <c r="CI45" s="554"/>
      <c r="CK45" s="557"/>
      <c r="CM45" s="560"/>
      <c r="CO45" s="563"/>
      <c r="CQ45" s="545">
        <f t="shared" si="21"/>
        <v>0</v>
      </c>
      <c r="CR45" s="545">
        <f t="shared" si="22"/>
        <v>0</v>
      </c>
      <c r="CS45" s="545">
        <f t="shared" si="23"/>
        <v>0</v>
      </c>
      <c r="CU45" s="600">
        <v>2</v>
      </c>
      <c r="CW45" s="604">
        <v>2</v>
      </c>
      <c r="CY45" s="608">
        <v>2</v>
      </c>
      <c r="DA45" s="612">
        <v>2</v>
      </c>
      <c r="DB45" s="619">
        <f t="shared" si="24"/>
        <v>0</v>
      </c>
      <c r="DC45" s="619">
        <f t="shared" si="25"/>
        <v>8</v>
      </c>
      <c r="DD45" s="619">
        <f t="shared" si="26"/>
        <v>8</v>
      </c>
      <c r="DE45" s="630">
        <v>3</v>
      </c>
      <c r="DI45" s="633"/>
      <c r="DK45" s="636"/>
      <c r="DM45" s="640"/>
      <c r="DO45" s="653">
        <f t="shared" si="27"/>
        <v>3</v>
      </c>
      <c r="DP45" s="653">
        <f t="shared" si="28"/>
        <v>0</v>
      </c>
      <c r="DQ45" s="653">
        <f t="shared" si="29"/>
        <v>3</v>
      </c>
      <c r="DR45" s="691"/>
      <c r="DS45" s="612">
        <v>2</v>
      </c>
      <c r="DT45" s="691"/>
      <c r="DU45" s="612">
        <v>2</v>
      </c>
      <c r="DV45" s="691"/>
      <c r="DW45" s="612">
        <v>2</v>
      </c>
      <c r="DX45" s="691"/>
      <c r="DY45" s="612">
        <v>2</v>
      </c>
      <c r="DZ45" s="790">
        <f t="shared" si="30"/>
        <v>0</v>
      </c>
      <c r="EA45" s="790">
        <f t="shared" si="31"/>
        <v>8</v>
      </c>
      <c r="EB45" s="790">
        <f t="shared" si="32"/>
        <v>8</v>
      </c>
      <c r="EC45" s="691"/>
      <c r="ED45" s="612">
        <v>2</v>
      </c>
      <c r="EE45" s="691"/>
      <c r="EF45" s="612">
        <v>2</v>
      </c>
      <c r="EG45" s="691"/>
      <c r="EH45" s="612">
        <v>2</v>
      </c>
      <c r="EI45" s="691"/>
      <c r="EJ45" s="612">
        <v>2</v>
      </c>
      <c r="EK45" s="691"/>
      <c r="EM45" s="790">
        <f t="shared" si="33"/>
        <v>0</v>
      </c>
      <c r="EN45" s="790">
        <f t="shared" si="34"/>
        <v>8</v>
      </c>
      <c r="EO45" s="790">
        <f t="shared" si="35"/>
        <v>8</v>
      </c>
    </row>
    <row r="46" spans="1:145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  <c r="BK46" s="76"/>
      <c r="BL46" s="450"/>
      <c r="BM46" s="77"/>
      <c r="BN46" s="450"/>
      <c r="BO46" s="76"/>
      <c r="BP46" s="450"/>
      <c r="BQ46" s="76"/>
      <c r="BR46" s="450"/>
      <c r="BS46" s="395">
        <f t="shared" si="15"/>
        <v>0</v>
      </c>
      <c r="BT46" s="395">
        <f t="shared" si="16"/>
        <v>0</v>
      </c>
      <c r="BU46" s="395">
        <f t="shared" si="17"/>
        <v>0</v>
      </c>
      <c r="BV46" s="503"/>
      <c r="BX46" s="506"/>
      <c r="BZ46" s="509"/>
      <c r="CB46" s="512"/>
      <c r="CC46" s="493"/>
      <c r="CD46" s="515"/>
      <c r="CF46" s="500">
        <f t="shared" si="18"/>
        <v>0</v>
      </c>
      <c r="CG46" s="500">
        <f t="shared" si="19"/>
        <v>0</v>
      </c>
      <c r="CH46" s="500">
        <f t="shared" si="20"/>
        <v>0</v>
      </c>
      <c r="CI46" s="554"/>
      <c r="CK46" s="557"/>
      <c r="CM46" s="560"/>
      <c r="CO46" s="563"/>
      <c r="CQ46" s="545">
        <f t="shared" si="21"/>
        <v>0</v>
      </c>
      <c r="CR46" s="545">
        <f t="shared" si="22"/>
        <v>0</v>
      </c>
      <c r="CS46" s="545">
        <f t="shared" si="23"/>
        <v>0</v>
      </c>
      <c r="CU46" s="600"/>
      <c r="CW46" s="604"/>
      <c r="CY46" s="608"/>
      <c r="DA46" s="612"/>
      <c r="DB46" s="619">
        <f t="shared" si="24"/>
        <v>0</v>
      </c>
      <c r="DC46" s="619">
        <f t="shared" si="25"/>
        <v>0</v>
      </c>
      <c r="DD46" s="619">
        <f t="shared" si="26"/>
        <v>0</v>
      </c>
      <c r="DE46" s="630"/>
      <c r="DI46" s="633"/>
      <c r="DK46" s="636"/>
      <c r="DM46" s="640"/>
      <c r="DO46" s="653">
        <f t="shared" si="27"/>
        <v>0</v>
      </c>
      <c r="DP46" s="653">
        <f t="shared" si="28"/>
        <v>0</v>
      </c>
      <c r="DQ46" s="653">
        <f t="shared" si="29"/>
        <v>0</v>
      </c>
      <c r="DR46" s="691"/>
      <c r="DS46" s="612"/>
      <c r="DT46" s="691"/>
      <c r="DU46" s="612"/>
      <c r="DV46" s="691"/>
      <c r="DW46" s="612"/>
      <c r="DX46" s="691"/>
      <c r="DY46" s="612"/>
      <c r="DZ46" s="790">
        <f t="shared" si="30"/>
        <v>0</v>
      </c>
      <c r="EA46" s="790">
        <f t="shared" si="31"/>
        <v>0</v>
      </c>
      <c r="EB46" s="790">
        <f t="shared" si="32"/>
        <v>0</v>
      </c>
      <c r="EC46" s="691"/>
      <c r="ED46" s="612"/>
      <c r="EE46" s="691"/>
      <c r="EF46" s="612"/>
      <c r="EG46" s="691"/>
      <c r="EH46" s="612"/>
      <c r="EI46" s="691"/>
      <c r="EJ46" s="612"/>
      <c r="EK46" s="691"/>
      <c r="EM46" s="790">
        <f t="shared" si="33"/>
        <v>0</v>
      </c>
      <c r="EN46" s="790">
        <f t="shared" si="34"/>
        <v>0</v>
      </c>
      <c r="EO46" s="790">
        <f t="shared" si="35"/>
        <v>0</v>
      </c>
    </row>
    <row r="47" spans="1:145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  <c r="BK47" s="76"/>
      <c r="BL47" s="450"/>
      <c r="BM47" s="76"/>
      <c r="BN47" s="450"/>
      <c r="BO47" s="76"/>
      <c r="BP47" s="450"/>
      <c r="BQ47" s="76"/>
      <c r="BR47" s="450"/>
      <c r="BS47" s="395">
        <f t="shared" si="15"/>
        <v>0</v>
      </c>
      <c r="BT47" s="395">
        <f t="shared" si="16"/>
        <v>0</v>
      </c>
      <c r="BU47" s="395">
        <f t="shared" si="17"/>
        <v>0</v>
      </c>
      <c r="BV47" s="503"/>
      <c r="BX47" s="506"/>
      <c r="BZ47" s="509"/>
      <c r="CB47" s="512"/>
      <c r="CC47" s="493"/>
      <c r="CD47" s="515"/>
      <c r="CF47" s="500">
        <f t="shared" si="18"/>
        <v>0</v>
      </c>
      <c r="CG47" s="500">
        <f t="shared" si="19"/>
        <v>0</v>
      </c>
      <c r="CH47" s="500">
        <f t="shared" si="20"/>
        <v>0</v>
      </c>
      <c r="CI47" s="554"/>
      <c r="CK47" s="557"/>
      <c r="CM47" s="560"/>
      <c r="CO47" s="563"/>
      <c r="CQ47" s="545">
        <f t="shared" si="21"/>
        <v>0</v>
      </c>
      <c r="CR47" s="545">
        <f t="shared" si="22"/>
        <v>0</v>
      </c>
      <c r="CS47" s="545">
        <f t="shared" si="23"/>
        <v>0</v>
      </c>
      <c r="CU47" s="600"/>
      <c r="CW47" s="604"/>
      <c r="CY47" s="608"/>
      <c r="DA47" s="612"/>
      <c r="DB47" s="619">
        <f t="shared" si="24"/>
        <v>0</v>
      </c>
      <c r="DC47" s="619">
        <f t="shared" si="25"/>
        <v>0</v>
      </c>
      <c r="DD47" s="619">
        <f t="shared" si="26"/>
        <v>0</v>
      </c>
      <c r="DE47" s="630"/>
      <c r="DI47" s="633"/>
      <c r="DK47" s="636"/>
      <c r="DM47" s="640"/>
      <c r="DO47" s="653">
        <f t="shared" si="27"/>
        <v>0</v>
      </c>
      <c r="DP47" s="653">
        <f t="shared" si="28"/>
        <v>0</v>
      </c>
      <c r="DQ47" s="653">
        <f t="shared" si="29"/>
        <v>0</v>
      </c>
      <c r="DR47" s="691"/>
      <c r="DS47" s="612"/>
      <c r="DT47" s="691"/>
      <c r="DU47" s="612"/>
      <c r="DV47" s="691"/>
      <c r="DW47" s="612"/>
      <c r="DX47" s="691"/>
      <c r="DY47" s="612"/>
      <c r="DZ47" s="790">
        <f t="shared" si="30"/>
        <v>0</v>
      </c>
      <c r="EA47" s="790">
        <f t="shared" si="31"/>
        <v>0</v>
      </c>
      <c r="EB47" s="790">
        <f t="shared" si="32"/>
        <v>0</v>
      </c>
      <c r="EC47" s="691"/>
      <c r="ED47" s="612"/>
      <c r="EE47" s="691"/>
      <c r="EF47" s="612"/>
      <c r="EG47" s="691"/>
      <c r="EH47" s="612"/>
      <c r="EI47" s="691"/>
      <c r="EJ47" s="612"/>
      <c r="EK47" s="691"/>
      <c r="EM47" s="790">
        <f t="shared" si="33"/>
        <v>0</v>
      </c>
      <c r="EN47" s="790">
        <f t="shared" si="34"/>
        <v>0</v>
      </c>
      <c r="EO47" s="790">
        <f t="shared" si="35"/>
        <v>0</v>
      </c>
    </row>
    <row r="48" spans="1:145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  <c r="BK48" s="76"/>
      <c r="BL48" s="450">
        <v>5</v>
      </c>
      <c r="BM48" s="76"/>
      <c r="BN48" s="450">
        <v>5</v>
      </c>
      <c r="BO48" s="76"/>
      <c r="BP48" s="450">
        <v>5</v>
      </c>
      <c r="BQ48" s="76"/>
      <c r="BR48" s="450">
        <v>5</v>
      </c>
      <c r="BS48" s="395">
        <f t="shared" si="15"/>
        <v>0</v>
      </c>
      <c r="BT48" s="395">
        <f t="shared" si="16"/>
        <v>20</v>
      </c>
      <c r="BU48" s="395">
        <f t="shared" si="17"/>
        <v>20</v>
      </c>
      <c r="BV48" s="503"/>
      <c r="BX48" s="506"/>
      <c r="BZ48" s="509"/>
      <c r="CB48" s="512"/>
      <c r="CC48" s="493"/>
      <c r="CD48" s="515">
        <v>1</v>
      </c>
      <c r="CF48" s="500">
        <f t="shared" si="18"/>
        <v>1</v>
      </c>
      <c r="CG48" s="500">
        <f t="shared" si="19"/>
        <v>0</v>
      </c>
      <c r="CH48" s="500">
        <f t="shared" si="20"/>
        <v>1</v>
      </c>
      <c r="CI48" s="554"/>
      <c r="CK48" s="557"/>
      <c r="CM48" s="560"/>
      <c r="CO48" s="563"/>
      <c r="CQ48" s="545">
        <f t="shared" si="21"/>
        <v>0</v>
      </c>
      <c r="CR48" s="545">
        <f t="shared" si="22"/>
        <v>0</v>
      </c>
      <c r="CS48" s="545">
        <f t="shared" si="23"/>
        <v>0</v>
      </c>
      <c r="CU48" s="600">
        <v>5</v>
      </c>
      <c r="CW48" s="604">
        <v>5</v>
      </c>
      <c r="CY48" s="608">
        <v>5</v>
      </c>
      <c r="DA48" s="612">
        <v>5</v>
      </c>
      <c r="DB48" s="619">
        <f t="shared" si="24"/>
        <v>0</v>
      </c>
      <c r="DC48" s="619">
        <f t="shared" si="25"/>
        <v>20</v>
      </c>
      <c r="DD48" s="619">
        <f t="shared" si="26"/>
        <v>20</v>
      </c>
      <c r="DE48" s="630"/>
      <c r="DI48" s="633"/>
      <c r="DK48" s="636"/>
      <c r="DM48" s="640"/>
      <c r="DO48" s="653">
        <f t="shared" si="27"/>
        <v>0</v>
      </c>
      <c r="DP48" s="653">
        <f t="shared" si="28"/>
        <v>0</v>
      </c>
      <c r="DQ48" s="653">
        <f t="shared" si="29"/>
        <v>0</v>
      </c>
      <c r="DR48" s="691"/>
      <c r="DS48" s="612">
        <v>5</v>
      </c>
      <c r="DT48" s="691"/>
      <c r="DU48" s="612">
        <v>5</v>
      </c>
      <c r="DV48" s="691"/>
      <c r="DW48" s="612">
        <v>5</v>
      </c>
      <c r="DX48" s="691"/>
      <c r="DY48" s="612">
        <v>5</v>
      </c>
      <c r="DZ48" s="790">
        <f t="shared" si="30"/>
        <v>0</v>
      </c>
      <c r="EA48" s="790">
        <f t="shared" si="31"/>
        <v>20</v>
      </c>
      <c r="EB48" s="790">
        <f t="shared" si="32"/>
        <v>20</v>
      </c>
      <c r="EC48" s="691"/>
      <c r="ED48" s="612">
        <v>5</v>
      </c>
      <c r="EE48" s="691"/>
      <c r="EF48" s="612">
        <v>5</v>
      </c>
      <c r="EG48" s="691"/>
      <c r="EH48" s="612">
        <v>5</v>
      </c>
      <c r="EI48" s="691"/>
      <c r="EJ48" s="612">
        <v>5</v>
      </c>
      <c r="EK48" s="691"/>
      <c r="EM48" s="790">
        <f t="shared" si="33"/>
        <v>0</v>
      </c>
      <c r="EN48" s="790">
        <f t="shared" si="34"/>
        <v>20</v>
      </c>
      <c r="EO48" s="790">
        <f t="shared" si="35"/>
        <v>20</v>
      </c>
    </row>
    <row r="49" spans="2:145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  <c r="BK49" s="76"/>
      <c r="BL49" s="450">
        <v>5</v>
      </c>
      <c r="BM49" s="76"/>
      <c r="BN49" s="450">
        <v>5</v>
      </c>
      <c r="BO49" s="76"/>
      <c r="BP49" s="450">
        <v>5</v>
      </c>
      <c r="BQ49" s="76"/>
      <c r="BR49" s="450">
        <v>5</v>
      </c>
      <c r="BS49" s="395">
        <f t="shared" si="15"/>
        <v>0</v>
      </c>
      <c r="BT49" s="395">
        <f t="shared" si="16"/>
        <v>20</v>
      </c>
      <c r="BU49" s="395">
        <f t="shared" si="17"/>
        <v>20</v>
      </c>
      <c r="BV49" s="503"/>
      <c r="BX49" s="506"/>
      <c r="BZ49" s="509"/>
      <c r="CB49" s="512"/>
      <c r="CC49" s="493"/>
      <c r="CD49" s="515"/>
      <c r="CF49" s="500">
        <f t="shared" si="18"/>
        <v>0</v>
      </c>
      <c r="CG49" s="500">
        <f t="shared" si="19"/>
        <v>0</v>
      </c>
      <c r="CH49" s="500">
        <f t="shared" si="20"/>
        <v>0</v>
      </c>
      <c r="CI49" s="554"/>
      <c r="CK49" s="557"/>
      <c r="CM49" s="560"/>
      <c r="CO49" s="563"/>
      <c r="CQ49" s="545">
        <f t="shared" si="21"/>
        <v>0</v>
      </c>
      <c r="CR49" s="545">
        <f t="shared" si="22"/>
        <v>0</v>
      </c>
      <c r="CS49" s="545">
        <f t="shared" si="23"/>
        <v>0</v>
      </c>
      <c r="CU49" s="600">
        <v>5</v>
      </c>
      <c r="CW49" s="604">
        <v>5</v>
      </c>
      <c r="CY49" s="608">
        <v>5</v>
      </c>
      <c r="DA49" s="612">
        <v>5</v>
      </c>
      <c r="DB49" s="619">
        <f t="shared" si="24"/>
        <v>0</v>
      </c>
      <c r="DC49" s="619">
        <f t="shared" si="25"/>
        <v>20</v>
      </c>
      <c r="DD49" s="619">
        <f t="shared" si="26"/>
        <v>20</v>
      </c>
      <c r="DE49" s="630"/>
      <c r="DI49" s="633"/>
      <c r="DK49" s="636"/>
      <c r="DM49" s="640">
        <v>2</v>
      </c>
      <c r="DO49" s="653">
        <f t="shared" si="27"/>
        <v>2</v>
      </c>
      <c r="DP49" s="653">
        <f t="shared" si="28"/>
        <v>0</v>
      </c>
      <c r="DQ49" s="653">
        <f t="shared" si="29"/>
        <v>2</v>
      </c>
      <c r="DR49" s="691">
        <v>2</v>
      </c>
      <c r="DS49" s="612">
        <v>5</v>
      </c>
      <c r="DT49" s="691"/>
      <c r="DU49" s="612">
        <v>5</v>
      </c>
      <c r="DV49" s="691"/>
      <c r="DW49" s="612">
        <v>5</v>
      </c>
      <c r="DX49" s="691"/>
      <c r="DY49" s="612">
        <v>5</v>
      </c>
      <c r="DZ49" s="790">
        <f t="shared" si="30"/>
        <v>2</v>
      </c>
      <c r="EA49" s="790">
        <f t="shared" si="31"/>
        <v>20</v>
      </c>
      <c r="EB49" s="790">
        <f t="shared" si="32"/>
        <v>22</v>
      </c>
      <c r="EC49" s="691"/>
      <c r="ED49" s="612">
        <v>5</v>
      </c>
      <c r="EE49" s="691"/>
      <c r="EF49" s="612">
        <v>5</v>
      </c>
      <c r="EG49" s="691"/>
      <c r="EH49" s="612">
        <v>5</v>
      </c>
      <c r="EI49" s="691"/>
      <c r="EJ49" s="612">
        <v>5</v>
      </c>
      <c r="EK49" s="691"/>
      <c r="EM49" s="790">
        <f t="shared" si="33"/>
        <v>0</v>
      </c>
      <c r="EN49" s="790">
        <f t="shared" si="34"/>
        <v>20</v>
      </c>
      <c r="EO49" s="790">
        <f t="shared" si="35"/>
        <v>20</v>
      </c>
    </row>
    <row r="50" spans="2:145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  <c r="BK50" s="76"/>
      <c r="BL50" s="450">
        <v>5</v>
      </c>
      <c r="BM50" s="76"/>
      <c r="BN50" s="450">
        <v>5</v>
      </c>
      <c r="BO50" s="76"/>
      <c r="BP50" s="450">
        <v>5</v>
      </c>
      <c r="BQ50" s="76"/>
      <c r="BR50" s="450">
        <v>5</v>
      </c>
      <c r="BS50" s="395">
        <f t="shared" si="15"/>
        <v>0</v>
      </c>
      <c r="BT50" s="395">
        <f t="shared" si="16"/>
        <v>20</v>
      </c>
      <c r="BU50" s="395">
        <f t="shared" si="17"/>
        <v>20</v>
      </c>
      <c r="BV50" s="503"/>
      <c r="BX50" s="506"/>
      <c r="BZ50" s="509"/>
      <c r="CB50" s="512"/>
      <c r="CC50" s="493"/>
      <c r="CD50" s="515">
        <v>1</v>
      </c>
      <c r="CF50" s="500">
        <f t="shared" si="18"/>
        <v>1</v>
      </c>
      <c r="CG50" s="500">
        <f t="shared" si="19"/>
        <v>0</v>
      </c>
      <c r="CH50" s="500">
        <f t="shared" si="20"/>
        <v>1</v>
      </c>
      <c r="CI50" s="554">
        <v>1</v>
      </c>
      <c r="CK50" s="557"/>
      <c r="CM50" s="560"/>
      <c r="CO50" s="563">
        <v>2</v>
      </c>
      <c r="CQ50" s="545">
        <f t="shared" si="21"/>
        <v>3</v>
      </c>
      <c r="CR50" s="545">
        <f t="shared" si="22"/>
        <v>0</v>
      </c>
      <c r="CS50" s="545">
        <f t="shared" si="23"/>
        <v>3</v>
      </c>
      <c r="CU50" s="600">
        <v>5</v>
      </c>
      <c r="CW50" s="604">
        <v>5</v>
      </c>
      <c r="CY50" s="608">
        <v>5</v>
      </c>
      <c r="DA50" s="612">
        <v>5</v>
      </c>
      <c r="DB50" s="619">
        <f t="shared" si="24"/>
        <v>0</v>
      </c>
      <c r="DC50" s="619">
        <f t="shared" si="25"/>
        <v>20</v>
      </c>
      <c r="DD50" s="619">
        <f t="shared" si="26"/>
        <v>20</v>
      </c>
      <c r="DE50" s="630"/>
      <c r="DI50" s="633">
        <v>1</v>
      </c>
      <c r="DK50" s="636"/>
      <c r="DM50" s="640"/>
      <c r="DO50" s="653">
        <f t="shared" si="27"/>
        <v>1</v>
      </c>
      <c r="DP50" s="653">
        <f t="shared" si="28"/>
        <v>0</v>
      </c>
      <c r="DQ50" s="653">
        <f t="shared" si="29"/>
        <v>1</v>
      </c>
      <c r="DR50" s="691">
        <v>1</v>
      </c>
      <c r="DS50" s="612">
        <v>5</v>
      </c>
      <c r="DT50" s="691"/>
      <c r="DU50" s="612">
        <v>5</v>
      </c>
      <c r="DV50" s="691"/>
      <c r="DW50" s="612">
        <v>5</v>
      </c>
      <c r="DX50" s="691">
        <v>1</v>
      </c>
      <c r="DY50" s="612">
        <v>5</v>
      </c>
      <c r="DZ50" s="790">
        <f t="shared" si="30"/>
        <v>2</v>
      </c>
      <c r="EA50" s="790">
        <f t="shared" si="31"/>
        <v>20</v>
      </c>
      <c r="EB50" s="790">
        <f t="shared" si="32"/>
        <v>22</v>
      </c>
      <c r="EC50" s="691"/>
      <c r="ED50" s="612">
        <v>5</v>
      </c>
      <c r="EE50" s="691"/>
      <c r="EF50" s="612">
        <v>5</v>
      </c>
      <c r="EG50" s="691">
        <v>3</v>
      </c>
      <c r="EH50" s="612">
        <v>5</v>
      </c>
      <c r="EI50" s="691"/>
      <c r="EJ50" s="612">
        <v>5</v>
      </c>
      <c r="EK50" s="691"/>
      <c r="EM50" s="790">
        <f t="shared" si="33"/>
        <v>3</v>
      </c>
      <c r="EN50" s="790">
        <f t="shared" si="34"/>
        <v>20</v>
      </c>
      <c r="EO50" s="790">
        <f t="shared" si="35"/>
        <v>23</v>
      </c>
    </row>
    <row r="51" spans="2:145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  <c r="BK51" s="76"/>
      <c r="BL51" s="450">
        <v>5</v>
      </c>
      <c r="BM51" s="76"/>
      <c r="BN51" s="450">
        <v>5</v>
      </c>
      <c r="BO51" s="76"/>
      <c r="BP51" s="450">
        <v>5</v>
      </c>
      <c r="BQ51" s="76"/>
      <c r="BR51" s="450">
        <v>5</v>
      </c>
      <c r="BS51" s="395">
        <f t="shared" si="15"/>
        <v>0</v>
      </c>
      <c r="BT51" s="395">
        <f t="shared" si="16"/>
        <v>20</v>
      </c>
      <c r="BU51" s="395">
        <f t="shared" si="17"/>
        <v>20</v>
      </c>
      <c r="BV51" s="503"/>
      <c r="BX51" s="506"/>
      <c r="BZ51" s="509"/>
      <c r="CB51" s="512"/>
      <c r="CC51" s="493"/>
      <c r="CD51" s="515"/>
      <c r="CF51" s="500">
        <f t="shared" si="18"/>
        <v>0</v>
      </c>
      <c r="CG51" s="500">
        <f t="shared" si="19"/>
        <v>0</v>
      </c>
      <c r="CH51" s="500">
        <f t="shared" si="20"/>
        <v>0</v>
      </c>
      <c r="CI51" s="554">
        <v>1</v>
      </c>
      <c r="CK51" s="557"/>
      <c r="CM51" s="560"/>
      <c r="CO51" s="563"/>
      <c r="CQ51" s="545">
        <f t="shared" si="21"/>
        <v>1</v>
      </c>
      <c r="CR51" s="545">
        <f t="shared" si="22"/>
        <v>0</v>
      </c>
      <c r="CS51" s="545">
        <f t="shared" si="23"/>
        <v>1</v>
      </c>
      <c r="CU51" s="600">
        <v>5</v>
      </c>
      <c r="CW51" s="604">
        <v>5</v>
      </c>
      <c r="CY51" s="608">
        <v>5</v>
      </c>
      <c r="DA51" s="612">
        <v>5</v>
      </c>
      <c r="DB51" s="619">
        <f t="shared" si="24"/>
        <v>0</v>
      </c>
      <c r="DC51" s="619">
        <f t="shared" si="25"/>
        <v>20</v>
      </c>
      <c r="DD51" s="619">
        <f t="shared" si="26"/>
        <v>20</v>
      </c>
      <c r="DE51" s="630"/>
      <c r="DI51" s="633"/>
      <c r="DK51" s="636"/>
      <c r="DM51" s="640"/>
      <c r="DO51" s="653">
        <f t="shared" si="27"/>
        <v>0</v>
      </c>
      <c r="DP51" s="653">
        <f t="shared" si="28"/>
        <v>0</v>
      </c>
      <c r="DQ51" s="653">
        <f t="shared" si="29"/>
        <v>0</v>
      </c>
      <c r="DR51" s="691">
        <v>1</v>
      </c>
      <c r="DS51" s="612">
        <v>5</v>
      </c>
      <c r="DT51" s="691"/>
      <c r="DU51" s="612">
        <v>5</v>
      </c>
      <c r="DV51" s="691"/>
      <c r="DW51" s="612">
        <v>5</v>
      </c>
      <c r="DX51" s="691">
        <v>1</v>
      </c>
      <c r="DY51" s="612">
        <v>5</v>
      </c>
      <c r="DZ51" s="790">
        <f t="shared" si="30"/>
        <v>2</v>
      </c>
      <c r="EA51" s="790">
        <f t="shared" si="31"/>
        <v>20</v>
      </c>
      <c r="EB51" s="790">
        <f t="shared" si="32"/>
        <v>22</v>
      </c>
      <c r="EC51" s="691"/>
      <c r="ED51" s="612">
        <v>5</v>
      </c>
      <c r="EE51" s="691"/>
      <c r="EF51" s="612">
        <v>5</v>
      </c>
      <c r="EG51" s="691">
        <v>3</v>
      </c>
      <c r="EH51" s="612">
        <v>5</v>
      </c>
      <c r="EI51" s="691"/>
      <c r="EJ51" s="612">
        <v>5</v>
      </c>
      <c r="EK51" s="691"/>
      <c r="EM51" s="790">
        <f t="shared" si="33"/>
        <v>3</v>
      </c>
      <c r="EN51" s="790">
        <f t="shared" si="34"/>
        <v>20</v>
      </c>
      <c r="EO51" s="790">
        <f t="shared" si="35"/>
        <v>23</v>
      </c>
    </row>
    <row r="52" spans="2:145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  <c r="BK52" s="76"/>
      <c r="BL52" s="450">
        <v>2</v>
      </c>
      <c r="BM52" s="76">
        <v>3</v>
      </c>
      <c r="BN52" s="450">
        <v>2</v>
      </c>
      <c r="BO52" s="76"/>
      <c r="BP52" s="450">
        <v>2</v>
      </c>
      <c r="BQ52" s="76"/>
      <c r="BR52" s="450">
        <v>2</v>
      </c>
      <c r="BS52" s="395">
        <f t="shared" si="15"/>
        <v>3</v>
      </c>
      <c r="BT52" s="395">
        <f t="shared" si="16"/>
        <v>8</v>
      </c>
      <c r="BU52" s="395">
        <f t="shared" si="17"/>
        <v>11</v>
      </c>
      <c r="BV52" s="503"/>
      <c r="BX52" s="506"/>
      <c r="BZ52" s="509"/>
      <c r="CB52" s="512"/>
      <c r="CC52" s="493"/>
      <c r="CD52" s="515"/>
      <c r="CF52" s="500">
        <f t="shared" si="18"/>
        <v>0</v>
      </c>
      <c r="CG52" s="500">
        <f t="shared" si="19"/>
        <v>0</v>
      </c>
      <c r="CH52" s="500">
        <f t="shared" si="20"/>
        <v>0</v>
      </c>
      <c r="CI52" s="554"/>
      <c r="CK52" s="557"/>
      <c r="CM52" s="560"/>
      <c r="CO52" s="563"/>
      <c r="CQ52" s="545">
        <f t="shared" si="21"/>
        <v>0</v>
      </c>
      <c r="CR52" s="545">
        <f t="shared" si="22"/>
        <v>0</v>
      </c>
      <c r="CS52" s="545">
        <f t="shared" si="23"/>
        <v>0</v>
      </c>
      <c r="CU52" s="600">
        <v>2</v>
      </c>
      <c r="CW52" s="604">
        <v>2</v>
      </c>
      <c r="CY52" s="608">
        <v>2</v>
      </c>
      <c r="DA52" s="612">
        <v>2</v>
      </c>
      <c r="DB52" s="619">
        <f t="shared" si="24"/>
        <v>0</v>
      </c>
      <c r="DC52" s="619">
        <f t="shared" si="25"/>
        <v>8</v>
      </c>
      <c r="DD52" s="619">
        <f t="shared" si="26"/>
        <v>8</v>
      </c>
      <c r="DE52" s="630"/>
      <c r="DI52" s="633"/>
      <c r="DK52" s="636"/>
      <c r="DM52" s="640"/>
      <c r="DO52" s="653">
        <f t="shared" si="27"/>
        <v>0</v>
      </c>
      <c r="DP52" s="653">
        <f t="shared" si="28"/>
        <v>0</v>
      </c>
      <c r="DQ52" s="653">
        <f t="shared" si="29"/>
        <v>0</v>
      </c>
      <c r="DR52" s="691"/>
      <c r="DS52" s="612">
        <v>2</v>
      </c>
      <c r="DT52" s="691"/>
      <c r="DU52" s="612">
        <v>2</v>
      </c>
      <c r="DV52" s="691"/>
      <c r="DW52" s="612">
        <v>2</v>
      </c>
      <c r="DX52" s="691"/>
      <c r="DY52" s="612">
        <v>2</v>
      </c>
      <c r="DZ52" s="790">
        <f t="shared" si="30"/>
        <v>0</v>
      </c>
      <c r="EA52" s="790">
        <f t="shared" si="31"/>
        <v>8</v>
      </c>
      <c r="EB52" s="790">
        <f t="shared" si="32"/>
        <v>8</v>
      </c>
      <c r="EC52" s="691"/>
      <c r="ED52" s="612">
        <v>2</v>
      </c>
      <c r="EE52" s="691"/>
      <c r="EF52" s="612">
        <v>2</v>
      </c>
      <c r="EG52" s="691"/>
      <c r="EH52" s="612">
        <v>2</v>
      </c>
      <c r="EI52" s="691"/>
      <c r="EJ52" s="612">
        <v>2</v>
      </c>
      <c r="EK52" s="691"/>
      <c r="EM52" s="790">
        <f t="shared" si="33"/>
        <v>0</v>
      </c>
      <c r="EN52" s="790">
        <f t="shared" si="34"/>
        <v>8</v>
      </c>
      <c r="EO52" s="790">
        <f t="shared" si="35"/>
        <v>8</v>
      </c>
    </row>
    <row r="53" spans="2:145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  <c r="BK53" s="76">
        <v>2</v>
      </c>
      <c r="BL53" s="450">
        <v>5</v>
      </c>
      <c r="BM53" s="76"/>
      <c r="BN53" s="450">
        <v>5</v>
      </c>
      <c r="BO53" s="76">
        <v>3</v>
      </c>
      <c r="BP53" s="450">
        <v>5</v>
      </c>
      <c r="BQ53" s="76">
        <v>5</v>
      </c>
      <c r="BR53" s="450">
        <v>5</v>
      </c>
      <c r="BS53" s="395">
        <f t="shared" si="15"/>
        <v>10</v>
      </c>
      <c r="BT53" s="395">
        <f t="shared" si="16"/>
        <v>20</v>
      </c>
      <c r="BU53" s="395">
        <f t="shared" si="17"/>
        <v>30</v>
      </c>
      <c r="BV53" s="503">
        <v>3</v>
      </c>
      <c r="BX53" s="506">
        <v>1</v>
      </c>
      <c r="BZ53" s="509"/>
      <c r="CB53" s="512">
        <v>4</v>
      </c>
      <c r="CC53" s="493"/>
      <c r="CD53" s="515"/>
      <c r="CF53" s="500">
        <f t="shared" si="18"/>
        <v>8</v>
      </c>
      <c r="CG53" s="500">
        <f t="shared" si="19"/>
        <v>0</v>
      </c>
      <c r="CH53" s="500">
        <f t="shared" si="20"/>
        <v>8</v>
      </c>
      <c r="CI53" s="554">
        <v>1</v>
      </c>
      <c r="CK53" s="557">
        <v>1</v>
      </c>
      <c r="CM53" s="560"/>
      <c r="CO53" s="563"/>
      <c r="CQ53" s="545">
        <f t="shared" si="21"/>
        <v>2</v>
      </c>
      <c r="CR53" s="545">
        <f t="shared" si="22"/>
        <v>0</v>
      </c>
      <c r="CS53" s="545">
        <f t="shared" si="23"/>
        <v>2</v>
      </c>
      <c r="CU53" s="600">
        <v>5</v>
      </c>
      <c r="CW53" s="604">
        <v>5</v>
      </c>
      <c r="CY53" s="608">
        <v>5</v>
      </c>
      <c r="DA53" s="612">
        <v>5</v>
      </c>
      <c r="DB53" s="619">
        <f t="shared" si="24"/>
        <v>0</v>
      </c>
      <c r="DC53" s="619">
        <f t="shared" si="25"/>
        <v>20</v>
      </c>
      <c r="DD53" s="619">
        <f t="shared" si="26"/>
        <v>20</v>
      </c>
      <c r="DE53" s="630">
        <v>2</v>
      </c>
      <c r="DI53" s="633"/>
      <c r="DK53" s="636"/>
      <c r="DM53" s="640"/>
      <c r="DO53" s="653">
        <f t="shared" si="27"/>
        <v>2</v>
      </c>
      <c r="DP53" s="653">
        <f t="shared" si="28"/>
        <v>0</v>
      </c>
      <c r="DQ53" s="653">
        <f t="shared" si="29"/>
        <v>2</v>
      </c>
      <c r="DR53" s="691"/>
      <c r="DS53" s="612">
        <v>5</v>
      </c>
      <c r="DT53" s="691"/>
      <c r="DU53" s="612">
        <v>5</v>
      </c>
      <c r="DV53" s="691"/>
      <c r="DW53" s="612">
        <v>5</v>
      </c>
      <c r="DX53" s="691"/>
      <c r="DY53" s="612">
        <v>5</v>
      </c>
      <c r="DZ53" s="790">
        <f t="shared" si="30"/>
        <v>0</v>
      </c>
      <c r="EA53" s="790">
        <f t="shared" si="31"/>
        <v>20</v>
      </c>
      <c r="EB53" s="790">
        <f t="shared" si="32"/>
        <v>20</v>
      </c>
      <c r="EC53" s="691"/>
      <c r="ED53" s="612">
        <v>5</v>
      </c>
      <c r="EE53" s="691">
        <v>6</v>
      </c>
      <c r="EF53" s="612">
        <v>5</v>
      </c>
      <c r="EG53" s="691">
        <v>3</v>
      </c>
      <c r="EH53" s="612">
        <v>5</v>
      </c>
      <c r="EI53" s="691"/>
      <c r="EJ53" s="612">
        <v>5</v>
      </c>
      <c r="EK53" s="691"/>
      <c r="EM53" s="790">
        <f t="shared" si="33"/>
        <v>9</v>
      </c>
      <c r="EN53" s="790">
        <f t="shared" si="34"/>
        <v>20</v>
      </c>
      <c r="EO53" s="790">
        <f t="shared" si="35"/>
        <v>29</v>
      </c>
    </row>
    <row r="54" spans="2:145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  <c r="BK54" s="76">
        <v>2</v>
      </c>
      <c r="BL54" s="450">
        <v>5</v>
      </c>
      <c r="BM54" s="76"/>
      <c r="BN54" s="450">
        <v>5</v>
      </c>
      <c r="BO54" s="76">
        <v>3</v>
      </c>
      <c r="BP54" s="450">
        <v>5</v>
      </c>
      <c r="BQ54" s="76">
        <v>5</v>
      </c>
      <c r="BR54" s="450">
        <v>5</v>
      </c>
      <c r="BS54" s="395">
        <f t="shared" si="15"/>
        <v>10</v>
      </c>
      <c r="BT54" s="395">
        <f t="shared" si="16"/>
        <v>20</v>
      </c>
      <c r="BU54" s="395">
        <f t="shared" si="17"/>
        <v>30</v>
      </c>
      <c r="BV54" s="503">
        <v>3</v>
      </c>
      <c r="BX54" s="506">
        <v>1</v>
      </c>
      <c r="BZ54" s="509"/>
      <c r="CB54" s="512">
        <v>4</v>
      </c>
      <c r="CC54" s="493"/>
      <c r="CD54" s="515"/>
      <c r="CF54" s="500">
        <f t="shared" si="18"/>
        <v>8</v>
      </c>
      <c r="CG54" s="500">
        <f t="shared" si="19"/>
        <v>0</v>
      </c>
      <c r="CH54" s="500">
        <f t="shared" si="20"/>
        <v>8</v>
      </c>
      <c r="CI54" s="554">
        <v>1</v>
      </c>
      <c r="CK54" s="557">
        <v>1</v>
      </c>
      <c r="CM54" s="560"/>
      <c r="CO54" s="563"/>
      <c r="CQ54" s="545">
        <f t="shared" si="21"/>
        <v>2</v>
      </c>
      <c r="CR54" s="545">
        <f t="shared" si="22"/>
        <v>0</v>
      </c>
      <c r="CS54" s="545">
        <f t="shared" si="23"/>
        <v>2</v>
      </c>
      <c r="CU54" s="600">
        <v>5</v>
      </c>
      <c r="CW54" s="604">
        <v>5</v>
      </c>
      <c r="CY54" s="608">
        <v>5</v>
      </c>
      <c r="DA54" s="612">
        <v>5</v>
      </c>
      <c r="DB54" s="619">
        <f t="shared" si="24"/>
        <v>0</v>
      </c>
      <c r="DC54" s="619">
        <f t="shared" si="25"/>
        <v>20</v>
      </c>
      <c r="DD54" s="619">
        <f t="shared" si="26"/>
        <v>20</v>
      </c>
      <c r="DE54" s="630"/>
      <c r="DI54" s="633"/>
      <c r="DK54" s="636"/>
      <c r="DM54" s="640"/>
      <c r="DO54" s="653">
        <f t="shared" si="27"/>
        <v>0</v>
      </c>
      <c r="DP54" s="653">
        <f t="shared" si="28"/>
        <v>0</v>
      </c>
      <c r="DQ54" s="653">
        <f t="shared" si="29"/>
        <v>0</v>
      </c>
      <c r="DR54" s="691"/>
      <c r="DS54" s="612">
        <v>5</v>
      </c>
      <c r="DT54" s="691"/>
      <c r="DU54" s="612">
        <v>5</v>
      </c>
      <c r="DV54" s="691"/>
      <c r="DW54" s="612">
        <v>5</v>
      </c>
      <c r="DX54" s="691"/>
      <c r="DY54" s="612">
        <v>5</v>
      </c>
      <c r="DZ54" s="790">
        <f t="shared" si="30"/>
        <v>0</v>
      </c>
      <c r="EA54" s="790">
        <f t="shared" si="31"/>
        <v>20</v>
      </c>
      <c r="EB54" s="790">
        <f t="shared" si="32"/>
        <v>20</v>
      </c>
      <c r="EC54" s="691">
        <v>1</v>
      </c>
      <c r="ED54" s="612">
        <v>5</v>
      </c>
      <c r="EE54" s="691">
        <v>1</v>
      </c>
      <c r="EF54" s="612">
        <v>5</v>
      </c>
      <c r="EG54" s="691">
        <v>3</v>
      </c>
      <c r="EH54" s="612">
        <v>5</v>
      </c>
      <c r="EI54" s="691"/>
      <c r="EJ54" s="612">
        <v>5</v>
      </c>
      <c r="EK54" s="691"/>
      <c r="EM54" s="790">
        <f t="shared" si="33"/>
        <v>5</v>
      </c>
      <c r="EN54" s="790">
        <f t="shared" si="34"/>
        <v>20</v>
      </c>
      <c r="EO54" s="790">
        <f t="shared" si="35"/>
        <v>25</v>
      </c>
    </row>
    <row r="55" spans="2:145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  <c r="BK55" s="76"/>
      <c r="BL55" s="450"/>
      <c r="BM55" s="76"/>
      <c r="BN55" s="450"/>
      <c r="BO55" s="76"/>
      <c r="BP55" s="450"/>
      <c r="BQ55" s="76"/>
      <c r="BR55" s="450"/>
      <c r="BS55" s="395">
        <f t="shared" si="15"/>
        <v>0</v>
      </c>
      <c r="BT55" s="395">
        <f t="shared" si="16"/>
        <v>0</v>
      </c>
      <c r="BU55" s="395">
        <f t="shared" si="17"/>
        <v>0</v>
      </c>
      <c r="BV55" s="503"/>
      <c r="BX55" s="506"/>
      <c r="BZ55" s="509"/>
      <c r="CB55" s="512"/>
      <c r="CC55" s="493"/>
      <c r="CD55" s="515"/>
      <c r="CF55" s="500">
        <f t="shared" si="18"/>
        <v>0</v>
      </c>
      <c r="CG55" s="500">
        <f t="shared" si="19"/>
        <v>0</v>
      </c>
      <c r="CH55" s="500">
        <f t="shared" si="20"/>
        <v>0</v>
      </c>
      <c r="CI55" s="554"/>
      <c r="CK55" s="557"/>
      <c r="CM55" s="560"/>
      <c r="CO55" s="563"/>
      <c r="CQ55" s="545">
        <f t="shared" si="21"/>
        <v>0</v>
      </c>
      <c r="CR55" s="545">
        <f t="shared" si="22"/>
        <v>0</v>
      </c>
      <c r="CS55" s="545">
        <f t="shared" si="23"/>
        <v>0</v>
      </c>
      <c r="CU55" s="600"/>
      <c r="CW55" s="604"/>
      <c r="CY55" s="608"/>
      <c r="DA55" s="612"/>
      <c r="DB55" s="619">
        <f t="shared" si="24"/>
        <v>0</v>
      </c>
      <c r="DC55" s="619">
        <f t="shared" si="25"/>
        <v>0</v>
      </c>
      <c r="DD55" s="619">
        <f t="shared" si="26"/>
        <v>0</v>
      </c>
      <c r="DE55" s="630">
        <v>4</v>
      </c>
      <c r="DI55" s="633"/>
      <c r="DK55" s="636"/>
      <c r="DM55" s="640"/>
      <c r="DO55" s="653">
        <f t="shared" si="27"/>
        <v>4</v>
      </c>
      <c r="DP55" s="653">
        <f t="shared" si="28"/>
        <v>0</v>
      </c>
      <c r="DQ55" s="653">
        <f t="shared" si="29"/>
        <v>4</v>
      </c>
      <c r="DR55" s="691"/>
      <c r="DS55" s="612"/>
      <c r="DT55" s="691"/>
      <c r="DU55" s="612"/>
      <c r="DV55" s="691"/>
      <c r="DW55" s="612"/>
      <c r="DX55" s="691"/>
      <c r="DY55" s="612"/>
      <c r="DZ55" s="790">
        <f t="shared" si="30"/>
        <v>0</v>
      </c>
      <c r="EA55" s="790">
        <f t="shared" si="31"/>
        <v>0</v>
      </c>
      <c r="EB55" s="790">
        <f t="shared" si="32"/>
        <v>0</v>
      </c>
      <c r="EC55" s="691"/>
      <c r="ED55" s="612"/>
      <c r="EE55" s="691"/>
      <c r="EF55" s="612"/>
      <c r="EG55" s="691"/>
      <c r="EH55" s="612"/>
      <c r="EI55" s="691"/>
      <c r="EJ55" s="612"/>
      <c r="EK55" s="691"/>
      <c r="EM55" s="790">
        <f t="shared" si="33"/>
        <v>0</v>
      </c>
      <c r="EN55" s="790">
        <f t="shared" si="34"/>
        <v>0</v>
      </c>
      <c r="EO55" s="790">
        <f t="shared" si="35"/>
        <v>0</v>
      </c>
    </row>
    <row r="56" spans="2:145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  <c r="BK56" s="76"/>
      <c r="BL56" s="450"/>
      <c r="BM56" s="76"/>
      <c r="BN56" s="450"/>
      <c r="BO56" s="76"/>
      <c r="BP56" s="450"/>
      <c r="BQ56" s="76"/>
      <c r="BR56" s="450"/>
      <c r="BS56" s="395">
        <f t="shared" si="15"/>
        <v>0</v>
      </c>
      <c r="BT56" s="395">
        <f t="shared" si="16"/>
        <v>0</v>
      </c>
      <c r="BU56" s="395">
        <f t="shared" si="17"/>
        <v>0</v>
      </c>
      <c r="BV56" s="503"/>
      <c r="BX56" s="506"/>
      <c r="BZ56" s="509"/>
      <c r="CB56" s="512"/>
      <c r="CC56" s="493"/>
      <c r="CD56" s="515"/>
      <c r="CF56" s="500">
        <f t="shared" si="18"/>
        <v>0</v>
      </c>
      <c r="CG56" s="500">
        <f t="shared" si="19"/>
        <v>0</v>
      </c>
      <c r="CH56" s="500">
        <f t="shared" si="20"/>
        <v>0</v>
      </c>
      <c r="CI56" s="554"/>
      <c r="CK56" s="557"/>
      <c r="CM56" s="560"/>
      <c r="CO56" s="563"/>
      <c r="CQ56" s="545">
        <f t="shared" si="21"/>
        <v>0</v>
      </c>
      <c r="CR56" s="545">
        <f t="shared" si="22"/>
        <v>0</v>
      </c>
      <c r="CS56" s="545">
        <f t="shared" si="23"/>
        <v>0</v>
      </c>
      <c r="CU56" s="600"/>
      <c r="CW56" s="604"/>
      <c r="CY56" s="608"/>
      <c r="DA56" s="612"/>
      <c r="DB56" s="619">
        <f t="shared" si="24"/>
        <v>0</v>
      </c>
      <c r="DC56" s="619">
        <f t="shared" si="25"/>
        <v>0</v>
      </c>
      <c r="DD56" s="619">
        <f t="shared" si="26"/>
        <v>0</v>
      </c>
      <c r="DE56" s="630"/>
      <c r="DI56" s="633"/>
      <c r="DK56" s="636"/>
      <c r="DM56" s="640"/>
      <c r="DO56" s="653">
        <f t="shared" si="27"/>
        <v>0</v>
      </c>
      <c r="DP56" s="653">
        <f t="shared" si="28"/>
        <v>0</v>
      </c>
      <c r="DQ56" s="653">
        <f t="shared" si="29"/>
        <v>0</v>
      </c>
      <c r="DR56" s="691"/>
      <c r="DS56" s="612"/>
      <c r="DT56" s="691"/>
      <c r="DU56" s="612"/>
      <c r="DV56" s="691"/>
      <c r="DW56" s="612"/>
      <c r="DX56" s="691"/>
      <c r="DY56" s="612"/>
      <c r="DZ56" s="790">
        <f t="shared" si="30"/>
        <v>0</v>
      </c>
      <c r="EA56" s="790">
        <f t="shared" si="31"/>
        <v>0</v>
      </c>
      <c r="EB56" s="790">
        <f t="shared" si="32"/>
        <v>0</v>
      </c>
      <c r="EC56" s="691"/>
      <c r="ED56" s="612"/>
      <c r="EE56" s="691"/>
      <c r="EF56" s="612"/>
      <c r="EG56" s="691"/>
      <c r="EH56" s="612"/>
      <c r="EI56" s="691"/>
      <c r="EJ56" s="612"/>
      <c r="EK56" s="691"/>
      <c r="EM56" s="790">
        <f t="shared" si="33"/>
        <v>0</v>
      </c>
      <c r="EN56" s="790">
        <f t="shared" si="34"/>
        <v>0</v>
      </c>
      <c r="EO56" s="790">
        <f t="shared" si="35"/>
        <v>0</v>
      </c>
    </row>
    <row r="57" spans="2:145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  <c r="BK57" s="76"/>
      <c r="BL57" s="450"/>
      <c r="BM57" s="76"/>
      <c r="BN57" s="450"/>
      <c r="BO57" s="76"/>
      <c r="BP57" s="450"/>
      <c r="BQ57" s="76"/>
      <c r="BR57" s="450"/>
      <c r="BS57" s="395">
        <f t="shared" si="15"/>
        <v>0</v>
      </c>
      <c r="BT57" s="395">
        <f t="shared" si="16"/>
        <v>0</v>
      </c>
      <c r="BU57" s="395">
        <f t="shared" si="17"/>
        <v>0</v>
      </c>
      <c r="BV57" s="503"/>
      <c r="BX57" s="506"/>
      <c r="BZ57" s="509"/>
      <c r="CB57" s="512">
        <v>1</v>
      </c>
      <c r="CC57" s="493"/>
      <c r="CD57" s="515"/>
      <c r="CF57" s="500">
        <f t="shared" si="18"/>
        <v>1</v>
      </c>
      <c r="CG57" s="500">
        <f t="shared" si="19"/>
        <v>0</v>
      </c>
      <c r="CH57" s="500">
        <f t="shared" si="20"/>
        <v>1</v>
      </c>
      <c r="CI57" s="554">
        <v>1</v>
      </c>
      <c r="CK57" s="557"/>
      <c r="CM57" s="560"/>
      <c r="CO57" s="563"/>
      <c r="CQ57" s="545">
        <f t="shared" si="21"/>
        <v>1</v>
      </c>
      <c r="CR57" s="545">
        <f t="shared" si="22"/>
        <v>0</v>
      </c>
      <c r="CS57" s="545">
        <f t="shared" si="23"/>
        <v>1</v>
      </c>
      <c r="CU57" s="600"/>
      <c r="CW57" s="604"/>
      <c r="CY57" s="608"/>
      <c r="DA57" s="612"/>
      <c r="DB57" s="619">
        <f t="shared" si="24"/>
        <v>0</v>
      </c>
      <c r="DC57" s="619">
        <f t="shared" si="25"/>
        <v>0</v>
      </c>
      <c r="DD57" s="619">
        <f t="shared" si="26"/>
        <v>0</v>
      </c>
      <c r="DE57" s="630"/>
      <c r="DI57" s="633"/>
      <c r="DK57" s="636"/>
      <c r="DM57" s="640"/>
      <c r="DO57" s="653">
        <f t="shared" si="27"/>
        <v>0</v>
      </c>
      <c r="DP57" s="653">
        <f t="shared" si="28"/>
        <v>0</v>
      </c>
      <c r="DQ57" s="653">
        <f t="shared" si="29"/>
        <v>0</v>
      </c>
      <c r="DR57" s="691"/>
      <c r="DS57" s="612"/>
      <c r="DT57" s="691"/>
      <c r="DU57" s="612"/>
      <c r="DV57" s="691"/>
      <c r="DW57" s="612"/>
      <c r="DX57" s="691"/>
      <c r="DY57" s="612"/>
      <c r="DZ57" s="790">
        <f t="shared" si="30"/>
        <v>0</v>
      </c>
      <c r="EA57" s="790">
        <f t="shared" si="31"/>
        <v>0</v>
      </c>
      <c r="EB57" s="790">
        <f t="shared" si="32"/>
        <v>0</v>
      </c>
      <c r="EC57" s="691"/>
      <c r="ED57" s="612"/>
      <c r="EE57" s="691"/>
      <c r="EF57" s="612"/>
      <c r="EG57" s="691"/>
      <c r="EH57" s="612"/>
      <c r="EI57" s="691"/>
      <c r="EJ57" s="612"/>
      <c r="EK57" s="691"/>
      <c r="EM57" s="790">
        <f t="shared" si="33"/>
        <v>0</v>
      </c>
      <c r="EN57" s="790">
        <f t="shared" si="34"/>
        <v>0</v>
      </c>
      <c r="EO57" s="790">
        <f t="shared" si="35"/>
        <v>0</v>
      </c>
    </row>
    <row r="58" spans="2:145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  <c r="BK58" s="76"/>
      <c r="BL58" s="450"/>
      <c r="BM58" s="76"/>
      <c r="BN58" s="450"/>
      <c r="BO58" s="76"/>
      <c r="BP58" s="450"/>
      <c r="BQ58" s="76"/>
      <c r="BR58" s="450"/>
      <c r="BS58" s="395">
        <f t="shared" si="15"/>
        <v>0</v>
      </c>
      <c r="BT58" s="395">
        <f t="shared" si="16"/>
        <v>0</v>
      </c>
      <c r="BU58" s="395">
        <f t="shared" si="17"/>
        <v>0</v>
      </c>
      <c r="BV58" s="503"/>
      <c r="BX58" s="506"/>
      <c r="BZ58" s="509"/>
      <c r="CB58" s="512">
        <v>1</v>
      </c>
      <c r="CC58" s="493"/>
      <c r="CD58" s="515"/>
      <c r="CF58" s="500">
        <f t="shared" si="18"/>
        <v>1</v>
      </c>
      <c r="CG58" s="500">
        <f t="shared" si="19"/>
        <v>0</v>
      </c>
      <c r="CH58" s="500">
        <f t="shared" si="20"/>
        <v>1</v>
      </c>
      <c r="CI58" s="554">
        <v>1</v>
      </c>
      <c r="CK58" s="557"/>
      <c r="CM58" s="560"/>
      <c r="CO58" s="563"/>
      <c r="CQ58" s="545">
        <f t="shared" si="21"/>
        <v>1</v>
      </c>
      <c r="CR58" s="545">
        <f t="shared" si="22"/>
        <v>0</v>
      </c>
      <c r="CS58" s="545">
        <f t="shared" si="23"/>
        <v>1</v>
      </c>
      <c r="CU58" s="600"/>
      <c r="CW58" s="604"/>
      <c r="CY58" s="608"/>
      <c r="DA58" s="612"/>
      <c r="DB58" s="619">
        <f t="shared" si="24"/>
        <v>0</v>
      </c>
      <c r="DC58" s="619">
        <f t="shared" si="25"/>
        <v>0</v>
      </c>
      <c r="DD58" s="619">
        <f t="shared" si="26"/>
        <v>0</v>
      </c>
      <c r="DE58" s="630"/>
      <c r="DI58" s="633"/>
      <c r="DK58" s="636"/>
      <c r="DM58" s="640"/>
      <c r="DO58" s="653">
        <f t="shared" si="27"/>
        <v>0</v>
      </c>
      <c r="DP58" s="653">
        <f t="shared" si="28"/>
        <v>0</v>
      </c>
      <c r="DQ58" s="653">
        <f t="shared" si="29"/>
        <v>0</v>
      </c>
      <c r="DR58" s="691"/>
      <c r="DS58" s="612"/>
      <c r="DT58" s="691"/>
      <c r="DU58" s="612"/>
      <c r="DV58" s="691"/>
      <c r="DW58" s="612"/>
      <c r="DX58" s="691"/>
      <c r="DY58" s="612"/>
      <c r="DZ58" s="790">
        <f t="shared" si="30"/>
        <v>0</v>
      </c>
      <c r="EA58" s="790">
        <f t="shared" si="31"/>
        <v>0</v>
      </c>
      <c r="EB58" s="790">
        <f t="shared" si="32"/>
        <v>0</v>
      </c>
      <c r="EC58" s="691"/>
      <c r="ED58" s="612"/>
      <c r="EE58" s="691"/>
      <c r="EF58" s="612"/>
      <c r="EG58" s="691"/>
      <c r="EH58" s="612"/>
      <c r="EI58" s="691"/>
      <c r="EJ58" s="612"/>
      <c r="EK58" s="691"/>
      <c r="EM58" s="790">
        <f t="shared" si="33"/>
        <v>0</v>
      </c>
      <c r="EN58" s="790">
        <f t="shared" si="34"/>
        <v>0</v>
      </c>
      <c r="EO58" s="790">
        <f t="shared" si="35"/>
        <v>0</v>
      </c>
    </row>
    <row r="59" spans="2:145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  <c r="BK59" s="76"/>
      <c r="BL59" s="450"/>
      <c r="BM59" s="76"/>
      <c r="BN59" s="450"/>
      <c r="BO59" s="76"/>
      <c r="BP59" s="450"/>
      <c r="BQ59" s="76"/>
      <c r="BR59" s="450"/>
      <c r="BS59" s="395">
        <f t="shared" si="15"/>
        <v>0</v>
      </c>
      <c r="BT59" s="395">
        <f t="shared" si="16"/>
        <v>0</v>
      </c>
      <c r="BU59" s="395">
        <f t="shared" si="17"/>
        <v>0</v>
      </c>
      <c r="BV59" s="503"/>
      <c r="BX59" s="506"/>
      <c r="BZ59" s="509"/>
      <c r="CB59" s="512"/>
      <c r="CC59" s="493"/>
      <c r="CD59" s="515"/>
      <c r="CF59" s="500">
        <f t="shared" si="18"/>
        <v>0</v>
      </c>
      <c r="CG59" s="500">
        <f t="shared" si="19"/>
        <v>0</v>
      </c>
      <c r="CH59" s="500">
        <f t="shared" si="20"/>
        <v>0</v>
      </c>
      <c r="CI59" s="554"/>
      <c r="CK59" s="557"/>
      <c r="CM59" s="560"/>
      <c r="CO59" s="563"/>
      <c r="CQ59" s="545">
        <f t="shared" si="21"/>
        <v>0</v>
      </c>
      <c r="CR59" s="545">
        <f t="shared" si="22"/>
        <v>0</v>
      </c>
      <c r="CS59" s="545">
        <f t="shared" si="23"/>
        <v>0</v>
      </c>
      <c r="CU59" s="600"/>
      <c r="CW59" s="604"/>
      <c r="CY59" s="608"/>
      <c r="DA59" s="612"/>
      <c r="DB59" s="619">
        <f t="shared" si="24"/>
        <v>0</v>
      </c>
      <c r="DC59" s="619">
        <f t="shared" si="25"/>
        <v>0</v>
      </c>
      <c r="DD59" s="619">
        <f t="shared" si="26"/>
        <v>0</v>
      </c>
      <c r="DE59" s="630"/>
      <c r="DI59" s="633"/>
      <c r="DK59" s="636"/>
      <c r="DM59" s="640"/>
      <c r="DO59" s="653">
        <f t="shared" si="27"/>
        <v>0</v>
      </c>
      <c r="DP59" s="653">
        <f t="shared" si="28"/>
        <v>0</v>
      </c>
      <c r="DQ59" s="653">
        <f t="shared" si="29"/>
        <v>0</v>
      </c>
      <c r="DR59" s="691"/>
      <c r="DS59" s="612"/>
      <c r="DT59" s="691"/>
      <c r="DU59" s="612"/>
      <c r="DV59" s="691"/>
      <c r="DW59" s="612"/>
      <c r="DX59" s="691"/>
      <c r="DY59" s="612"/>
      <c r="DZ59" s="790">
        <f t="shared" si="30"/>
        <v>0</v>
      </c>
      <c r="EA59" s="790">
        <f t="shared" si="31"/>
        <v>0</v>
      </c>
      <c r="EB59" s="790">
        <f t="shared" si="32"/>
        <v>0</v>
      </c>
      <c r="EC59" s="691"/>
      <c r="ED59" s="612"/>
      <c r="EE59" s="691"/>
      <c r="EF59" s="612"/>
      <c r="EG59" s="691"/>
      <c r="EH59" s="612"/>
      <c r="EI59" s="691"/>
      <c r="EJ59" s="612"/>
      <c r="EK59" s="691"/>
      <c r="EM59" s="790">
        <f t="shared" si="33"/>
        <v>0</v>
      </c>
      <c r="EN59" s="790">
        <f t="shared" si="34"/>
        <v>0</v>
      </c>
      <c r="EO59" s="790">
        <f t="shared" si="35"/>
        <v>0</v>
      </c>
    </row>
    <row r="60" spans="2:145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  <c r="BK60" s="76"/>
      <c r="BL60" s="450"/>
      <c r="BM60" s="76"/>
      <c r="BN60" s="450"/>
      <c r="BO60" s="76"/>
      <c r="BP60" s="450"/>
      <c r="BQ60" s="76"/>
      <c r="BR60" s="450"/>
      <c r="BS60" s="395">
        <f t="shared" si="15"/>
        <v>0</v>
      </c>
      <c r="BT60" s="395">
        <f t="shared" si="16"/>
        <v>0</v>
      </c>
      <c r="BU60" s="395">
        <f t="shared" si="17"/>
        <v>0</v>
      </c>
      <c r="BV60" s="503"/>
      <c r="BX60" s="506"/>
      <c r="BZ60" s="509"/>
      <c r="CB60" s="512"/>
      <c r="CC60" s="493"/>
      <c r="CD60" s="515"/>
      <c r="CF60" s="500">
        <f t="shared" si="18"/>
        <v>0</v>
      </c>
      <c r="CG60" s="500">
        <f t="shared" si="19"/>
        <v>0</v>
      </c>
      <c r="CH60" s="500">
        <f t="shared" si="20"/>
        <v>0</v>
      </c>
      <c r="CI60" s="554"/>
      <c r="CK60" s="557"/>
      <c r="CM60" s="560"/>
      <c r="CO60" s="563"/>
      <c r="CQ60" s="545">
        <f t="shared" si="21"/>
        <v>0</v>
      </c>
      <c r="CR60" s="545">
        <f t="shared" si="22"/>
        <v>0</v>
      </c>
      <c r="CS60" s="545">
        <f t="shared" si="23"/>
        <v>0</v>
      </c>
      <c r="CU60" s="600"/>
      <c r="CW60" s="604"/>
      <c r="CY60" s="608"/>
      <c r="DA60" s="612"/>
      <c r="DB60" s="619">
        <f t="shared" si="24"/>
        <v>0</v>
      </c>
      <c r="DC60" s="619">
        <f t="shared" si="25"/>
        <v>0</v>
      </c>
      <c r="DD60" s="619">
        <f t="shared" si="26"/>
        <v>0</v>
      </c>
      <c r="DE60" s="630"/>
      <c r="DI60" s="633"/>
      <c r="DK60" s="636"/>
      <c r="DM60" s="640"/>
      <c r="DO60" s="653">
        <f t="shared" si="27"/>
        <v>0</v>
      </c>
      <c r="DP60" s="653">
        <f t="shared" si="28"/>
        <v>0</v>
      </c>
      <c r="DQ60" s="653">
        <f t="shared" si="29"/>
        <v>0</v>
      </c>
      <c r="DR60" s="691"/>
      <c r="DS60" s="612"/>
      <c r="DT60" s="691"/>
      <c r="DU60" s="612"/>
      <c r="DV60" s="691"/>
      <c r="DW60" s="612"/>
      <c r="DX60" s="691"/>
      <c r="DY60" s="612"/>
      <c r="DZ60" s="790">
        <f t="shared" si="30"/>
        <v>0</v>
      </c>
      <c r="EA60" s="790">
        <f t="shared" si="31"/>
        <v>0</v>
      </c>
      <c r="EB60" s="790">
        <f t="shared" si="32"/>
        <v>0</v>
      </c>
      <c r="EC60" s="691"/>
      <c r="ED60" s="612"/>
      <c r="EE60" s="691"/>
      <c r="EF60" s="612"/>
      <c r="EG60" s="691"/>
      <c r="EH60" s="612"/>
      <c r="EI60" s="691"/>
      <c r="EJ60" s="612"/>
      <c r="EK60" s="691"/>
      <c r="EM60" s="790">
        <f t="shared" si="33"/>
        <v>0</v>
      </c>
      <c r="EN60" s="790">
        <f t="shared" si="34"/>
        <v>0</v>
      </c>
      <c r="EO60" s="790">
        <f t="shared" si="35"/>
        <v>0</v>
      </c>
    </row>
    <row r="61" spans="2:145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  <c r="BK61" s="76"/>
      <c r="BL61" s="450"/>
      <c r="BM61" s="76"/>
      <c r="BN61" s="450"/>
      <c r="BO61" s="76"/>
      <c r="BP61" s="450"/>
      <c r="BQ61" s="76"/>
      <c r="BR61" s="450"/>
      <c r="BS61" s="395">
        <f t="shared" si="15"/>
        <v>0</v>
      </c>
      <c r="BT61" s="395">
        <f t="shared" si="16"/>
        <v>0</v>
      </c>
      <c r="BU61" s="395">
        <f t="shared" si="17"/>
        <v>0</v>
      </c>
      <c r="BV61" s="503"/>
      <c r="BX61" s="506"/>
      <c r="BZ61" s="509"/>
      <c r="CB61" s="512"/>
      <c r="CC61" s="493"/>
      <c r="CD61" s="515"/>
      <c r="CF61" s="500">
        <f t="shared" si="18"/>
        <v>0</v>
      </c>
      <c r="CG61" s="500">
        <f t="shared" si="19"/>
        <v>0</v>
      </c>
      <c r="CH61" s="500">
        <f t="shared" si="20"/>
        <v>0</v>
      </c>
      <c r="CI61" s="554"/>
      <c r="CK61" s="557"/>
      <c r="CM61" s="560"/>
      <c r="CO61" s="563"/>
      <c r="CQ61" s="545">
        <f t="shared" si="21"/>
        <v>0</v>
      </c>
      <c r="CR61" s="545">
        <f t="shared" si="22"/>
        <v>0</v>
      </c>
      <c r="CS61" s="545">
        <f t="shared" si="23"/>
        <v>0</v>
      </c>
      <c r="CU61" s="600"/>
      <c r="CW61" s="604"/>
      <c r="CY61" s="608"/>
      <c r="DA61" s="612"/>
      <c r="DB61" s="619">
        <f t="shared" si="24"/>
        <v>0</v>
      </c>
      <c r="DC61" s="619">
        <f t="shared" si="25"/>
        <v>0</v>
      </c>
      <c r="DD61" s="619">
        <f t="shared" si="26"/>
        <v>0</v>
      </c>
      <c r="DE61" s="630"/>
      <c r="DI61" s="633"/>
      <c r="DK61" s="636"/>
      <c r="DM61" s="640"/>
      <c r="DO61" s="653">
        <f t="shared" si="27"/>
        <v>0</v>
      </c>
      <c r="DP61" s="653">
        <f t="shared" si="28"/>
        <v>0</v>
      </c>
      <c r="DQ61" s="653">
        <f t="shared" si="29"/>
        <v>0</v>
      </c>
      <c r="DR61" s="691"/>
      <c r="DS61" s="612"/>
      <c r="DT61" s="691"/>
      <c r="DU61" s="612"/>
      <c r="DV61" s="691"/>
      <c r="DW61" s="612"/>
      <c r="DX61" s="691"/>
      <c r="DY61" s="612"/>
      <c r="DZ61" s="790">
        <f t="shared" si="30"/>
        <v>0</v>
      </c>
      <c r="EA61" s="790">
        <f t="shared" si="31"/>
        <v>0</v>
      </c>
      <c r="EB61" s="790">
        <f t="shared" si="32"/>
        <v>0</v>
      </c>
      <c r="EC61" s="691"/>
      <c r="ED61" s="612"/>
      <c r="EE61" s="691"/>
      <c r="EF61" s="612"/>
      <c r="EG61" s="691"/>
      <c r="EH61" s="612"/>
      <c r="EI61" s="691"/>
      <c r="EJ61" s="612"/>
      <c r="EK61" s="691"/>
      <c r="EM61" s="790">
        <f t="shared" si="33"/>
        <v>0</v>
      </c>
      <c r="EN61" s="790">
        <f t="shared" si="34"/>
        <v>0</v>
      </c>
      <c r="EO61" s="790">
        <f t="shared" si="35"/>
        <v>0</v>
      </c>
    </row>
    <row r="62" spans="2:145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  <c r="BK62" s="76"/>
      <c r="BL62" s="450"/>
      <c r="BM62" s="76"/>
      <c r="BN62" s="450"/>
      <c r="BO62" s="76"/>
      <c r="BP62" s="450"/>
      <c r="BQ62" s="76"/>
      <c r="BR62" s="450"/>
      <c r="BS62" s="395">
        <f t="shared" si="15"/>
        <v>0</v>
      </c>
      <c r="BT62" s="395">
        <f t="shared" si="16"/>
        <v>0</v>
      </c>
      <c r="BU62" s="395">
        <f t="shared" si="17"/>
        <v>0</v>
      </c>
      <c r="BV62" s="503"/>
      <c r="BX62" s="506"/>
      <c r="BZ62" s="509"/>
      <c r="CB62" s="512"/>
      <c r="CC62" s="493"/>
      <c r="CD62" s="515"/>
      <c r="CF62" s="500">
        <f t="shared" si="18"/>
        <v>0</v>
      </c>
      <c r="CG62" s="500">
        <f t="shared" si="19"/>
        <v>0</v>
      </c>
      <c r="CH62" s="500">
        <f t="shared" si="20"/>
        <v>0</v>
      </c>
      <c r="CI62" s="554"/>
      <c r="CK62" s="557"/>
      <c r="CM62" s="560"/>
      <c r="CO62" s="563"/>
      <c r="CQ62" s="545">
        <f t="shared" si="21"/>
        <v>0</v>
      </c>
      <c r="CR62" s="545">
        <f t="shared" si="22"/>
        <v>0</v>
      </c>
      <c r="CS62" s="545">
        <f t="shared" si="23"/>
        <v>0</v>
      </c>
      <c r="CU62" s="600"/>
      <c r="CW62" s="604"/>
      <c r="CY62" s="608"/>
      <c r="DA62" s="612"/>
      <c r="DB62" s="619">
        <f t="shared" si="24"/>
        <v>0</v>
      </c>
      <c r="DC62" s="619">
        <f t="shared" si="25"/>
        <v>0</v>
      </c>
      <c r="DD62" s="619">
        <f t="shared" si="26"/>
        <v>0</v>
      </c>
      <c r="DE62" s="630"/>
      <c r="DI62" s="633"/>
      <c r="DK62" s="636"/>
      <c r="DM62" s="640"/>
      <c r="DO62" s="653">
        <f t="shared" si="27"/>
        <v>0</v>
      </c>
      <c r="DP62" s="653">
        <f t="shared" si="28"/>
        <v>0</v>
      </c>
      <c r="DQ62" s="653">
        <f t="shared" si="29"/>
        <v>0</v>
      </c>
      <c r="DR62" s="691"/>
      <c r="DS62" s="612"/>
      <c r="DT62" s="691"/>
      <c r="DU62" s="612"/>
      <c r="DV62" s="691"/>
      <c r="DW62" s="612"/>
      <c r="DX62" s="691"/>
      <c r="DY62" s="612"/>
      <c r="DZ62" s="790">
        <f t="shared" si="30"/>
        <v>0</v>
      </c>
      <c r="EA62" s="790">
        <f t="shared" si="31"/>
        <v>0</v>
      </c>
      <c r="EB62" s="790">
        <f t="shared" si="32"/>
        <v>0</v>
      </c>
      <c r="EC62" s="691"/>
      <c r="ED62" s="612"/>
      <c r="EE62" s="691"/>
      <c r="EF62" s="612"/>
      <c r="EG62" s="691"/>
      <c r="EH62" s="612"/>
      <c r="EI62" s="691"/>
      <c r="EJ62" s="612"/>
      <c r="EK62" s="691"/>
      <c r="EM62" s="790">
        <f t="shared" si="33"/>
        <v>0</v>
      </c>
      <c r="EN62" s="790">
        <f t="shared" si="34"/>
        <v>0</v>
      </c>
      <c r="EO62" s="790">
        <f t="shared" si="35"/>
        <v>0</v>
      </c>
    </row>
    <row r="63" spans="2:145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  <c r="BK63" s="76"/>
      <c r="BL63" s="450"/>
      <c r="BM63" s="76"/>
      <c r="BN63" s="450"/>
      <c r="BO63" s="76"/>
      <c r="BP63" s="450"/>
      <c r="BQ63" s="76"/>
      <c r="BR63" s="450"/>
      <c r="BS63" s="395">
        <f t="shared" si="15"/>
        <v>0</v>
      </c>
      <c r="BT63" s="395">
        <f t="shared" si="16"/>
        <v>0</v>
      </c>
      <c r="BU63" s="395">
        <f t="shared" si="17"/>
        <v>0</v>
      </c>
      <c r="BV63" s="503"/>
      <c r="BX63" s="506"/>
      <c r="BZ63" s="509"/>
      <c r="CB63" s="512"/>
      <c r="CC63" s="493"/>
      <c r="CD63" s="515"/>
      <c r="CF63" s="500">
        <f t="shared" si="18"/>
        <v>0</v>
      </c>
      <c r="CG63" s="500">
        <f t="shared" si="19"/>
        <v>0</v>
      </c>
      <c r="CH63" s="500">
        <f t="shared" si="20"/>
        <v>0</v>
      </c>
      <c r="CI63" s="554"/>
      <c r="CK63" s="557"/>
      <c r="CM63" s="560"/>
      <c r="CO63" s="563"/>
      <c r="CQ63" s="545">
        <f t="shared" si="21"/>
        <v>0</v>
      </c>
      <c r="CR63" s="545">
        <f t="shared" si="22"/>
        <v>0</v>
      </c>
      <c r="CS63" s="545">
        <f t="shared" si="23"/>
        <v>0</v>
      </c>
      <c r="CU63" s="600"/>
      <c r="CW63" s="604"/>
      <c r="CY63" s="608"/>
      <c r="DA63" s="612"/>
      <c r="DB63" s="619">
        <f t="shared" si="24"/>
        <v>0</v>
      </c>
      <c r="DC63" s="619">
        <f t="shared" si="25"/>
        <v>0</v>
      </c>
      <c r="DD63" s="619">
        <f t="shared" si="26"/>
        <v>0</v>
      </c>
      <c r="DE63" s="630"/>
      <c r="DI63" s="633"/>
      <c r="DK63" s="636"/>
      <c r="DM63" s="640"/>
      <c r="DO63" s="653">
        <f t="shared" si="27"/>
        <v>0</v>
      </c>
      <c r="DP63" s="653">
        <f t="shared" si="28"/>
        <v>0</v>
      </c>
      <c r="DQ63" s="653">
        <f t="shared" si="29"/>
        <v>0</v>
      </c>
      <c r="DR63" s="691"/>
      <c r="DS63" s="612"/>
      <c r="DT63" s="691"/>
      <c r="DU63" s="612"/>
      <c r="DV63" s="691"/>
      <c r="DW63" s="612"/>
      <c r="DX63" s="691"/>
      <c r="DY63" s="612"/>
      <c r="DZ63" s="790">
        <f t="shared" si="30"/>
        <v>0</v>
      </c>
      <c r="EA63" s="790">
        <f t="shared" si="31"/>
        <v>0</v>
      </c>
      <c r="EB63" s="790">
        <f t="shared" si="32"/>
        <v>0</v>
      </c>
      <c r="EC63" s="691"/>
      <c r="ED63" s="612"/>
      <c r="EE63" s="691"/>
      <c r="EF63" s="612"/>
      <c r="EG63" s="691"/>
      <c r="EH63" s="612"/>
      <c r="EI63" s="691"/>
      <c r="EJ63" s="612"/>
      <c r="EK63" s="691"/>
      <c r="EM63" s="790">
        <f t="shared" si="33"/>
        <v>0</v>
      </c>
      <c r="EN63" s="790">
        <f t="shared" si="34"/>
        <v>0</v>
      </c>
      <c r="EO63" s="790">
        <f t="shared" si="35"/>
        <v>0</v>
      </c>
    </row>
    <row r="64" spans="2:145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  <c r="BK64" s="76"/>
      <c r="BL64" s="450"/>
      <c r="BM64" s="76"/>
      <c r="BN64" s="450"/>
      <c r="BO64" s="76"/>
      <c r="BP64" s="450"/>
      <c r="BQ64" s="76"/>
      <c r="BR64" s="450"/>
      <c r="BS64" s="395">
        <f t="shared" si="15"/>
        <v>0</v>
      </c>
      <c r="BT64" s="395">
        <f t="shared" si="16"/>
        <v>0</v>
      </c>
      <c r="BU64" s="395">
        <f t="shared" si="17"/>
        <v>0</v>
      </c>
      <c r="BV64" s="503"/>
      <c r="BX64" s="506"/>
      <c r="BZ64" s="509"/>
      <c r="CB64" s="512"/>
      <c r="CC64" s="493"/>
      <c r="CD64" s="515"/>
      <c r="CF64" s="500">
        <f t="shared" si="18"/>
        <v>0</v>
      </c>
      <c r="CG64" s="500">
        <f t="shared" si="19"/>
        <v>0</v>
      </c>
      <c r="CH64" s="500">
        <f t="shared" si="20"/>
        <v>0</v>
      </c>
      <c r="CI64" s="554"/>
      <c r="CK64" s="557"/>
      <c r="CM64" s="560"/>
      <c r="CO64" s="563"/>
      <c r="CQ64" s="545">
        <f t="shared" si="21"/>
        <v>0</v>
      </c>
      <c r="CR64" s="545">
        <f t="shared" si="22"/>
        <v>0</v>
      </c>
      <c r="CS64" s="545">
        <f t="shared" si="23"/>
        <v>0</v>
      </c>
      <c r="CU64" s="600"/>
      <c r="CW64" s="604"/>
      <c r="CY64" s="608"/>
      <c r="DA64" s="612"/>
      <c r="DB64" s="619">
        <f t="shared" si="24"/>
        <v>0</v>
      </c>
      <c r="DC64" s="619">
        <f t="shared" si="25"/>
        <v>0</v>
      </c>
      <c r="DD64" s="619">
        <f t="shared" si="26"/>
        <v>0</v>
      </c>
      <c r="DE64" s="630"/>
      <c r="DI64" s="633"/>
      <c r="DK64" s="636"/>
      <c r="DM64" s="640"/>
      <c r="DO64" s="653">
        <f t="shared" si="27"/>
        <v>0</v>
      </c>
      <c r="DP64" s="653">
        <f t="shared" si="28"/>
        <v>0</v>
      </c>
      <c r="DQ64" s="653">
        <f t="shared" si="29"/>
        <v>0</v>
      </c>
      <c r="DR64" s="691"/>
      <c r="DS64" s="612"/>
      <c r="DT64" s="691"/>
      <c r="DU64" s="612"/>
      <c r="DV64" s="691"/>
      <c r="DW64" s="612"/>
      <c r="DX64" s="691"/>
      <c r="DY64" s="612"/>
      <c r="DZ64" s="790">
        <f t="shared" si="30"/>
        <v>0</v>
      </c>
      <c r="EA64" s="790">
        <f t="shared" si="31"/>
        <v>0</v>
      </c>
      <c r="EB64" s="790">
        <f t="shared" si="32"/>
        <v>0</v>
      </c>
      <c r="EC64" s="691"/>
      <c r="ED64" s="612"/>
      <c r="EE64" s="691"/>
      <c r="EF64" s="612"/>
      <c r="EG64" s="691"/>
      <c r="EH64" s="612"/>
      <c r="EI64" s="691"/>
      <c r="EJ64" s="612"/>
      <c r="EK64" s="691"/>
      <c r="EM64" s="790">
        <f t="shared" si="33"/>
        <v>0</v>
      </c>
      <c r="EN64" s="790">
        <f t="shared" si="34"/>
        <v>0</v>
      </c>
      <c r="EO64" s="790">
        <f t="shared" si="35"/>
        <v>0</v>
      </c>
    </row>
    <row r="65" spans="1:145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  <c r="BK65" s="76"/>
      <c r="BL65" s="450"/>
      <c r="BM65" s="76"/>
      <c r="BN65" s="450"/>
      <c r="BO65" s="76"/>
      <c r="BP65" s="450"/>
      <c r="BQ65" s="76"/>
      <c r="BR65" s="450"/>
      <c r="BS65" s="395">
        <f t="shared" si="15"/>
        <v>0</v>
      </c>
      <c r="BT65" s="395">
        <f t="shared" si="16"/>
        <v>0</v>
      </c>
      <c r="BU65" s="395">
        <f t="shared" si="17"/>
        <v>0</v>
      </c>
      <c r="BV65" s="503"/>
      <c r="BX65" s="506"/>
      <c r="BZ65" s="509"/>
      <c r="CB65" s="512"/>
      <c r="CC65" s="493"/>
      <c r="CD65" s="515"/>
      <c r="CF65" s="500">
        <f t="shared" si="18"/>
        <v>0</v>
      </c>
      <c r="CG65" s="500">
        <f t="shared" si="19"/>
        <v>0</v>
      </c>
      <c r="CH65" s="500">
        <f t="shared" si="20"/>
        <v>0</v>
      </c>
      <c r="CI65" s="554"/>
      <c r="CK65" s="557"/>
      <c r="CM65" s="560"/>
      <c r="CO65" s="563"/>
      <c r="CQ65" s="545">
        <f t="shared" si="21"/>
        <v>0</v>
      </c>
      <c r="CR65" s="545">
        <f t="shared" si="22"/>
        <v>0</v>
      </c>
      <c r="CS65" s="545">
        <f t="shared" si="23"/>
        <v>0</v>
      </c>
      <c r="CU65" s="600"/>
      <c r="CW65" s="604"/>
      <c r="CY65" s="608"/>
      <c r="DA65" s="612"/>
      <c r="DB65" s="619">
        <f t="shared" si="24"/>
        <v>0</v>
      </c>
      <c r="DC65" s="619">
        <f t="shared" si="25"/>
        <v>0</v>
      </c>
      <c r="DD65" s="619">
        <f t="shared" si="26"/>
        <v>0</v>
      </c>
      <c r="DE65" s="630"/>
      <c r="DI65" s="633"/>
      <c r="DK65" s="636"/>
      <c r="DM65" s="640"/>
      <c r="DO65" s="653">
        <f t="shared" si="27"/>
        <v>0</v>
      </c>
      <c r="DP65" s="653">
        <f t="shared" si="28"/>
        <v>0</v>
      </c>
      <c r="DQ65" s="653">
        <f t="shared" si="29"/>
        <v>0</v>
      </c>
      <c r="DR65" s="691"/>
      <c r="DS65" s="612"/>
      <c r="DT65" s="691"/>
      <c r="DU65" s="612"/>
      <c r="DV65" s="691"/>
      <c r="DW65" s="612"/>
      <c r="DX65" s="691"/>
      <c r="DY65" s="612"/>
      <c r="DZ65" s="790">
        <f t="shared" si="30"/>
        <v>0</v>
      </c>
      <c r="EA65" s="790">
        <f t="shared" si="31"/>
        <v>0</v>
      </c>
      <c r="EB65" s="790">
        <f t="shared" si="32"/>
        <v>0</v>
      </c>
      <c r="EC65" s="691"/>
      <c r="ED65" s="612"/>
      <c r="EE65" s="691"/>
      <c r="EF65" s="612"/>
      <c r="EG65" s="691"/>
      <c r="EH65" s="612"/>
      <c r="EI65" s="691"/>
      <c r="EJ65" s="612"/>
      <c r="EK65" s="691"/>
      <c r="EM65" s="790">
        <f t="shared" si="33"/>
        <v>0</v>
      </c>
      <c r="EN65" s="790">
        <f t="shared" si="34"/>
        <v>0</v>
      </c>
      <c r="EO65" s="790">
        <f t="shared" si="35"/>
        <v>0</v>
      </c>
    </row>
    <row r="66" spans="1:145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  <c r="BK66" s="76"/>
      <c r="BL66" s="450"/>
      <c r="BM66" s="76"/>
      <c r="BN66" s="450"/>
      <c r="BO66" s="76"/>
      <c r="BP66" s="450"/>
      <c r="BQ66" s="76"/>
      <c r="BR66" s="450"/>
      <c r="BS66" s="395">
        <f t="shared" si="15"/>
        <v>0</v>
      </c>
      <c r="BT66" s="395">
        <f t="shared" si="16"/>
        <v>0</v>
      </c>
      <c r="BU66" s="395">
        <f t="shared" si="17"/>
        <v>0</v>
      </c>
      <c r="BV66" s="503"/>
      <c r="BX66" s="506"/>
      <c r="BZ66" s="509"/>
      <c r="CB66" s="512"/>
      <c r="CC66" s="493"/>
      <c r="CD66" s="515"/>
      <c r="CF66" s="500">
        <f t="shared" si="18"/>
        <v>0</v>
      </c>
      <c r="CG66" s="500">
        <f t="shared" si="19"/>
        <v>0</v>
      </c>
      <c r="CH66" s="500">
        <f t="shared" si="20"/>
        <v>0</v>
      </c>
      <c r="CI66" s="554"/>
      <c r="CK66" s="557"/>
      <c r="CM66" s="560"/>
      <c r="CO66" s="563"/>
      <c r="CQ66" s="545">
        <f t="shared" si="21"/>
        <v>0</v>
      </c>
      <c r="CR66" s="545">
        <f t="shared" si="22"/>
        <v>0</v>
      </c>
      <c r="CS66" s="545">
        <f t="shared" si="23"/>
        <v>0</v>
      </c>
      <c r="CU66" s="600"/>
      <c r="CW66" s="604"/>
      <c r="CY66" s="608"/>
      <c r="DA66" s="612"/>
      <c r="DB66" s="619">
        <f t="shared" si="24"/>
        <v>0</v>
      </c>
      <c r="DC66" s="619">
        <f t="shared" si="25"/>
        <v>0</v>
      </c>
      <c r="DD66" s="619">
        <f t="shared" si="26"/>
        <v>0</v>
      </c>
      <c r="DE66" s="630"/>
      <c r="DI66" s="633"/>
      <c r="DK66" s="636"/>
      <c r="DM66" s="640"/>
      <c r="DO66" s="653">
        <f t="shared" si="27"/>
        <v>0</v>
      </c>
      <c r="DP66" s="653">
        <f t="shared" si="28"/>
        <v>0</v>
      </c>
      <c r="DQ66" s="653">
        <f t="shared" si="29"/>
        <v>0</v>
      </c>
      <c r="DR66" s="691"/>
      <c r="DS66" s="612"/>
      <c r="DT66" s="691"/>
      <c r="DU66" s="612"/>
      <c r="DV66" s="691"/>
      <c r="DW66" s="612"/>
      <c r="DX66" s="691"/>
      <c r="DY66" s="612"/>
      <c r="DZ66" s="790">
        <f t="shared" si="30"/>
        <v>0</v>
      </c>
      <c r="EA66" s="790">
        <f t="shared" si="31"/>
        <v>0</v>
      </c>
      <c r="EB66" s="790">
        <f t="shared" si="32"/>
        <v>0</v>
      </c>
      <c r="EC66" s="691"/>
      <c r="ED66" s="612"/>
      <c r="EE66" s="691"/>
      <c r="EF66" s="612"/>
      <c r="EG66" s="691"/>
      <c r="EH66" s="612"/>
      <c r="EI66" s="691"/>
      <c r="EJ66" s="612"/>
      <c r="EK66" s="691"/>
      <c r="EM66" s="790">
        <f t="shared" si="33"/>
        <v>0</v>
      </c>
      <c r="EN66" s="790">
        <f t="shared" si="34"/>
        <v>0</v>
      </c>
      <c r="EO66" s="790">
        <f t="shared" si="35"/>
        <v>0</v>
      </c>
    </row>
    <row r="67" spans="1:145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  <c r="BK67" s="77"/>
      <c r="BL67" s="450"/>
      <c r="BM67" s="77"/>
      <c r="BN67" s="450"/>
      <c r="BO67" s="77"/>
      <c r="BP67" s="450"/>
      <c r="BQ67" s="77"/>
      <c r="BR67" s="450"/>
      <c r="BS67" s="395">
        <f t="shared" si="15"/>
        <v>0</v>
      </c>
      <c r="BT67" s="395">
        <f t="shared" si="16"/>
        <v>0</v>
      </c>
      <c r="BU67" s="395">
        <f t="shared" si="17"/>
        <v>0</v>
      </c>
      <c r="BV67" s="503"/>
      <c r="BX67" s="506"/>
      <c r="BZ67" s="509"/>
      <c r="CB67" s="512"/>
      <c r="CC67" s="493"/>
      <c r="CD67" s="515"/>
      <c r="CF67" s="500">
        <f t="shared" si="18"/>
        <v>0</v>
      </c>
      <c r="CG67" s="500">
        <f t="shared" si="19"/>
        <v>0</v>
      </c>
      <c r="CH67" s="500">
        <f t="shared" si="20"/>
        <v>0</v>
      </c>
      <c r="CI67" s="554"/>
      <c r="CK67" s="557"/>
      <c r="CM67" s="560"/>
      <c r="CO67" s="563"/>
      <c r="CQ67" s="545">
        <f t="shared" si="21"/>
        <v>0</v>
      </c>
      <c r="CR67" s="545">
        <f t="shared" si="22"/>
        <v>0</v>
      </c>
      <c r="CS67" s="545">
        <f t="shared" si="23"/>
        <v>0</v>
      </c>
      <c r="CU67" s="600"/>
      <c r="CW67" s="604"/>
      <c r="CY67" s="608"/>
      <c r="DA67" s="612"/>
      <c r="DB67" s="619">
        <f t="shared" si="24"/>
        <v>0</v>
      </c>
      <c r="DC67" s="619">
        <f t="shared" si="25"/>
        <v>0</v>
      </c>
      <c r="DD67" s="619">
        <f t="shared" si="26"/>
        <v>0</v>
      </c>
      <c r="DE67" s="630"/>
      <c r="DI67" s="633"/>
      <c r="DK67" s="636"/>
      <c r="DM67" s="640"/>
      <c r="DO67" s="653">
        <f t="shared" si="27"/>
        <v>0</v>
      </c>
      <c r="DP67" s="653">
        <f t="shared" si="28"/>
        <v>0</v>
      </c>
      <c r="DQ67" s="653">
        <f t="shared" si="29"/>
        <v>0</v>
      </c>
      <c r="DR67" s="691"/>
      <c r="DS67" s="612"/>
      <c r="DT67" s="691"/>
      <c r="DU67" s="612"/>
      <c r="DV67" s="691"/>
      <c r="DW67" s="612"/>
      <c r="DX67" s="691"/>
      <c r="DY67" s="612"/>
      <c r="DZ67" s="790">
        <f t="shared" si="30"/>
        <v>0</v>
      </c>
      <c r="EA67" s="790">
        <f t="shared" si="31"/>
        <v>0</v>
      </c>
      <c r="EB67" s="790">
        <f t="shared" si="32"/>
        <v>0</v>
      </c>
      <c r="EC67" s="691"/>
      <c r="ED67" s="612"/>
      <c r="EE67" s="691"/>
      <c r="EF67" s="612"/>
      <c r="EG67" s="691"/>
      <c r="EH67" s="612"/>
      <c r="EI67" s="691"/>
      <c r="EJ67" s="612"/>
      <c r="EK67" s="691"/>
      <c r="EM67" s="790">
        <f t="shared" si="33"/>
        <v>0</v>
      </c>
      <c r="EN67" s="790">
        <f t="shared" si="34"/>
        <v>0</v>
      </c>
      <c r="EO67" s="790">
        <f t="shared" si="35"/>
        <v>0</v>
      </c>
    </row>
    <row r="68" spans="1:145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  <c r="BK68" s="76"/>
      <c r="BL68" s="450"/>
      <c r="BM68" s="76"/>
      <c r="BN68" s="450"/>
      <c r="BO68" s="76"/>
      <c r="BP68" s="450"/>
      <c r="BQ68" s="76"/>
      <c r="BR68" s="450"/>
      <c r="BS68" s="395">
        <f t="shared" si="15"/>
        <v>0</v>
      </c>
      <c r="BT68" s="395">
        <f t="shared" si="16"/>
        <v>0</v>
      </c>
      <c r="BU68" s="395">
        <f t="shared" si="17"/>
        <v>0</v>
      </c>
      <c r="BV68" s="503"/>
      <c r="BX68" s="506"/>
      <c r="BZ68" s="509"/>
      <c r="CB68" s="512"/>
      <c r="CC68" s="493"/>
      <c r="CD68" s="515"/>
      <c r="CF68" s="500">
        <f t="shared" si="18"/>
        <v>0</v>
      </c>
      <c r="CG68" s="500">
        <f t="shared" si="19"/>
        <v>0</v>
      </c>
      <c r="CH68" s="500">
        <f t="shared" si="20"/>
        <v>0</v>
      </c>
      <c r="CI68" s="554"/>
      <c r="CK68" s="557"/>
      <c r="CM68" s="560"/>
      <c r="CO68" s="563"/>
      <c r="CQ68" s="545">
        <f t="shared" si="21"/>
        <v>0</v>
      </c>
      <c r="CR68" s="545">
        <f t="shared" si="22"/>
        <v>0</v>
      </c>
      <c r="CS68" s="545">
        <f t="shared" si="23"/>
        <v>0</v>
      </c>
      <c r="CU68" s="600"/>
      <c r="CW68" s="604"/>
      <c r="CY68" s="608"/>
      <c r="DA68" s="612"/>
      <c r="DB68" s="619">
        <f t="shared" si="24"/>
        <v>0</v>
      </c>
      <c r="DC68" s="619">
        <f t="shared" si="25"/>
        <v>0</v>
      </c>
      <c r="DD68" s="619">
        <f t="shared" si="26"/>
        <v>0</v>
      </c>
      <c r="DE68" s="630"/>
      <c r="DI68" s="633"/>
      <c r="DK68" s="636"/>
      <c r="DM68" s="640"/>
      <c r="DO68" s="653">
        <f t="shared" si="27"/>
        <v>0</v>
      </c>
      <c r="DP68" s="653">
        <f t="shared" si="28"/>
        <v>0</v>
      </c>
      <c r="DQ68" s="653">
        <f t="shared" si="29"/>
        <v>0</v>
      </c>
      <c r="DR68" s="691"/>
      <c r="DS68" s="612"/>
      <c r="DT68" s="691"/>
      <c r="DU68" s="612"/>
      <c r="DV68" s="691"/>
      <c r="DW68" s="612"/>
      <c r="DX68" s="691"/>
      <c r="DY68" s="612"/>
      <c r="DZ68" s="790">
        <f t="shared" si="30"/>
        <v>0</v>
      </c>
      <c r="EA68" s="790">
        <f t="shared" si="31"/>
        <v>0</v>
      </c>
      <c r="EB68" s="790">
        <f t="shared" si="32"/>
        <v>0</v>
      </c>
      <c r="EC68" s="691">
        <v>1</v>
      </c>
      <c r="ED68" s="612"/>
      <c r="EE68" s="691"/>
      <c r="EF68" s="612"/>
      <c r="EG68" s="691"/>
      <c r="EH68" s="612"/>
      <c r="EI68" s="691"/>
      <c r="EJ68" s="612"/>
      <c r="EK68" s="691"/>
      <c r="EM68" s="790">
        <f t="shared" si="33"/>
        <v>1</v>
      </c>
      <c r="EN68" s="790">
        <f t="shared" si="34"/>
        <v>0</v>
      </c>
      <c r="EO68" s="790">
        <f t="shared" si="35"/>
        <v>1</v>
      </c>
    </row>
    <row r="69" spans="1:145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  <c r="BK69" s="76"/>
      <c r="BL69" s="450"/>
      <c r="BM69" s="76"/>
      <c r="BN69" s="450"/>
      <c r="BO69" s="76">
        <v>1</v>
      </c>
      <c r="BP69" s="450"/>
      <c r="BQ69" s="76"/>
      <c r="BR69" s="450"/>
      <c r="BS69" s="395">
        <f t="shared" si="15"/>
        <v>1</v>
      </c>
      <c r="BT69" s="395">
        <f t="shared" si="16"/>
        <v>0</v>
      </c>
      <c r="BU69" s="395">
        <f t="shared" si="17"/>
        <v>1</v>
      </c>
      <c r="BV69" s="503"/>
      <c r="BX69" s="506"/>
      <c r="BZ69" s="509"/>
      <c r="CB69" s="512"/>
      <c r="CC69" s="493"/>
      <c r="CD69" s="515"/>
      <c r="CF69" s="500">
        <f t="shared" si="18"/>
        <v>0</v>
      </c>
      <c r="CG69" s="500">
        <f t="shared" si="19"/>
        <v>0</v>
      </c>
      <c r="CH69" s="500">
        <f t="shared" si="20"/>
        <v>0</v>
      </c>
      <c r="CI69" s="554"/>
      <c r="CK69" s="557"/>
      <c r="CM69" s="560"/>
      <c r="CO69" s="563"/>
      <c r="CQ69" s="545">
        <f t="shared" si="21"/>
        <v>0</v>
      </c>
      <c r="CR69" s="545">
        <f t="shared" si="22"/>
        <v>0</v>
      </c>
      <c r="CS69" s="545">
        <f t="shared" si="23"/>
        <v>0</v>
      </c>
      <c r="CU69" s="600"/>
      <c r="CW69" s="604"/>
      <c r="CY69" s="608"/>
      <c r="DA69" s="612"/>
      <c r="DB69" s="619">
        <f t="shared" si="24"/>
        <v>0</v>
      </c>
      <c r="DC69" s="619">
        <f t="shared" si="25"/>
        <v>0</v>
      </c>
      <c r="DD69" s="619">
        <f t="shared" si="26"/>
        <v>0</v>
      </c>
      <c r="DE69" s="630"/>
      <c r="DI69" s="633"/>
      <c r="DK69" s="636"/>
      <c r="DM69" s="640"/>
      <c r="DO69" s="653">
        <f t="shared" si="27"/>
        <v>0</v>
      </c>
      <c r="DP69" s="653">
        <f t="shared" si="28"/>
        <v>0</v>
      </c>
      <c r="DQ69" s="653">
        <f t="shared" si="29"/>
        <v>0</v>
      </c>
      <c r="DR69" s="691"/>
      <c r="DS69" s="612"/>
      <c r="DT69" s="691">
        <v>1</v>
      </c>
      <c r="DU69" s="612"/>
      <c r="DV69" s="691">
        <v>1</v>
      </c>
      <c r="DW69" s="612"/>
      <c r="DX69" s="691"/>
      <c r="DY69" s="612"/>
      <c r="DZ69" s="790">
        <f t="shared" si="30"/>
        <v>2</v>
      </c>
      <c r="EA69" s="790">
        <f t="shared" si="31"/>
        <v>0</v>
      </c>
      <c r="EB69" s="790">
        <f t="shared" si="32"/>
        <v>2</v>
      </c>
      <c r="EC69" s="691">
        <v>1</v>
      </c>
      <c r="ED69" s="612"/>
      <c r="EE69" s="691">
        <v>9</v>
      </c>
      <c r="EF69" s="612"/>
      <c r="EG69" s="691"/>
      <c r="EH69" s="612"/>
      <c r="EI69" s="691">
        <v>2</v>
      </c>
      <c r="EJ69" s="612"/>
      <c r="EK69" s="691"/>
      <c r="EM69" s="790">
        <f t="shared" si="33"/>
        <v>12</v>
      </c>
      <c r="EN69" s="790">
        <f t="shared" si="34"/>
        <v>0</v>
      </c>
      <c r="EO69" s="790">
        <f t="shared" si="35"/>
        <v>12</v>
      </c>
    </row>
    <row r="70" spans="1:145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36">D70+F70+H70+J70+L70</f>
        <v>0</v>
      </c>
      <c r="O70" s="151">
        <f t="shared" ref="O70:O133" si="37">E70+G70+I70+K70+M70</f>
        <v>0</v>
      </c>
      <c r="P70" s="151">
        <f t="shared" ref="P70:P133" si="38">N70+O70</f>
        <v>0</v>
      </c>
      <c r="Q70" s="166"/>
      <c r="R70" s="182"/>
      <c r="S70" s="169"/>
      <c r="T70" s="186"/>
      <c r="U70" s="172">
        <v>4</v>
      </c>
      <c r="Y70" s="226">
        <f t="shared" ref="Y70:Y133" si="39">Q70+S70+U70+W70</f>
        <v>4</v>
      </c>
      <c r="Z70" s="226">
        <f t="shared" ref="Z70:Z133" si="40">R70+T70+V70+X70</f>
        <v>0</v>
      </c>
      <c r="AA70" s="226">
        <f t="shared" ref="AA70:AA133" si="41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42">AB70+AD70+AF70+AH70</f>
        <v>5</v>
      </c>
      <c r="AK70" s="227">
        <f t="shared" ref="AK70:AK133" si="43">AC70+AE70+AG70+AI70</f>
        <v>0</v>
      </c>
      <c r="AL70" s="227">
        <f t="shared" ref="AL70:AL133" si="44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45">AM70+AO70+AQ70+AS70+AU70</f>
        <v>1</v>
      </c>
      <c r="AX70" s="151">
        <f t="shared" ref="AX70:AX133" si="46">AN70+AP70+AR70+AT70+AV70</f>
        <v>0</v>
      </c>
      <c r="AY70" s="151">
        <f t="shared" ref="AY70:AY133" si="47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48">AZ70+BB70+BD70+BF70</f>
        <v>3</v>
      </c>
      <c r="BI70" s="395">
        <f t="shared" ref="BI70:BI133" si="49">BA70+BC70+BE70+BG70</f>
        <v>0</v>
      </c>
      <c r="BJ70" s="395">
        <f t="shared" ref="BJ70:BJ133" si="50">BH70+BI70</f>
        <v>3</v>
      </c>
      <c r="BK70" s="76"/>
      <c r="BL70" s="450"/>
      <c r="BM70" s="76"/>
      <c r="BN70" s="450"/>
      <c r="BO70" s="76">
        <v>1</v>
      </c>
      <c r="BP70" s="450"/>
      <c r="BQ70" s="76"/>
      <c r="BR70" s="450"/>
      <c r="BS70" s="395">
        <f t="shared" ref="BS70:BS133" si="51">BK70+BM70+BO70+BQ70</f>
        <v>1</v>
      </c>
      <c r="BT70" s="395">
        <f t="shared" ref="BT70:BT133" si="52">BL70+BN70+BP70+BR70</f>
        <v>0</v>
      </c>
      <c r="BU70" s="395">
        <f t="shared" ref="BU70:BU133" si="53">BS70+BT70</f>
        <v>1</v>
      </c>
      <c r="BV70" s="503"/>
      <c r="BX70" s="506"/>
      <c r="BZ70" s="509"/>
      <c r="CB70" s="512"/>
      <c r="CC70" s="493"/>
      <c r="CD70" s="515"/>
      <c r="CF70" s="500">
        <f t="shared" ref="CF70:CF133" si="54">BV70+BX70+BZ70+CB70+CD70</f>
        <v>0</v>
      </c>
      <c r="CG70" s="500">
        <f t="shared" ref="CG70:CG133" si="55">BW70+BY70+CA70+CC70+CE70</f>
        <v>0</v>
      </c>
      <c r="CH70" s="500">
        <f t="shared" ref="CH70:CH133" si="56">CF70+CG70</f>
        <v>0</v>
      </c>
      <c r="CI70" s="554"/>
      <c r="CK70" s="557"/>
      <c r="CM70" s="560"/>
      <c r="CO70" s="563"/>
      <c r="CQ70" s="545">
        <f t="shared" ref="CQ70:CQ133" si="57">CI70+CK70+CM70+CO70</f>
        <v>0</v>
      </c>
      <c r="CR70" s="545">
        <f t="shared" ref="CR70:CR133" si="58">CJ70+CL70+CN70+CP70</f>
        <v>0</v>
      </c>
      <c r="CS70" s="545">
        <f t="shared" ref="CS70:CS133" si="59">CQ70+CR70</f>
        <v>0</v>
      </c>
      <c r="CU70" s="600"/>
      <c r="CW70" s="604"/>
      <c r="CY70" s="608"/>
      <c r="DA70" s="612"/>
      <c r="DB70" s="619">
        <f t="shared" ref="DB70:DB133" si="60">CT70+CV70+CX70+CZ70</f>
        <v>0</v>
      </c>
      <c r="DC70" s="619">
        <f t="shared" ref="DC70:DC133" si="61">CU70+CW70+CY70+DA70</f>
        <v>0</v>
      </c>
      <c r="DD70" s="619">
        <f t="shared" ref="DD70:DD133" si="62">DB70+DC70</f>
        <v>0</v>
      </c>
      <c r="DE70" s="630"/>
      <c r="DI70" s="633"/>
      <c r="DK70" s="636"/>
      <c r="DM70" s="640"/>
      <c r="DO70" s="653">
        <f t="shared" ref="DO70:DO133" si="63">DE70+DG70+DI70+DK70+DM70</f>
        <v>0</v>
      </c>
      <c r="DP70" s="653">
        <f t="shared" ref="DP70:DP133" si="64">DF70+DH70+DJ70+DL70+DN70</f>
        <v>0</v>
      </c>
      <c r="DQ70" s="653">
        <f t="shared" ref="DQ70:DQ133" si="65">DO70+DP70</f>
        <v>0</v>
      </c>
      <c r="DR70" s="691"/>
      <c r="DS70" s="612"/>
      <c r="DT70" s="691"/>
      <c r="DU70" s="612"/>
      <c r="DV70" s="691"/>
      <c r="DW70" s="612"/>
      <c r="DX70" s="691"/>
      <c r="DY70" s="612"/>
      <c r="DZ70" s="790">
        <f t="shared" ref="DZ70:DZ133" si="66">DR70+DT70+DV70+DX70</f>
        <v>0</v>
      </c>
      <c r="EA70" s="790">
        <f t="shared" ref="EA70:EA133" si="67">DS70+DU70+DW70+DY70</f>
        <v>0</v>
      </c>
      <c r="EB70" s="790">
        <f t="shared" ref="EB70:EB133" si="68">DZ70+EA70</f>
        <v>0</v>
      </c>
      <c r="EC70" s="691"/>
      <c r="ED70" s="612"/>
      <c r="EE70" s="691"/>
      <c r="EF70" s="612"/>
      <c r="EG70" s="691"/>
      <c r="EH70" s="612"/>
      <c r="EI70" s="691">
        <v>1</v>
      </c>
      <c r="EJ70" s="612"/>
      <c r="EK70" s="691"/>
      <c r="EM70" s="790">
        <f t="shared" ref="EM70:EM133" si="69">EC70+EE70+EG70+EI70+EK70</f>
        <v>1</v>
      </c>
      <c r="EN70" s="790">
        <f t="shared" ref="EN70:EN133" si="70">ED70+EF70+EH70+EJ70+EL70</f>
        <v>0</v>
      </c>
      <c r="EO70" s="790">
        <f t="shared" ref="EO70:EO133" si="71">EM70+EN70</f>
        <v>1</v>
      </c>
    </row>
    <row r="71" spans="1:145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36"/>
        <v>0</v>
      </c>
      <c r="O71" s="151">
        <f t="shared" si="37"/>
        <v>0</v>
      </c>
      <c r="P71" s="151">
        <f t="shared" si="38"/>
        <v>0</v>
      </c>
      <c r="Q71" s="166"/>
      <c r="R71" s="182"/>
      <c r="S71" s="169"/>
      <c r="T71" s="186"/>
      <c r="U71" s="172"/>
      <c r="Y71" s="226">
        <f t="shared" si="39"/>
        <v>0</v>
      </c>
      <c r="Z71" s="226">
        <f t="shared" si="40"/>
        <v>0</v>
      </c>
      <c r="AA71" s="226">
        <f t="shared" si="41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42"/>
        <v>0</v>
      </c>
      <c r="AK71" s="227">
        <f t="shared" si="43"/>
        <v>0</v>
      </c>
      <c r="AL71" s="227">
        <f t="shared" si="44"/>
        <v>0</v>
      </c>
      <c r="AN71" s="327"/>
      <c r="AP71" s="330"/>
      <c r="AR71" s="333"/>
      <c r="AS71" s="202"/>
      <c r="AT71" s="336"/>
      <c r="AV71" s="339"/>
      <c r="AW71" s="151">
        <f t="shared" si="45"/>
        <v>0</v>
      </c>
      <c r="AX71" s="151">
        <f t="shared" si="46"/>
        <v>0</v>
      </c>
      <c r="AY71" s="151">
        <f t="shared" si="47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48"/>
        <v>0</v>
      </c>
      <c r="BI71" s="395">
        <f t="shared" si="49"/>
        <v>0</v>
      </c>
      <c r="BJ71" s="395">
        <f t="shared" si="50"/>
        <v>0</v>
      </c>
      <c r="BK71" s="76"/>
      <c r="BL71" s="450"/>
      <c r="BM71" s="76"/>
      <c r="BN71" s="450"/>
      <c r="BO71" s="76"/>
      <c r="BP71" s="450"/>
      <c r="BQ71" s="76"/>
      <c r="BR71" s="450"/>
      <c r="BS71" s="395">
        <f t="shared" si="51"/>
        <v>0</v>
      </c>
      <c r="BT71" s="395">
        <f t="shared" si="52"/>
        <v>0</v>
      </c>
      <c r="BU71" s="395">
        <f t="shared" si="53"/>
        <v>0</v>
      </c>
      <c r="BV71" s="503"/>
      <c r="BX71" s="506"/>
      <c r="BZ71" s="509"/>
      <c r="CB71" s="512"/>
      <c r="CC71" s="493"/>
      <c r="CD71" s="515"/>
      <c r="CF71" s="500">
        <f t="shared" si="54"/>
        <v>0</v>
      </c>
      <c r="CG71" s="500">
        <f t="shared" si="55"/>
        <v>0</v>
      </c>
      <c r="CH71" s="500">
        <f t="shared" si="56"/>
        <v>0</v>
      </c>
      <c r="CI71" s="554"/>
      <c r="CK71" s="557"/>
      <c r="CM71" s="560"/>
      <c r="CO71" s="563"/>
      <c r="CQ71" s="545">
        <f t="shared" si="57"/>
        <v>0</v>
      </c>
      <c r="CR71" s="545">
        <f t="shared" si="58"/>
        <v>0</v>
      </c>
      <c r="CS71" s="545">
        <f t="shared" si="59"/>
        <v>0</v>
      </c>
      <c r="CU71" s="600"/>
      <c r="CW71" s="604"/>
      <c r="CY71" s="608"/>
      <c r="DA71" s="612"/>
      <c r="DB71" s="619">
        <f t="shared" si="60"/>
        <v>0</v>
      </c>
      <c r="DC71" s="619">
        <f t="shared" si="61"/>
        <v>0</v>
      </c>
      <c r="DD71" s="619">
        <f t="shared" si="62"/>
        <v>0</v>
      </c>
      <c r="DE71" s="630"/>
      <c r="DI71" s="633"/>
      <c r="DK71" s="636"/>
      <c r="DM71" s="640"/>
      <c r="DO71" s="653">
        <f t="shared" si="63"/>
        <v>0</v>
      </c>
      <c r="DP71" s="653">
        <f t="shared" si="64"/>
        <v>0</v>
      </c>
      <c r="DQ71" s="653">
        <f t="shared" si="65"/>
        <v>0</v>
      </c>
      <c r="DR71" s="691"/>
      <c r="DS71" s="612"/>
      <c r="DT71" s="691"/>
      <c r="DU71" s="612"/>
      <c r="DV71" s="691"/>
      <c r="DW71" s="612"/>
      <c r="DX71" s="691"/>
      <c r="DY71" s="612"/>
      <c r="DZ71" s="790">
        <f t="shared" si="66"/>
        <v>0</v>
      </c>
      <c r="EA71" s="790">
        <f t="shared" si="67"/>
        <v>0</v>
      </c>
      <c r="EB71" s="790">
        <f t="shared" si="68"/>
        <v>0</v>
      </c>
      <c r="EC71" s="691"/>
      <c r="ED71" s="612"/>
      <c r="EE71" s="691"/>
      <c r="EF71" s="612"/>
      <c r="EG71" s="691"/>
      <c r="EH71" s="612"/>
      <c r="EI71" s="691"/>
      <c r="EJ71" s="612"/>
      <c r="EK71" s="691"/>
      <c r="EM71" s="790">
        <f t="shared" si="69"/>
        <v>0</v>
      </c>
      <c r="EN71" s="790">
        <f t="shared" si="70"/>
        <v>0</v>
      </c>
      <c r="EO71" s="790">
        <f t="shared" si="71"/>
        <v>0</v>
      </c>
    </row>
    <row r="72" spans="1:145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36"/>
        <v>0</v>
      </c>
      <c r="O72" s="151">
        <f t="shared" si="37"/>
        <v>0</v>
      </c>
      <c r="P72" s="151">
        <f t="shared" si="38"/>
        <v>0</v>
      </c>
      <c r="Q72" s="166"/>
      <c r="R72" s="182"/>
      <c r="S72" s="169"/>
      <c r="T72" s="186"/>
      <c r="U72" s="172"/>
      <c r="Y72" s="226">
        <f t="shared" si="39"/>
        <v>0</v>
      </c>
      <c r="Z72" s="226">
        <f t="shared" si="40"/>
        <v>0</v>
      </c>
      <c r="AA72" s="226">
        <f t="shared" si="41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42"/>
        <v>2</v>
      </c>
      <c r="AK72" s="227">
        <f t="shared" si="43"/>
        <v>0</v>
      </c>
      <c r="AL72" s="227">
        <f t="shared" si="44"/>
        <v>2</v>
      </c>
      <c r="AN72" s="327"/>
      <c r="AP72" s="330"/>
      <c r="AR72" s="333"/>
      <c r="AS72" s="202"/>
      <c r="AT72" s="336"/>
      <c r="AV72" s="339"/>
      <c r="AW72" s="151">
        <f t="shared" si="45"/>
        <v>0</v>
      </c>
      <c r="AX72" s="151">
        <f t="shared" si="46"/>
        <v>0</v>
      </c>
      <c r="AY72" s="151">
        <f t="shared" si="47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48"/>
        <v>2</v>
      </c>
      <c r="BI72" s="395">
        <f t="shared" si="49"/>
        <v>0</v>
      </c>
      <c r="BJ72" s="395">
        <f t="shared" si="50"/>
        <v>2</v>
      </c>
      <c r="BK72" s="76"/>
      <c r="BL72" s="450"/>
      <c r="BM72" s="76"/>
      <c r="BN72" s="450"/>
      <c r="BO72" s="76"/>
      <c r="BP72" s="450"/>
      <c r="BQ72" s="76">
        <v>2</v>
      </c>
      <c r="BR72" s="450"/>
      <c r="BS72" s="395">
        <f t="shared" si="51"/>
        <v>2</v>
      </c>
      <c r="BT72" s="395">
        <f t="shared" si="52"/>
        <v>0</v>
      </c>
      <c r="BU72" s="395">
        <f t="shared" si="53"/>
        <v>2</v>
      </c>
      <c r="BV72" s="503"/>
      <c r="BX72" s="506"/>
      <c r="BZ72" s="509"/>
      <c r="CB72" s="512"/>
      <c r="CC72" s="493"/>
      <c r="CD72" s="515"/>
      <c r="CF72" s="500">
        <f t="shared" si="54"/>
        <v>0</v>
      </c>
      <c r="CG72" s="500">
        <f t="shared" si="55"/>
        <v>0</v>
      </c>
      <c r="CH72" s="500">
        <f t="shared" si="56"/>
        <v>0</v>
      </c>
      <c r="CI72" s="554"/>
      <c r="CK72" s="557"/>
      <c r="CM72" s="560"/>
      <c r="CO72" s="563"/>
      <c r="CQ72" s="545">
        <f t="shared" si="57"/>
        <v>0</v>
      </c>
      <c r="CR72" s="545">
        <f t="shared" si="58"/>
        <v>0</v>
      </c>
      <c r="CS72" s="545">
        <f t="shared" si="59"/>
        <v>0</v>
      </c>
      <c r="CU72" s="600"/>
      <c r="CW72" s="604"/>
      <c r="CY72" s="608"/>
      <c r="DA72" s="612"/>
      <c r="DB72" s="619">
        <f t="shared" si="60"/>
        <v>0</v>
      </c>
      <c r="DC72" s="619">
        <f t="shared" si="61"/>
        <v>0</v>
      </c>
      <c r="DD72" s="619">
        <f t="shared" si="62"/>
        <v>0</v>
      </c>
      <c r="DE72" s="630"/>
      <c r="DI72" s="633"/>
      <c r="DK72" s="636"/>
      <c r="DM72" s="640"/>
      <c r="DO72" s="653">
        <f t="shared" si="63"/>
        <v>0</v>
      </c>
      <c r="DP72" s="653">
        <f t="shared" si="64"/>
        <v>0</v>
      </c>
      <c r="DQ72" s="653">
        <f t="shared" si="65"/>
        <v>0</v>
      </c>
      <c r="DR72" s="691"/>
      <c r="DS72" s="612"/>
      <c r="DT72" s="691"/>
      <c r="DU72" s="612"/>
      <c r="DV72" s="691"/>
      <c r="DW72" s="612"/>
      <c r="DX72" s="691"/>
      <c r="DY72" s="612"/>
      <c r="DZ72" s="790">
        <f t="shared" si="66"/>
        <v>0</v>
      </c>
      <c r="EA72" s="790">
        <f t="shared" si="67"/>
        <v>0</v>
      </c>
      <c r="EB72" s="790">
        <f t="shared" si="68"/>
        <v>0</v>
      </c>
      <c r="EC72" s="691"/>
      <c r="ED72" s="612"/>
      <c r="EE72" s="691">
        <v>1</v>
      </c>
      <c r="EF72" s="612"/>
      <c r="EG72" s="691"/>
      <c r="EH72" s="612"/>
      <c r="EI72" s="691"/>
      <c r="EJ72" s="612"/>
      <c r="EK72" s="691"/>
      <c r="EM72" s="790">
        <f t="shared" si="69"/>
        <v>1</v>
      </c>
      <c r="EN72" s="790">
        <f t="shared" si="70"/>
        <v>0</v>
      </c>
      <c r="EO72" s="790">
        <f t="shared" si="71"/>
        <v>1</v>
      </c>
    </row>
    <row r="73" spans="1:145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36"/>
        <v>0</v>
      </c>
      <c r="O73" s="151">
        <f t="shared" si="37"/>
        <v>0</v>
      </c>
      <c r="P73" s="151">
        <f t="shared" si="38"/>
        <v>0</v>
      </c>
      <c r="Q73" s="166"/>
      <c r="R73" s="182"/>
      <c r="S73" s="169"/>
      <c r="T73" s="186"/>
      <c r="U73" s="172"/>
      <c r="Y73" s="226">
        <f t="shared" si="39"/>
        <v>0</v>
      </c>
      <c r="Z73" s="226">
        <f t="shared" si="40"/>
        <v>0</v>
      </c>
      <c r="AA73" s="226">
        <f t="shared" si="41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42"/>
        <v>5</v>
      </c>
      <c r="AK73" s="227">
        <f t="shared" si="43"/>
        <v>0</v>
      </c>
      <c r="AL73" s="227">
        <f t="shared" si="44"/>
        <v>5</v>
      </c>
      <c r="AN73" s="327"/>
      <c r="AP73" s="330"/>
      <c r="AR73" s="333"/>
      <c r="AS73" s="202"/>
      <c r="AT73" s="336"/>
      <c r="AV73" s="339"/>
      <c r="AW73" s="151">
        <f t="shared" si="45"/>
        <v>0</v>
      </c>
      <c r="AX73" s="151">
        <f t="shared" si="46"/>
        <v>0</v>
      </c>
      <c r="AY73" s="151">
        <f t="shared" si="47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48"/>
        <v>3</v>
      </c>
      <c r="BI73" s="395">
        <f t="shared" si="49"/>
        <v>0</v>
      </c>
      <c r="BJ73" s="395">
        <f t="shared" si="50"/>
        <v>3</v>
      </c>
      <c r="BK73" s="76">
        <v>2</v>
      </c>
      <c r="BL73" s="450"/>
      <c r="BM73" s="76"/>
      <c r="BN73" s="450"/>
      <c r="BO73" s="76"/>
      <c r="BP73" s="450"/>
      <c r="BQ73" s="76">
        <v>2</v>
      </c>
      <c r="BR73" s="450"/>
      <c r="BS73" s="395">
        <f t="shared" si="51"/>
        <v>4</v>
      </c>
      <c r="BT73" s="395">
        <f t="shared" si="52"/>
        <v>0</v>
      </c>
      <c r="BU73" s="395">
        <f t="shared" si="53"/>
        <v>4</v>
      </c>
      <c r="BV73" s="503"/>
      <c r="BX73" s="506"/>
      <c r="BZ73" s="509"/>
      <c r="CB73" s="512">
        <v>1</v>
      </c>
      <c r="CC73" s="493"/>
      <c r="CD73" s="515"/>
      <c r="CF73" s="500">
        <f t="shared" si="54"/>
        <v>1</v>
      </c>
      <c r="CG73" s="500">
        <f t="shared" si="55"/>
        <v>0</v>
      </c>
      <c r="CH73" s="500">
        <f t="shared" si="56"/>
        <v>1</v>
      </c>
      <c r="CI73" s="554"/>
      <c r="CK73" s="557">
        <v>5</v>
      </c>
      <c r="CM73" s="560"/>
      <c r="CO73" s="563">
        <v>3</v>
      </c>
      <c r="CQ73" s="545">
        <f t="shared" si="57"/>
        <v>8</v>
      </c>
      <c r="CR73" s="545">
        <f t="shared" si="58"/>
        <v>0</v>
      </c>
      <c r="CS73" s="545">
        <f t="shared" si="59"/>
        <v>8</v>
      </c>
      <c r="CU73" s="600"/>
      <c r="CW73" s="604"/>
      <c r="CY73" s="608"/>
      <c r="DA73" s="612"/>
      <c r="DB73" s="619">
        <f t="shared" si="60"/>
        <v>0</v>
      </c>
      <c r="DC73" s="619">
        <f t="shared" si="61"/>
        <v>0</v>
      </c>
      <c r="DD73" s="619">
        <f t="shared" si="62"/>
        <v>0</v>
      </c>
      <c r="DE73" s="630">
        <v>2</v>
      </c>
      <c r="DI73" s="633">
        <v>1</v>
      </c>
      <c r="DK73" s="636">
        <v>1</v>
      </c>
      <c r="DM73" s="640"/>
      <c r="DO73" s="653">
        <f t="shared" si="63"/>
        <v>4</v>
      </c>
      <c r="DP73" s="653">
        <f t="shared" si="64"/>
        <v>0</v>
      </c>
      <c r="DQ73" s="653">
        <f t="shared" si="65"/>
        <v>4</v>
      </c>
      <c r="DR73" s="691"/>
      <c r="DS73" s="612"/>
      <c r="DT73" s="691"/>
      <c r="DU73" s="612"/>
      <c r="DV73" s="691"/>
      <c r="DW73" s="612"/>
      <c r="DX73" s="691"/>
      <c r="DY73" s="612"/>
      <c r="DZ73" s="790">
        <f t="shared" si="66"/>
        <v>0</v>
      </c>
      <c r="EA73" s="790">
        <f t="shared" si="67"/>
        <v>0</v>
      </c>
      <c r="EB73" s="790">
        <f t="shared" si="68"/>
        <v>0</v>
      </c>
      <c r="EC73" s="691"/>
      <c r="ED73" s="612"/>
      <c r="EE73" s="691">
        <v>1</v>
      </c>
      <c r="EF73" s="612"/>
      <c r="EG73" s="691">
        <v>2</v>
      </c>
      <c r="EH73" s="612"/>
      <c r="EI73" s="691"/>
      <c r="EJ73" s="612"/>
      <c r="EK73" s="691"/>
      <c r="EM73" s="790">
        <f t="shared" si="69"/>
        <v>3</v>
      </c>
      <c r="EN73" s="790">
        <f t="shared" si="70"/>
        <v>0</v>
      </c>
      <c r="EO73" s="790">
        <f t="shared" si="71"/>
        <v>3</v>
      </c>
    </row>
    <row r="74" spans="1:145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36"/>
        <v>0</v>
      </c>
      <c r="O74" s="151">
        <f t="shared" si="37"/>
        <v>0</v>
      </c>
      <c r="P74" s="151">
        <f t="shared" si="38"/>
        <v>0</v>
      </c>
      <c r="Q74" s="166"/>
      <c r="R74" s="182"/>
      <c r="S74" s="169"/>
      <c r="T74" s="186"/>
      <c r="U74" s="172"/>
      <c r="Y74" s="226">
        <f t="shared" si="39"/>
        <v>0</v>
      </c>
      <c r="Z74" s="226">
        <f t="shared" si="40"/>
        <v>0</v>
      </c>
      <c r="AA74" s="226">
        <f t="shared" si="41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42"/>
        <v>0</v>
      </c>
      <c r="AK74" s="227">
        <f t="shared" si="43"/>
        <v>0</v>
      </c>
      <c r="AL74" s="227">
        <f t="shared" si="44"/>
        <v>0</v>
      </c>
      <c r="AN74" s="327"/>
      <c r="AP74" s="330"/>
      <c r="AR74" s="333"/>
      <c r="AS74" s="202"/>
      <c r="AT74" s="336"/>
      <c r="AV74" s="339"/>
      <c r="AW74" s="151">
        <f t="shared" si="45"/>
        <v>0</v>
      </c>
      <c r="AX74" s="151">
        <f t="shared" si="46"/>
        <v>0</v>
      </c>
      <c r="AY74" s="151">
        <f t="shared" si="47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48"/>
        <v>2</v>
      </c>
      <c r="BI74" s="395">
        <f t="shared" si="49"/>
        <v>0</v>
      </c>
      <c r="BJ74" s="395">
        <f t="shared" si="50"/>
        <v>2</v>
      </c>
      <c r="BK74" s="76"/>
      <c r="BL74" s="450"/>
      <c r="BM74" s="76"/>
      <c r="BN74" s="450"/>
      <c r="BO74" s="76"/>
      <c r="BP74" s="450"/>
      <c r="BQ74" s="76"/>
      <c r="BR74" s="450"/>
      <c r="BS74" s="395">
        <f t="shared" si="51"/>
        <v>0</v>
      </c>
      <c r="BT74" s="395">
        <f t="shared" si="52"/>
        <v>0</v>
      </c>
      <c r="BU74" s="395">
        <f t="shared" si="53"/>
        <v>0</v>
      </c>
      <c r="BV74" s="503"/>
      <c r="BX74" s="506"/>
      <c r="BZ74" s="509"/>
      <c r="CB74" s="512"/>
      <c r="CC74" s="493"/>
      <c r="CD74" s="515"/>
      <c r="CF74" s="500">
        <f t="shared" si="54"/>
        <v>0</v>
      </c>
      <c r="CG74" s="500">
        <f t="shared" si="55"/>
        <v>0</v>
      </c>
      <c r="CH74" s="500">
        <f t="shared" si="56"/>
        <v>0</v>
      </c>
      <c r="CI74" s="554"/>
      <c r="CK74" s="557"/>
      <c r="CM74" s="560"/>
      <c r="CO74" s="563"/>
      <c r="CQ74" s="545">
        <f t="shared" si="57"/>
        <v>0</v>
      </c>
      <c r="CR74" s="545">
        <f t="shared" si="58"/>
        <v>0</v>
      </c>
      <c r="CS74" s="545">
        <f t="shared" si="59"/>
        <v>0</v>
      </c>
      <c r="CU74" s="600"/>
      <c r="CW74" s="604"/>
      <c r="CY74" s="608"/>
      <c r="DA74" s="612"/>
      <c r="DB74" s="619">
        <f t="shared" si="60"/>
        <v>0</v>
      </c>
      <c r="DC74" s="619">
        <f t="shared" si="61"/>
        <v>0</v>
      </c>
      <c r="DD74" s="619">
        <f t="shared" si="62"/>
        <v>0</v>
      </c>
      <c r="DE74" s="630"/>
      <c r="DI74" s="633">
        <v>1</v>
      </c>
      <c r="DK74" s="636"/>
      <c r="DM74" s="640"/>
      <c r="DO74" s="653">
        <f t="shared" si="63"/>
        <v>1</v>
      </c>
      <c r="DP74" s="653">
        <f t="shared" si="64"/>
        <v>0</v>
      </c>
      <c r="DQ74" s="653">
        <f t="shared" si="65"/>
        <v>1</v>
      </c>
      <c r="DR74" s="691"/>
      <c r="DS74" s="612"/>
      <c r="DT74" s="691"/>
      <c r="DU74" s="612"/>
      <c r="DV74" s="691"/>
      <c r="DW74" s="612"/>
      <c r="DX74" s="691"/>
      <c r="DY74" s="612"/>
      <c r="DZ74" s="790">
        <f t="shared" si="66"/>
        <v>0</v>
      </c>
      <c r="EA74" s="790">
        <f t="shared" si="67"/>
        <v>0</v>
      </c>
      <c r="EB74" s="790">
        <f t="shared" si="68"/>
        <v>0</v>
      </c>
      <c r="EC74" s="691"/>
      <c r="ED74" s="612"/>
      <c r="EE74" s="691"/>
      <c r="EF74" s="612"/>
      <c r="EG74" s="691"/>
      <c r="EH74" s="612"/>
      <c r="EI74" s="691"/>
      <c r="EJ74" s="612"/>
      <c r="EK74" s="691"/>
      <c r="EM74" s="790">
        <f t="shared" si="69"/>
        <v>0</v>
      </c>
      <c r="EN74" s="790">
        <f t="shared" si="70"/>
        <v>0</v>
      </c>
      <c r="EO74" s="790">
        <f t="shared" si="71"/>
        <v>0</v>
      </c>
    </row>
    <row r="75" spans="1:145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36"/>
        <v>0</v>
      </c>
      <c r="O75" s="151">
        <f t="shared" si="37"/>
        <v>0</v>
      </c>
      <c r="P75" s="151">
        <f t="shared" si="38"/>
        <v>0</v>
      </c>
      <c r="Q75" s="166"/>
      <c r="R75" s="182"/>
      <c r="S75" s="169"/>
      <c r="T75" s="186"/>
      <c r="U75" s="172"/>
      <c r="Y75" s="226">
        <f t="shared" si="39"/>
        <v>0</v>
      </c>
      <c r="Z75" s="226">
        <f t="shared" si="40"/>
        <v>0</v>
      </c>
      <c r="AA75" s="226">
        <f t="shared" si="41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42"/>
        <v>0</v>
      </c>
      <c r="AK75" s="227">
        <f t="shared" si="43"/>
        <v>0</v>
      </c>
      <c r="AL75" s="227">
        <f t="shared" si="44"/>
        <v>0</v>
      </c>
      <c r="AN75" s="327"/>
      <c r="AP75" s="330"/>
      <c r="AR75" s="333"/>
      <c r="AS75" s="202"/>
      <c r="AT75" s="336"/>
      <c r="AV75" s="339"/>
      <c r="AW75" s="151">
        <f t="shared" si="45"/>
        <v>0</v>
      </c>
      <c r="AX75" s="151">
        <f t="shared" si="46"/>
        <v>0</v>
      </c>
      <c r="AY75" s="151">
        <f t="shared" si="47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48"/>
        <v>0</v>
      </c>
      <c r="BI75" s="395">
        <f t="shared" si="49"/>
        <v>0</v>
      </c>
      <c r="BJ75" s="395">
        <f t="shared" si="50"/>
        <v>0</v>
      </c>
      <c r="BK75" s="76"/>
      <c r="BL75" s="450"/>
      <c r="BM75" s="76"/>
      <c r="BN75" s="450"/>
      <c r="BO75" s="76"/>
      <c r="BP75" s="450"/>
      <c r="BQ75" s="76"/>
      <c r="BR75" s="450"/>
      <c r="BS75" s="395">
        <f t="shared" si="51"/>
        <v>0</v>
      </c>
      <c r="BT75" s="395">
        <f t="shared" si="52"/>
        <v>0</v>
      </c>
      <c r="BU75" s="395">
        <f t="shared" si="53"/>
        <v>0</v>
      </c>
      <c r="BV75" s="503"/>
      <c r="BX75" s="506"/>
      <c r="BZ75" s="509"/>
      <c r="CB75" s="512"/>
      <c r="CC75" s="493"/>
      <c r="CD75" s="515"/>
      <c r="CF75" s="500">
        <f t="shared" si="54"/>
        <v>0</v>
      </c>
      <c r="CG75" s="500">
        <f t="shared" si="55"/>
        <v>0</v>
      </c>
      <c r="CH75" s="500">
        <f t="shared" si="56"/>
        <v>0</v>
      </c>
      <c r="CI75" s="554"/>
      <c r="CK75" s="557"/>
      <c r="CM75" s="560"/>
      <c r="CO75" s="563"/>
      <c r="CQ75" s="545">
        <f t="shared" si="57"/>
        <v>0</v>
      </c>
      <c r="CR75" s="545">
        <f t="shared" si="58"/>
        <v>0</v>
      </c>
      <c r="CS75" s="545">
        <f t="shared" si="59"/>
        <v>0</v>
      </c>
      <c r="CU75" s="600"/>
      <c r="CW75" s="604"/>
      <c r="CY75" s="608"/>
      <c r="DA75" s="612"/>
      <c r="DB75" s="619">
        <f t="shared" si="60"/>
        <v>0</v>
      </c>
      <c r="DC75" s="619">
        <f t="shared" si="61"/>
        <v>0</v>
      </c>
      <c r="DD75" s="619">
        <f t="shared" si="62"/>
        <v>0</v>
      </c>
      <c r="DE75" s="630"/>
      <c r="DI75" s="633"/>
      <c r="DK75" s="636"/>
      <c r="DM75" s="640"/>
      <c r="DO75" s="653">
        <f t="shared" si="63"/>
        <v>0</v>
      </c>
      <c r="DP75" s="653">
        <f t="shared" si="64"/>
        <v>0</v>
      </c>
      <c r="DQ75" s="653">
        <f t="shared" si="65"/>
        <v>0</v>
      </c>
      <c r="DR75" s="691"/>
      <c r="DS75" s="612"/>
      <c r="DT75" s="691"/>
      <c r="DU75" s="612"/>
      <c r="DV75" s="691"/>
      <c r="DW75" s="612"/>
      <c r="DX75" s="691"/>
      <c r="DY75" s="612"/>
      <c r="DZ75" s="790">
        <f t="shared" si="66"/>
        <v>0</v>
      </c>
      <c r="EA75" s="790">
        <f t="shared" si="67"/>
        <v>0</v>
      </c>
      <c r="EB75" s="790">
        <f t="shared" si="68"/>
        <v>0</v>
      </c>
      <c r="EC75" s="691"/>
      <c r="ED75" s="612"/>
      <c r="EE75" s="691"/>
      <c r="EF75" s="612"/>
      <c r="EG75" s="691"/>
      <c r="EH75" s="612"/>
      <c r="EI75" s="691"/>
      <c r="EJ75" s="612"/>
      <c r="EK75" s="691"/>
      <c r="EM75" s="790">
        <f t="shared" si="69"/>
        <v>0</v>
      </c>
      <c r="EN75" s="790">
        <f t="shared" si="70"/>
        <v>0</v>
      </c>
      <c r="EO75" s="790">
        <f t="shared" si="71"/>
        <v>0</v>
      </c>
    </row>
    <row r="76" spans="1:145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36"/>
        <v>0</v>
      </c>
      <c r="O76" s="151">
        <f t="shared" si="37"/>
        <v>0</v>
      </c>
      <c r="P76" s="151">
        <f t="shared" si="38"/>
        <v>0</v>
      </c>
      <c r="Q76" s="166"/>
      <c r="R76" s="182"/>
      <c r="S76" s="169"/>
      <c r="T76" s="186"/>
      <c r="U76" s="172"/>
      <c r="Y76" s="226">
        <f t="shared" si="39"/>
        <v>0</v>
      </c>
      <c r="Z76" s="226">
        <f t="shared" si="40"/>
        <v>0</v>
      </c>
      <c r="AA76" s="226">
        <f t="shared" si="41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42"/>
        <v>0</v>
      </c>
      <c r="AK76" s="227">
        <f t="shared" si="43"/>
        <v>0</v>
      </c>
      <c r="AL76" s="227">
        <f t="shared" si="44"/>
        <v>0</v>
      </c>
      <c r="AN76" s="327"/>
      <c r="AP76" s="330"/>
      <c r="AR76" s="333"/>
      <c r="AS76" s="202"/>
      <c r="AT76" s="336"/>
      <c r="AV76" s="339"/>
      <c r="AW76" s="151">
        <f t="shared" si="45"/>
        <v>0</v>
      </c>
      <c r="AX76" s="151">
        <f t="shared" si="46"/>
        <v>0</v>
      </c>
      <c r="AY76" s="151">
        <f t="shared" si="47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48"/>
        <v>0</v>
      </c>
      <c r="BI76" s="395">
        <f t="shared" si="49"/>
        <v>0</v>
      </c>
      <c r="BJ76" s="395">
        <f t="shared" si="50"/>
        <v>0</v>
      </c>
      <c r="BK76" s="76"/>
      <c r="BL76" s="450"/>
      <c r="BM76" s="76"/>
      <c r="BN76" s="450"/>
      <c r="BO76" s="76"/>
      <c r="BP76" s="450"/>
      <c r="BQ76" s="76"/>
      <c r="BR76" s="450"/>
      <c r="BS76" s="395">
        <f t="shared" si="51"/>
        <v>0</v>
      </c>
      <c r="BT76" s="395">
        <f t="shared" si="52"/>
        <v>0</v>
      </c>
      <c r="BU76" s="395">
        <f t="shared" si="53"/>
        <v>0</v>
      </c>
      <c r="BV76" s="503"/>
      <c r="BX76" s="506"/>
      <c r="BZ76" s="509"/>
      <c r="CB76" s="512"/>
      <c r="CC76" s="493"/>
      <c r="CD76" s="515"/>
      <c r="CF76" s="500">
        <f t="shared" si="54"/>
        <v>0</v>
      </c>
      <c r="CG76" s="500">
        <f t="shared" si="55"/>
        <v>0</v>
      </c>
      <c r="CH76" s="500">
        <f t="shared" si="56"/>
        <v>0</v>
      </c>
      <c r="CI76" s="554"/>
      <c r="CK76" s="557"/>
      <c r="CM76" s="560"/>
      <c r="CO76" s="563"/>
      <c r="CQ76" s="545">
        <f t="shared" si="57"/>
        <v>0</v>
      </c>
      <c r="CR76" s="545">
        <f t="shared" si="58"/>
        <v>0</v>
      </c>
      <c r="CS76" s="545">
        <f t="shared" si="59"/>
        <v>0</v>
      </c>
      <c r="CU76" s="600"/>
      <c r="CW76" s="604"/>
      <c r="CY76" s="608"/>
      <c r="DA76" s="612"/>
      <c r="DB76" s="619">
        <f t="shared" si="60"/>
        <v>0</v>
      </c>
      <c r="DC76" s="619">
        <f t="shared" si="61"/>
        <v>0</v>
      </c>
      <c r="DD76" s="619">
        <f t="shared" si="62"/>
        <v>0</v>
      </c>
      <c r="DE76" s="630">
        <v>2</v>
      </c>
      <c r="DI76" s="633"/>
      <c r="DK76" s="636"/>
      <c r="DM76" s="640"/>
      <c r="DO76" s="653">
        <f t="shared" si="63"/>
        <v>2</v>
      </c>
      <c r="DP76" s="653">
        <f t="shared" si="64"/>
        <v>0</v>
      </c>
      <c r="DQ76" s="653">
        <f t="shared" si="65"/>
        <v>2</v>
      </c>
      <c r="DR76" s="691"/>
      <c r="DS76" s="612"/>
      <c r="DT76" s="691"/>
      <c r="DU76" s="612"/>
      <c r="DV76" s="691"/>
      <c r="DW76" s="612"/>
      <c r="DX76" s="691"/>
      <c r="DY76" s="612"/>
      <c r="DZ76" s="790">
        <f t="shared" si="66"/>
        <v>0</v>
      </c>
      <c r="EA76" s="790">
        <f t="shared" si="67"/>
        <v>0</v>
      </c>
      <c r="EB76" s="790">
        <f t="shared" si="68"/>
        <v>0</v>
      </c>
      <c r="EC76" s="691"/>
      <c r="ED76" s="612"/>
      <c r="EE76" s="691"/>
      <c r="EF76" s="612"/>
      <c r="EG76" s="691"/>
      <c r="EH76" s="612"/>
      <c r="EI76" s="691"/>
      <c r="EJ76" s="612"/>
      <c r="EK76" s="691"/>
      <c r="EM76" s="790">
        <f t="shared" si="69"/>
        <v>0</v>
      </c>
      <c r="EN76" s="790">
        <f t="shared" si="70"/>
        <v>0</v>
      </c>
      <c r="EO76" s="790">
        <f t="shared" si="71"/>
        <v>0</v>
      </c>
    </row>
    <row r="77" spans="1:145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36"/>
        <v>0</v>
      </c>
      <c r="O77" s="151">
        <f t="shared" si="37"/>
        <v>0</v>
      </c>
      <c r="P77" s="151">
        <f t="shared" si="38"/>
        <v>0</v>
      </c>
      <c r="Q77" s="166"/>
      <c r="R77" s="182"/>
      <c r="S77" s="169"/>
      <c r="T77" s="186"/>
      <c r="U77" s="172"/>
      <c r="Y77" s="226">
        <f t="shared" si="39"/>
        <v>0</v>
      </c>
      <c r="Z77" s="226">
        <f t="shared" si="40"/>
        <v>0</v>
      </c>
      <c r="AA77" s="226">
        <f t="shared" si="41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42"/>
        <v>1</v>
      </c>
      <c r="AK77" s="227">
        <f t="shared" si="43"/>
        <v>0</v>
      </c>
      <c r="AL77" s="227">
        <f t="shared" si="44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45"/>
        <v>2</v>
      </c>
      <c r="AX77" s="151">
        <f t="shared" si="46"/>
        <v>0</v>
      </c>
      <c r="AY77" s="151">
        <f t="shared" si="47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48"/>
        <v>2</v>
      </c>
      <c r="BI77" s="395">
        <f t="shared" si="49"/>
        <v>0</v>
      </c>
      <c r="BJ77" s="395">
        <f t="shared" si="50"/>
        <v>2</v>
      </c>
      <c r="BK77" s="76"/>
      <c r="BL77" s="450"/>
      <c r="BM77" s="76"/>
      <c r="BN77" s="450"/>
      <c r="BO77" s="76"/>
      <c r="BP77" s="450"/>
      <c r="BQ77" s="76"/>
      <c r="BR77" s="450"/>
      <c r="BS77" s="395">
        <f t="shared" si="51"/>
        <v>0</v>
      </c>
      <c r="BT77" s="395">
        <f t="shared" si="52"/>
        <v>0</v>
      </c>
      <c r="BU77" s="395">
        <f t="shared" si="53"/>
        <v>0</v>
      </c>
      <c r="BV77" s="503"/>
      <c r="BX77" s="506"/>
      <c r="BZ77" s="509"/>
      <c r="CB77" s="512"/>
      <c r="CC77" s="493"/>
      <c r="CD77" s="515"/>
      <c r="CF77" s="500">
        <f t="shared" si="54"/>
        <v>0</v>
      </c>
      <c r="CG77" s="500">
        <f t="shared" si="55"/>
        <v>0</v>
      </c>
      <c r="CH77" s="500">
        <f t="shared" si="56"/>
        <v>0</v>
      </c>
      <c r="CI77" s="554"/>
      <c r="CK77" s="557"/>
      <c r="CM77" s="560"/>
      <c r="CO77" s="563">
        <v>3</v>
      </c>
      <c r="CQ77" s="545">
        <f t="shared" si="57"/>
        <v>3</v>
      </c>
      <c r="CR77" s="545">
        <f t="shared" si="58"/>
        <v>0</v>
      </c>
      <c r="CS77" s="545">
        <f t="shared" si="59"/>
        <v>3</v>
      </c>
      <c r="CU77" s="600"/>
      <c r="CW77" s="604"/>
      <c r="CY77" s="608"/>
      <c r="DA77" s="612"/>
      <c r="DB77" s="619">
        <f t="shared" si="60"/>
        <v>0</v>
      </c>
      <c r="DC77" s="619">
        <f t="shared" si="61"/>
        <v>0</v>
      </c>
      <c r="DD77" s="619">
        <f t="shared" si="62"/>
        <v>0</v>
      </c>
      <c r="DE77" s="630"/>
      <c r="DI77" s="633">
        <v>1</v>
      </c>
      <c r="DK77" s="636"/>
      <c r="DM77" s="640"/>
      <c r="DO77" s="653">
        <f t="shared" si="63"/>
        <v>1</v>
      </c>
      <c r="DP77" s="653">
        <f t="shared" si="64"/>
        <v>0</v>
      </c>
      <c r="DQ77" s="653">
        <f t="shared" si="65"/>
        <v>1</v>
      </c>
      <c r="DR77" s="691"/>
      <c r="DS77" s="612"/>
      <c r="DT77" s="691"/>
      <c r="DU77" s="612"/>
      <c r="DV77" s="691"/>
      <c r="DW77" s="612"/>
      <c r="DX77" s="691"/>
      <c r="DY77" s="612"/>
      <c r="DZ77" s="790">
        <f t="shared" si="66"/>
        <v>0</v>
      </c>
      <c r="EA77" s="790">
        <f t="shared" si="67"/>
        <v>0</v>
      </c>
      <c r="EB77" s="790">
        <f t="shared" si="68"/>
        <v>0</v>
      </c>
      <c r="EC77" s="691"/>
      <c r="ED77" s="612"/>
      <c r="EE77" s="691"/>
      <c r="EF77" s="612"/>
      <c r="EG77" s="691">
        <v>1</v>
      </c>
      <c r="EH77" s="612"/>
      <c r="EI77" s="691">
        <v>1</v>
      </c>
      <c r="EJ77" s="612"/>
      <c r="EK77" s="691"/>
      <c r="EM77" s="790">
        <f t="shared" si="69"/>
        <v>2</v>
      </c>
      <c r="EN77" s="790">
        <f t="shared" si="70"/>
        <v>0</v>
      </c>
      <c r="EO77" s="790">
        <f t="shared" si="71"/>
        <v>2</v>
      </c>
    </row>
    <row r="78" spans="1:145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36"/>
        <v>0</v>
      </c>
      <c r="O78" s="151">
        <f t="shared" si="37"/>
        <v>0</v>
      </c>
      <c r="P78" s="151">
        <f t="shared" si="38"/>
        <v>0</v>
      </c>
      <c r="Q78" s="166"/>
      <c r="R78" s="182"/>
      <c r="S78" s="169"/>
      <c r="T78" s="186"/>
      <c r="U78" s="172"/>
      <c r="Y78" s="226">
        <f t="shared" si="39"/>
        <v>0</v>
      </c>
      <c r="Z78" s="226">
        <f t="shared" si="40"/>
        <v>0</v>
      </c>
      <c r="AA78" s="226">
        <f t="shared" si="41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42"/>
        <v>0</v>
      </c>
      <c r="AK78" s="227">
        <f t="shared" si="43"/>
        <v>0</v>
      </c>
      <c r="AL78" s="227">
        <f t="shared" si="44"/>
        <v>0</v>
      </c>
      <c r="AN78" s="327"/>
      <c r="AP78" s="330"/>
      <c r="AR78" s="333"/>
      <c r="AS78" s="202"/>
      <c r="AT78" s="336"/>
      <c r="AV78" s="339"/>
      <c r="AW78" s="151">
        <f t="shared" si="45"/>
        <v>0</v>
      </c>
      <c r="AX78" s="151">
        <f t="shared" si="46"/>
        <v>0</v>
      </c>
      <c r="AY78" s="151">
        <f t="shared" si="47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48"/>
        <v>0</v>
      </c>
      <c r="BI78" s="395">
        <f t="shared" si="49"/>
        <v>0</v>
      </c>
      <c r="BJ78" s="395">
        <f t="shared" si="50"/>
        <v>0</v>
      </c>
      <c r="BK78" s="76"/>
      <c r="BL78" s="450"/>
      <c r="BM78" s="76"/>
      <c r="BN78" s="450"/>
      <c r="BO78" s="76"/>
      <c r="BP78" s="450"/>
      <c r="BQ78" s="76"/>
      <c r="BR78" s="450"/>
      <c r="BS78" s="395">
        <f t="shared" si="51"/>
        <v>0</v>
      </c>
      <c r="BT78" s="395">
        <f t="shared" si="52"/>
        <v>0</v>
      </c>
      <c r="BU78" s="395">
        <f t="shared" si="53"/>
        <v>0</v>
      </c>
      <c r="BV78" s="503"/>
      <c r="BX78" s="506"/>
      <c r="BZ78" s="509"/>
      <c r="CB78" s="512"/>
      <c r="CC78" s="493"/>
      <c r="CD78" s="515"/>
      <c r="CF78" s="500">
        <f t="shared" si="54"/>
        <v>0</v>
      </c>
      <c r="CG78" s="500">
        <f t="shared" si="55"/>
        <v>0</v>
      </c>
      <c r="CH78" s="500">
        <f t="shared" si="56"/>
        <v>0</v>
      </c>
      <c r="CI78" s="554"/>
      <c r="CK78" s="557"/>
      <c r="CM78" s="560"/>
      <c r="CO78" s="563"/>
      <c r="CQ78" s="545">
        <f t="shared" si="57"/>
        <v>0</v>
      </c>
      <c r="CR78" s="545">
        <f t="shared" si="58"/>
        <v>0</v>
      </c>
      <c r="CS78" s="545">
        <f t="shared" si="59"/>
        <v>0</v>
      </c>
      <c r="CU78" s="600"/>
      <c r="CW78" s="604"/>
      <c r="CY78" s="608"/>
      <c r="DA78" s="612"/>
      <c r="DB78" s="619">
        <f t="shared" si="60"/>
        <v>0</v>
      </c>
      <c r="DC78" s="619">
        <f t="shared" si="61"/>
        <v>0</v>
      </c>
      <c r="DD78" s="619">
        <f t="shared" si="62"/>
        <v>0</v>
      </c>
      <c r="DE78" s="630"/>
      <c r="DI78" s="633"/>
      <c r="DK78" s="636"/>
      <c r="DM78" s="640"/>
      <c r="DO78" s="653">
        <f t="shared" si="63"/>
        <v>0</v>
      </c>
      <c r="DP78" s="653">
        <f t="shared" si="64"/>
        <v>0</v>
      </c>
      <c r="DQ78" s="653">
        <f t="shared" si="65"/>
        <v>0</v>
      </c>
      <c r="DR78" s="691"/>
      <c r="DS78" s="612"/>
      <c r="DT78" s="691"/>
      <c r="DU78" s="612"/>
      <c r="DV78" s="691"/>
      <c r="DW78" s="612"/>
      <c r="DX78" s="691"/>
      <c r="DY78" s="612"/>
      <c r="DZ78" s="790">
        <f t="shared" si="66"/>
        <v>0</v>
      </c>
      <c r="EA78" s="790">
        <f t="shared" si="67"/>
        <v>0</v>
      </c>
      <c r="EB78" s="790">
        <f t="shared" si="68"/>
        <v>0</v>
      </c>
      <c r="EC78" s="691"/>
      <c r="ED78" s="612"/>
      <c r="EE78" s="691"/>
      <c r="EF78" s="612"/>
      <c r="EG78" s="691"/>
      <c r="EH78" s="612"/>
      <c r="EI78" s="691"/>
      <c r="EJ78" s="612"/>
      <c r="EK78" s="691"/>
      <c r="EM78" s="790">
        <f t="shared" si="69"/>
        <v>0</v>
      </c>
      <c r="EN78" s="790">
        <f t="shared" si="70"/>
        <v>0</v>
      </c>
      <c r="EO78" s="790">
        <f t="shared" si="71"/>
        <v>0</v>
      </c>
    </row>
    <row r="79" spans="1:145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36"/>
        <v>0</v>
      </c>
      <c r="O79" s="151">
        <f t="shared" si="37"/>
        <v>0</v>
      </c>
      <c r="P79" s="151">
        <f t="shared" si="38"/>
        <v>0</v>
      </c>
      <c r="Q79" s="166"/>
      <c r="R79" s="182"/>
      <c r="S79" s="169"/>
      <c r="T79" s="186"/>
      <c r="U79" s="172"/>
      <c r="Y79" s="226">
        <f t="shared" si="39"/>
        <v>0</v>
      </c>
      <c r="Z79" s="226">
        <f t="shared" si="40"/>
        <v>0</v>
      </c>
      <c r="AA79" s="226">
        <f t="shared" si="41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42"/>
        <v>0</v>
      </c>
      <c r="AK79" s="227">
        <f t="shared" si="43"/>
        <v>0</v>
      </c>
      <c r="AL79" s="227">
        <f t="shared" si="44"/>
        <v>0</v>
      </c>
      <c r="AN79" s="327"/>
      <c r="AP79" s="330"/>
      <c r="AR79" s="333"/>
      <c r="AS79" s="202"/>
      <c r="AT79" s="336"/>
      <c r="AV79" s="339"/>
      <c r="AW79" s="151">
        <f t="shared" si="45"/>
        <v>0</v>
      </c>
      <c r="AX79" s="151">
        <f t="shared" si="46"/>
        <v>0</v>
      </c>
      <c r="AY79" s="151">
        <f t="shared" si="47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48"/>
        <v>0</v>
      </c>
      <c r="BI79" s="395">
        <f t="shared" si="49"/>
        <v>0</v>
      </c>
      <c r="BJ79" s="395">
        <f t="shared" si="50"/>
        <v>0</v>
      </c>
      <c r="BK79" s="76"/>
      <c r="BL79" s="450"/>
      <c r="BM79" s="76"/>
      <c r="BN79" s="450"/>
      <c r="BO79" s="76"/>
      <c r="BP79" s="450"/>
      <c r="BQ79" s="76"/>
      <c r="BR79" s="450"/>
      <c r="BS79" s="395">
        <f t="shared" si="51"/>
        <v>0</v>
      </c>
      <c r="BT79" s="395">
        <f t="shared" si="52"/>
        <v>0</v>
      </c>
      <c r="BU79" s="395">
        <f t="shared" si="53"/>
        <v>0</v>
      </c>
      <c r="BV79" s="503"/>
      <c r="BX79" s="506"/>
      <c r="BZ79" s="509"/>
      <c r="CB79" s="512"/>
      <c r="CC79" s="493"/>
      <c r="CD79" s="515"/>
      <c r="CF79" s="500">
        <f t="shared" si="54"/>
        <v>0</v>
      </c>
      <c r="CG79" s="500">
        <f t="shared" si="55"/>
        <v>0</v>
      </c>
      <c r="CH79" s="500">
        <f t="shared" si="56"/>
        <v>0</v>
      </c>
      <c r="CI79" s="554"/>
      <c r="CK79" s="557"/>
      <c r="CM79" s="560"/>
      <c r="CO79" s="563"/>
      <c r="CQ79" s="545">
        <f t="shared" si="57"/>
        <v>0</v>
      </c>
      <c r="CR79" s="545">
        <f t="shared" si="58"/>
        <v>0</v>
      </c>
      <c r="CS79" s="545">
        <f t="shared" si="59"/>
        <v>0</v>
      </c>
      <c r="CU79" s="600"/>
      <c r="CW79" s="604"/>
      <c r="CY79" s="608"/>
      <c r="DA79" s="612"/>
      <c r="DB79" s="619">
        <f t="shared" si="60"/>
        <v>0</v>
      </c>
      <c r="DC79" s="619">
        <f t="shared" si="61"/>
        <v>0</v>
      </c>
      <c r="DD79" s="619">
        <f t="shared" si="62"/>
        <v>0</v>
      </c>
      <c r="DE79" s="630"/>
      <c r="DI79" s="633"/>
      <c r="DK79" s="636"/>
      <c r="DM79" s="640"/>
      <c r="DO79" s="653">
        <f t="shared" si="63"/>
        <v>0</v>
      </c>
      <c r="DP79" s="653">
        <f t="shared" si="64"/>
        <v>0</v>
      </c>
      <c r="DQ79" s="653">
        <f t="shared" si="65"/>
        <v>0</v>
      </c>
      <c r="DR79" s="691"/>
      <c r="DS79" s="612"/>
      <c r="DT79" s="691"/>
      <c r="DU79" s="612"/>
      <c r="DV79" s="691"/>
      <c r="DW79" s="612"/>
      <c r="DX79" s="691"/>
      <c r="DY79" s="612"/>
      <c r="DZ79" s="790">
        <f t="shared" si="66"/>
        <v>0</v>
      </c>
      <c r="EA79" s="790">
        <f t="shared" si="67"/>
        <v>0</v>
      </c>
      <c r="EB79" s="790">
        <f t="shared" si="68"/>
        <v>0</v>
      </c>
      <c r="EC79" s="691"/>
      <c r="ED79" s="612"/>
      <c r="EE79" s="691"/>
      <c r="EF79" s="612"/>
      <c r="EG79" s="691"/>
      <c r="EH79" s="612"/>
      <c r="EI79" s="691"/>
      <c r="EJ79" s="612"/>
      <c r="EK79" s="691"/>
      <c r="EM79" s="790">
        <f t="shared" si="69"/>
        <v>0</v>
      </c>
      <c r="EN79" s="790">
        <f t="shared" si="70"/>
        <v>0</v>
      </c>
      <c r="EO79" s="790">
        <f t="shared" si="71"/>
        <v>0</v>
      </c>
    </row>
    <row r="80" spans="1:145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36"/>
        <v>0</v>
      </c>
      <c r="O80" s="151">
        <f t="shared" si="37"/>
        <v>0</v>
      </c>
      <c r="P80" s="151">
        <f t="shared" si="38"/>
        <v>0</v>
      </c>
      <c r="Q80" s="166"/>
      <c r="R80" s="182"/>
      <c r="S80" s="169"/>
      <c r="T80" s="186"/>
      <c r="U80" s="172"/>
      <c r="Y80" s="226">
        <f t="shared" si="39"/>
        <v>0</v>
      </c>
      <c r="Z80" s="226">
        <f t="shared" si="40"/>
        <v>0</v>
      </c>
      <c r="AA80" s="226">
        <f t="shared" si="41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42"/>
        <v>0</v>
      </c>
      <c r="AK80" s="227">
        <f t="shared" si="43"/>
        <v>0</v>
      </c>
      <c r="AL80" s="227">
        <f t="shared" si="44"/>
        <v>0</v>
      </c>
      <c r="AN80" s="327"/>
      <c r="AP80" s="330"/>
      <c r="AR80" s="333"/>
      <c r="AS80" s="202"/>
      <c r="AT80" s="336"/>
      <c r="AV80" s="342"/>
      <c r="AW80" s="151">
        <f t="shared" si="45"/>
        <v>0</v>
      </c>
      <c r="AX80" s="151">
        <f t="shared" si="46"/>
        <v>0</v>
      </c>
      <c r="AY80" s="151">
        <f t="shared" si="47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48"/>
        <v>0</v>
      </c>
      <c r="BI80" s="395">
        <f t="shared" si="49"/>
        <v>0</v>
      </c>
      <c r="BJ80" s="395">
        <f t="shared" si="50"/>
        <v>0</v>
      </c>
      <c r="BK80" s="76"/>
      <c r="BL80" s="450"/>
      <c r="BM80" s="76"/>
      <c r="BN80" s="450"/>
      <c r="BO80" s="76"/>
      <c r="BP80" s="450"/>
      <c r="BQ80" s="76"/>
      <c r="BR80" s="450"/>
      <c r="BS80" s="395">
        <f t="shared" si="51"/>
        <v>0</v>
      </c>
      <c r="BT80" s="395">
        <f t="shared" si="52"/>
        <v>0</v>
      </c>
      <c r="BU80" s="395">
        <f t="shared" si="53"/>
        <v>0</v>
      </c>
      <c r="BV80" s="503"/>
      <c r="BX80" s="506"/>
      <c r="BZ80" s="509"/>
      <c r="CB80" s="512"/>
      <c r="CC80" s="493"/>
      <c r="CD80" s="515"/>
      <c r="CF80" s="500">
        <f t="shared" si="54"/>
        <v>0</v>
      </c>
      <c r="CG80" s="500">
        <f t="shared" si="55"/>
        <v>0</v>
      </c>
      <c r="CH80" s="500">
        <f t="shared" si="56"/>
        <v>0</v>
      </c>
      <c r="CI80" s="554"/>
      <c r="CK80" s="557"/>
      <c r="CM80" s="560"/>
      <c r="CO80" s="563"/>
      <c r="CQ80" s="545">
        <f t="shared" si="57"/>
        <v>0</v>
      </c>
      <c r="CR80" s="545">
        <f t="shared" si="58"/>
        <v>0</v>
      </c>
      <c r="CS80" s="545">
        <f t="shared" si="59"/>
        <v>0</v>
      </c>
      <c r="CU80" s="600"/>
      <c r="CW80" s="604"/>
      <c r="CY80" s="608"/>
      <c r="DA80" s="612"/>
      <c r="DB80" s="619">
        <f t="shared" si="60"/>
        <v>0</v>
      </c>
      <c r="DC80" s="619">
        <f t="shared" si="61"/>
        <v>0</v>
      </c>
      <c r="DD80" s="619">
        <f t="shared" si="62"/>
        <v>0</v>
      </c>
      <c r="DE80" s="630"/>
      <c r="DI80" s="633"/>
      <c r="DK80" s="636"/>
      <c r="DM80" s="640"/>
      <c r="DO80" s="653">
        <f t="shared" si="63"/>
        <v>0</v>
      </c>
      <c r="DP80" s="653">
        <f t="shared" si="64"/>
        <v>0</v>
      </c>
      <c r="DQ80" s="653">
        <f t="shared" si="65"/>
        <v>0</v>
      </c>
      <c r="DR80" s="691"/>
      <c r="DS80" s="612"/>
      <c r="DT80" s="691"/>
      <c r="DU80" s="612"/>
      <c r="DV80" s="691"/>
      <c r="DW80" s="612"/>
      <c r="DX80" s="691"/>
      <c r="DY80" s="612"/>
      <c r="DZ80" s="790">
        <f t="shared" si="66"/>
        <v>0</v>
      </c>
      <c r="EA80" s="790">
        <f t="shared" si="67"/>
        <v>0</v>
      </c>
      <c r="EB80" s="790">
        <f t="shared" si="68"/>
        <v>0</v>
      </c>
      <c r="EC80" s="691"/>
      <c r="ED80" s="612"/>
      <c r="EE80" s="691"/>
      <c r="EF80" s="612"/>
      <c r="EG80" s="691"/>
      <c r="EH80" s="612"/>
      <c r="EI80" s="691"/>
      <c r="EJ80" s="612"/>
      <c r="EK80" s="691"/>
      <c r="EM80" s="790">
        <f t="shared" si="69"/>
        <v>0</v>
      </c>
      <c r="EN80" s="790">
        <f t="shared" si="70"/>
        <v>0</v>
      </c>
      <c r="EO80" s="790">
        <f t="shared" si="71"/>
        <v>0</v>
      </c>
    </row>
    <row r="81" spans="1:145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36"/>
        <v>0</v>
      </c>
      <c r="O81" s="151">
        <f t="shared" si="37"/>
        <v>0</v>
      </c>
      <c r="P81" s="151">
        <f t="shared" si="38"/>
        <v>0</v>
      </c>
      <c r="Q81" s="166"/>
      <c r="R81" s="182">
        <v>1</v>
      </c>
      <c r="S81" s="169"/>
      <c r="T81" s="186">
        <v>1</v>
      </c>
      <c r="U81" s="172"/>
      <c r="Y81" s="226">
        <f t="shared" si="39"/>
        <v>0</v>
      </c>
      <c r="Z81" s="226">
        <f t="shared" si="40"/>
        <v>2</v>
      </c>
      <c r="AA81" s="226">
        <f t="shared" si="41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42"/>
        <v>1</v>
      </c>
      <c r="AK81" s="227">
        <f t="shared" si="43"/>
        <v>4</v>
      </c>
      <c r="AL81" s="227">
        <f t="shared" si="44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45"/>
        <v>0</v>
      </c>
      <c r="AX81" s="151">
        <f t="shared" si="46"/>
        <v>5</v>
      </c>
      <c r="AY81" s="151">
        <f t="shared" si="47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48"/>
        <v>0</v>
      </c>
      <c r="BI81" s="395">
        <f t="shared" si="49"/>
        <v>4</v>
      </c>
      <c r="BJ81" s="395">
        <f t="shared" si="50"/>
        <v>4</v>
      </c>
      <c r="BK81" s="76"/>
      <c r="BL81" s="450">
        <v>1</v>
      </c>
      <c r="BM81" s="76"/>
      <c r="BN81" s="450">
        <v>1</v>
      </c>
      <c r="BO81" s="76"/>
      <c r="BP81" s="450">
        <v>1</v>
      </c>
      <c r="BQ81" s="76"/>
      <c r="BR81" s="450">
        <v>1</v>
      </c>
      <c r="BS81" s="395">
        <f t="shared" si="51"/>
        <v>0</v>
      </c>
      <c r="BT81" s="395">
        <f t="shared" si="52"/>
        <v>4</v>
      </c>
      <c r="BU81" s="395">
        <f t="shared" si="53"/>
        <v>4</v>
      </c>
      <c r="BV81" s="503"/>
      <c r="BX81" s="506"/>
      <c r="BZ81" s="509"/>
      <c r="CB81" s="512"/>
      <c r="CC81" s="493"/>
      <c r="CD81" s="515"/>
      <c r="CF81" s="500">
        <f t="shared" si="54"/>
        <v>0</v>
      </c>
      <c r="CG81" s="500">
        <f t="shared" si="55"/>
        <v>0</v>
      </c>
      <c r="CH81" s="500">
        <f t="shared" si="56"/>
        <v>0</v>
      </c>
      <c r="CI81" s="554"/>
      <c r="CK81" s="557"/>
      <c r="CM81" s="560"/>
      <c r="CO81" s="563"/>
      <c r="CQ81" s="545">
        <f t="shared" si="57"/>
        <v>0</v>
      </c>
      <c r="CR81" s="545">
        <f t="shared" si="58"/>
        <v>0</v>
      </c>
      <c r="CS81" s="545">
        <f t="shared" si="59"/>
        <v>0</v>
      </c>
      <c r="CU81" s="600">
        <v>1</v>
      </c>
      <c r="CW81" s="604">
        <v>1</v>
      </c>
      <c r="CY81" s="608">
        <v>1</v>
      </c>
      <c r="DA81" s="612">
        <v>1</v>
      </c>
      <c r="DB81" s="619">
        <f t="shared" si="60"/>
        <v>0</v>
      </c>
      <c r="DC81" s="619">
        <f t="shared" si="61"/>
        <v>4</v>
      </c>
      <c r="DD81" s="619">
        <f t="shared" si="62"/>
        <v>4</v>
      </c>
      <c r="DE81" s="630"/>
      <c r="DI81" s="633"/>
      <c r="DK81" s="636"/>
      <c r="DM81" s="640"/>
      <c r="DO81" s="653">
        <f t="shared" si="63"/>
        <v>0</v>
      </c>
      <c r="DP81" s="653">
        <f t="shared" si="64"/>
        <v>0</v>
      </c>
      <c r="DQ81" s="653">
        <f t="shared" si="65"/>
        <v>0</v>
      </c>
      <c r="DR81" s="691"/>
      <c r="DS81" s="612">
        <v>1</v>
      </c>
      <c r="DT81" s="691"/>
      <c r="DU81" s="612">
        <v>1</v>
      </c>
      <c r="DV81" s="691"/>
      <c r="DW81" s="612">
        <v>1</v>
      </c>
      <c r="DX81" s="691"/>
      <c r="DY81" s="612">
        <v>1</v>
      </c>
      <c r="DZ81" s="790">
        <f t="shared" si="66"/>
        <v>0</v>
      </c>
      <c r="EA81" s="790">
        <f t="shared" si="67"/>
        <v>4</v>
      </c>
      <c r="EB81" s="790">
        <f t="shared" si="68"/>
        <v>4</v>
      </c>
      <c r="EC81" s="691"/>
      <c r="ED81" s="612">
        <v>1</v>
      </c>
      <c r="EE81" s="691"/>
      <c r="EF81" s="612">
        <v>1</v>
      </c>
      <c r="EG81" s="691"/>
      <c r="EH81" s="612">
        <v>1</v>
      </c>
      <c r="EI81" s="691"/>
      <c r="EJ81" s="612">
        <v>1</v>
      </c>
      <c r="EK81" s="691"/>
      <c r="EM81" s="790">
        <f t="shared" si="69"/>
        <v>0</v>
      </c>
      <c r="EN81" s="790">
        <f t="shared" si="70"/>
        <v>4</v>
      </c>
      <c r="EO81" s="790">
        <f t="shared" si="71"/>
        <v>4</v>
      </c>
    </row>
    <row r="82" spans="1:145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36"/>
        <v>0</v>
      </c>
      <c r="O82" s="151">
        <f t="shared" si="37"/>
        <v>0</v>
      </c>
      <c r="P82" s="151">
        <f t="shared" si="38"/>
        <v>0</v>
      </c>
      <c r="Q82" s="166"/>
      <c r="R82" s="182">
        <v>2</v>
      </c>
      <c r="S82" s="169"/>
      <c r="T82" s="186">
        <v>2</v>
      </c>
      <c r="U82" s="172"/>
      <c r="Y82" s="226">
        <f t="shared" si="39"/>
        <v>0</v>
      </c>
      <c r="Z82" s="226">
        <f t="shared" si="40"/>
        <v>4</v>
      </c>
      <c r="AA82" s="226">
        <f t="shared" si="41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42"/>
        <v>1</v>
      </c>
      <c r="AK82" s="227">
        <f t="shared" si="43"/>
        <v>8</v>
      </c>
      <c r="AL82" s="227">
        <f t="shared" si="44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45"/>
        <v>0</v>
      </c>
      <c r="AX82" s="151">
        <f t="shared" si="46"/>
        <v>10</v>
      </c>
      <c r="AY82" s="151">
        <f t="shared" si="47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48"/>
        <v>0</v>
      </c>
      <c r="BI82" s="395">
        <f t="shared" si="49"/>
        <v>8</v>
      </c>
      <c r="BJ82" s="395">
        <f t="shared" si="50"/>
        <v>8</v>
      </c>
      <c r="BK82" s="76"/>
      <c r="BL82" s="450">
        <v>2</v>
      </c>
      <c r="BM82" s="76"/>
      <c r="BN82" s="450">
        <v>2</v>
      </c>
      <c r="BO82" s="76"/>
      <c r="BP82" s="450">
        <v>2</v>
      </c>
      <c r="BQ82" s="76"/>
      <c r="BR82" s="450">
        <v>2</v>
      </c>
      <c r="BS82" s="395">
        <f t="shared" si="51"/>
        <v>0</v>
      </c>
      <c r="BT82" s="395">
        <f t="shared" si="52"/>
        <v>8</v>
      </c>
      <c r="BU82" s="395">
        <f t="shared" si="53"/>
        <v>8</v>
      </c>
      <c r="BV82" s="503"/>
      <c r="BX82" s="506"/>
      <c r="BZ82" s="509"/>
      <c r="CB82" s="512"/>
      <c r="CC82" s="493"/>
      <c r="CD82" s="515"/>
      <c r="CF82" s="500">
        <f t="shared" si="54"/>
        <v>0</v>
      </c>
      <c r="CG82" s="500">
        <f t="shared" si="55"/>
        <v>0</v>
      </c>
      <c r="CH82" s="500">
        <f t="shared" si="56"/>
        <v>0</v>
      </c>
      <c r="CI82" s="554"/>
      <c r="CK82" s="557"/>
      <c r="CM82" s="560"/>
      <c r="CO82" s="563"/>
      <c r="CQ82" s="545">
        <f t="shared" si="57"/>
        <v>0</v>
      </c>
      <c r="CR82" s="545">
        <f t="shared" si="58"/>
        <v>0</v>
      </c>
      <c r="CS82" s="545">
        <f t="shared" si="59"/>
        <v>0</v>
      </c>
      <c r="CU82" s="600">
        <v>2</v>
      </c>
      <c r="CW82" s="604">
        <v>2</v>
      </c>
      <c r="CY82" s="608">
        <v>2</v>
      </c>
      <c r="DA82" s="612">
        <v>2</v>
      </c>
      <c r="DB82" s="619">
        <f t="shared" si="60"/>
        <v>0</v>
      </c>
      <c r="DC82" s="619">
        <f t="shared" si="61"/>
        <v>8</v>
      </c>
      <c r="DD82" s="619">
        <f t="shared" si="62"/>
        <v>8</v>
      </c>
      <c r="DE82" s="630"/>
      <c r="DI82" s="633"/>
      <c r="DK82" s="636"/>
      <c r="DM82" s="640"/>
      <c r="DO82" s="653">
        <f t="shared" si="63"/>
        <v>0</v>
      </c>
      <c r="DP82" s="653">
        <f t="shared" si="64"/>
        <v>0</v>
      </c>
      <c r="DQ82" s="653">
        <f t="shared" si="65"/>
        <v>0</v>
      </c>
      <c r="DR82" s="691"/>
      <c r="DS82" s="612">
        <v>2</v>
      </c>
      <c r="DT82" s="691"/>
      <c r="DU82" s="612">
        <v>2</v>
      </c>
      <c r="DV82" s="691"/>
      <c r="DW82" s="612">
        <v>2</v>
      </c>
      <c r="DX82" s="691"/>
      <c r="DY82" s="612">
        <v>2</v>
      </c>
      <c r="DZ82" s="790">
        <f t="shared" si="66"/>
        <v>0</v>
      </c>
      <c r="EA82" s="790">
        <f t="shared" si="67"/>
        <v>8</v>
      </c>
      <c r="EB82" s="790">
        <f t="shared" si="68"/>
        <v>8</v>
      </c>
      <c r="EC82" s="691"/>
      <c r="ED82" s="612">
        <v>2</v>
      </c>
      <c r="EE82" s="691"/>
      <c r="EF82" s="612">
        <v>2</v>
      </c>
      <c r="EG82" s="691"/>
      <c r="EH82" s="612">
        <v>2</v>
      </c>
      <c r="EI82" s="691"/>
      <c r="EJ82" s="612">
        <v>2</v>
      </c>
      <c r="EK82" s="691"/>
      <c r="EM82" s="790">
        <f t="shared" si="69"/>
        <v>0</v>
      </c>
      <c r="EN82" s="790">
        <f t="shared" si="70"/>
        <v>8</v>
      </c>
      <c r="EO82" s="790">
        <f t="shared" si="71"/>
        <v>8</v>
      </c>
    </row>
    <row r="83" spans="1:145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36"/>
        <v>0</v>
      </c>
      <c r="O83" s="151">
        <f t="shared" si="37"/>
        <v>0</v>
      </c>
      <c r="P83" s="151">
        <f t="shared" si="38"/>
        <v>0</v>
      </c>
      <c r="Q83" s="166"/>
      <c r="R83" s="182">
        <v>2</v>
      </c>
      <c r="S83" s="169"/>
      <c r="T83" s="186">
        <v>2</v>
      </c>
      <c r="U83" s="172"/>
      <c r="Y83" s="226">
        <f t="shared" si="39"/>
        <v>0</v>
      </c>
      <c r="Z83" s="226">
        <f t="shared" si="40"/>
        <v>4</v>
      </c>
      <c r="AA83" s="226">
        <f t="shared" si="41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42"/>
        <v>1</v>
      </c>
      <c r="AK83" s="227">
        <f t="shared" si="43"/>
        <v>8</v>
      </c>
      <c r="AL83" s="227">
        <f t="shared" si="44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45"/>
        <v>0</v>
      </c>
      <c r="AX83" s="151">
        <f t="shared" si="46"/>
        <v>10</v>
      </c>
      <c r="AY83" s="151">
        <f t="shared" si="47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48"/>
        <v>0</v>
      </c>
      <c r="BI83" s="395">
        <f t="shared" si="49"/>
        <v>8</v>
      </c>
      <c r="BJ83" s="395">
        <f t="shared" si="50"/>
        <v>8</v>
      </c>
      <c r="BK83" s="76"/>
      <c r="BL83" s="450">
        <v>2</v>
      </c>
      <c r="BM83" s="76"/>
      <c r="BN83" s="450">
        <v>2</v>
      </c>
      <c r="BO83" s="76"/>
      <c r="BP83" s="450">
        <v>2</v>
      </c>
      <c r="BQ83" s="76"/>
      <c r="BR83" s="450">
        <v>2</v>
      </c>
      <c r="BS83" s="395">
        <f t="shared" si="51"/>
        <v>0</v>
      </c>
      <c r="BT83" s="395">
        <f t="shared" si="52"/>
        <v>8</v>
      </c>
      <c r="BU83" s="395">
        <f t="shared" si="53"/>
        <v>8</v>
      </c>
      <c r="BV83" s="503"/>
      <c r="BX83" s="506"/>
      <c r="BZ83" s="509"/>
      <c r="CB83" s="512"/>
      <c r="CC83" s="493"/>
      <c r="CD83" s="515"/>
      <c r="CF83" s="500">
        <f t="shared" si="54"/>
        <v>0</v>
      </c>
      <c r="CG83" s="500">
        <f t="shared" si="55"/>
        <v>0</v>
      </c>
      <c r="CH83" s="500">
        <f t="shared" si="56"/>
        <v>0</v>
      </c>
      <c r="CI83" s="554"/>
      <c r="CK83" s="557"/>
      <c r="CM83" s="560"/>
      <c r="CO83" s="563"/>
      <c r="CQ83" s="545">
        <f t="shared" si="57"/>
        <v>0</v>
      </c>
      <c r="CR83" s="545">
        <f t="shared" si="58"/>
        <v>0</v>
      </c>
      <c r="CS83" s="545">
        <f t="shared" si="59"/>
        <v>0</v>
      </c>
      <c r="CU83" s="600">
        <v>2</v>
      </c>
      <c r="CW83" s="604">
        <v>2</v>
      </c>
      <c r="CY83" s="608">
        <v>2</v>
      </c>
      <c r="DA83" s="612">
        <v>2</v>
      </c>
      <c r="DB83" s="619">
        <f t="shared" si="60"/>
        <v>0</v>
      </c>
      <c r="DC83" s="619">
        <f t="shared" si="61"/>
        <v>8</v>
      </c>
      <c r="DD83" s="619">
        <f t="shared" si="62"/>
        <v>8</v>
      </c>
      <c r="DE83" s="630"/>
      <c r="DI83" s="633"/>
      <c r="DK83" s="636"/>
      <c r="DM83" s="640"/>
      <c r="DO83" s="653">
        <f t="shared" si="63"/>
        <v>0</v>
      </c>
      <c r="DP83" s="653">
        <f t="shared" si="64"/>
        <v>0</v>
      </c>
      <c r="DQ83" s="653">
        <f t="shared" si="65"/>
        <v>0</v>
      </c>
      <c r="DR83" s="691"/>
      <c r="DS83" s="612">
        <v>2</v>
      </c>
      <c r="DT83" s="691"/>
      <c r="DU83" s="612">
        <v>2</v>
      </c>
      <c r="DV83" s="691"/>
      <c r="DW83" s="612">
        <v>2</v>
      </c>
      <c r="DX83" s="691"/>
      <c r="DY83" s="612">
        <v>2</v>
      </c>
      <c r="DZ83" s="790">
        <f t="shared" si="66"/>
        <v>0</v>
      </c>
      <c r="EA83" s="790">
        <f t="shared" si="67"/>
        <v>8</v>
      </c>
      <c r="EB83" s="790">
        <f t="shared" si="68"/>
        <v>8</v>
      </c>
      <c r="EC83" s="691"/>
      <c r="ED83" s="612">
        <v>2</v>
      </c>
      <c r="EE83" s="691"/>
      <c r="EF83" s="612">
        <v>2</v>
      </c>
      <c r="EG83" s="691"/>
      <c r="EH83" s="612">
        <v>2</v>
      </c>
      <c r="EI83" s="691"/>
      <c r="EJ83" s="612">
        <v>2</v>
      </c>
      <c r="EK83" s="691"/>
      <c r="EM83" s="790">
        <f t="shared" si="69"/>
        <v>0</v>
      </c>
      <c r="EN83" s="790">
        <f t="shared" si="70"/>
        <v>8</v>
      </c>
      <c r="EO83" s="790">
        <f t="shared" si="71"/>
        <v>8</v>
      </c>
    </row>
    <row r="84" spans="1:145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36"/>
        <v>0</v>
      </c>
      <c r="O84" s="151">
        <f t="shared" si="37"/>
        <v>0</v>
      </c>
      <c r="P84" s="151">
        <f t="shared" si="38"/>
        <v>0</v>
      </c>
      <c r="Q84" s="166"/>
      <c r="R84" s="182"/>
      <c r="S84" s="169"/>
      <c r="T84" s="186"/>
      <c r="U84" s="172"/>
      <c r="Y84" s="226">
        <f t="shared" si="39"/>
        <v>0</v>
      </c>
      <c r="Z84" s="226">
        <f t="shared" si="40"/>
        <v>0</v>
      </c>
      <c r="AA84" s="226">
        <f t="shared" si="41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42"/>
        <v>0</v>
      </c>
      <c r="AK84" s="227">
        <f t="shared" si="43"/>
        <v>0</v>
      </c>
      <c r="AL84" s="227">
        <f t="shared" si="44"/>
        <v>0</v>
      </c>
      <c r="AN84" s="327"/>
      <c r="AP84" s="330"/>
      <c r="AR84" s="333"/>
      <c r="AS84" s="202"/>
      <c r="AT84" s="336"/>
      <c r="AV84" s="339"/>
      <c r="AW84" s="151">
        <f t="shared" si="45"/>
        <v>0</v>
      </c>
      <c r="AX84" s="151">
        <f t="shared" si="46"/>
        <v>0</v>
      </c>
      <c r="AY84" s="151">
        <f t="shared" si="47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48"/>
        <v>0</v>
      </c>
      <c r="BI84" s="395">
        <f t="shared" si="49"/>
        <v>0</v>
      </c>
      <c r="BJ84" s="395">
        <f t="shared" si="50"/>
        <v>0</v>
      </c>
      <c r="BK84" s="76"/>
      <c r="BL84" s="450"/>
      <c r="BM84" s="76"/>
      <c r="BN84" s="450"/>
      <c r="BO84" s="76"/>
      <c r="BP84" s="450"/>
      <c r="BQ84" s="76"/>
      <c r="BR84" s="450"/>
      <c r="BS84" s="395">
        <f t="shared" si="51"/>
        <v>0</v>
      </c>
      <c r="BT84" s="395">
        <f t="shared" si="52"/>
        <v>0</v>
      </c>
      <c r="BU84" s="395">
        <f t="shared" si="53"/>
        <v>0</v>
      </c>
      <c r="BV84" s="503"/>
      <c r="BX84" s="506"/>
      <c r="BZ84" s="509"/>
      <c r="CB84" s="512"/>
      <c r="CC84" s="493"/>
      <c r="CD84" s="515"/>
      <c r="CF84" s="500">
        <f t="shared" si="54"/>
        <v>0</v>
      </c>
      <c r="CG84" s="500">
        <f t="shared" si="55"/>
        <v>0</v>
      </c>
      <c r="CH84" s="500">
        <f t="shared" si="56"/>
        <v>0</v>
      </c>
      <c r="CI84" s="554"/>
      <c r="CK84" s="557"/>
      <c r="CM84" s="560"/>
      <c r="CO84" s="563"/>
      <c r="CQ84" s="545">
        <f t="shared" si="57"/>
        <v>0</v>
      </c>
      <c r="CR84" s="545">
        <f t="shared" si="58"/>
        <v>0</v>
      </c>
      <c r="CS84" s="545">
        <f t="shared" si="59"/>
        <v>0</v>
      </c>
      <c r="CU84" s="600"/>
      <c r="CW84" s="604"/>
      <c r="CY84" s="608"/>
      <c r="DA84" s="612"/>
      <c r="DB84" s="619">
        <f t="shared" si="60"/>
        <v>0</v>
      </c>
      <c r="DC84" s="619">
        <f t="shared" si="61"/>
        <v>0</v>
      </c>
      <c r="DD84" s="619">
        <f t="shared" si="62"/>
        <v>0</v>
      </c>
      <c r="DE84" s="630"/>
      <c r="DI84" s="633"/>
      <c r="DK84" s="636"/>
      <c r="DM84" s="640"/>
      <c r="DO84" s="653">
        <f t="shared" si="63"/>
        <v>0</v>
      </c>
      <c r="DP84" s="653">
        <f t="shared" si="64"/>
        <v>0</v>
      </c>
      <c r="DQ84" s="653">
        <f t="shared" si="65"/>
        <v>0</v>
      </c>
      <c r="DR84" s="691"/>
      <c r="DS84" s="612"/>
      <c r="DT84" s="691"/>
      <c r="DU84" s="612"/>
      <c r="DV84" s="691"/>
      <c r="DW84" s="612"/>
      <c r="DX84" s="691"/>
      <c r="DY84" s="612"/>
      <c r="DZ84" s="790">
        <f t="shared" si="66"/>
        <v>0</v>
      </c>
      <c r="EA84" s="790">
        <f t="shared" si="67"/>
        <v>0</v>
      </c>
      <c r="EB84" s="790">
        <f t="shared" si="68"/>
        <v>0</v>
      </c>
      <c r="EC84" s="691"/>
      <c r="ED84" s="612"/>
      <c r="EE84" s="691"/>
      <c r="EF84" s="612"/>
      <c r="EG84" s="691"/>
      <c r="EH84" s="612"/>
      <c r="EI84" s="691"/>
      <c r="EJ84" s="612"/>
      <c r="EK84" s="691"/>
      <c r="EM84" s="790">
        <f t="shared" si="69"/>
        <v>0</v>
      </c>
      <c r="EN84" s="790">
        <f t="shared" si="70"/>
        <v>0</v>
      </c>
      <c r="EO84" s="790">
        <f t="shared" si="71"/>
        <v>0</v>
      </c>
    </row>
    <row r="85" spans="1:145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36"/>
        <v>0</v>
      </c>
      <c r="O85" s="151">
        <f t="shared" si="37"/>
        <v>0</v>
      </c>
      <c r="P85" s="151">
        <f t="shared" si="38"/>
        <v>0</v>
      </c>
      <c r="Q85" s="166"/>
      <c r="R85" s="182"/>
      <c r="S85" s="169"/>
      <c r="T85" s="186"/>
      <c r="U85" s="172"/>
      <c r="Y85" s="226">
        <f t="shared" si="39"/>
        <v>0</v>
      </c>
      <c r="Z85" s="226">
        <f t="shared" si="40"/>
        <v>0</v>
      </c>
      <c r="AA85" s="226">
        <f t="shared" si="41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42"/>
        <v>0</v>
      </c>
      <c r="AK85" s="227">
        <f t="shared" si="43"/>
        <v>0</v>
      </c>
      <c r="AL85" s="227">
        <f t="shared" si="44"/>
        <v>0</v>
      </c>
      <c r="AN85" s="327"/>
      <c r="AP85" s="330"/>
      <c r="AR85" s="333"/>
      <c r="AS85" s="202"/>
      <c r="AT85" s="336"/>
      <c r="AV85" s="339"/>
      <c r="AW85" s="151">
        <f t="shared" si="45"/>
        <v>0</v>
      </c>
      <c r="AX85" s="151">
        <f t="shared" si="46"/>
        <v>0</v>
      </c>
      <c r="AY85" s="151">
        <f t="shared" si="47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48"/>
        <v>0</v>
      </c>
      <c r="BI85" s="395">
        <f t="shared" si="49"/>
        <v>0</v>
      </c>
      <c r="BJ85" s="395">
        <f t="shared" si="50"/>
        <v>0</v>
      </c>
      <c r="BK85" s="76"/>
      <c r="BL85" s="450"/>
      <c r="BM85" s="76"/>
      <c r="BN85" s="450"/>
      <c r="BO85" s="76"/>
      <c r="BP85" s="450"/>
      <c r="BQ85" s="76"/>
      <c r="BR85" s="450"/>
      <c r="BS85" s="395">
        <f t="shared" si="51"/>
        <v>0</v>
      </c>
      <c r="BT85" s="395">
        <f t="shared" si="52"/>
        <v>0</v>
      </c>
      <c r="BU85" s="395">
        <f t="shared" si="53"/>
        <v>0</v>
      </c>
      <c r="BV85" s="503"/>
      <c r="BX85" s="506"/>
      <c r="BZ85" s="509"/>
      <c r="CB85" s="512"/>
      <c r="CC85" s="493"/>
      <c r="CD85" s="515"/>
      <c r="CF85" s="500">
        <f t="shared" si="54"/>
        <v>0</v>
      </c>
      <c r="CG85" s="500">
        <f t="shared" si="55"/>
        <v>0</v>
      </c>
      <c r="CH85" s="500">
        <f t="shared" si="56"/>
        <v>0</v>
      </c>
      <c r="CI85" s="554"/>
      <c r="CK85" s="557"/>
      <c r="CM85" s="560"/>
      <c r="CO85" s="563"/>
      <c r="CQ85" s="545">
        <f t="shared" si="57"/>
        <v>0</v>
      </c>
      <c r="CR85" s="545">
        <f t="shared" si="58"/>
        <v>0</v>
      </c>
      <c r="CS85" s="545">
        <f t="shared" si="59"/>
        <v>0</v>
      </c>
      <c r="CU85" s="600"/>
      <c r="CW85" s="604"/>
      <c r="CY85" s="608"/>
      <c r="DA85" s="612"/>
      <c r="DB85" s="619">
        <f t="shared" si="60"/>
        <v>0</v>
      </c>
      <c r="DC85" s="619">
        <f t="shared" si="61"/>
        <v>0</v>
      </c>
      <c r="DD85" s="619">
        <f t="shared" si="62"/>
        <v>0</v>
      </c>
      <c r="DE85" s="630"/>
      <c r="DI85" s="633"/>
      <c r="DK85" s="636"/>
      <c r="DM85" s="640"/>
      <c r="DO85" s="653">
        <f t="shared" si="63"/>
        <v>0</v>
      </c>
      <c r="DP85" s="653">
        <f t="shared" si="64"/>
        <v>0</v>
      </c>
      <c r="DQ85" s="653">
        <f t="shared" si="65"/>
        <v>0</v>
      </c>
      <c r="DR85" s="691"/>
      <c r="DS85" s="612"/>
      <c r="DT85" s="691"/>
      <c r="DU85" s="612"/>
      <c r="DV85" s="691"/>
      <c r="DW85" s="612"/>
      <c r="DX85" s="691"/>
      <c r="DY85" s="612"/>
      <c r="DZ85" s="790">
        <f t="shared" si="66"/>
        <v>0</v>
      </c>
      <c r="EA85" s="790">
        <f t="shared" si="67"/>
        <v>0</v>
      </c>
      <c r="EB85" s="790">
        <f t="shared" si="68"/>
        <v>0</v>
      </c>
      <c r="EC85" s="691"/>
      <c r="ED85" s="612"/>
      <c r="EE85" s="691"/>
      <c r="EF85" s="612"/>
      <c r="EG85" s="691"/>
      <c r="EH85" s="612"/>
      <c r="EI85" s="691"/>
      <c r="EJ85" s="612"/>
      <c r="EK85" s="691"/>
      <c r="EM85" s="790">
        <f t="shared" si="69"/>
        <v>0</v>
      </c>
      <c r="EN85" s="790">
        <f t="shared" si="70"/>
        <v>0</v>
      </c>
      <c r="EO85" s="790">
        <f t="shared" si="71"/>
        <v>0</v>
      </c>
    </row>
    <row r="86" spans="1:145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36"/>
        <v>0</v>
      </c>
      <c r="O86" s="151">
        <f t="shared" si="37"/>
        <v>0</v>
      </c>
      <c r="P86" s="151">
        <f t="shared" si="38"/>
        <v>0</v>
      </c>
      <c r="Q86" s="166"/>
      <c r="R86" s="182"/>
      <c r="S86" s="169"/>
      <c r="T86" s="186"/>
      <c r="U86" s="172"/>
      <c r="Y86" s="226">
        <f t="shared" si="39"/>
        <v>0</v>
      </c>
      <c r="Z86" s="226">
        <f t="shared" si="40"/>
        <v>0</v>
      </c>
      <c r="AA86" s="226">
        <f t="shared" si="41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42"/>
        <v>0</v>
      </c>
      <c r="AK86" s="227">
        <f t="shared" si="43"/>
        <v>0</v>
      </c>
      <c r="AL86" s="227">
        <f t="shared" si="44"/>
        <v>0</v>
      </c>
      <c r="AN86" s="327"/>
      <c r="AP86" s="330"/>
      <c r="AR86" s="333"/>
      <c r="AS86" s="202"/>
      <c r="AT86" s="336"/>
      <c r="AV86" s="339"/>
      <c r="AW86" s="151">
        <f t="shared" si="45"/>
        <v>0</v>
      </c>
      <c r="AX86" s="151">
        <f t="shared" si="46"/>
        <v>0</v>
      </c>
      <c r="AY86" s="151">
        <f t="shared" si="47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48"/>
        <v>0</v>
      </c>
      <c r="BI86" s="395">
        <f t="shared" si="49"/>
        <v>0</v>
      </c>
      <c r="BJ86" s="395">
        <f t="shared" si="50"/>
        <v>0</v>
      </c>
      <c r="BK86" s="76"/>
      <c r="BL86" s="450"/>
      <c r="BM86" s="76"/>
      <c r="BN86" s="450"/>
      <c r="BO86" s="76"/>
      <c r="BP86" s="450"/>
      <c r="BQ86" s="76"/>
      <c r="BR86" s="450"/>
      <c r="BS86" s="395">
        <f t="shared" si="51"/>
        <v>0</v>
      </c>
      <c r="BT86" s="395">
        <f t="shared" si="52"/>
        <v>0</v>
      </c>
      <c r="BU86" s="395">
        <f t="shared" si="53"/>
        <v>0</v>
      </c>
      <c r="BV86" s="503"/>
      <c r="BX86" s="506"/>
      <c r="BZ86" s="509"/>
      <c r="CB86" s="512"/>
      <c r="CC86" s="493"/>
      <c r="CD86" s="515"/>
      <c r="CF86" s="500">
        <f t="shared" si="54"/>
        <v>0</v>
      </c>
      <c r="CG86" s="500">
        <f t="shared" si="55"/>
        <v>0</v>
      </c>
      <c r="CH86" s="500">
        <f t="shared" si="56"/>
        <v>0</v>
      </c>
      <c r="CI86" s="554"/>
      <c r="CK86" s="557"/>
      <c r="CM86" s="560"/>
      <c r="CO86" s="563"/>
      <c r="CQ86" s="545">
        <f t="shared" si="57"/>
        <v>0</v>
      </c>
      <c r="CR86" s="545">
        <f t="shared" si="58"/>
        <v>0</v>
      </c>
      <c r="CS86" s="545">
        <f t="shared" si="59"/>
        <v>0</v>
      </c>
      <c r="CU86" s="600"/>
      <c r="CW86" s="604"/>
      <c r="CY86" s="608"/>
      <c r="DA86" s="612"/>
      <c r="DB86" s="619">
        <f t="shared" si="60"/>
        <v>0</v>
      </c>
      <c r="DC86" s="619">
        <f t="shared" si="61"/>
        <v>0</v>
      </c>
      <c r="DD86" s="619">
        <f t="shared" si="62"/>
        <v>0</v>
      </c>
      <c r="DE86" s="630"/>
      <c r="DI86" s="633"/>
      <c r="DK86" s="636"/>
      <c r="DM86" s="640"/>
      <c r="DO86" s="653">
        <f t="shared" si="63"/>
        <v>0</v>
      </c>
      <c r="DP86" s="653">
        <f t="shared" si="64"/>
        <v>0</v>
      </c>
      <c r="DQ86" s="653">
        <f t="shared" si="65"/>
        <v>0</v>
      </c>
      <c r="DR86" s="691"/>
      <c r="DS86" s="612"/>
      <c r="DT86" s="691"/>
      <c r="DU86" s="612"/>
      <c r="DV86" s="691"/>
      <c r="DW86" s="612"/>
      <c r="DX86" s="691"/>
      <c r="DY86" s="612"/>
      <c r="DZ86" s="790">
        <f t="shared" si="66"/>
        <v>0</v>
      </c>
      <c r="EA86" s="790">
        <f t="shared" si="67"/>
        <v>0</v>
      </c>
      <c r="EB86" s="790">
        <f t="shared" si="68"/>
        <v>0</v>
      </c>
      <c r="EC86" s="691"/>
      <c r="ED86" s="612"/>
      <c r="EE86" s="691"/>
      <c r="EF86" s="612"/>
      <c r="EG86" s="691"/>
      <c r="EH86" s="612"/>
      <c r="EI86" s="691"/>
      <c r="EJ86" s="612"/>
      <c r="EK86" s="691"/>
      <c r="EM86" s="790">
        <f t="shared" si="69"/>
        <v>0</v>
      </c>
      <c r="EN86" s="790">
        <f t="shared" si="70"/>
        <v>0</v>
      </c>
      <c r="EO86" s="790">
        <f t="shared" si="71"/>
        <v>0</v>
      </c>
    </row>
    <row r="87" spans="1:145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36"/>
        <v>0</v>
      </c>
      <c r="O87" s="151">
        <f t="shared" si="37"/>
        <v>0</v>
      </c>
      <c r="P87" s="151">
        <f t="shared" si="38"/>
        <v>0</v>
      </c>
      <c r="Q87" s="166"/>
      <c r="R87" s="182"/>
      <c r="S87" s="169"/>
      <c r="T87" s="186"/>
      <c r="U87" s="172"/>
      <c r="Y87" s="226">
        <f t="shared" si="39"/>
        <v>0</v>
      </c>
      <c r="Z87" s="226">
        <f t="shared" si="40"/>
        <v>0</v>
      </c>
      <c r="AA87" s="226">
        <f t="shared" si="41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42"/>
        <v>0</v>
      </c>
      <c r="AK87" s="227">
        <f t="shared" si="43"/>
        <v>0</v>
      </c>
      <c r="AL87" s="227">
        <f t="shared" si="44"/>
        <v>0</v>
      </c>
      <c r="AN87" s="327"/>
      <c r="AP87" s="330"/>
      <c r="AR87" s="333"/>
      <c r="AS87" s="202"/>
      <c r="AT87" s="336"/>
      <c r="AV87" s="339"/>
      <c r="AW87" s="151">
        <f t="shared" si="45"/>
        <v>0</v>
      </c>
      <c r="AX87" s="151">
        <f t="shared" si="46"/>
        <v>0</v>
      </c>
      <c r="AY87" s="151">
        <f t="shared" si="47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48"/>
        <v>0</v>
      </c>
      <c r="BI87" s="395">
        <f t="shared" si="49"/>
        <v>0</v>
      </c>
      <c r="BJ87" s="395">
        <f t="shared" si="50"/>
        <v>0</v>
      </c>
      <c r="BK87" s="76"/>
      <c r="BL87" s="450"/>
      <c r="BM87" s="76"/>
      <c r="BN87" s="450"/>
      <c r="BO87" s="76"/>
      <c r="BP87" s="450"/>
      <c r="BQ87" s="76"/>
      <c r="BR87" s="450"/>
      <c r="BS87" s="395">
        <f t="shared" si="51"/>
        <v>0</v>
      </c>
      <c r="BT87" s="395">
        <f t="shared" si="52"/>
        <v>0</v>
      </c>
      <c r="BU87" s="395">
        <f t="shared" si="53"/>
        <v>0</v>
      </c>
      <c r="BV87" s="503"/>
      <c r="BX87" s="506"/>
      <c r="BZ87" s="509"/>
      <c r="CB87" s="512"/>
      <c r="CC87" s="493"/>
      <c r="CD87" s="515"/>
      <c r="CF87" s="500">
        <f t="shared" si="54"/>
        <v>0</v>
      </c>
      <c r="CG87" s="500">
        <f t="shared" si="55"/>
        <v>0</v>
      </c>
      <c r="CH87" s="500">
        <f t="shared" si="56"/>
        <v>0</v>
      </c>
      <c r="CI87" s="554"/>
      <c r="CK87" s="557"/>
      <c r="CM87" s="560"/>
      <c r="CO87" s="563"/>
      <c r="CQ87" s="545">
        <f t="shared" si="57"/>
        <v>0</v>
      </c>
      <c r="CR87" s="545">
        <f t="shared" si="58"/>
        <v>0</v>
      </c>
      <c r="CS87" s="545">
        <f t="shared" si="59"/>
        <v>0</v>
      </c>
      <c r="CU87" s="600"/>
      <c r="CW87" s="604"/>
      <c r="CY87" s="608"/>
      <c r="DA87" s="612"/>
      <c r="DB87" s="619">
        <f t="shared" si="60"/>
        <v>0</v>
      </c>
      <c r="DC87" s="619">
        <f t="shared" si="61"/>
        <v>0</v>
      </c>
      <c r="DD87" s="619">
        <f t="shared" si="62"/>
        <v>0</v>
      </c>
      <c r="DE87" s="630"/>
      <c r="DI87" s="633"/>
      <c r="DK87" s="636"/>
      <c r="DM87" s="640"/>
      <c r="DO87" s="653">
        <f t="shared" si="63"/>
        <v>0</v>
      </c>
      <c r="DP87" s="653">
        <f t="shared" si="64"/>
        <v>0</v>
      </c>
      <c r="DQ87" s="653">
        <f t="shared" si="65"/>
        <v>0</v>
      </c>
      <c r="DR87" s="691"/>
      <c r="DS87" s="612"/>
      <c r="DT87" s="691"/>
      <c r="DU87" s="612"/>
      <c r="DV87" s="691"/>
      <c r="DW87" s="612"/>
      <c r="DX87" s="691"/>
      <c r="DY87" s="612"/>
      <c r="DZ87" s="790">
        <f t="shared" si="66"/>
        <v>0</v>
      </c>
      <c r="EA87" s="790">
        <f t="shared" si="67"/>
        <v>0</v>
      </c>
      <c r="EB87" s="790">
        <f t="shared" si="68"/>
        <v>0</v>
      </c>
      <c r="EC87" s="691"/>
      <c r="ED87" s="612"/>
      <c r="EE87" s="691"/>
      <c r="EF87" s="612"/>
      <c r="EG87" s="691"/>
      <c r="EH87" s="612"/>
      <c r="EI87" s="691"/>
      <c r="EJ87" s="612"/>
      <c r="EK87" s="691"/>
      <c r="EM87" s="790">
        <f t="shared" si="69"/>
        <v>0</v>
      </c>
      <c r="EN87" s="790">
        <f t="shared" si="70"/>
        <v>0</v>
      </c>
      <c r="EO87" s="790">
        <f t="shared" si="71"/>
        <v>0</v>
      </c>
    </row>
    <row r="88" spans="1:145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36"/>
        <v>0</v>
      </c>
      <c r="O88" s="151">
        <f t="shared" si="37"/>
        <v>0</v>
      </c>
      <c r="P88" s="151">
        <f t="shared" si="38"/>
        <v>0</v>
      </c>
      <c r="Q88" s="166">
        <v>1</v>
      </c>
      <c r="R88" s="182"/>
      <c r="S88" s="169"/>
      <c r="T88" s="186"/>
      <c r="U88" s="172"/>
      <c r="Y88" s="226">
        <f t="shared" si="39"/>
        <v>1</v>
      </c>
      <c r="Z88" s="226">
        <f t="shared" si="40"/>
        <v>0</v>
      </c>
      <c r="AA88" s="226">
        <f t="shared" si="41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42"/>
        <v>0</v>
      </c>
      <c r="AK88" s="227">
        <f t="shared" si="43"/>
        <v>0</v>
      </c>
      <c r="AL88" s="227">
        <f t="shared" si="44"/>
        <v>0</v>
      </c>
      <c r="AN88" s="327"/>
      <c r="AP88" s="330"/>
      <c r="AR88" s="333"/>
      <c r="AS88" s="202"/>
      <c r="AT88" s="336"/>
      <c r="AV88" s="339"/>
      <c r="AW88" s="151">
        <f t="shared" si="45"/>
        <v>0</v>
      </c>
      <c r="AX88" s="151">
        <f t="shared" si="46"/>
        <v>0</v>
      </c>
      <c r="AY88" s="151">
        <f t="shared" si="47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48"/>
        <v>0</v>
      </c>
      <c r="BI88" s="395">
        <f t="shared" si="49"/>
        <v>0</v>
      </c>
      <c r="BJ88" s="395">
        <f t="shared" si="50"/>
        <v>0</v>
      </c>
      <c r="BK88" s="76"/>
      <c r="BL88" s="450"/>
      <c r="BM88" s="76"/>
      <c r="BN88" s="450"/>
      <c r="BO88" s="76"/>
      <c r="BP88" s="450"/>
      <c r="BQ88" s="76"/>
      <c r="BR88" s="450"/>
      <c r="BS88" s="395">
        <f t="shared" si="51"/>
        <v>0</v>
      </c>
      <c r="BT88" s="395">
        <f t="shared" si="52"/>
        <v>0</v>
      </c>
      <c r="BU88" s="395">
        <f t="shared" si="53"/>
        <v>0</v>
      </c>
      <c r="BV88" s="503"/>
      <c r="BX88" s="506"/>
      <c r="BZ88" s="509"/>
      <c r="CB88" s="512"/>
      <c r="CC88" s="493"/>
      <c r="CD88" s="515"/>
      <c r="CF88" s="500">
        <f t="shared" si="54"/>
        <v>0</v>
      </c>
      <c r="CG88" s="500">
        <f t="shared" si="55"/>
        <v>0</v>
      </c>
      <c r="CH88" s="500">
        <f t="shared" si="56"/>
        <v>0</v>
      </c>
      <c r="CI88" s="554"/>
      <c r="CK88" s="557"/>
      <c r="CM88" s="560"/>
      <c r="CO88" s="563"/>
      <c r="CQ88" s="545">
        <f t="shared" si="57"/>
        <v>0</v>
      </c>
      <c r="CR88" s="545">
        <f t="shared" si="58"/>
        <v>0</v>
      </c>
      <c r="CS88" s="545">
        <f t="shared" si="59"/>
        <v>0</v>
      </c>
      <c r="CU88" s="600"/>
      <c r="CW88" s="604"/>
      <c r="CY88" s="608"/>
      <c r="DA88" s="612"/>
      <c r="DB88" s="619">
        <f t="shared" si="60"/>
        <v>0</v>
      </c>
      <c r="DC88" s="619">
        <f t="shared" si="61"/>
        <v>0</v>
      </c>
      <c r="DD88" s="619">
        <f t="shared" si="62"/>
        <v>0</v>
      </c>
      <c r="DE88" s="630"/>
      <c r="DI88" s="633"/>
      <c r="DK88" s="636"/>
      <c r="DM88" s="640"/>
      <c r="DO88" s="653">
        <f t="shared" si="63"/>
        <v>0</v>
      </c>
      <c r="DP88" s="653">
        <f t="shared" si="64"/>
        <v>0</v>
      </c>
      <c r="DQ88" s="653">
        <f t="shared" si="65"/>
        <v>0</v>
      </c>
      <c r="DR88" s="691"/>
      <c r="DS88" s="612"/>
      <c r="DT88" s="691"/>
      <c r="DU88" s="612"/>
      <c r="DV88" s="691"/>
      <c r="DW88" s="612"/>
      <c r="DX88" s="691"/>
      <c r="DY88" s="612"/>
      <c r="DZ88" s="790">
        <f t="shared" si="66"/>
        <v>0</v>
      </c>
      <c r="EA88" s="790">
        <f t="shared" si="67"/>
        <v>0</v>
      </c>
      <c r="EB88" s="790">
        <f t="shared" si="68"/>
        <v>0</v>
      </c>
      <c r="EC88" s="691"/>
      <c r="ED88" s="612"/>
      <c r="EE88" s="691"/>
      <c r="EF88" s="612"/>
      <c r="EG88" s="691"/>
      <c r="EH88" s="612"/>
      <c r="EI88" s="691"/>
      <c r="EJ88" s="612"/>
      <c r="EK88" s="691"/>
      <c r="EM88" s="790">
        <f t="shared" si="69"/>
        <v>0</v>
      </c>
      <c r="EN88" s="790">
        <f t="shared" si="70"/>
        <v>0</v>
      </c>
      <c r="EO88" s="790">
        <f t="shared" si="71"/>
        <v>0</v>
      </c>
    </row>
    <row r="89" spans="1:145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36"/>
        <v>0</v>
      </c>
      <c r="O89" s="151">
        <f t="shared" si="37"/>
        <v>0</v>
      </c>
      <c r="P89" s="151">
        <f t="shared" si="38"/>
        <v>0</v>
      </c>
      <c r="Q89" s="166">
        <v>1</v>
      </c>
      <c r="R89" s="182"/>
      <c r="S89" s="169"/>
      <c r="T89" s="186"/>
      <c r="U89" s="172"/>
      <c r="Y89" s="226">
        <f t="shared" si="39"/>
        <v>1</v>
      </c>
      <c r="Z89" s="226">
        <f t="shared" si="40"/>
        <v>0</v>
      </c>
      <c r="AA89" s="226">
        <f t="shared" si="41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42"/>
        <v>0</v>
      </c>
      <c r="AK89" s="227">
        <f t="shared" si="43"/>
        <v>0</v>
      </c>
      <c r="AL89" s="227">
        <f t="shared" si="44"/>
        <v>0</v>
      </c>
      <c r="AN89" s="327"/>
      <c r="AP89" s="330"/>
      <c r="AR89" s="333"/>
      <c r="AS89" s="202"/>
      <c r="AT89" s="336"/>
      <c r="AV89" s="339"/>
      <c r="AW89" s="151">
        <f t="shared" si="45"/>
        <v>0</v>
      </c>
      <c r="AX89" s="151">
        <f t="shared" si="46"/>
        <v>0</v>
      </c>
      <c r="AY89" s="151">
        <f t="shared" si="47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48"/>
        <v>0</v>
      </c>
      <c r="BI89" s="395">
        <f t="shared" si="49"/>
        <v>0</v>
      </c>
      <c r="BJ89" s="395">
        <f t="shared" si="50"/>
        <v>0</v>
      </c>
      <c r="BK89" s="76"/>
      <c r="BL89" s="450"/>
      <c r="BM89" s="76"/>
      <c r="BN89" s="450"/>
      <c r="BO89" s="76"/>
      <c r="BP89" s="450"/>
      <c r="BQ89" s="76"/>
      <c r="BR89" s="450"/>
      <c r="BS89" s="395">
        <f t="shared" si="51"/>
        <v>0</v>
      </c>
      <c r="BT89" s="395">
        <f t="shared" si="52"/>
        <v>0</v>
      </c>
      <c r="BU89" s="395">
        <f t="shared" si="53"/>
        <v>0</v>
      </c>
      <c r="BV89" s="503"/>
      <c r="BX89" s="506"/>
      <c r="BZ89" s="509"/>
      <c r="CB89" s="512"/>
      <c r="CC89" s="493"/>
      <c r="CD89" s="515"/>
      <c r="CF89" s="500">
        <f t="shared" si="54"/>
        <v>0</v>
      </c>
      <c r="CG89" s="500">
        <f t="shared" si="55"/>
        <v>0</v>
      </c>
      <c r="CH89" s="500">
        <f t="shared" si="56"/>
        <v>0</v>
      </c>
      <c r="CI89" s="554"/>
      <c r="CK89" s="557"/>
      <c r="CM89" s="560"/>
      <c r="CO89" s="563"/>
      <c r="CQ89" s="545">
        <f t="shared" si="57"/>
        <v>0</v>
      </c>
      <c r="CR89" s="545">
        <f t="shared" si="58"/>
        <v>0</v>
      </c>
      <c r="CS89" s="545">
        <f t="shared" si="59"/>
        <v>0</v>
      </c>
      <c r="CU89" s="600"/>
      <c r="CW89" s="604"/>
      <c r="CY89" s="608"/>
      <c r="DA89" s="612"/>
      <c r="DB89" s="619">
        <f t="shared" si="60"/>
        <v>0</v>
      </c>
      <c r="DC89" s="619">
        <f t="shared" si="61"/>
        <v>0</v>
      </c>
      <c r="DD89" s="619">
        <f t="shared" si="62"/>
        <v>0</v>
      </c>
      <c r="DE89" s="630"/>
      <c r="DI89" s="633"/>
      <c r="DK89" s="636"/>
      <c r="DM89" s="640"/>
      <c r="DO89" s="653">
        <f t="shared" si="63"/>
        <v>0</v>
      </c>
      <c r="DP89" s="653">
        <f t="shared" si="64"/>
        <v>0</v>
      </c>
      <c r="DQ89" s="653">
        <f t="shared" si="65"/>
        <v>0</v>
      </c>
      <c r="DR89" s="691"/>
      <c r="DS89" s="612"/>
      <c r="DT89" s="691"/>
      <c r="DU89" s="612"/>
      <c r="DV89" s="691"/>
      <c r="DW89" s="612"/>
      <c r="DX89" s="691"/>
      <c r="DY89" s="612"/>
      <c r="DZ89" s="790">
        <f t="shared" si="66"/>
        <v>0</v>
      </c>
      <c r="EA89" s="790">
        <f t="shared" si="67"/>
        <v>0</v>
      </c>
      <c r="EB89" s="790">
        <f t="shared" si="68"/>
        <v>0</v>
      </c>
      <c r="EC89" s="691"/>
      <c r="ED89" s="612"/>
      <c r="EE89" s="691"/>
      <c r="EF89" s="612"/>
      <c r="EG89" s="691"/>
      <c r="EH89" s="612"/>
      <c r="EI89" s="691"/>
      <c r="EJ89" s="612"/>
      <c r="EK89" s="691"/>
      <c r="EM89" s="790">
        <f t="shared" si="69"/>
        <v>0</v>
      </c>
      <c r="EN89" s="790">
        <f t="shared" si="70"/>
        <v>0</v>
      </c>
      <c r="EO89" s="790">
        <f t="shared" si="71"/>
        <v>0</v>
      </c>
    </row>
    <row r="90" spans="1:145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36"/>
        <v>0</v>
      </c>
      <c r="O90" s="151">
        <f t="shared" si="37"/>
        <v>0</v>
      </c>
      <c r="P90" s="151">
        <f t="shared" si="38"/>
        <v>0</v>
      </c>
      <c r="Q90" s="166"/>
      <c r="R90" s="182"/>
      <c r="S90" s="169"/>
      <c r="T90" s="186"/>
      <c r="U90" s="172"/>
      <c r="Y90" s="226">
        <f t="shared" si="39"/>
        <v>0</v>
      </c>
      <c r="Z90" s="226">
        <f t="shared" si="40"/>
        <v>0</v>
      </c>
      <c r="AA90" s="226">
        <f t="shared" si="41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42"/>
        <v>0</v>
      </c>
      <c r="AK90" s="227">
        <f t="shared" si="43"/>
        <v>0</v>
      </c>
      <c r="AL90" s="227">
        <f t="shared" si="44"/>
        <v>0</v>
      </c>
      <c r="AN90" s="327"/>
      <c r="AP90" s="330"/>
      <c r="AR90" s="333"/>
      <c r="AS90" s="202"/>
      <c r="AT90" s="336"/>
      <c r="AV90" s="339"/>
      <c r="AW90" s="151">
        <f t="shared" si="45"/>
        <v>0</v>
      </c>
      <c r="AX90" s="151">
        <f t="shared" si="46"/>
        <v>0</v>
      </c>
      <c r="AY90" s="151">
        <f t="shared" si="47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48"/>
        <v>0</v>
      </c>
      <c r="BI90" s="395">
        <f t="shared" si="49"/>
        <v>0</v>
      </c>
      <c r="BJ90" s="395">
        <f t="shared" si="50"/>
        <v>0</v>
      </c>
      <c r="BK90" s="76"/>
      <c r="BL90" s="450"/>
      <c r="BM90" s="76"/>
      <c r="BN90" s="450"/>
      <c r="BO90" s="76"/>
      <c r="BP90" s="450"/>
      <c r="BQ90" s="76"/>
      <c r="BR90" s="450"/>
      <c r="BS90" s="395">
        <f t="shared" si="51"/>
        <v>0</v>
      </c>
      <c r="BT90" s="395">
        <f t="shared" si="52"/>
        <v>0</v>
      </c>
      <c r="BU90" s="395">
        <f t="shared" si="53"/>
        <v>0</v>
      </c>
      <c r="BV90" s="503"/>
      <c r="BX90" s="506"/>
      <c r="BZ90" s="509"/>
      <c r="CB90" s="512"/>
      <c r="CC90" s="493"/>
      <c r="CD90" s="515"/>
      <c r="CF90" s="500">
        <f t="shared" si="54"/>
        <v>0</v>
      </c>
      <c r="CG90" s="500">
        <f t="shared" si="55"/>
        <v>0</v>
      </c>
      <c r="CH90" s="500">
        <f t="shared" si="56"/>
        <v>0</v>
      </c>
      <c r="CI90" s="554"/>
      <c r="CK90" s="557"/>
      <c r="CM90" s="560"/>
      <c r="CO90" s="563"/>
      <c r="CQ90" s="545">
        <f t="shared" si="57"/>
        <v>0</v>
      </c>
      <c r="CR90" s="545">
        <f t="shared" si="58"/>
        <v>0</v>
      </c>
      <c r="CS90" s="545">
        <f t="shared" si="59"/>
        <v>0</v>
      </c>
      <c r="CU90" s="600"/>
      <c r="CW90" s="604"/>
      <c r="CY90" s="608"/>
      <c r="DA90" s="612"/>
      <c r="DB90" s="619">
        <f t="shared" si="60"/>
        <v>0</v>
      </c>
      <c r="DC90" s="619">
        <f t="shared" si="61"/>
        <v>0</v>
      </c>
      <c r="DD90" s="619">
        <f t="shared" si="62"/>
        <v>0</v>
      </c>
      <c r="DE90" s="630"/>
      <c r="DI90" s="633"/>
      <c r="DK90" s="636"/>
      <c r="DM90" s="640"/>
      <c r="DO90" s="653">
        <f t="shared" si="63"/>
        <v>0</v>
      </c>
      <c r="DP90" s="653">
        <f t="shared" si="64"/>
        <v>0</v>
      </c>
      <c r="DQ90" s="653">
        <f t="shared" si="65"/>
        <v>0</v>
      </c>
      <c r="DR90" s="691"/>
      <c r="DS90" s="612"/>
      <c r="DT90" s="691"/>
      <c r="DU90" s="612"/>
      <c r="DV90" s="691"/>
      <c r="DW90" s="612"/>
      <c r="DX90" s="691"/>
      <c r="DY90" s="612"/>
      <c r="DZ90" s="790">
        <f t="shared" si="66"/>
        <v>0</v>
      </c>
      <c r="EA90" s="790">
        <f t="shared" si="67"/>
        <v>0</v>
      </c>
      <c r="EB90" s="790">
        <f t="shared" si="68"/>
        <v>0</v>
      </c>
      <c r="EC90" s="691"/>
      <c r="ED90" s="612"/>
      <c r="EE90" s="691"/>
      <c r="EF90" s="612"/>
      <c r="EG90" s="691"/>
      <c r="EH90" s="612"/>
      <c r="EI90" s="691"/>
      <c r="EJ90" s="612"/>
      <c r="EK90" s="691"/>
      <c r="EM90" s="790">
        <f t="shared" si="69"/>
        <v>0</v>
      </c>
      <c r="EN90" s="790">
        <f t="shared" si="70"/>
        <v>0</v>
      </c>
      <c r="EO90" s="790">
        <f t="shared" si="71"/>
        <v>0</v>
      </c>
    </row>
    <row r="91" spans="1:145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36"/>
        <v>0</v>
      </c>
      <c r="O91" s="151">
        <f t="shared" si="37"/>
        <v>0</v>
      </c>
      <c r="P91" s="151">
        <f t="shared" si="38"/>
        <v>0</v>
      </c>
      <c r="Q91" s="166"/>
      <c r="R91" s="182"/>
      <c r="S91" s="169"/>
      <c r="T91" s="186"/>
      <c r="U91" s="172"/>
      <c r="Y91" s="226">
        <f t="shared" si="39"/>
        <v>0</v>
      </c>
      <c r="Z91" s="226">
        <f t="shared" si="40"/>
        <v>0</v>
      </c>
      <c r="AA91" s="226">
        <f t="shared" si="41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42"/>
        <v>0</v>
      </c>
      <c r="AK91" s="227">
        <f t="shared" si="43"/>
        <v>0</v>
      </c>
      <c r="AL91" s="227">
        <f t="shared" si="44"/>
        <v>0</v>
      </c>
      <c r="AN91" s="327"/>
      <c r="AP91" s="330"/>
      <c r="AR91" s="333"/>
      <c r="AS91" s="202"/>
      <c r="AT91" s="336"/>
      <c r="AV91" s="339"/>
      <c r="AW91" s="151">
        <f t="shared" si="45"/>
        <v>0</v>
      </c>
      <c r="AX91" s="151">
        <f t="shared" si="46"/>
        <v>0</v>
      </c>
      <c r="AY91" s="151">
        <f t="shared" si="47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48"/>
        <v>0</v>
      </c>
      <c r="BI91" s="395">
        <f t="shared" si="49"/>
        <v>0</v>
      </c>
      <c r="BJ91" s="395">
        <f t="shared" si="50"/>
        <v>0</v>
      </c>
      <c r="BK91" s="76"/>
      <c r="BL91" s="450"/>
      <c r="BM91" s="76"/>
      <c r="BN91" s="450"/>
      <c r="BO91" s="76"/>
      <c r="BP91" s="450"/>
      <c r="BQ91" s="76"/>
      <c r="BR91" s="450"/>
      <c r="BS91" s="395">
        <f t="shared" si="51"/>
        <v>0</v>
      </c>
      <c r="BT91" s="395">
        <f t="shared" si="52"/>
        <v>0</v>
      </c>
      <c r="BU91" s="395">
        <f t="shared" si="53"/>
        <v>0</v>
      </c>
      <c r="BV91" s="503"/>
      <c r="BX91" s="506"/>
      <c r="BZ91" s="509"/>
      <c r="CB91" s="512"/>
      <c r="CC91" s="493"/>
      <c r="CD91" s="515"/>
      <c r="CF91" s="500">
        <f t="shared" si="54"/>
        <v>0</v>
      </c>
      <c r="CG91" s="500">
        <f t="shared" si="55"/>
        <v>0</v>
      </c>
      <c r="CH91" s="500">
        <f t="shared" si="56"/>
        <v>0</v>
      </c>
      <c r="CI91" s="554"/>
      <c r="CK91" s="557"/>
      <c r="CM91" s="560"/>
      <c r="CO91" s="563"/>
      <c r="CQ91" s="545">
        <f t="shared" si="57"/>
        <v>0</v>
      </c>
      <c r="CR91" s="545">
        <f t="shared" si="58"/>
        <v>0</v>
      </c>
      <c r="CS91" s="545">
        <f t="shared" si="59"/>
        <v>0</v>
      </c>
      <c r="CU91" s="600"/>
      <c r="CW91" s="604"/>
      <c r="CY91" s="608"/>
      <c r="DA91" s="612"/>
      <c r="DB91" s="619">
        <f t="shared" si="60"/>
        <v>0</v>
      </c>
      <c r="DC91" s="619">
        <f t="shared" si="61"/>
        <v>0</v>
      </c>
      <c r="DD91" s="619">
        <f t="shared" si="62"/>
        <v>0</v>
      </c>
      <c r="DE91" s="630"/>
      <c r="DI91" s="633"/>
      <c r="DK91" s="636"/>
      <c r="DM91" s="640"/>
      <c r="DO91" s="653">
        <f t="shared" si="63"/>
        <v>0</v>
      </c>
      <c r="DP91" s="653">
        <f t="shared" si="64"/>
        <v>0</v>
      </c>
      <c r="DQ91" s="653">
        <f t="shared" si="65"/>
        <v>0</v>
      </c>
      <c r="DR91" s="691"/>
      <c r="DS91" s="612"/>
      <c r="DT91" s="691"/>
      <c r="DU91" s="612"/>
      <c r="DV91" s="691"/>
      <c r="DW91" s="612"/>
      <c r="DX91" s="691"/>
      <c r="DY91" s="612"/>
      <c r="DZ91" s="790">
        <f t="shared" si="66"/>
        <v>0</v>
      </c>
      <c r="EA91" s="790">
        <f t="shared" si="67"/>
        <v>0</v>
      </c>
      <c r="EB91" s="790">
        <f t="shared" si="68"/>
        <v>0</v>
      </c>
      <c r="EC91" s="691"/>
      <c r="ED91" s="612"/>
      <c r="EE91" s="691"/>
      <c r="EF91" s="612"/>
      <c r="EG91" s="691"/>
      <c r="EH91" s="612"/>
      <c r="EI91" s="691"/>
      <c r="EJ91" s="612"/>
      <c r="EK91" s="691"/>
      <c r="EM91" s="790">
        <f t="shared" si="69"/>
        <v>0</v>
      </c>
      <c r="EN91" s="790">
        <f t="shared" si="70"/>
        <v>0</v>
      </c>
      <c r="EO91" s="790">
        <f t="shared" si="71"/>
        <v>0</v>
      </c>
    </row>
    <row r="92" spans="1:145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36"/>
        <v>0</v>
      </c>
      <c r="O92" s="151">
        <f t="shared" si="37"/>
        <v>0</v>
      </c>
      <c r="P92" s="151">
        <f t="shared" si="38"/>
        <v>0</v>
      </c>
      <c r="Q92" s="166"/>
      <c r="R92" s="182"/>
      <c r="S92" s="169"/>
      <c r="T92" s="186"/>
      <c r="U92" s="172"/>
      <c r="Y92" s="226">
        <f t="shared" si="39"/>
        <v>0</v>
      </c>
      <c r="Z92" s="226">
        <f t="shared" si="40"/>
        <v>0</v>
      </c>
      <c r="AA92" s="226">
        <f t="shared" si="41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42"/>
        <v>0</v>
      </c>
      <c r="AK92" s="227">
        <f t="shared" si="43"/>
        <v>0</v>
      </c>
      <c r="AL92" s="227">
        <f t="shared" si="44"/>
        <v>0</v>
      </c>
      <c r="AN92" s="327"/>
      <c r="AP92" s="330"/>
      <c r="AR92" s="333"/>
      <c r="AS92" s="202"/>
      <c r="AT92" s="336"/>
      <c r="AV92" s="339"/>
      <c r="AW92" s="151">
        <f t="shared" si="45"/>
        <v>0</v>
      </c>
      <c r="AX92" s="151">
        <f t="shared" si="46"/>
        <v>0</v>
      </c>
      <c r="AY92" s="151">
        <f t="shared" si="47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48"/>
        <v>0</v>
      </c>
      <c r="BI92" s="395">
        <f t="shared" si="49"/>
        <v>0</v>
      </c>
      <c r="BJ92" s="395">
        <f t="shared" si="50"/>
        <v>0</v>
      </c>
      <c r="BK92" s="76"/>
      <c r="BL92" s="450"/>
      <c r="BM92" s="76"/>
      <c r="BN92" s="450"/>
      <c r="BO92" s="76"/>
      <c r="BP92" s="450"/>
      <c r="BQ92" s="76"/>
      <c r="BR92" s="450"/>
      <c r="BS92" s="395">
        <f t="shared" si="51"/>
        <v>0</v>
      </c>
      <c r="BT92" s="395">
        <f t="shared" si="52"/>
        <v>0</v>
      </c>
      <c r="BU92" s="395">
        <f t="shared" si="53"/>
        <v>0</v>
      </c>
      <c r="BV92" s="503"/>
      <c r="BX92" s="506"/>
      <c r="BZ92" s="509"/>
      <c r="CB92" s="512"/>
      <c r="CC92" s="493"/>
      <c r="CD92" s="515"/>
      <c r="CF92" s="500">
        <f t="shared" si="54"/>
        <v>0</v>
      </c>
      <c r="CG92" s="500">
        <f t="shared" si="55"/>
        <v>0</v>
      </c>
      <c r="CH92" s="500">
        <f t="shared" si="56"/>
        <v>0</v>
      </c>
      <c r="CI92" s="554"/>
      <c r="CK92" s="557"/>
      <c r="CM92" s="560"/>
      <c r="CO92" s="563"/>
      <c r="CQ92" s="545">
        <f t="shared" si="57"/>
        <v>0</v>
      </c>
      <c r="CR92" s="545">
        <f t="shared" si="58"/>
        <v>0</v>
      </c>
      <c r="CS92" s="545">
        <f t="shared" si="59"/>
        <v>0</v>
      </c>
      <c r="CU92" s="600"/>
      <c r="CW92" s="604"/>
      <c r="CY92" s="608"/>
      <c r="DA92" s="612"/>
      <c r="DB92" s="619">
        <f t="shared" si="60"/>
        <v>0</v>
      </c>
      <c r="DC92" s="619">
        <f t="shared" si="61"/>
        <v>0</v>
      </c>
      <c r="DD92" s="619">
        <f t="shared" si="62"/>
        <v>0</v>
      </c>
      <c r="DE92" s="630"/>
      <c r="DI92" s="633"/>
      <c r="DK92" s="636"/>
      <c r="DM92" s="640"/>
      <c r="DO92" s="653">
        <f t="shared" si="63"/>
        <v>0</v>
      </c>
      <c r="DP92" s="653">
        <f t="shared" si="64"/>
        <v>0</v>
      </c>
      <c r="DQ92" s="653">
        <f t="shared" si="65"/>
        <v>0</v>
      </c>
      <c r="DR92" s="691"/>
      <c r="DS92" s="612"/>
      <c r="DT92" s="691"/>
      <c r="DU92" s="612"/>
      <c r="DV92" s="691"/>
      <c r="DW92" s="612"/>
      <c r="DX92" s="691"/>
      <c r="DY92" s="612"/>
      <c r="DZ92" s="790">
        <f t="shared" si="66"/>
        <v>0</v>
      </c>
      <c r="EA92" s="790">
        <f t="shared" si="67"/>
        <v>0</v>
      </c>
      <c r="EB92" s="790">
        <f t="shared" si="68"/>
        <v>0</v>
      </c>
      <c r="EC92" s="691"/>
      <c r="ED92" s="612"/>
      <c r="EE92" s="691"/>
      <c r="EF92" s="612"/>
      <c r="EG92" s="691"/>
      <c r="EH92" s="612"/>
      <c r="EI92" s="691"/>
      <c r="EJ92" s="612"/>
      <c r="EK92" s="691"/>
      <c r="EM92" s="790">
        <f t="shared" si="69"/>
        <v>0</v>
      </c>
      <c r="EN92" s="790">
        <f t="shared" si="70"/>
        <v>0</v>
      </c>
      <c r="EO92" s="790">
        <f t="shared" si="71"/>
        <v>0</v>
      </c>
    </row>
    <row r="93" spans="1:145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36"/>
        <v>0</v>
      </c>
      <c r="O93" s="151">
        <f t="shared" si="37"/>
        <v>0</v>
      </c>
      <c r="P93" s="151">
        <f t="shared" si="38"/>
        <v>0</v>
      </c>
      <c r="Q93" s="166"/>
      <c r="R93" s="182"/>
      <c r="S93" s="169"/>
      <c r="T93" s="186"/>
      <c r="U93" s="172"/>
      <c r="Y93" s="226">
        <f t="shared" si="39"/>
        <v>0</v>
      </c>
      <c r="Z93" s="226">
        <f t="shared" si="40"/>
        <v>0</v>
      </c>
      <c r="AA93" s="226">
        <f t="shared" si="41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42"/>
        <v>2</v>
      </c>
      <c r="AK93" s="227">
        <f t="shared" si="43"/>
        <v>0</v>
      </c>
      <c r="AL93" s="227">
        <f t="shared" si="44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45"/>
        <v>1</v>
      </c>
      <c r="AX93" s="151">
        <f t="shared" si="46"/>
        <v>0</v>
      </c>
      <c r="AY93" s="151">
        <f t="shared" si="47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48"/>
        <v>0</v>
      </c>
      <c r="BI93" s="395">
        <f t="shared" si="49"/>
        <v>0</v>
      </c>
      <c r="BJ93" s="395">
        <f t="shared" si="50"/>
        <v>0</v>
      </c>
      <c r="BK93" s="76"/>
      <c r="BL93" s="450"/>
      <c r="BM93" s="76"/>
      <c r="BN93" s="450"/>
      <c r="BO93" s="76"/>
      <c r="BP93" s="450"/>
      <c r="BQ93" s="76"/>
      <c r="BR93" s="450"/>
      <c r="BS93" s="395">
        <f t="shared" si="51"/>
        <v>0</v>
      </c>
      <c r="BT93" s="395">
        <f t="shared" si="52"/>
        <v>0</v>
      </c>
      <c r="BU93" s="395">
        <f t="shared" si="53"/>
        <v>0</v>
      </c>
      <c r="BV93" s="503"/>
      <c r="BX93" s="506"/>
      <c r="BZ93" s="509"/>
      <c r="CB93" s="512"/>
      <c r="CC93" s="493"/>
      <c r="CD93" s="515"/>
      <c r="CF93" s="500">
        <f t="shared" si="54"/>
        <v>0</v>
      </c>
      <c r="CG93" s="500">
        <f t="shared" si="55"/>
        <v>0</v>
      </c>
      <c r="CH93" s="500">
        <f t="shared" si="56"/>
        <v>0</v>
      </c>
      <c r="CI93" s="554"/>
      <c r="CK93" s="557"/>
      <c r="CM93" s="560"/>
      <c r="CO93" s="563"/>
      <c r="CQ93" s="545">
        <f t="shared" si="57"/>
        <v>0</v>
      </c>
      <c r="CR93" s="545">
        <f t="shared" si="58"/>
        <v>0</v>
      </c>
      <c r="CS93" s="545">
        <f t="shared" si="59"/>
        <v>0</v>
      </c>
      <c r="CU93" s="600"/>
      <c r="CW93" s="604"/>
      <c r="CY93" s="608"/>
      <c r="DA93" s="612"/>
      <c r="DB93" s="619">
        <f t="shared" si="60"/>
        <v>0</v>
      </c>
      <c r="DC93" s="619">
        <f t="shared" si="61"/>
        <v>0</v>
      </c>
      <c r="DD93" s="619">
        <f t="shared" si="62"/>
        <v>0</v>
      </c>
      <c r="DE93" s="630"/>
      <c r="DI93" s="633"/>
      <c r="DK93" s="636"/>
      <c r="DM93" s="640"/>
      <c r="DO93" s="653">
        <f t="shared" si="63"/>
        <v>0</v>
      </c>
      <c r="DP93" s="653">
        <f t="shared" si="64"/>
        <v>0</v>
      </c>
      <c r="DQ93" s="653">
        <f t="shared" si="65"/>
        <v>0</v>
      </c>
      <c r="DR93" s="691"/>
      <c r="DS93" s="612"/>
      <c r="DT93" s="691"/>
      <c r="DU93" s="612"/>
      <c r="DV93" s="691"/>
      <c r="DW93" s="612"/>
      <c r="DX93" s="691"/>
      <c r="DY93" s="612"/>
      <c r="DZ93" s="790">
        <f t="shared" si="66"/>
        <v>0</v>
      </c>
      <c r="EA93" s="790">
        <f t="shared" si="67"/>
        <v>0</v>
      </c>
      <c r="EB93" s="790">
        <f t="shared" si="68"/>
        <v>0</v>
      </c>
      <c r="EC93" s="691"/>
      <c r="ED93" s="612"/>
      <c r="EE93" s="691"/>
      <c r="EF93" s="612"/>
      <c r="EG93" s="691"/>
      <c r="EH93" s="612"/>
      <c r="EI93" s="691"/>
      <c r="EJ93" s="612"/>
      <c r="EK93" s="691"/>
      <c r="EM93" s="790">
        <f t="shared" si="69"/>
        <v>0</v>
      </c>
      <c r="EN93" s="790">
        <f t="shared" si="70"/>
        <v>0</v>
      </c>
      <c r="EO93" s="790">
        <f t="shared" si="71"/>
        <v>0</v>
      </c>
    </row>
    <row r="94" spans="1:145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36"/>
        <v>1</v>
      </c>
      <c r="O94" s="151">
        <f t="shared" si="37"/>
        <v>0</v>
      </c>
      <c r="P94" s="151">
        <f t="shared" si="38"/>
        <v>1</v>
      </c>
      <c r="Q94" s="166"/>
      <c r="R94" s="182"/>
      <c r="S94" s="169"/>
      <c r="T94" s="186"/>
      <c r="U94" s="172"/>
      <c r="Y94" s="226">
        <f t="shared" si="39"/>
        <v>0</v>
      </c>
      <c r="Z94" s="226">
        <f t="shared" si="40"/>
        <v>0</v>
      </c>
      <c r="AA94" s="226">
        <f t="shared" si="41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42"/>
        <v>0</v>
      </c>
      <c r="AK94" s="227">
        <f t="shared" si="43"/>
        <v>0</v>
      </c>
      <c r="AL94" s="227">
        <f t="shared" si="44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45"/>
        <v>1</v>
      </c>
      <c r="AX94" s="151">
        <f t="shared" si="46"/>
        <v>0</v>
      </c>
      <c r="AY94" s="151">
        <f t="shared" si="47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48"/>
        <v>0</v>
      </c>
      <c r="BI94" s="395">
        <f t="shared" si="49"/>
        <v>0</v>
      </c>
      <c r="BJ94" s="395">
        <f t="shared" si="50"/>
        <v>0</v>
      </c>
      <c r="BK94" s="76"/>
      <c r="BL94" s="450"/>
      <c r="BM94" s="76"/>
      <c r="BN94" s="450"/>
      <c r="BO94" s="76">
        <v>1</v>
      </c>
      <c r="BP94" s="450"/>
      <c r="BQ94" s="76"/>
      <c r="BR94" s="450"/>
      <c r="BS94" s="395">
        <f t="shared" si="51"/>
        <v>1</v>
      </c>
      <c r="BT94" s="395">
        <f t="shared" si="52"/>
        <v>0</v>
      </c>
      <c r="BU94" s="395">
        <f t="shared" si="53"/>
        <v>1</v>
      </c>
      <c r="BV94" s="503"/>
      <c r="BX94" s="506"/>
      <c r="BZ94" s="509"/>
      <c r="CB94" s="512"/>
      <c r="CC94" s="493"/>
      <c r="CD94" s="515"/>
      <c r="CF94" s="500">
        <f t="shared" si="54"/>
        <v>0</v>
      </c>
      <c r="CG94" s="500">
        <f t="shared" si="55"/>
        <v>0</v>
      </c>
      <c r="CH94" s="500">
        <f t="shared" si="56"/>
        <v>0</v>
      </c>
      <c r="CI94" s="554"/>
      <c r="CK94" s="557"/>
      <c r="CM94" s="560"/>
      <c r="CO94" s="563"/>
      <c r="CQ94" s="545">
        <f t="shared" si="57"/>
        <v>0</v>
      </c>
      <c r="CR94" s="545">
        <f t="shared" si="58"/>
        <v>0</v>
      </c>
      <c r="CS94" s="545">
        <f t="shared" si="59"/>
        <v>0</v>
      </c>
      <c r="CU94" s="600"/>
      <c r="CW94" s="604"/>
      <c r="CY94" s="608"/>
      <c r="DA94" s="612"/>
      <c r="DB94" s="619">
        <f t="shared" si="60"/>
        <v>0</v>
      </c>
      <c r="DC94" s="619">
        <f t="shared" si="61"/>
        <v>0</v>
      </c>
      <c r="DD94" s="619">
        <f t="shared" si="62"/>
        <v>0</v>
      </c>
      <c r="DE94" s="630"/>
      <c r="DI94" s="633"/>
      <c r="DK94" s="636"/>
      <c r="DM94" s="640"/>
      <c r="DO94" s="653">
        <f t="shared" si="63"/>
        <v>0</v>
      </c>
      <c r="DP94" s="653">
        <f t="shared" si="64"/>
        <v>0</v>
      </c>
      <c r="DQ94" s="653">
        <f t="shared" si="65"/>
        <v>0</v>
      </c>
      <c r="DR94" s="691"/>
      <c r="DS94" s="612"/>
      <c r="DT94" s="691"/>
      <c r="DU94" s="612"/>
      <c r="DV94" s="691"/>
      <c r="DW94" s="612"/>
      <c r="DX94" s="691"/>
      <c r="DY94" s="612"/>
      <c r="DZ94" s="790">
        <f t="shared" si="66"/>
        <v>0</v>
      </c>
      <c r="EA94" s="790">
        <f t="shared" si="67"/>
        <v>0</v>
      </c>
      <c r="EB94" s="790">
        <f t="shared" si="68"/>
        <v>0</v>
      </c>
      <c r="EC94" s="691"/>
      <c r="ED94" s="612"/>
      <c r="EE94" s="691"/>
      <c r="EF94" s="612"/>
      <c r="EG94" s="691"/>
      <c r="EH94" s="612"/>
      <c r="EI94" s="691"/>
      <c r="EJ94" s="612"/>
      <c r="EK94" s="691"/>
      <c r="EM94" s="790">
        <f t="shared" si="69"/>
        <v>0</v>
      </c>
      <c r="EN94" s="790">
        <f t="shared" si="70"/>
        <v>0</v>
      </c>
      <c r="EO94" s="790">
        <f t="shared" si="71"/>
        <v>0</v>
      </c>
    </row>
    <row r="95" spans="1:145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36"/>
        <v>0</v>
      </c>
      <c r="O95" s="151">
        <f t="shared" si="37"/>
        <v>0</v>
      </c>
      <c r="P95" s="151">
        <f t="shared" si="38"/>
        <v>0</v>
      </c>
      <c r="Q95" s="166"/>
      <c r="R95" s="182"/>
      <c r="S95" s="169"/>
      <c r="T95" s="186"/>
      <c r="U95" s="172"/>
      <c r="Y95" s="226">
        <f t="shared" si="39"/>
        <v>0</v>
      </c>
      <c r="Z95" s="226">
        <f t="shared" si="40"/>
        <v>0</v>
      </c>
      <c r="AA95" s="226">
        <f t="shared" si="41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42"/>
        <v>0</v>
      </c>
      <c r="AK95" s="227">
        <f t="shared" si="43"/>
        <v>0</v>
      </c>
      <c r="AL95" s="227">
        <f t="shared" si="44"/>
        <v>0</v>
      </c>
      <c r="AN95" s="327"/>
      <c r="AP95" s="330"/>
      <c r="AR95" s="333"/>
      <c r="AS95" s="202"/>
      <c r="AT95" s="336"/>
      <c r="AV95" s="339"/>
      <c r="AW95" s="151">
        <f t="shared" si="45"/>
        <v>0</v>
      </c>
      <c r="AX95" s="151">
        <f t="shared" si="46"/>
        <v>0</v>
      </c>
      <c r="AY95" s="151">
        <f t="shared" si="47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48"/>
        <v>0</v>
      </c>
      <c r="BI95" s="395">
        <f t="shared" si="49"/>
        <v>0</v>
      </c>
      <c r="BJ95" s="395">
        <f t="shared" si="50"/>
        <v>0</v>
      </c>
      <c r="BK95" s="76"/>
      <c r="BL95" s="450"/>
      <c r="BM95" s="76"/>
      <c r="BN95" s="450"/>
      <c r="BO95" s="76">
        <v>1</v>
      </c>
      <c r="BP95" s="450"/>
      <c r="BQ95" s="76"/>
      <c r="BR95" s="450"/>
      <c r="BS95" s="395">
        <f t="shared" si="51"/>
        <v>1</v>
      </c>
      <c r="BT95" s="395">
        <f t="shared" si="52"/>
        <v>0</v>
      </c>
      <c r="BU95" s="395">
        <f t="shared" si="53"/>
        <v>1</v>
      </c>
      <c r="BV95" s="503"/>
      <c r="BX95" s="506"/>
      <c r="BZ95" s="509"/>
      <c r="CB95" s="512"/>
      <c r="CC95" s="493"/>
      <c r="CD95" s="515"/>
      <c r="CF95" s="500">
        <f t="shared" si="54"/>
        <v>0</v>
      </c>
      <c r="CG95" s="500">
        <f t="shared" si="55"/>
        <v>0</v>
      </c>
      <c r="CH95" s="500">
        <f t="shared" si="56"/>
        <v>0</v>
      </c>
      <c r="CI95" s="554"/>
      <c r="CK95" s="557"/>
      <c r="CM95" s="560"/>
      <c r="CO95" s="563"/>
      <c r="CQ95" s="545">
        <f t="shared" si="57"/>
        <v>0</v>
      </c>
      <c r="CR95" s="545">
        <f t="shared" si="58"/>
        <v>0</v>
      </c>
      <c r="CS95" s="545">
        <f t="shared" si="59"/>
        <v>0</v>
      </c>
      <c r="CU95" s="600"/>
      <c r="CW95" s="604"/>
      <c r="CY95" s="608"/>
      <c r="DA95" s="612"/>
      <c r="DB95" s="619">
        <f t="shared" si="60"/>
        <v>0</v>
      </c>
      <c r="DC95" s="619">
        <f t="shared" si="61"/>
        <v>0</v>
      </c>
      <c r="DD95" s="619">
        <f t="shared" si="62"/>
        <v>0</v>
      </c>
      <c r="DE95" s="630"/>
      <c r="DI95" s="633"/>
      <c r="DK95" s="636"/>
      <c r="DM95" s="640"/>
      <c r="DO95" s="653">
        <f t="shared" si="63"/>
        <v>0</v>
      </c>
      <c r="DP95" s="653">
        <f t="shared" si="64"/>
        <v>0</v>
      </c>
      <c r="DQ95" s="653">
        <f t="shared" si="65"/>
        <v>0</v>
      </c>
      <c r="DR95" s="691"/>
      <c r="DS95" s="612"/>
      <c r="DT95" s="691"/>
      <c r="DU95" s="612"/>
      <c r="DV95" s="691"/>
      <c r="DW95" s="612"/>
      <c r="DX95" s="691"/>
      <c r="DY95" s="612"/>
      <c r="DZ95" s="790">
        <f t="shared" si="66"/>
        <v>0</v>
      </c>
      <c r="EA95" s="790">
        <f t="shared" si="67"/>
        <v>0</v>
      </c>
      <c r="EB95" s="790">
        <f t="shared" si="68"/>
        <v>0</v>
      </c>
      <c r="EC95" s="691"/>
      <c r="ED95" s="612"/>
      <c r="EE95" s="691"/>
      <c r="EF95" s="612"/>
      <c r="EG95" s="691"/>
      <c r="EH95" s="612"/>
      <c r="EI95" s="691"/>
      <c r="EJ95" s="612"/>
      <c r="EK95" s="691"/>
      <c r="EM95" s="790">
        <f t="shared" si="69"/>
        <v>0</v>
      </c>
      <c r="EN95" s="790">
        <f t="shared" si="70"/>
        <v>0</v>
      </c>
      <c r="EO95" s="790">
        <f t="shared" si="71"/>
        <v>0</v>
      </c>
    </row>
    <row r="96" spans="1:145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36"/>
        <v>0</v>
      </c>
      <c r="O96" s="151">
        <f t="shared" si="37"/>
        <v>0</v>
      </c>
      <c r="P96" s="151">
        <f t="shared" si="38"/>
        <v>0</v>
      </c>
      <c r="Q96" s="166"/>
      <c r="R96" s="182"/>
      <c r="S96" s="169"/>
      <c r="T96" s="186"/>
      <c r="U96" s="172"/>
      <c r="Y96" s="226">
        <f t="shared" si="39"/>
        <v>0</v>
      </c>
      <c r="Z96" s="226">
        <f t="shared" si="40"/>
        <v>0</v>
      </c>
      <c r="AA96" s="226">
        <f t="shared" si="41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42"/>
        <v>0</v>
      </c>
      <c r="AK96" s="227">
        <f t="shared" si="43"/>
        <v>0</v>
      </c>
      <c r="AL96" s="227">
        <f t="shared" si="44"/>
        <v>0</v>
      </c>
      <c r="AN96" s="327"/>
      <c r="AP96" s="330"/>
      <c r="AR96" s="333"/>
      <c r="AS96" s="202"/>
      <c r="AT96" s="336"/>
      <c r="AV96" s="339"/>
      <c r="AW96" s="151">
        <f t="shared" si="45"/>
        <v>0</v>
      </c>
      <c r="AX96" s="151">
        <f t="shared" si="46"/>
        <v>0</v>
      </c>
      <c r="AY96" s="151">
        <f t="shared" si="47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48"/>
        <v>0</v>
      </c>
      <c r="BI96" s="395">
        <f t="shared" si="49"/>
        <v>0</v>
      </c>
      <c r="BJ96" s="395">
        <f t="shared" si="50"/>
        <v>0</v>
      </c>
      <c r="BK96" s="76"/>
      <c r="BL96" s="450"/>
      <c r="BM96" s="76"/>
      <c r="BN96" s="450"/>
      <c r="BO96" s="76"/>
      <c r="BP96" s="450"/>
      <c r="BQ96" s="76"/>
      <c r="BR96" s="450"/>
      <c r="BS96" s="395">
        <f t="shared" si="51"/>
        <v>0</v>
      </c>
      <c r="BT96" s="395">
        <f t="shared" si="52"/>
        <v>0</v>
      </c>
      <c r="BU96" s="395">
        <f t="shared" si="53"/>
        <v>0</v>
      </c>
      <c r="BV96" s="503"/>
      <c r="BX96" s="506"/>
      <c r="BZ96" s="509"/>
      <c r="CB96" s="512"/>
      <c r="CC96" s="493"/>
      <c r="CD96" s="515"/>
      <c r="CF96" s="500">
        <f t="shared" si="54"/>
        <v>0</v>
      </c>
      <c r="CG96" s="500">
        <f t="shared" si="55"/>
        <v>0</v>
      </c>
      <c r="CH96" s="500">
        <f t="shared" si="56"/>
        <v>0</v>
      </c>
      <c r="CI96" s="554"/>
      <c r="CK96" s="557"/>
      <c r="CM96" s="560"/>
      <c r="CO96" s="563"/>
      <c r="CQ96" s="545">
        <f t="shared" si="57"/>
        <v>0</v>
      </c>
      <c r="CR96" s="545">
        <f t="shared" si="58"/>
        <v>0</v>
      </c>
      <c r="CS96" s="545">
        <f t="shared" si="59"/>
        <v>0</v>
      </c>
      <c r="CU96" s="600"/>
      <c r="CW96" s="604"/>
      <c r="CY96" s="608"/>
      <c r="DA96" s="612"/>
      <c r="DB96" s="619">
        <f t="shared" si="60"/>
        <v>0</v>
      </c>
      <c r="DC96" s="619">
        <f t="shared" si="61"/>
        <v>0</v>
      </c>
      <c r="DD96" s="619">
        <f t="shared" si="62"/>
        <v>0</v>
      </c>
      <c r="DE96" s="630"/>
      <c r="DI96" s="633"/>
      <c r="DK96" s="636"/>
      <c r="DM96" s="640"/>
      <c r="DO96" s="653">
        <f t="shared" si="63"/>
        <v>0</v>
      </c>
      <c r="DP96" s="653">
        <f t="shared" si="64"/>
        <v>0</v>
      </c>
      <c r="DQ96" s="653">
        <f t="shared" si="65"/>
        <v>0</v>
      </c>
      <c r="DR96" s="691"/>
      <c r="DS96" s="612"/>
      <c r="DT96" s="691"/>
      <c r="DU96" s="612"/>
      <c r="DV96" s="691"/>
      <c r="DW96" s="612"/>
      <c r="DX96" s="691"/>
      <c r="DY96" s="612"/>
      <c r="DZ96" s="790">
        <f t="shared" si="66"/>
        <v>0</v>
      </c>
      <c r="EA96" s="790">
        <f t="shared" si="67"/>
        <v>0</v>
      </c>
      <c r="EB96" s="790">
        <f t="shared" si="68"/>
        <v>0</v>
      </c>
      <c r="EC96" s="691"/>
      <c r="ED96" s="612"/>
      <c r="EE96" s="691"/>
      <c r="EF96" s="612"/>
      <c r="EG96" s="691"/>
      <c r="EH96" s="612"/>
      <c r="EI96" s="691"/>
      <c r="EJ96" s="612"/>
      <c r="EK96" s="691"/>
      <c r="EM96" s="790">
        <f t="shared" si="69"/>
        <v>0</v>
      </c>
      <c r="EN96" s="790">
        <f t="shared" si="70"/>
        <v>0</v>
      </c>
      <c r="EO96" s="790">
        <f t="shared" si="71"/>
        <v>0</v>
      </c>
    </row>
    <row r="97" spans="1:145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36"/>
        <v>0</v>
      </c>
      <c r="O97" s="151">
        <f t="shared" si="37"/>
        <v>0</v>
      </c>
      <c r="P97" s="151">
        <f t="shared" si="38"/>
        <v>0</v>
      </c>
      <c r="Q97" s="166"/>
      <c r="R97" s="182"/>
      <c r="S97" s="169"/>
      <c r="T97" s="186"/>
      <c r="U97" s="172"/>
      <c r="Y97" s="226">
        <f t="shared" si="39"/>
        <v>0</v>
      </c>
      <c r="Z97" s="226">
        <f t="shared" si="40"/>
        <v>0</v>
      </c>
      <c r="AA97" s="226">
        <f t="shared" si="41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42"/>
        <v>0</v>
      </c>
      <c r="AK97" s="227">
        <f t="shared" si="43"/>
        <v>0</v>
      </c>
      <c r="AL97" s="227">
        <f t="shared" si="44"/>
        <v>0</v>
      </c>
      <c r="AN97" s="327"/>
      <c r="AP97" s="330"/>
      <c r="AR97" s="333"/>
      <c r="AS97" s="202"/>
      <c r="AT97" s="336"/>
      <c r="AV97" s="339"/>
      <c r="AW97" s="151">
        <f t="shared" si="45"/>
        <v>0</v>
      </c>
      <c r="AX97" s="151">
        <f t="shared" si="46"/>
        <v>0</v>
      </c>
      <c r="AY97" s="151">
        <f t="shared" si="47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48"/>
        <v>1</v>
      </c>
      <c r="BI97" s="395">
        <f t="shared" si="49"/>
        <v>0</v>
      </c>
      <c r="BJ97" s="395">
        <f t="shared" si="50"/>
        <v>1</v>
      </c>
      <c r="BK97" s="76"/>
      <c r="BL97" s="450"/>
      <c r="BM97" s="76"/>
      <c r="BN97" s="450"/>
      <c r="BO97" s="76"/>
      <c r="BP97" s="450"/>
      <c r="BQ97" s="76"/>
      <c r="BR97" s="450"/>
      <c r="BS97" s="395">
        <f t="shared" si="51"/>
        <v>0</v>
      </c>
      <c r="BT97" s="395">
        <f t="shared" si="52"/>
        <v>0</v>
      </c>
      <c r="BU97" s="395">
        <f t="shared" si="53"/>
        <v>0</v>
      </c>
      <c r="BV97" s="503"/>
      <c r="BX97" s="506"/>
      <c r="BZ97" s="509"/>
      <c r="CB97" s="512"/>
      <c r="CC97" s="493"/>
      <c r="CD97" s="515"/>
      <c r="CF97" s="500">
        <f t="shared" si="54"/>
        <v>0</v>
      </c>
      <c r="CG97" s="500">
        <f t="shared" si="55"/>
        <v>0</v>
      </c>
      <c r="CH97" s="500">
        <f t="shared" si="56"/>
        <v>0</v>
      </c>
      <c r="CI97" s="554"/>
      <c r="CK97" s="557"/>
      <c r="CM97" s="560"/>
      <c r="CO97" s="563"/>
      <c r="CQ97" s="545">
        <f t="shared" si="57"/>
        <v>0</v>
      </c>
      <c r="CR97" s="545">
        <f t="shared" si="58"/>
        <v>0</v>
      </c>
      <c r="CS97" s="545">
        <f t="shared" si="59"/>
        <v>0</v>
      </c>
      <c r="CU97" s="600"/>
      <c r="CW97" s="604"/>
      <c r="CY97" s="608"/>
      <c r="DA97" s="612"/>
      <c r="DB97" s="619">
        <f t="shared" si="60"/>
        <v>0</v>
      </c>
      <c r="DC97" s="619">
        <f t="shared" si="61"/>
        <v>0</v>
      </c>
      <c r="DD97" s="619">
        <f t="shared" si="62"/>
        <v>0</v>
      </c>
      <c r="DE97" s="630"/>
      <c r="DI97" s="633"/>
      <c r="DK97" s="636"/>
      <c r="DM97" s="640"/>
      <c r="DO97" s="653">
        <f t="shared" si="63"/>
        <v>0</v>
      </c>
      <c r="DP97" s="653">
        <f t="shared" si="64"/>
        <v>0</v>
      </c>
      <c r="DQ97" s="653">
        <f t="shared" si="65"/>
        <v>0</v>
      </c>
      <c r="DR97" s="691"/>
      <c r="DS97" s="612"/>
      <c r="DT97" s="691"/>
      <c r="DU97" s="612"/>
      <c r="DV97" s="691"/>
      <c r="DW97" s="612"/>
      <c r="DX97" s="691"/>
      <c r="DY97" s="612"/>
      <c r="DZ97" s="790">
        <f t="shared" si="66"/>
        <v>0</v>
      </c>
      <c r="EA97" s="790">
        <f t="shared" si="67"/>
        <v>0</v>
      </c>
      <c r="EB97" s="790">
        <f t="shared" si="68"/>
        <v>0</v>
      </c>
      <c r="EC97" s="691"/>
      <c r="ED97" s="612"/>
      <c r="EE97" s="691"/>
      <c r="EF97" s="612"/>
      <c r="EG97" s="691"/>
      <c r="EH97" s="612"/>
      <c r="EI97" s="691"/>
      <c r="EJ97" s="612"/>
      <c r="EK97" s="691"/>
      <c r="EM97" s="790">
        <f t="shared" si="69"/>
        <v>0</v>
      </c>
      <c r="EN97" s="790">
        <f t="shared" si="70"/>
        <v>0</v>
      </c>
      <c r="EO97" s="790">
        <f t="shared" si="71"/>
        <v>0</v>
      </c>
    </row>
    <row r="98" spans="1:145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36"/>
        <v>0</v>
      </c>
      <c r="O98" s="151">
        <f t="shared" si="37"/>
        <v>0</v>
      </c>
      <c r="P98" s="151">
        <f t="shared" si="38"/>
        <v>0</v>
      </c>
      <c r="Q98" s="166"/>
      <c r="R98" s="182"/>
      <c r="S98" s="169"/>
      <c r="T98" s="186"/>
      <c r="U98" s="172"/>
      <c r="Y98" s="226">
        <f t="shared" si="39"/>
        <v>0</v>
      </c>
      <c r="Z98" s="226">
        <f t="shared" si="40"/>
        <v>0</v>
      </c>
      <c r="AA98" s="226">
        <f t="shared" si="41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42"/>
        <v>0</v>
      </c>
      <c r="AK98" s="227">
        <f t="shared" si="43"/>
        <v>0</v>
      </c>
      <c r="AL98" s="227">
        <f t="shared" si="44"/>
        <v>0</v>
      </c>
      <c r="AN98" s="327"/>
      <c r="AP98" s="330"/>
      <c r="AR98" s="333"/>
      <c r="AS98" s="202"/>
      <c r="AT98" s="336"/>
      <c r="AV98" s="339"/>
      <c r="AW98" s="151">
        <f t="shared" si="45"/>
        <v>0</v>
      </c>
      <c r="AX98" s="151">
        <f t="shared" si="46"/>
        <v>0</v>
      </c>
      <c r="AY98" s="151">
        <f t="shared" si="47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48"/>
        <v>0</v>
      </c>
      <c r="BI98" s="395">
        <f t="shared" si="49"/>
        <v>0</v>
      </c>
      <c r="BJ98" s="395">
        <f t="shared" si="50"/>
        <v>0</v>
      </c>
      <c r="BK98" s="76"/>
      <c r="BL98" s="450"/>
      <c r="BM98" s="76"/>
      <c r="BN98" s="450"/>
      <c r="BO98" s="76"/>
      <c r="BP98" s="450"/>
      <c r="BQ98" s="76"/>
      <c r="BR98" s="450"/>
      <c r="BS98" s="395">
        <f t="shared" si="51"/>
        <v>0</v>
      </c>
      <c r="BT98" s="395">
        <f t="shared" si="52"/>
        <v>0</v>
      </c>
      <c r="BU98" s="395">
        <f t="shared" si="53"/>
        <v>0</v>
      </c>
      <c r="BV98" s="503"/>
      <c r="BX98" s="506"/>
      <c r="BZ98" s="509"/>
      <c r="CB98" s="512"/>
      <c r="CC98" s="493"/>
      <c r="CD98" s="515"/>
      <c r="CF98" s="500">
        <f t="shared" si="54"/>
        <v>0</v>
      </c>
      <c r="CG98" s="500">
        <f t="shared" si="55"/>
        <v>0</v>
      </c>
      <c r="CH98" s="500">
        <f t="shared" si="56"/>
        <v>0</v>
      </c>
      <c r="CI98" s="554"/>
      <c r="CK98" s="557"/>
      <c r="CM98" s="560"/>
      <c r="CO98" s="563"/>
      <c r="CQ98" s="545">
        <f t="shared" si="57"/>
        <v>0</v>
      </c>
      <c r="CR98" s="545">
        <f t="shared" si="58"/>
        <v>0</v>
      </c>
      <c r="CS98" s="545">
        <f t="shared" si="59"/>
        <v>0</v>
      </c>
      <c r="CU98" s="600"/>
      <c r="CW98" s="604"/>
      <c r="CY98" s="608"/>
      <c r="DA98" s="612"/>
      <c r="DB98" s="619">
        <f t="shared" si="60"/>
        <v>0</v>
      </c>
      <c r="DC98" s="619">
        <f t="shared" si="61"/>
        <v>0</v>
      </c>
      <c r="DD98" s="619">
        <f t="shared" si="62"/>
        <v>0</v>
      </c>
      <c r="DE98" s="630"/>
      <c r="DI98" s="633"/>
      <c r="DK98" s="636"/>
      <c r="DM98" s="640"/>
      <c r="DO98" s="653">
        <f t="shared" si="63"/>
        <v>0</v>
      </c>
      <c r="DP98" s="653">
        <f t="shared" si="64"/>
        <v>0</v>
      </c>
      <c r="DQ98" s="653">
        <f t="shared" si="65"/>
        <v>0</v>
      </c>
      <c r="DR98" s="691"/>
      <c r="DS98" s="612"/>
      <c r="DT98" s="691"/>
      <c r="DU98" s="612"/>
      <c r="DV98" s="691"/>
      <c r="DW98" s="612"/>
      <c r="DX98" s="691"/>
      <c r="DY98" s="612"/>
      <c r="DZ98" s="790">
        <f t="shared" si="66"/>
        <v>0</v>
      </c>
      <c r="EA98" s="790">
        <f t="shared" si="67"/>
        <v>0</v>
      </c>
      <c r="EB98" s="790">
        <f t="shared" si="68"/>
        <v>0</v>
      </c>
      <c r="EC98" s="691"/>
      <c r="ED98" s="612"/>
      <c r="EE98" s="691"/>
      <c r="EF98" s="612"/>
      <c r="EG98" s="691"/>
      <c r="EH98" s="612"/>
      <c r="EI98" s="691"/>
      <c r="EJ98" s="612"/>
      <c r="EK98" s="691"/>
      <c r="EM98" s="790">
        <f t="shared" si="69"/>
        <v>0</v>
      </c>
      <c r="EN98" s="790">
        <f t="shared" si="70"/>
        <v>0</v>
      </c>
      <c r="EO98" s="790">
        <f t="shared" si="71"/>
        <v>0</v>
      </c>
    </row>
    <row r="99" spans="1:145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36"/>
        <v>0</v>
      </c>
      <c r="O99" s="151">
        <f t="shared" si="37"/>
        <v>0</v>
      </c>
      <c r="P99" s="151">
        <f t="shared" si="38"/>
        <v>0</v>
      </c>
      <c r="Q99" s="166"/>
      <c r="R99" s="182"/>
      <c r="S99" s="169"/>
      <c r="T99" s="186"/>
      <c r="U99" s="172"/>
      <c r="Y99" s="226">
        <f t="shared" si="39"/>
        <v>0</v>
      </c>
      <c r="Z99" s="226">
        <f t="shared" si="40"/>
        <v>0</v>
      </c>
      <c r="AA99" s="226">
        <f t="shared" si="41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42"/>
        <v>0</v>
      </c>
      <c r="AK99" s="227">
        <f t="shared" si="43"/>
        <v>0</v>
      </c>
      <c r="AL99" s="227">
        <f t="shared" si="44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45"/>
        <v>0</v>
      </c>
      <c r="AX99" s="151">
        <f t="shared" si="46"/>
        <v>1</v>
      </c>
      <c r="AY99" s="151">
        <f t="shared" si="47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48"/>
        <v>0</v>
      </c>
      <c r="BI99" s="395">
        <f t="shared" si="49"/>
        <v>0</v>
      </c>
      <c r="BJ99" s="395">
        <f t="shared" si="50"/>
        <v>0</v>
      </c>
      <c r="BK99" s="76"/>
      <c r="BL99" s="450"/>
      <c r="BM99" s="76"/>
      <c r="BN99" s="450"/>
      <c r="BO99" s="76"/>
      <c r="BP99" s="450"/>
      <c r="BQ99" s="76"/>
      <c r="BR99" s="450"/>
      <c r="BS99" s="395">
        <f t="shared" si="51"/>
        <v>0</v>
      </c>
      <c r="BT99" s="395">
        <f t="shared" si="52"/>
        <v>0</v>
      </c>
      <c r="BU99" s="395">
        <f t="shared" si="53"/>
        <v>0</v>
      </c>
      <c r="BV99" s="503"/>
      <c r="BX99" s="506"/>
      <c r="BZ99" s="509"/>
      <c r="CB99" s="512"/>
      <c r="CC99" s="493"/>
      <c r="CD99" s="515"/>
      <c r="CF99" s="500">
        <f t="shared" si="54"/>
        <v>0</v>
      </c>
      <c r="CG99" s="500">
        <f t="shared" si="55"/>
        <v>0</v>
      </c>
      <c r="CH99" s="500">
        <f t="shared" si="56"/>
        <v>0</v>
      </c>
      <c r="CI99" s="554"/>
      <c r="CK99" s="557"/>
      <c r="CM99" s="560"/>
      <c r="CO99" s="563"/>
      <c r="CQ99" s="545">
        <f t="shared" si="57"/>
        <v>0</v>
      </c>
      <c r="CR99" s="545">
        <f t="shared" si="58"/>
        <v>0</v>
      </c>
      <c r="CS99" s="545">
        <f t="shared" si="59"/>
        <v>0</v>
      </c>
      <c r="CU99" s="600"/>
      <c r="CW99" s="604"/>
      <c r="CY99" s="608"/>
      <c r="DA99" s="612"/>
      <c r="DB99" s="619">
        <f t="shared" si="60"/>
        <v>0</v>
      </c>
      <c r="DC99" s="619">
        <f t="shared" si="61"/>
        <v>0</v>
      </c>
      <c r="DD99" s="619">
        <f t="shared" si="62"/>
        <v>0</v>
      </c>
      <c r="DE99" s="630"/>
      <c r="DI99" s="633"/>
      <c r="DK99" s="636"/>
      <c r="DM99" s="640"/>
      <c r="DO99" s="653">
        <f t="shared" si="63"/>
        <v>0</v>
      </c>
      <c r="DP99" s="653">
        <f t="shared" si="64"/>
        <v>0</v>
      </c>
      <c r="DQ99" s="653">
        <f t="shared" si="65"/>
        <v>0</v>
      </c>
      <c r="DR99" s="691"/>
      <c r="DS99" s="612"/>
      <c r="DT99" s="691"/>
      <c r="DU99" s="612"/>
      <c r="DV99" s="691"/>
      <c r="DW99" s="612"/>
      <c r="DX99" s="691"/>
      <c r="DY99" s="612"/>
      <c r="DZ99" s="790">
        <f t="shared" si="66"/>
        <v>0</v>
      </c>
      <c r="EA99" s="790">
        <f t="shared" si="67"/>
        <v>0</v>
      </c>
      <c r="EB99" s="790">
        <f t="shared" si="68"/>
        <v>0</v>
      </c>
      <c r="EC99" s="691"/>
      <c r="ED99" s="612"/>
      <c r="EE99" s="691"/>
      <c r="EF99" s="612"/>
      <c r="EG99" s="691"/>
      <c r="EH99" s="612"/>
      <c r="EI99" s="691"/>
      <c r="EJ99" s="612"/>
      <c r="EK99" s="691"/>
      <c r="EM99" s="790">
        <f t="shared" si="69"/>
        <v>0</v>
      </c>
      <c r="EN99" s="790">
        <f t="shared" si="70"/>
        <v>0</v>
      </c>
      <c r="EO99" s="790">
        <f t="shared" si="71"/>
        <v>0</v>
      </c>
    </row>
    <row r="100" spans="1:145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36"/>
        <v>0</v>
      </c>
      <c r="O100" s="151">
        <f t="shared" si="37"/>
        <v>0</v>
      </c>
      <c r="P100" s="151">
        <f t="shared" si="38"/>
        <v>0</v>
      </c>
      <c r="Q100" s="166"/>
      <c r="R100" s="182">
        <v>1</v>
      </c>
      <c r="S100" s="169"/>
      <c r="T100" s="186"/>
      <c r="U100" s="172"/>
      <c r="Y100" s="226">
        <f t="shared" si="39"/>
        <v>0</v>
      </c>
      <c r="Z100" s="226">
        <f t="shared" si="40"/>
        <v>1</v>
      </c>
      <c r="AA100" s="226">
        <f t="shared" si="41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42"/>
        <v>0</v>
      </c>
      <c r="AK100" s="227">
        <f t="shared" si="43"/>
        <v>4</v>
      </c>
      <c r="AL100" s="227">
        <f t="shared" si="44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45"/>
        <v>1</v>
      </c>
      <c r="AX100" s="151">
        <f t="shared" si="46"/>
        <v>4</v>
      </c>
      <c r="AY100" s="151">
        <f t="shared" si="47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48"/>
        <v>0</v>
      </c>
      <c r="BI100" s="395">
        <f t="shared" si="49"/>
        <v>4</v>
      </c>
      <c r="BJ100" s="395">
        <f t="shared" si="50"/>
        <v>4</v>
      </c>
      <c r="BK100" s="76"/>
      <c r="BL100" s="450">
        <v>1</v>
      </c>
      <c r="BM100" s="76"/>
      <c r="BN100" s="450">
        <v>1</v>
      </c>
      <c r="BO100" s="76"/>
      <c r="BP100" s="450">
        <v>1</v>
      </c>
      <c r="BQ100" s="76"/>
      <c r="BR100" s="450">
        <v>1</v>
      </c>
      <c r="BS100" s="395">
        <f t="shared" si="51"/>
        <v>0</v>
      </c>
      <c r="BT100" s="395">
        <f t="shared" si="52"/>
        <v>4</v>
      </c>
      <c r="BU100" s="395">
        <f t="shared" si="53"/>
        <v>4</v>
      </c>
      <c r="BV100" s="503"/>
      <c r="BX100" s="506"/>
      <c r="BZ100" s="509"/>
      <c r="CB100" s="512"/>
      <c r="CC100" s="493"/>
      <c r="CD100" s="515"/>
      <c r="CF100" s="500">
        <f t="shared" si="54"/>
        <v>0</v>
      </c>
      <c r="CG100" s="500">
        <f t="shared" si="55"/>
        <v>0</v>
      </c>
      <c r="CH100" s="500">
        <f t="shared" si="56"/>
        <v>0</v>
      </c>
      <c r="CI100" s="554"/>
      <c r="CK100" s="557"/>
      <c r="CM100" s="560"/>
      <c r="CO100" s="563"/>
      <c r="CQ100" s="545">
        <f t="shared" si="57"/>
        <v>0</v>
      </c>
      <c r="CR100" s="545">
        <f t="shared" si="58"/>
        <v>0</v>
      </c>
      <c r="CS100" s="545">
        <f t="shared" si="59"/>
        <v>0</v>
      </c>
      <c r="CU100" s="600">
        <v>1</v>
      </c>
      <c r="CW100" s="604">
        <v>1</v>
      </c>
      <c r="CY100" s="608">
        <v>1</v>
      </c>
      <c r="DA100" s="612">
        <v>1</v>
      </c>
      <c r="DB100" s="619">
        <f t="shared" si="60"/>
        <v>0</v>
      </c>
      <c r="DC100" s="619">
        <f t="shared" si="61"/>
        <v>4</v>
      </c>
      <c r="DD100" s="619">
        <f t="shared" si="62"/>
        <v>4</v>
      </c>
      <c r="DE100" s="630"/>
      <c r="DI100" s="633"/>
      <c r="DK100" s="636"/>
      <c r="DM100" s="640"/>
      <c r="DO100" s="653">
        <f t="shared" si="63"/>
        <v>0</v>
      </c>
      <c r="DP100" s="653">
        <f t="shared" si="64"/>
        <v>0</v>
      </c>
      <c r="DQ100" s="653">
        <f t="shared" si="65"/>
        <v>0</v>
      </c>
      <c r="DR100" s="691"/>
      <c r="DS100" s="612">
        <v>1</v>
      </c>
      <c r="DT100" s="691"/>
      <c r="DU100" s="612">
        <v>1</v>
      </c>
      <c r="DV100" s="691">
        <v>1</v>
      </c>
      <c r="DW100" s="612">
        <v>1</v>
      </c>
      <c r="DX100" s="691"/>
      <c r="DY100" s="612">
        <v>1</v>
      </c>
      <c r="DZ100" s="790">
        <f t="shared" si="66"/>
        <v>1</v>
      </c>
      <c r="EA100" s="790">
        <f t="shared" si="67"/>
        <v>4</v>
      </c>
      <c r="EB100" s="790">
        <f t="shared" si="68"/>
        <v>5</v>
      </c>
      <c r="EC100" s="691"/>
      <c r="ED100" s="612">
        <v>1</v>
      </c>
      <c r="EE100" s="691"/>
      <c r="EF100" s="612">
        <v>1</v>
      </c>
      <c r="EG100" s="691"/>
      <c r="EH100" s="612">
        <v>1</v>
      </c>
      <c r="EI100" s="691"/>
      <c r="EJ100" s="612">
        <v>1</v>
      </c>
      <c r="EK100" s="691"/>
      <c r="EM100" s="790">
        <f t="shared" si="69"/>
        <v>0</v>
      </c>
      <c r="EN100" s="790">
        <f t="shared" si="70"/>
        <v>4</v>
      </c>
      <c r="EO100" s="790">
        <f t="shared" si="71"/>
        <v>4</v>
      </c>
    </row>
    <row r="101" spans="1:145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36"/>
        <v>0</v>
      </c>
      <c r="O101" s="151">
        <f t="shared" si="37"/>
        <v>0</v>
      </c>
      <c r="P101" s="151">
        <f t="shared" si="38"/>
        <v>0</v>
      </c>
      <c r="Q101" s="166"/>
      <c r="R101" s="182">
        <v>1</v>
      </c>
      <c r="S101" s="169"/>
      <c r="T101" s="186"/>
      <c r="U101" s="172"/>
      <c r="Y101" s="226">
        <f t="shared" si="39"/>
        <v>0</v>
      </c>
      <c r="Z101" s="226">
        <f t="shared" si="40"/>
        <v>1</v>
      </c>
      <c r="AA101" s="226">
        <f t="shared" si="41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42"/>
        <v>0</v>
      </c>
      <c r="AK101" s="227">
        <f t="shared" si="43"/>
        <v>4</v>
      </c>
      <c r="AL101" s="227">
        <f t="shared" si="44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45"/>
        <v>1</v>
      </c>
      <c r="AX101" s="151">
        <f t="shared" si="46"/>
        <v>4</v>
      </c>
      <c r="AY101" s="151">
        <f t="shared" si="47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48"/>
        <v>0</v>
      </c>
      <c r="BI101" s="395">
        <f t="shared" si="49"/>
        <v>4</v>
      </c>
      <c r="BJ101" s="395">
        <f t="shared" si="50"/>
        <v>4</v>
      </c>
      <c r="BK101" s="76"/>
      <c r="BL101" s="450">
        <v>1</v>
      </c>
      <c r="BM101" s="76"/>
      <c r="BN101" s="450">
        <v>1</v>
      </c>
      <c r="BO101" s="76"/>
      <c r="BP101" s="450">
        <v>1</v>
      </c>
      <c r="BQ101" s="76"/>
      <c r="BR101" s="450">
        <v>1</v>
      </c>
      <c r="BS101" s="395">
        <f t="shared" si="51"/>
        <v>0</v>
      </c>
      <c r="BT101" s="395">
        <f t="shared" si="52"/>
        <v>4</v>
      </c>
      <c r="BU101" s="395">
        <f t="shared" si="53"/>
        <v>4</v>
      </c>
      <c r="BV101" s="503"/>
      <c r="BX101" s="506"/>
      <c r="BZ101" s="509"/>
      <c r="CB101" s="512"/>
      <c r="CC101" s="493"/>
      <c r="CD101" s="515"/>
      <c r="CF101" s="500">
        <f t="shared" si="54"/>
        <v>0</v>
      </c>
      <c r="CG101" s="500">
        <f t="shared" si="55"/>
        <v>0</v>
      </c>
      <c r="CH101" s="500">
        <f t="shared" si="56"/>
        <v>0</v>
      </c>
      <c r="CI101" s="554"/>
      <c r="CK101" s="557"/>
      <c r="CM101" s="560"/>
      <c r="CO101" s="563"/>
      <c r="CQ101" s="545">
        <f t="shared" si="57"/>
        <v>0</v>
      </c>
      <c r="CR101" s="545">
        <f t="shared" si="58"/>
        <v>0</v>
      </c>
      <c r="CS101" s="545">
        <f t="shared" si="59"/>
        <v>0</v>
      </c>
      <c r="CU101" s="600">
        <v>1</v>
      </c>
      <c r="CW101" s="604">
        <v>1</v>
      </c>
      <c r="CY101" s="608">
        <v>1</v>
      </c>
      <c r="DA101" s="612">
        <v>1</v>
      </c>
      <c r="DB101" s="619">
        <f t="shared" si="60"/>
        <v>0</v>
      </c>
      <c r="DC101" s="619">
        <f t="shared" si="61"/>
        <v>4</v>
      </c>
      <c r="DD101" s="619">
        <f t="shared" si="62"/>
        <v>4</v>
      </c>
      <c r="DE101" s="630"/>
      <c r="DI101" s="633"/>
      <c r="DK101" s="636"/>
      <c r="DM101" s="640"/>
      <c r="DO101" s="653">
        <f t="shared" si="63"/>
        <v>0</v>
      </c>
      <c r="DP101" s="653">
        <f t="shared" si="64"/>
        <v>0</v>
      </c>
      <c r="DQ101" s="653">
        <f t="shared" si="65"/>
        <v>0</v>
      </c>
      <c r="DR101" s="691"/>
      <c r="DS101" s="612">
        <v>1</v>
      </c>
      <c r="DT101" s="691"/>
      <c r="DU101" s="612">
        <v>1</v>
      </c>
      <c r="DV101" s="691"/>
      <c r="DW101" s="612">
        <v>1</v>
      </c>
      <c r="DX101" s="691"/>
      <c r="DY101" s="612">
        <v>1</v>
      </c>
      <c r="DZ101" s="790">
        <f t="shared" si="66"/>
        <v>0</v>
      </c>
      <c r="EA101" s="790">
        <f t="shared" si="67"/>
        <v>4</v>
      </c>
      <c r="EB101" s="790">
        <f t="shared" si="68"/>
        <v>4</v>
      </c>
      <c r="EC101" s="691"/>
      <c r="ED101" s="612">
        <v>1</v>
      </c>
      <c r="EE101" s="691"/>
      <c r="EF101" s="612">
        <v>1</v>
      </c>
      <c r="EG101" s="691"/>
      <c r="EH101" s="612">
        <v>1</v>
      </c>
      <c r="EI101" s="691"/>
      <c r="EJ101" s="612">
        <v>1</v>
      </c>
      <c r="EK101" s="691"/>
      <c r="EM101" s="790">
        <f t="shared" si="69"/>
        <v>0</v>
      </c>
      <c r="EN101" s="790">
        <f t="shared" si="70"/>
        <v>4</v>
      </c>
      <c r="EO101" s="790">
        <f t="shared" si="71"/>
        <v>4</v>
      </c>
    </row>
    <row r="102" spans="1:145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36"/>
        <v>0</v>
      </c>
      <c r="O102" s="151">
        <f t="shared" si="37"/>
        <v>0</v>
      </c>
      <c r="P102" s="151">
        <f t="shared" si="38"/>
        <v>0</v>
      </c>
      <c r="Q102" s="166"/>
      <c r="R102" s="182"/>
      <c r="S102" s="169"/>
      <c r="T102" s="186"/>
      <c r="U102" s="172"/>
      <c r="Y102" s="226">
        <f t="shared" si="39"/>
        <v>0</v>
      </c>
      <c r="Z102" s="226">
        <f t="shared" si="40"/>
        <v>0</v>
      </c>
      <c r="AA102" s="226">
        <f t="shared" si="41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42"/>
        <v>0</v>
      </c>
      <c r="AK102" s="227">
        <f t="shared" si="43"/>
        <v>0</v>
      </c>
      <c r="AL102" s="227">
        <f t="shared" si="44"/>
        <v>0</v>
      </c>
      <c r="AN102" s="327"/>
      <c r="AP102" s="330"/>
      <c r="AR102" s="333"/>
      <c r="AS102" s="202"/>
      <c r="AT102" s="336"/>
      <c r="AV102" s="343"/>
      <c r="AW102" s="151">
        <f t="shared" si="45"/>
        <v>0</v>
      </c>
      <c r="AX102" s="151">
        <f t="shared" si="46"/>
        <v>0</v>
      </c>
      <c r="AY102" s="151">
        <f t="shared" si="47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48"/>
        <v>0</v>
      </c>
      <c r="BI102" s="395">
        <f t="shared" si="49"/>
        <v>0</v>
      </c>
      <c r="BJ102" s="395">
        <f t="shared" si="50"/>
        <v>0</v>
      </c>
      <c r="BK102" s="76"/>
      <c r="BL102" s="450"/>
      <c r="BM102" s="76"/>
      <c r="BN102" s="450"/>
      <c r="BO102" s="76"/>
      <c r="BP102" s="450"/>
      <c r="BQ102" s="76"/>
      <c r="BR102" s="450"/>
      <c r="BS102" s="395">
        <f t="shared" si="51"/>
        <v>0</v>
      </c>
      <c r="BT102" s="395">
        <f t="shared" si="52"/>
        <v>0</v>
      </c>
      <c r="BU102" s="395">
        <f t="shared" si="53"/>
        <v>0</v>
      </c>
      <c r="BV102" s="503"/>
      <c r="BX102" s="506"/>
      <c r="BZ102" s="509"/>
      <c r="CB102" s="512"/>
      <c r="CC102" s="493"/>
      <c r="CD102" s="515"/>
      <c r="CF102" s="500">
        <f t="shared" si="54"/>
        <v>0</v>
      </c>
      <c r="CG102" s="500">
        <f t="shared" si="55"/>
        <v>0</v>
      </c>
      <c r="CH102" s="500">
        <f t="shared" si="56"/>
        <v>0</v>
      </c>
      <c r="CI102" s="554"/>
      <c r="CK102" s="557"/>
      <c r="CM102" s="560"/>
      <c r="CO102" s="563"/>
      <c r="CQ102" s="545">
        <f t="shared" si="57"/>
        <v>0</v>
      </c>
      <c r="CR102" s="545">
        <f t="shared" si="58"/>
        <v>0</v>
      </c>
      <c r="CS102" s="545">
        <f t="shared" si="59"/>
        <v>0</v>
      </c>
      <c r="CU102" s="600"/>
      <c r="CW102" s="604"/>
      <c r="CY102" s="608"/>
      <c r="DA102" s="612"/>
      <c r="DB102" s="619">
        <f t="shared" si="60"/>
        <v>0</v>
      </c>
      <c r="DC102" s="619">
        <f t="shared" si="61"/>
        <v>0</v>
      </c>
      <c r="DD102" s="619">
        <f t="shared" si="62"/>
        <v>0</v>
      </c>
      <c r="DE102" s="630"/>
      <c r="DI102" s="633"/>
      <c r="DK102" s="636"/>
      <c r="DM102" s="640"/>
      <c r="DO102" s="653">
        <f t="shared" si="63"/>
        <v>0</v>
      </c>
      <c r="DP102" s="653">
        <f t="shared" si="64"/>
        <v>0</v>
      </c>
      <c r="DQ102" s="653">
        <f t="shared" si="65"/>
        <v>0</v>
      </c>
      <c r="DR102" s="691"/>
      <c r="DS102" s="612"/>
      <c r="DT102" s="691"/>
      <c r="DU102" s="612"/>
      <c r="DV102" s="691"/>
      <c r="DW102" s="612"/>
      <c r="DX102" s="691"/>
      <c r="DY102" s="612"/>
      <c r="DZ102" s="790">
        <f t="shared" si="66"/>
        <v>0</v>
      </c>
      <c r="EA102" s="790">
        <f t="shared" si="67"/>
        <v>0</v>
      </c>
      <c r="EB102" s="790">
        <f t="shared" si="68"/>
        <v>0</v>
      </c>
      <c r="EC102" s="691"/>
      <c r="ED102" s="612"/>
      <c r="EE102" s="691"/>
      <c r="EF102" s="612"/>
      <c r="EG102" s="691"/>
      <c r="EH102" s="612"/>
      <c r="EI102" s="691"/>
      <c r="EJ102" s="612"/>
      <c r="EK102" s="691"/>
      <c r="EM102" s="790">
        <f t="shared" si="69"/>
        <v>0</v>
      </c>
      <c r="EN102" s="790">
        <f t="shared" si="70"/>
        <v>0</v>
      </c>
      <c r="EO102" s="790">
        <f t="shared" si="71"/>
        <v>0</v>
      </c>
    </row>
    <row r="103" spans="1:145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36"/>
        <v>0</v>
      </c>
      <c r="O103" s="151">
        <f t="shared" si="37"/>
        <v>0</v>
      </c>
      <c r="P103" s="151">
        <f t="shared" si="38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39"/>
        <v>1</v>
      </c>
      <c r="Z103" s="226">
        <f t="shared" si="40"/>
        <v>2</v>
      </c>
      <c r="AA103" s="226">
        <f t="shared" si="41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42"/>
        <v>0</v>
      </c>
      <c r="AK103" s="227">
        <f t="shared" si="43"/>
        <v>4</v>
      </c>
      <c r="AL103" s="227">
        <f t="shared" si="44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45"/>
        <v>0</v>
      </c>
      <c r="AX103" s="151">
        <f t="shared" si="46"/>
        <v>5</v>
      </c>
      <c r="AY103" s="151">
        <f t="shared" si="47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48"/>
        <v>0</v>
      </c>
      <c r="BI103" s="395">
        <f t="shared" si="49"/>
        <v>4</v>
      </c>
      <c r="BJ103" s="395">
        <f t="shared" si="50"/>
        <v>4</v>
      </c>
      <c r="BK103" s="76"/>
      <c r="BL103" s="450">
        <v>1</v>
      </c>
      <c r="BM103" s="76"/>
      <c r="BN103" s="450">
        <v>1</v>
      </c>
      <c r="BO103" s="76"/>
      <c r="BP103" s="450">
        <v>1</v>
      </c>
      <c r="BQ103" s="76"/>
      <c r="BR103" s="450">
        <v>1</v>
      </c>
      <c r="BS103" s="395">
        <f t="shared" si="51"/>
        <v>0</v>
      </c>
      <c r="BT103" s="395">
        <f t="shared" si="52"/>
        <v>4</v>
      </c>
      <c r="BU103" s="395">
        <f t="shared" si="53"/>
        <v>4</v>
      </c>
      <c r="BV103" s="503">
        <v>1</v>
      </c>
      <c r="BX103" s="506"/>
      <c r="BZ103" s="509"/>
      <c r="CB103" s="512"/>
      <c r="CC103" s="493"/>
      <c r="CD103" s="515">
        <v>2</v>
      </c>
      <c r="CF103" s="500">
        <f t="shared" si="54"/>
        <v>3</v>
      </c>
      <c r="CG103" s="500">
        <f t="shared" si="55"/>
        <v>0</v>
      </c>
      <c r="CH103" s="500">
        <f t="shared" si="56"/>
        <v>3</v>
      </c>
      <c r="CI103" s="554">
        <v>2</v>
      </c>
      <c r="CK103" s="557"/>
      <c r="CM103" s="560"/>
      <c r="CO103" s="563">
        <v>1</v>
      </c>
      <c r="CQ103" s="545">
        <f t="shared" si="57"/>
        <v>3</v>
      </c>
      <c r="CR103" s="545">
        <f t="shared" si="58"/>
        <v>0</v>
      </c>
      <c r="CS103" s="545">
        <f t="shared" si="59"/>
        <v>3</v>
      </c>
      <c r="CU103" s="600">
        <v>1</v>
      </c>
      <c r="CW103" s="604">
        <v>1</v>
      </c>
      <c r="CY103" s="608">
        <v>1</v>
      </c>
      <c r="DA103" s="612">
        <v>1</v>
      </c>
      <c r="DB103" s="619">
        <f t="shared" si="60"/>
        <v>0</v>
      </c>
      <c r="DC103" s="619">
        <f t="shared" si="61"/>
        <v>4</v>
      </c>
      <c r="DD103" s="619">
        <f t="shared" si="62"/>
        <v>4</v>
      </c>
      <c r="DE103" s="630"/>
      <c r="DI103" s="633">
        <v>1</v>
      </c>
      <c r="DK103" s="636"/>
      <c r="DM103" s="640"/>
      <c r="DO103" s="653">
        <f t="shared" si="63"/>
        <v>1</v>
      </c>
      <c r="DP103" s="653">
        <f t="shared" si="64"/>
        <v>0</v>
      </c>
      <c r="DQ103" s="653">
        <f t="shared" si="65"/>
        <v>1</v>
      </c>
      <c r="DR103" s="691"/>
      <c r="DS103" s="612">
        <v>1</v>
      </c>
      <c r="DT103" s="691"/>
      <c r="DU103" s="612">
        <v>1</v>
      </c>
      <c r="DV103" s="691"/>
      <c r="DW103" s="612">
        <v>1</v>
      </c>
      <c r="DX103" s="691"/>
      <c r="DY103" s="612">
        <v>1</v>
      </c>
      <c r="DZ103" s="790">
        <f t="shared" si="66"/>
        <v>0</v>
      </c>
      <c r="EA103" s="790">
        <f t="shared" si="67"/>
        <v>4</v>
      </c>
      <c r="EB103" s="790">
        <f t="shared" si="68"/>
        <v>4</v>
      </c>
      <c r="EC103" s="691"/>
      <c r="ED103" s="612">
        <v>1</v>
      </c>
      <c r="EE103" s="691"/>
      <c r="EF103" s="612">
        <v>1</v>
      </c>
      <c r="EG103" s="691"/>
      <c r="EH103" s="612">
        <v>1</v>
      </c>
      <c r="EI103" s="691"/>
      <c r="EJ103" s="612">
        <v>1</v>
      </c>
      <c r="EK103" s="691"/>
      <c r="EM103" s="790">
        <f t="shared" si="69"/>
        <v>0</v>
      </c>
      <c r="EN103" s="790">
        <f t="shared" si="70"/>
        <v>4</v>
      </c>
      <c r="EO103" s="790">
        <f t="shared" si="71"/>
        <v>4</v>
      </c>
    </row>
    <row r="104" spans="1:145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36"/>
        <v>0</v>
      </c>
      <c r="O104" s="151">
        <f t="shared" si="37"/>
        <v>0</v>
      </c>
      <c r="P104" s="151">
        <f t="shared" si="38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39"/>
        <v>1</v>
      </c>
      <c r="Z104" s="226">
        <f t="shared" si="40"/>
        <v>6</v>
      </c>
      <c r="AA104" s="226">
        <f t="shared" si="41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42"/>
        <v>0</v>
      </c>
      <c r="AK104" s="227">
        <f t="shared" si="43"/>
        <v>12</v>
      </c>
      <c r="AL104" s="227">
        <f t="shared" si="44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45"/>
        <v>0</v>
      </c>
      <c r="AX104" s="151">
        <f t="shared" si="46"/>
        <v>15</v>
      </c>
      <c r="AY104" s="151">
        <f t="shared" si="47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48"/>
        <v>2</v>
      </c>
      <c r="BI104" s="395">
        <f t="shared" si="49"/>
        <v>12</v>
      </c>
      <c r="BJ104" s="395">
        <f t="shared" si="50"/>
        <v>14</v>
      </c>
      <c r="BK104" s="76"/>
      <c r="BL104" s="450">
        <v>3</v>
      </c>
      <c r="BM104" s="76"/>
      <c r="BN104" s="450">
        <v>3</v>
      </c>
      <c r="BO104" s="76"/>
      <c r="BP104" s="450">
        <v>3</v>
      </c>
      <c r="BQ104" s="76"/>
      <c r="BR104" s="450">
        <v>3</v>
      </c>
      <c r="BS104" s="395">
        <f t="shared" si="51"/>
        <v>0</v>
      </c>
      <c r="BT104" s="395">
        <f t="shared" si="52"/>
        <v>12</v>
      </c>
      <c r="BU104" s="395">
        <f t="shared" si="53"/>
        <v>12</v>
      </c>
      <c r="BV104" s="503"/>
      <c r="BX104" s="506"/>
      <c r="BZ104" s="509"/>
      <c r="CB104" s="512"/>
      <c r="CC104" s="493"/>
      <c r="CD104" s="515"/>
      <c r="CF104" s="500">
        <f t="shared" si="54"/>
        <v>0</v>
      </c>
      <c r="CG104" s="500">
        <f t="shared" si="55"/>
        <v>0</v>
      </c>
      <c r="CH104" s="500">
        <f t="shared" si="56"/>
        <v>0</v>
      </c>
      <c r="CI104" s="554"/>
      <c r="CK104" s="557"/>
      <c r="CM104" s="560"/>
      <c r="CO104" s="563"/>
      <c r="CQ104" s="545">
        <f t="shared" si="57"/>
        <v>0</v>
      </c>
      <c r="CR104" s="545">
        <f t="shared" si="58"/>
        <v>0</v>
      </c>
      <c r="CS104" s="545">
        <f t="shared" si="59"/>
        <v>0</v>
      </c>
      <c r="CU104" s="600">
        <v>3</v>
      </c>
      <c r="CW104" s="604">
        <v>3</v>
      </c>
      <c r="CY104" s="608">
        <v>3</v>
      </c>
      <c r="DA104" s="612">
        <v>3</v>
      </c>
      <c r="DB104" s="619">
        <f t="shared" si="60"/>
        <v>0</v>
      </c>
      <c r="DC104" s="619">
        <f t="shared" si="61"/>
        <v>12</v>
      </c>
      <c r="DD104" s="619">
        <f t="shared" si="62"/>
        <v>12</v>
      </c>
      <c r="DE104" s="630"/>
      <c r="DI104" s="633"/>
      <c r="DK104" s="636"/>
      <c r="DM104" s="640"/>
      <c r="DO104" s="653">
        <f t="shared" si="63"/>
        <v>0</v>
      </c>
      <c r="DP104" s="653">
        <f t="shared" si="64"/>
        <v>0</v>
      </c>
      <c r="DQ104" s="653">
        <f t="shared" si="65"/>
        <v>0</v>
      </c>
      <c r="DR104" s="691"/>
      <c r="DS104" s="612">
        <v>3</v>
      </c>
      <c r="DT104" s="691"/>
      <c r="DU104" s="612">
        <v>3</v>
      </c>
      <c r="DV104" s="691"/>
      <c r="DW104" s="612">
        <v>3</v>
      </c>
      <c r="DX104" s="691"/>
      <c r="DY104" s="612">
        <v>3</v>
      </c>
      <c r="DZ104" s="790">
        <f t="shared" si="66"/>
        <v>0</v>
      </c>
      <c r="EA104" s="790">
        <f t="shared" si="67"/>
        <v>12</v>
      </c>
      <c r="EB104" s="790">
        <f t="shared" si="68"/>
        <v>12</v>
      </c>
      <c r="EC104" s="691"/>
      <c r="ED104" s="612">
        <v>3</v>
      </c>
      <c r="EE104" s="691"/>
      <c r="EF104" s="612">
        <v>3</v>
      </c>
      <c r="EG104" s="691"/>
      <c r="EH104" s="612">
        <v>3</v>
      </c>
      <c r="EI104" s="691"/>
      <c r="EJ104" s="612">
        <v>3</v>
      </c>
      <c r="EK104" s="691"/>
      <c r="EM104" s="790">
        <f t="shared" si="69"/>
        <v>0</v>
      </c>
      <c r="EN104" s="790">
        <f t="shared" si="70"/>
        <v>12</v>
      </c>
      <c r="EO104" s="790">
        <f t="shared" si="71"/>
        <v>12</v>
      </c>
    </row>
    <row r="105" spans="1:145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36"/>
        <v>1</v>
      </c>
      <c r="O105" s="151">
        <f t="shared" si="37"/>
        <v>0</v>
      </c>
      <c r="P105" s="151">
        <f t="shared" si="38"/>
        <v>1</v>
      </c>
      <c r="Q105" s="166"/>
      <c r="R105" s="182">
        <v>2</v>
      </c>
      <c r="S105" s="169"/>
      <c r="T105" s="186">
        <v>2</v>
      </c>
      <c r="U105" s="172"/>
      <c r="Y105" s="226">
        <f t="shared" si="39"/>
        <v>0</v>
      </c>
      <c r="Z105" s="226">
        <f t="shared" si="40"/>
        <v>4</v>
      </c>
      <c r="AA105" s="226">
        <f t="shared" si="41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42"/>
        <v>0</v>
      </c>
      <c r="AK105" s="227">
        <f t="shared" si="43"/>
        <v>8</v>
      </c>
      <c r="AL105" s="227">
        <f t="shared" si="44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45"/>
        <v>0</v>
      </c>
      <c r="AX105" s="151">
        <f t="shared" si="46"/>
        <v>10</v>
      </c>
      <c r="AY105" s="151">
        <f t="shared" si="47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48"/>
        <v>1</v>
      </c>
      <c r="BI105" s="395">
        <f t="shared" si="49"/>
        <v>8</v>
      </c>
      <c r="BJ105" s="395">
        <f t="shared" si="50"/>
        <v>9</v>
      </c>
      <c r="BK105" s="76"/>
      <c r="BL105" s="450">
        <v>2</v>
      </c>
      <c r="BM105" s="76"/>
      <c r="BN105" s="450">
        <v>2</v>
      </c>
      <c r="BO105" s="76"/>
      <c r="BP105" s="450">
        <v>2</v>
      </c>
      <c r="BQ105" s="76"/>
      <c r="BR105" s="450">
        <v>2</v>
      </c>
      <c r="BS105" s="395">
        <f t="shared" si="51"/>
        <v>0</v>
      </c>
      <c r="BT105" s="395">
        <f t="shared" si="52"/>
        <v>8</v>
      </c>
      <c r="BU105" s="395">
        <f t="shared" si="53"/>
        <v>8</v>
      </c>
      <c r="BV105" s="503"/>
      <c r="BX105" s="506"/>
      <c r="BZ105" s="509"/>
      <c r="CB105" s="512"/>
      <c r="CC105" s="493"/>
      <c r="CD105" s="515"/>
      <c r="CF105" s="500">
        <f t="shared" si="54"/>
        <v>0</v>
      </c>
      <c r="CG105" s="500">
        <f t="shared" si="55"/>
        <v>0</v>
      </c>
      <c r="CH105" s="500">
        <f t="shared" si="56"/>
        <v>0</v>
      </c>
      <c r="CI105" s="554"/>
      <c r="CK105" s="557"/>
      <c r="CM105" s="560"/>
      <c r="CO105" s="563"/>
      <c r="CQ105" s="545">
        <f t="shared" si="57"/>
        <v>0</v>
      </c>
      <c r="CR105" s="545">
        <f t="shared" si="58"/>
        <v>0</v>
      </c>
      <c r="CS105" s="545">
        <f t="shared" si="59"/>
        <v>0</v>
      </c>
      <c r="CU105" s="600">
        <v>2</v>
      </c>
      <c r="CW105" s="604">
        <v>2</v>
      </c>
      <c r="CY105" s="608">
        <v>2</v>
      </c>
      <c r="DA105" s="612">
        <v>2</v>
      </c>
      <c r="DB105" s="619">
        <f t="shared" si="60"/>
        <v>0</v>
      </c>
      <c r="DC105" s="619">
        <f t="shared" si="61"/>
        <v>8</v>
      </c>
      <c r="DD105" s="619">
        <f t="shared" si="62"/>
        <v>8</v>
      </c>
      <c r="DE105" s="630"/>
      <c r="DI105" s="633"/>
      <c r="DK105" s="636"/>
      <c r="DM105" s="640"/>
      <c r="DO105" s="653">
        <f t="shared" si="63"/>
        <v>0</v>
      </c>
      <c r="DP105" s="653">
        <f t="shared" si="64"/>
        <v>0</v>
      </c>
      <c r="DQ105" s="653">
        <f t="shared" si="65"/>
        <v>0</v>
      </c>
      <c r="DR105" s="691"/>
      <c r="DS105" s="612">
        <v>2</v>
      </c>
      <c r="DT105" s="691"/>
      <c r="DU105" s="612">
        <v>2</v>
      </c>
      <c r="DV105" s="691"/>
      <c r="DW105" s="612">
        <v>2</v>
      </c>
      <c r="DX105" s="691"/>
      <c r="DY105" s="612">
        <v>2</v>
      </c>
      <c r="DZ105" s="790">
        <f t="shared" si="66"/>
        <v>0</v>
      </c>
      <c r="EA105" s="790">
        <f t="shared" si="67"/>
        <v>8</v>
      </c>
      <c r="EB105" s="790">
        <f t="shared" si="68"/>
        <v>8</v>
      </c>
      <c r="EC105" s="691"/>
      <c r="ED105" s="612">
        <v>2</v>
      </c>
      <c r="EE105" s="691"/>
      <c r="EF105" s="612">
        <v>2</v>
      </c>
      <c r="EG105" s="691"/>
      <c r="EH105" s="612">
        <v>2</v>
      </c>
      <c r="EI105" s="691"/>
      <c r="EJ105" s="612">
        <v>2</v>
      </c>
      <c r="EK105" s="691"/>
      <c r="EM105" s="790">
        <f t="shared" si="69"/>
        <v>0</v>
      </c>
      <c r="EN105" s="790">
        <f t="shared" si="70"/>
        <v>8</v>
      </c>
      <c r="EO105" s="790">
        <f t="shared" si="71"/>
        <v>8</v>
      </c>
    </row>
    <row r="106" spans="1:145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36"/>
        <v>0</v>
      </c>
      <c r="O106" s="151">
        <f t="shared" si="37"/>
        <v>0</v>
      </c>
      <c r="P106" s="151">
        <f t="shared" si="38"/>
        <v>0</v>
      </c>
      <c r="Q106" s="166"/>
      <c r="R106" s="182"/>
      <c r="S106" s="169"/>
      <c r="T106" s="186"/>
      <c r="U106" s="172"/>
      <c r="Y106" s="226">
        <f t="shared" si="39"/>
        <v>0</v>
      </c>
      <c r="Z106" s="226">
        <f t="shared" si="40"/>
        <v>0</v>
      </c>
      <c r="AA106" s="226">
        <f t="shared" si="41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42"/>
        <v>0</v>
      </c>
      <c r="AK106" s="227">
        <f t="shared" si="43"/>
        <v>0</v>
      </c>
      <c r="AL106" s="227">
        <f t="shared" si="44"/>
        <v>0</v>
      </c>
      <c r="AN106" s="327"/>
      <c r="AP106" s="330"/>
      <c r="AR106" s="333"/>
      <c r="AS106" s="202"/>
      <c r="AT106" s="336"/>
      <c r="AV106" s="339"/>
      <c r="AW106" s="151">
        <f t="shared" si="45"/>
        <v>0</v>
      </c>
      <c r="AX106" s="151">
        <f t="shared" si="46"/>
        <v>0</v>
      </c>
      <c r="AY106" s="151">
        <f t="shared" si="47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48"/>
        <v>0</v>
      </c>
      <c r="BI106" s="395">
        <f t="shared" si="49"/>
        <v>0</v>
      </c>
      <c r="BJ106" s="395">
        <f t="shared" si="50"/>
        <v>0</v>
      </c>
      <c r="BK106" s="76"/>
      <c r="BL106" s="450"/>
      <c r="BM106" s="76">
        <v>2</v>
      </c>
      <c r="BN106" s="450"/>
      <c r="BO106" s="76"/>
      <c r="BP106" s="450"/>
      <c r="BQ106" s="76"/>
      <c r="BR106" s="450"/>
      <c r="BS106" s="395">
        <f t="shared" si="51"/>
        <v>2</v>
      </c>
      <c r="BT106" s="395">
        <f t="shared" si="52"/>
        <v>0</v>
      </c>
      <c r="BU106" s="395">
        <f t="shared" si="53"/>
        <v>2</v>
      </c>
      <c r="BV106" s="503"/>
      <c r="BX106" s="506"/>
      <c r="BZ106" s="509"/>
      <c r="CB106" s="512"/>
      <c r="CC106" s="493"/>
      <c r="CD106" s="515"/>
      <c r="CF106" s="500">
        <f t="shared" si="54"/>
        <v>0</v>
      </c>
      <c r="CG106" s="500">
        <f t="shared" si="55"/>
        <v>0</v>
      </c>
      <c r="CH106" s="500">
        <f t="shared" si="56"/>
        <v>0</v>
      </c>
      <c r="CI106" s="554"/>
      <c r="CK106" s="557"/>
      <c r="CM106" s="560"/>
      <c r="CO106" s="563"/>
      <c r="CQ106" s="545">
        <f t="shared" si="57"/>
        <v>0</v>
      </c>
      <c r="CR106" s="545">
        <f t="shared" si="58"/>
        <v>0</v>
      </c>
      <c r="CS106" s="545">
        <f t="shared" si="59"/>
        <v>0</v>
      </c>
      <c r="CU106" s="600"/>
      <c r="CW106" s="604"/>
      <c r="CY106" s="608"/>
      <c r="DA106" s="612"/>
      <c r="DB106" s="619">
        <f t="shared" si="60"/>
        <v>0</v>
      </c>
      <c r="DC106" s="619">
        <f t="shared" si="61"/>
        <v>0</v>
      </c>
      <c r="DD106" s="619">
        <f t="shared" si="62"/>
        <v>0</v>
      </c>
      <c r="DE106" s="630"/>
      <c r="DI106" s="633"/>
      <c r="DK106" s="636"/>
      <c r="DM106" s="640"/>
      <c r="DO106" s="653">
        <f t="shared" si="63"/>
        <v>0</v>
      </c>
      <c r="DP106" s="653">
        <f t="shared" si="64"/>
        <v>0</v>
      </c>
      <c r="DQ106" s="653">
        <f t="shared" si="65"/>
        <v>0</v>
      </c>
      <c r="DR106" s="691"/>
      <c r="DS106" s="612"/>
      <c r="DT106" s="691"/>
      <c r="DU106" s="612"/>
      <c r="DV106" s="691"/>
      <c r="DW106" s="612"/>
      <c r="DX106" s="691"/>
      <c r="DY106" s="612"/>
      <c r="DZ106" s="790">
        <f t="shared" si="66"/>
        <v>0</v>
      </c>
      <c r="EA106" s="790">
        <f t="shared" si="67"/>
        <v>0</v>
      </c>
      <c r="EB106" s="790">
        <f t="shared" si="68"/>
        <v>0</v>
      </c>
      <c r="EC106" s="691"/>
      <c r="ED106" s="612"/>
      <c r="EE106" s="691"/>
      <c r="EF106" s="612"/>
      <c r="EG106" s="691"/>
      <c r="EH106" s="612"/>
      <c r="EI106" s="691"/>
      <c r="EJ106" s="612"/>
      <c r="EK106" s="691">
        <v>1</v>
      </c>
      <c r="EM106" s="790">
        <f t="shared" si="69"/>
        <v>1</v>
      </c>
      <c r="EN106" s="790">
        <f t="shared" si="70"/>
        <v>0</v>
      </c>
      <c r="EO106" s="790">
        <f t="shared" si="71"/>
        <v>1</v>
      </c>
    </row>
    <row r="107" spans="1:145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36"/>
        <v>0</v>
      </c>
      <c r="O107" s="151">
        <f t="shared" si="37"/>
        <v>0</v>
      </c>
      <c r="P107" s="151">
        <f t="shared" si="38"/>
        <v>0</v>
      </c>
      <c r="Q107" s="166"/>
      <c r="R107" s="182"/>
      <c r="S107" s="169"/>
      <c r="T107" s="186"/>
      <c r="U107" s="172"/>
      <c r="Y107" s="226">
        <f t="shared" si="39"/>
        <v>0</v>
      </c>
      <c r="Z107" s="226">
        <f t="shared" si="40"/>
        <v>0</v>
      </c>
      <c r="AA107" s="226">
        <f t="shared" si="41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42"/>
        <v>0</v>
      </c>
      <c r="AK107" s="227">
        <f t="shared" si="43"/>
        <v>0</v>
      </c>
      <c r="AL107" s="227">
        <f t="shared" si="44"/>
        <v>0</v>
      </c>
      <c r="AN107" s="327"/>
      <c r="AP107" s="330"/>
      <c r="AR107" s="333"/>
      <c r="AS107" s="202"/>
      <c r="AT107" s="336"/>
      <c r="AV107" s="342"/>
      <c r="AW107" s="151">
        <f t="shared" si="45"/>
        <v>0</v>
      </c>
      <c r="AX107" s="151">
        <f t="shared" si="46"/>
        <v>0</v>
      </c>
      <c r="AY107" s="151">
        <f t="shared" si="47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48"/>
        <v>0</v>
      </c>
      <c r="BI107" s="395">
        <f t="shared" si="49"/>
        <v>0</v>
      </c>
      <c r="BJ107" s="395">
        <f t="shared" si="50"/>
        <v>0</v>
      </c>
      <c r="BK107" s="76"/>
      <c r="BL107" s="450"/>
      <c r="BM107" s="76"/>
      <c r="BN107" s="450"/>
      <c r="BO107" s="76"/>
      <c r="BP107" s="450"/>
      <c r="BQ107" s="76"/>
      <c r="BR107" s="450"/>
      <c r="BS107" s="395">
        <f t="shared" si="51"/>
        <v>0</v>
      </c>
      <c r="BT107" s="395">
        <f t="shared" si="52"/>
        <v>0</v>
      </c>
      <c r="BU107" s="395">
        <f t="shared" si="53"/>
        <v>0</v>
      </c>
      <c r="BV107" s="503"/>
      <c r="BX107" s="506"/>
      <c r="BZ107" s="509"/>
      <c r="CB107" s="512"/>
      <c r="CC107" s="493"/>
      <c r="CD107" s="515"/>
      <c r="CF107" s="500">
        <f t="shared" si="54"/>
        <v>0</v>
      </c>
      <c r="CG107" s="500">
        <f t="shared" si="55"/>
        <v>0</v>
      </c>
      <c r="CH107" s="500">
        <f t="shared" si="56"/>
        <v>0</v>
      </c>
      <c r="CI107" s="554"/>
      <c r="CK107" s="557"/>
      <c r="CM107" s="560"/>
      <c r="CO107" s="563"/>
      <c r="CQ107" s="545">
        <f t="shared" si="57"/>
        <v>0</v>
      </c>
      <c r="CR107" s="545">
        <f t="shared" si="58"/>
        <v>0</v>
      </c>
      <c r="CS107" s="545">
        <f t="shared" si="59"/>
        <v>0</v>
      </c>
      <c r="CU107" s="600"/>
      <c r="CW107" s="604"/>
      <c r="CY107" s="608"/>
      <c r="DA107" s="612"/>
      <c r="DB107" s="619">
        <f t="shared" si="60"/>
        <v>0</v>
      </c>
      <c r="DC107" s="619">
        <f t="shared" si="61"/>
        <v>0</v>
      </c>
      <c r="DD107" s="619">
        <f t="shared" si="62"/>
        <v>0</v>
      </c>
      <c r="DE107" s="630"/>
      <c r="DI107" s="633"/>
      <c r="DK107" s="636"/>
      <c r="DM107" s="640"/>
      <c r="DO107" s="653">
        <f t="shared" si="63"/>
        <v>0</v>
      </c>
      <c r="DP107" s="653">
        <f t="shared" si="64"/>
        <v>0</v>
      </c>
      <c r="DQ107" s="653">
        <f t="shared" si="65"/>
        <v>0</v>
      </c>
      <c r="DR107" s="691"/>
      <c r="DS107" s="612"/>
      <c r="DT107" s="691"/>
      <c r="DU107" s="612"/>
      <c r="DV107" s="691"/>
      <c r="DW107" s="612"/>
      <c r="DX107" s="691"/>
      <c r="DY107" s="612"/>
      <c r="DZ107" s="790">
        <f t="shared" si="66"/>
        <v>0</v>
      </c>
      <c r="EA107" s="790">
        <f t="shared" si="67"/>
        <v>0</v>
      </c>
      <c r="EB107" s="790">
        <f t="shared" si="68"/>
        <v>0</v>
      </c>
      <c r="EC107" s="691"/>
      <c r="ED107" s="612"/>
      <c r="EE107" s="691"/>
      <c r="EF107" s="612"/>
      <c r="EG107" s="691"/>
      <c r="EH107" s="612"/>
      <c r="EI107" s="691"/>
      <c r="EJ107" s="612"/>
      <c r="EK107" s="691"/>
      <c r="EM107" s="790">
        <f t="shared" si="69"/>
        <v>0</v>
      </c>
      <c r="EN107" s="790">
        <f t="shared" si="70"/>
        <v>0</v>
      </c>
      <c r="EO107" s="790">
        <f t="shared" si="71"/>
        <v>0</v>
      </c>
    </row>
    <row r="108" spans="1:145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36"/>
        <v>44</v>
      </c>
      <c r="O108" s="151">
        <f t="shared" si="37"/>
        <v>0</v>
      </c>
      <c r="P108" s="151">
        <f t="shared" si="38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39"/>
        <v>30</v>
      </c>
      <c r="Z108" s="226">
        <f t="shared" si="40"/>
        <v>4</v>
      </c>
      <c r="AA108" s="226">
        <f t="shared" si="41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42"/>
        <v>44</v>
      </c>
      <c r="AK108" s="227">
        <f t="shared" si="43"/>
        <v>8</v>
      </c>
      <c r="AL108" s="227">
        <f t="shared" si="44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45"/>
        <v>6</v>
      </c>
      <c r="AX108" s="151">
        <f t="shared" si="46"/>
        <v>10</v>
      </c>
      <c r="AY108" s="151">
        <f t="shared" si="47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48"/>
        <v>0</v>
      </c>
      <c r="BI108" s="395">
        <f t="shared" si="49"/>
        <v>8</v>
      </c>
      <c r="BJ108" s="395">
        <f t="shared" si="50"/>
        <v>8</v>
      </c>
      <c r="BK108" s="76"/>
      <c r="BL108" s="450">
        <v>2</v>
      </c>
      <c r="BM108" s="76"/>
      <c r="BN108" s="450">
        <v>2</v>
      </c>
      <c r="BO108" s="76"/>
      <c r="BP108" s="450">
        <v>2</v>
      </c>
      <c r="BQ108" s="76"/>
      <c r="BR108" s="450">
        <v>2</v>
      </c>
      <c r="BS108" s="395">
        <f t="shared" si="51"/>
        <v>0</v>
      </c>
      <c r="BT108" s="395">
        <f t="shared" si="52"/>
        <v>8</v>
      </c>
      <c r="BU108" s="395">
        <f t="shared" si="53"/>
        <v>8</v>
      </c>
      <c r="BV108" s="503"/>
      <c r="BX108" s="506"/>
      <c r="BZ108" s="509"/>
      <c r="CB108" s="512"/>
      <c r="CC108" s="493"/>
      <c r="CD108" s="515"/>
      <c r="CF108" s="500">
        <f t="shared" si="54"/>
        <v>0</v>
      </c>
      <c r="CG108" s="500">
        <f t="shared" si="55"/>
        <v>0</v>
      </c>
      <c r="CH108" s="500">
        <f t="shared" si="56"/>
        <v>0</v>
      </c>
      <c r="CI108" s="554"/>
      <c r="CK108" s="557"/>
      <c r="CM108" s="560">
        <v>47</v>
      </c>
      <c r="CO108" s="563"/>
      <c r="CQ108" s="545">
        <f t="shared" si="57"/>
        <v>47</v>
      </c>
      <c r="CR108" s="545">
        <f t="shared" si="58"/>
        <v>0</v>
      </c>
      <c r="CS108" s="545">
        <f t="shared" si="59"/>
        <v>47</v>
      </c>
      <c r="CU108" s="600">
        <v>2</v>
      </c>
      <c r="CW108" s="604">
        <v>2</v>
      </c>
      <c r="CY108" s="608">
        <v>2</v>
      </c>
      <c r="DA108" s="612">
        <v>2</v>
      </c>
      <c r="DB108" s="619">
        <f t="shared" si="60"/>
        <v>0</v>
      </c>
      <c r="DC108" s="619">
        <f t="shared" si="61"/>
        <v>8</v>
      </c>
      <c r="DD108" s="619">
        <f t="shared" si="62"/>
        <v>8</v>
      </c>
      <c r="DE108" s="630"/>
      <c r="DI108" s="633">
        <v>10</v>
      </c>
      <c r="DK108" s="636">
        <v>6</v>
      </c>
      <c r="DM108" s="640">
        <v>7</v>
      </c>
      <c r="DO108" s="653">
        <f t="shared" si="63"/>
        <v>23</v>
      </c>
      <c r="DP108" s="653">
        <f t="shared" si="64"/>
        <v>0</v>
      </c>
      <c r="DQ108" s="653">
        <f t="shared" si="65"/>
        <v>23</v>
      </c>
      <c r="DR108" s="691">
        <v>9</v>
      </c>
      <c r="DS108" s="612">
        <v>2</v>
      </c>
      <c r="DT108" s="691">
        <v>1</v>
      </c>
      <c r="DU108" s="612">
        <v>2</v>
      </c>
      <c r="DV108" s="691">
        <v>8</v>
      </c>
      <c r="DW108" s="612">
        <v>2</v>
      </c>
      <c r="DX108" s="691">
        <v>1</v>
      </c>
      <c r="DY108" s="612">
        <v>2</v>
      </c>
      <c r="DZ108" s="790">
        <f t="shared" si="66"/>
        <v>19</v>
      </c>
      <c r="EA108" s="790">
        <f t="shared" si="67"/>
        <v>8</v>
      </c>
      <c r="EB108" s="790">
        <f t="shared" si="68"/>
        <v>27</v>
      </c>
      <c r="EC108" s="691">
        <v>2</v>
      </c>
      <c r="ED108" s="612">
        <v>2</v>
      </c>
      <c r="EE108" s="691">
        <v>5</v>
      </c>
      <c r="EF108" s="612">
        <v>2</v>
      </c>
      <c r="EG108" s="691">
        <v>2</v>
      </c>
      <c r="EH108" s="612">
        <v>2</v>
      </c>
      <c r="EI108" s="691">
        <v>6</v>
      </c>
      <c r="EJ108" s="612">
        <v>2</v>
      </c>
      <c r="EK108" s="691"/>
      <c r="EM108" s="790">
        <f t="shared" si="69"/>
        <v>15</v>
      </c>
      <c r="EN108" s="790">
        <f t="shared" si="70"/>
        <v>8</v>
      </c>
      <c r="EO108" s="790">
        <f t="shared" si="71"/>
        <v>23</v>
      </c>
    </row>
    <row r="109" spans="1:145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36"/>
        <v>2</v>
      </c>
      <c r="O109" s="151">
        <f t="shared" si="37"/>
        <v>0</v>
      </c>
      <c r="P109" s="151">
        <f t="shared" si="38"/>
        <v>2</v>
      </c>
      <c r="Q109" s="166"/>
      <c r="R109" s="182"/>
      <c r="S109" s="169"/>
      <c r="T109" s="186"/>
      <c r="U109" s="172"/>
      <c r="Y109" s="226">
        <f t="shared" si="39"/>
        <v>0</v>
      </c>
      <c r="Z109" s="226">
        <f t="shared" si="40"/>
        <v>0</v>
      </c>
      <c r="AA109" s="226">
        <f t="shared" si="41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42"/>
        <v>0</v>
      </c>
      <c r="AK109" s="227">
        <f t="shared" si="43"/>
        <v>0</v>
      </c>
      <c r="AL109" s="227">
        <f t="shared" si="44"/>
        <v>0</v>
      </c>
      <c r="AN109" s="327"/>
      <c r="AP109" s="330"/>
      <c r="AR109" s="333"/>
      <c r="AS109" s="202"/>
      <c r="AT109" s="336"/>
      <c r="AV109" s="339"/>
      <c r="AW109" s="151">
        <f t="shared" si="45"/>
        <v>0</v>
      </c>
      <c r="AX109" s="151">
        <f t="shared" si="46"/>
        <v>0</v>
      </c>
      <c r="AY109" s="151">
        <f t="shared" si="47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48"/>
        <v>1</v>
      </c>
      <c r="BI109" s="395">
        <f t="shared" si="49"/>
        <v>0</v>
      </c>
      <c r="BJ109" s="395">
        <f t="shared" si="50"/>
        <v>1</v>
      </c>
      <c r="BK109" s="76"/>
      <c r="BL109" s="450"/>
      <c r="BM109" s="76"/>
      <c r="BN109" s="450"/>
      <c r="BO109" s="76"/>
      <c r="BP109" s="450"/>
      <c r="BQ109" s="76"/>
      <c r="BR109" s="450"/>
      <c r="BS109" s="395">
        <f t="shared" si="51"/>
        <v>0</v>
      </c>
      <c r="BT109" s="395">
        <f t="shared" si="52"/>
        <v>0</v>
      </c>
      <c r="BU109" s="395">
        <f t="shared" si="53"/>
        <v>0</v>
      </c>
      <c r="BV109" s="503"/>
      <c r="BX109" s="506"/>
      <c r="BZ109" s="509"/>
      <c r="CB109" s="512"/>
      <c r="CC109" s="493"/>
      <c r="CD109" s="515"/>
      <c r="CF109" s="500">
        <f t="shared" si="54"/>
        <v>0</v>
      </c>
      <c r="CG109" s="500">
        <f t="shared" si="55"/>
        <v>0</v>
      </c>
      <c r="CH109" s="500">
        <f t="shared" si="56"/>
        <v>0</v>
      </c>
      <c r="CI109" s="554"/>
      <c r="CK109" s="557"/>
      <c r="CM109" s="560"/>
      <c r="CO109" s="563"/>
      <c r="CQ109" s="545">
        <f t="shared" si="57"/>
        <v>0</v>
      </c>
      <c r="CR109" s="545">
        <f t="shared" si="58"/>
        <v>0</v>
      </c>
      <c r="CS109" s="545">
        <f t="shared" si="59"/>
        <v>0</v>
      </c>
      <c r="CU109" s="600"/>
      <c r="CW109" s="604"/>
      <c r="CY109" s="608"/>
      <c r="DA109" s="612"/>
      <c r="DB109" s="619">
        <f t="shared" si="60"/>
        <v>0</v>
      </c>
      <c r="DC109" s="619">
        <f t="shared" si="61"/>
        <v>0</v>
      </c>
      <c r="DD109" s="619">
        <f t="shared" si="62"/>
        <v>0</v>
      </c>
      <c r="DE109" s="630"/>
      <c r="DI109" s="633"/>
      <c r="DK109" s="636"/>
      <c r="DM109" s="640"/>
      <c r="DO109" s="653">
        <f t="shared" si="63"/>
        <v>0</v>
      </c>
      <c r="DP109" s="653">
        <f t="shared" si="64"/>
        <v>0</v>
      </c>
      <c r="DQ109" s="653">
        <f t="shared" si="65"/>
        <v>0</v>
      </c>
      <c r="DR109" s="691"/>
      <c r="DS109" s="612"/>
      <c r="DT109" s="691"/>
      <c r="DU109" s="612"/>
      <c r="DV109" s="691"/>
      <c r="DW109" s="612"/>
      <c r="DX109" s="691"/>
      <c r="DY109" s="612"/>
      <c r="DZ109" s="790">
        <f t="shared" si="66"/>
        <v>0</v>
      </c>
      <c r="EA109" s="790">
        <f t="shared" si="67"/>
        <v>0</v>
      </c>
      <c r="EB109" s="790">
        <f t="shared" si="68"/>
        <v>0</v>
      </c>
      <c r="EC109" s="691"/>
      <c r="ED109" s="612"/>
      <c r="EE109" s="691"/>
      <c r="EF109" s="612"/>
      <c r="EG109" s="691"/>
      <c r="EH109" s="612"/>
      <c r="EI109" s="691"/>
      <c r="EJ109" s="612"/>
      <c r="EK109" s="691"/>
      <c r="EM109" s="790">
        <f t="shared" si="69"/>
        <v>0</v>
      </c>
      <c r="EN109" s="790">
        <f t="shared" si="70"/>
        <v>0</v>
      </c>
      <c r="EO109" s="790">
        <f t="shared" si="71"/>
        <v>0</v>
      </c>
    </row>
    <row r="110" spans="1:145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36"/>
        <v>7</v>
      </c>
      <c r="O110" s="151">
        <f t="shared" si="37"/>
        <v>0</v>
      </c>
      <c r="P110" s="151">
        <f t="shared" si="38"/>
        <v>7</v>
      </c>
      <c r="Q110" s="166"/>
      <c r="R110" s="182"/>
      <c r="S110" s="169">
        <v>1</v>
      </c>
      <c r="T110" s="186"/>
      <c r="U110" s="172">
        <v>1</v>
      </c>
      <c r="Y110" s="226">
        <f t="shared" si="39"/>
        <v>2</v>
      </c>
      <c r="Z110" s="226">
        <f t="shared" si="40"/>
        <v>0</v>
      </c>
      <c r="AA110" s="226">
        <f t="shared" si="41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42"/>
        <v>3</v>
      </c>
      <c r="AK110" s="227">
        <f t="shared" si="43"/>
        <v>0</v>
      </c>
      <c r="AL110" s="227">
        <f t="shared" si="44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45"/>
        <v>1</v>
      </c>
      <c r="AX110" s="151">
        <f t="shared" si="46"/>
        <v>0</v>
      </c>
      <c r="AY110" s="151">
        <f t="shared" si="47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48"/>
        <v>0</v>
      </c>
      <c r="BI110" s="395">
        <f t="shared" si="49"/>
        <v>0</v>
      </c>
      <c r="BJ110" s="395">
        <f t="shared" si="50"/>
        <v>0</v>
      </c>
      <c r="BK110" s="76"/>
      <c r="BL110" s="450"/>
      <c r="BM110" s="76"/>
      <c r="BN110" s="450"/>
      <c r="BO110" s="76"/>
      <c r="BP110" s="450"/>
      <c r="BQ110" s="76"/>
      <c r="BR110" s="450"/>
      <c r="BS110" s="395">
        <f t="shared" si="51"/>
        <v>0</v>
      </c>
      <c r="BT110" s="395">
        <f t="shared" si="52"/>
        <v>0</v>
      </c>
      <c r="BU110" s="395">
        <f t="shared" si="53"/>
        <v>0</v>
      </c>
      <c r="BV110" s="503"/>
      <c r="BX110" s="506"/>
      <c r="BZ110" s="509"/>
      <c r="CB110" s="512"/>
      <c r="CC110" s="493"/>
      <c r="CD110" s="515"/>
      <c r="CF110" s="500">
        <f t="shared" si="54"/>
        <v>0</v>
      </c>
      <c r="CG110" s="500">
        <f t="shared" si="55"/>
        <v>0</v>
      </c>
      <c r="CH110" s="500">
        <f t="shared" si="56"/>
        <v>0</v>
      </c>
      <c r="CI110" s="554"/>
      <c r="CK110" s="557"/>
      <c r="CM110" s="560"/>
      <c r="CO110" s="563"/>
      <c r="CQ110" s="545">
        <f t="shared" si="57"/>
        <v>0</v>
      </c>
      <c r="CR110" s="545">
        <f t="shared" si="58"/>
        <v>0</v>
      </c>
      <c r="CS110" s="545">
        <f t="shared" si="59"/>
        <v>0</v>
      </c>
      <c r="CU110" s="600"/>
      <c r="CW110" s="604"/>
      <c r="CY110" s="608"/>
      <c r="DA110" s="612"/>
      <c r="DB110" s="619">
        <f t="shared" si="60"/>
        <v>0</v>
      </c>
      <c r="DC110" s="619">
        <f t="shared" si="61"/>
        <v>0</v>
      </c>
      <c r="DD110" s="619">
        <f t="shared" si="62"/>
        <v>0</v>
      </c>
      <c r="DE110" s="630"/>
      <c r="DI110" s="633"/>
      <c r="DK110" s="636">
        <v>1</v>
      </c>
      <c r="DM110" s="640"/>
      <c r="DO110" s="653">
        <f t="shared" si="63"/>
        <v>1</v>
      </c>
      <c r="DP110" s="653">
        <f t="shared" si="64"/>
        <v>0</v>
      </c>
      <c r="DQ110" s="653">
        <f t="shared" si="65"/>
        <v>1</v>
      </c>
      <c r="DR110" s="691">
        <v>1</v>
      </c>
      <c r="DS110" s="612"/>
      <c r="DT110" s="691"/>
      <c r="DU110" s="612"/>
      <c r="DV110" s="691">
        <v>1</v>
      </c>
      <c r="DW110" s="612"/>
      <c r="DX110" s="691"/>
      <c r="DY110" s="612"/>
      <c r="DZ110" s="790">
        <f t="shared" si="66"/>
        <v>2</v>
      </c>
      <c r="EA110" s="790">
        <f t="shared" si="67"/>
        <v>0</v>
      </c>
      <c r="EB110" s="790">
        <f t="shared" si="68"/>
        <v>2</v>
      </c>
      <c r="EC110" s="691">
        <v>1</v>
      </c>
      <c r="ED110" s="612"/>
      <c r="EE110" s="691"/>
      <c r="EF110" s="612"/>
      <c r="EG110" s="691"/>
      <c r="EH110" s="612"/>
      <c r="EI110" s="691"/>
      <c r="EJ110" s="612"/>
      <c r="EK110" s="691"/>
      <c r="EM110" s="790">
        <f t="shared" si="69"/>
        <v>1</v>
      </c>
      <c r="EN110" s="790">
        <f t="shared" si="70"/>
        <v>0</v>
      </c>
      <c r="EO110" s="790">
        <f t="shared" si="71"/>
        <v>1</v>
      </c>
    </row>
    <row r="111" spans="1:145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36"/>
        <v>38</v>
      </c>
      <c r="O111" s="151">
        <f t="shared" si="37"/>
        <v>0</v>
      </c>
      <c r="P111" s="151">
        <f t="shared" si="38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39"/>
        <v>54</v>
      </c>
      <c r="Z111" s="226">
        <f t="shared" si="40"/>
        <v>0</v>
      </c>
      <c r="AA111" s="226">
        <f t="shared" si="41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42"/>
        <v>86</v>
      </c>
      <c r="AK111" s="227">
        <f t="shared" si="43"/>
        <v>0</v>
      </c>
      <c r="AL111" s="227">
        <f t="shared" si="44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45"/>
        <v>124</v>
      </c>
      <c r="AX111" s="151">
        <f t="shared" si="46"/>
        <v>0</v>
      </c>
      <c r="AY111" s="151">
        <f t="shared" si="47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48"/>
        <v>134</v>
      </c>
      <c r="BI111" s="395">
        <f t="shared" si="49"/>
        <v>0</v>
      </c>
      <c r="BJ111" s="395">
        <f t="shared" si="50"/>
        <v>134</v>
      </c>
      <c r="BK111" s="76">
        <v>29</v>
      </c>
      <c r="BL111" s="450"/>
      <c r="BM111" s="76">
        <v>82</v>
      </c>
      <c r="BN111" s="450"/>
      <c r="BO111" s="76">
        <v>55</v>
      </c>
      <c r="BP111" s="450"/>
      <c r="BQ111" s="76">
        <v>42</v>
      </c>
      <c r="BR111" s="450"/>
      <c r="BS111" s="395">
        <f t="shared" si="51"/>
        <v>208</v>
      </c>
      <c r="BT111" s="395">
        <f t="shared" si="52"/>
        <v>0</v>
      </c>
      <c r="BU111" s="395">
        <f t="shared" si="53"/>
        <v>208</v>
      </c>
      <c r="BV111" s="503">
        <v>60</v>
      </c>
      <c r="BX111" s="506">
        <v>33</v>
      </c>
      <c r="BZ111" s="509">
        <v>47</v>
      </c>
      <c r="CB111" s="512">
        <v>36</v>
      </c>
      <c r="CC111" s="493"/>
      <c r="CD111" s="515">
        <v>15</v>
      </c>
      <c r="CF111" s="500">
        <f t="shared" si="54"/>
        <v>191</v>
      </c>
      <c r="CG111" s="500">
        <f t="shared" si="55"/>
        <v>0</v>
      </c>
      <c r="CH111" s="500">
        <f t="shared" si="56"/>
        <v>191</v>
      </c>
      <c r="CI111" s="554">
        <v>35</v>
      </c>
      <c r="CK111" s="557">
        <v>30</v>
      </c>
      <c r="CM111" s="560">
        <v>30</v>
      </c>
      <c r="CO111" s="563">
        <v>25</v>
      </c>
      <c r="CQ111" s="545">
        <f t="shared" si="57"/>
        <v>120</v>
      </c>
      <c r="CR111" s="545">
        <f t="shared" si="58"/>
        <v>0</v>
      </c>
      <c r="CS111" s="545">
        <f t="shared" si="59"/>
        <v>120</v>
      </c>
      <c r="CU111" s="600"/>
      <c r="CW111" s="604"/>
      <c r="CY111" s="608"/>
      <c r="DA111" s="612"/>
      <c r="DB111" s="619">
        <f t="shared" si="60"/>
        <v>0</v>
      </c>
      <c r="DC111" s="619">
        <f t="shared" si="61"/>
        <v>0</v>
      </c>
      <c r="DD111" s="619">
        <f t="shared" si="62"/>
        <v>0</v>
      </c>
      <c r="DE111" s="630"/>
      <c r="DI111" s="633">
        <v>11</v>
      </c>
      <c r="DK111" s="636">
        <v>22</v>
      </c>
      <c r="DM111" s="640">
        <v>23</v>
      </c>
      <c r="DO111" s="653">
        <f t="shared" si="63"/>
        <v>56</v>
      </c>
      <c r="DP111" s="653">
        <f t="shared" si="64"/>
        <v>0</v>
      </c>
      <c r="DQ111" s="653">
        <f t="shared" si="65"/>
        <v>56</v>
      </c>
      <c r="DR111" s="691">
        <v>18</v>
      </c>
      <c r="DS111" s="612"/>
      <c r="DT111" s="691">
        <v>10</v>
      </c>
      <c r="DU111" s="612"/>
      <c r="DV111" s="691">
        <v>28</v>
      </c>
      <c r="DW111" s="612"/>
      <c r="DX111" s="691">
        <v>13</v>
      </c>
      <c r="DY111" s="612"/>
      <c r="DZ111" s="790">
        <f t="shared" si="66"/>
        <v>69</v>
      </c>
      <c r="EA111" s="790">
        <f t="shared" si="67"/>
        <v>0</v>
      </c>
      <c r="EB111" s="790">
        <f t="shared" si="68"/>
        <v>69</v>
      </c>
      <c r="EC111" s="691">
        <v>4</v>
      </c>
      <c r="ED111" s="612"/>
      <c r="EE111" s="691">
        <v>2</v>
      </c>
      <c r="EF111" s="612"/>
      <c r="EG111" s="691">
        <v>7</v>
      </c>
      <c r="EH111" s="612"/>
      <c r="EI111" s="691">
        <v>8</v>
      </c>
      <c r="EJ111" s="612"/>
      <c r="EK111" s="691"/>
      <c r="EM111" s="790">
        <f t="shared" si="69"/>
        <v>21</v>
      </c>
      <c r="EN111" s="790">
        <f t="shared" si="70"/>
        <v>0</v>
      </c>
      <c r="EO111" s="790">
        <f t="shared" si="71"/>
        <v>21</v>
      </c>
    </row>
    <row r="112" spans="1:145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36"/>
        <v>37</v>
      </c>
      <c r="O112" s="151">
        <f t="shared" si="37"/>
        <v>0</v>
      </c>
      <c r="P112" s="151">
        <f t="shared" si="38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39"/>
        <v>45</v>
      </c>
      <c r="Z112" s="226">
        <f t="shared" si="40"/>
        <v>50</v>
      </c>
      <c r="AA112" s="226">
        <f t="shared" si="41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42"/>
        <v>34</v>
      </c>
      <c r="AK112" s="227">
        <f t="shared" si="43"/>
        <v>100</v>
      </c>
      <c r="AL112" s="227">
        <f t="shared" si="44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45"/>
        <v>83</v>
      </c>
      <c r="AX112" s="151">
        <f t="shared" si="46"/>
        <v>125</v>
      </c>
      <c r="AY112" s="151">
        <f t="shared" si="47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48"/>
        <v>57</v>
      </c>
      <c r="BI112" s="395">
        <f t="shared" si="49"/>
        <v>100</v>
      </c>
      <c r="BJ112" s="395">
        <f t="shared" si="50"/>
        <v>157</v>
      </c>
      <c r="BK112" s="78"/>
      <c r="BL112" s="450">
        <v>25</v>
      </c>
      <c r="BM112" s="433">
        <v>15</v>
      </c>
      <c r="BN112" s="450">
        <v>25</v>
      </c>
      <c r="BO112" s="78">
        <v>28</v>
      </c>
      <c r="BP112" s="450">
        <v>25</v>
      </c>
      <c r="BQ112" s="78">
        <v>21</v>
      </c>
      <c r="BR112" s="450">
        <v>25</v>
      </c>
      <c r="BS112" s="395">
        <f t="shared" si="51"/>
        <v>64</v>
      </c>
      <c r="BT112" s="395">
        <f t="shared" si="52"/>
        <v>100</v>
      </c>
      <c r="BU112" s="395">
        <f t="shared" si="53"/>
        <v>164</v>
      </c>
      <c r="BV112" s="505">
        <v>15</v>
      </c>
      <c r="BX112" s="508">
        <v>13</v>
      </c>
      <c r="BZ112" s="511">
        <v>17</v>
      </c>
      <c r="CB112" s="514">
        <v>21</v>
      </c>
      <c r="CC112" s="493"/>
      <c r="CD112" s="517">
        <v>11</v>
      </c>
      <c r="CF112" s="500">
        <f t="shared" si="54"/>
        <v>77</v>
      </c>
      <c r="CG112" s="500">
        <f t="shared" si="55"/>
        <v>0</v>
      </c>
      <c r="CH112" s="500">
        <f t="shared" si="56"/>
        <v>77</v>
      </c>
      <c r="CI112" s="556">
        <v>15</v>
      </c>
      <c r="CK112" s="559"/>
      <c r="CM112" s="562"/>
      <c r="CO112" s="565">
        <v>13</v>
      </c>
      <c r="CQ112" s="545">
        <f t="shared" si="57"/>
        <v>28</v>
      </c>
      <c r="CR112" s="545">
        <f t="shared" si="58"/>
        <v>0</v>
      </c>
      <c r="CS112" s="545">
        <f t="shared" si="59"/>
        <v>28</v>
      </c>
      <c r="CU112" s="600">
        <v>25</v>
      </c>
      <c r="CW112" s="604">
        <v>25</v>
      </c>
      <c r="CY112" s="608">
        <v>25</v>
      </c>
      <c r="DA112" s="612">
        <v>25</v>
      </c>
      <c r="DB112" s="619">
        <f t="shared" si="60"/>
        <v>0</v>
      </c>
      <c r="DC112" s="619">
        <f t="shared" si="61"/>
        <v>100</v>
      </c>
      <c r="DD112" s="619">
        <f t="shared" si="62"/>
        <v>100</v>
      </c>
      <c r="DE112" s="632"/>
      <c r="DI112" s="635"/>
      <c r="DK112" s="638">
        <v>10</v>
      </c>
      <c r="DM112" s="642"/>
      <c r="DO112" s="653">
        <f t="shared" si="63"/>
        <v>10</v>
      </c>
      <c r="DP112" s="653">
        <f t="shared" si="64"/>
        <v>0</v>
      </c>
      <c r="DQ112" s="653">
        <f t="shared" si="65"/>
        <v>10</v>
      </c>
      <c r="DR112" s="642"/>
      <c r="DS112" s="612">
        <v>25</v>
      </c>
      <c r="DT112" s="642"/>
      <c r="DU112" s="612">
        <v>25</v>
      </c>
      <c r="DV112" s="642"/>
      <c r="DW112" s="612">
        <v>25</v>
      </c>
      <c r="DX112" s="642"/>
      <c r="DY112" s="612">
        <v>25</v>
      </c>
      <c r="DZ112" s="790">
        <f t="shared" si="66"/>
        <v>0</v>
      </c>
      <c r="EA112" s="790">
        <f t="shared" si="67"/>
        <v>100</v>
      </c>
      <c r="EB112" s="790">
        <f t="shared" si="68"/>
        <v>100</v>
      </c>
      <c r="EC112" s="642"/>
      <c r="ED112" s="612">
        <v>25</v>
      </c>
      <c r="EE112" s="642"/>
      <c r="EF112" s="612">
        <v>25</v>
      </c>
      <c r="EG112" s="642"/>
      <c r="EH112" s="612">
        <v>25</v>
      </c>
      <c r="EI112" s="642"/>
      <c r="EJ112" s="612">
        <v>25</v>
      </c>
      <c r="EK112" s="642"/>
      <c r="EM112" s="790">
        <f t="shared" si="69"/>
        <v>0</v>
      </c>
      <c r="EN112" s="790">
        <f t="shared" si="70"/>
        <v>100</v>
      </c>
      <c r="EO112" s="790">
        <f t="shared" si="71"/>
        <v>100</v>
      </c>
    </row>
    <row r="113" spans="1:145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36"/>
        <v>21</v>
      </c>
      <c r="O113" s="151">
        <f t="shared" si="37"/>
        <v>0</v>
      </c>
      <c r="P113" s="151">
        <f t="shared" si="38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39"/>
        <v>28</v>
      </c>
      <c r="Z113" s="226">
        <f t="shared" si="40"/>
        <v>10</v>
      </c>
      <c r="AA113" s="226">
        <f t="shared" si="41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42"/>
        <v>77</v>
      </c>
      <c r="AK113" s="227">
        <f t="shared" si="43"/>
        <v>20</v>
      </c>
      <c r="AL113" s="227">
        <f t="shared" si="44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45"/>
        <v>96</v>
      </c>
      <c r="AX113" s="151">
        <f t="shared" si="46"/>
        <v>25</v>
      </c>
      <c r="AY113" s="151">
        <f t="shared" si="47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48"/>
        <v>81</v>
      </c>
      <c r="BI113" s="395">
        <f t="shared" si="49"/>
        <v>20</v>
      </c>
      <c r="BJ113" s="395">
        <f t="shared" si="50"/>
        <v>101</v>
      </c>
      <c r="BK113" s="78">
        <v>13</v>
      </c>
      <c r="BL113" s="450">
        <v>5</v>
      </c>
      <c r="BM113" s="78">
        <v>15</v>
      </c>
      <c r="BN113" s="450">
        <v>5</v>
      </c>
      <c r="BO113" s="78">
        <v>29</v>
      </c>
      <c r="BP113" s="450">
        <v>5</v>
      </c>
      <c r="BQ113" s="78">
        <v>15</v>
      </c>
      <c r="BR113" s="450">
        <v>5</v>
      </c>
      <c r="BS113" s="395">
        <f t="shared" si="51"/>
        <v>72</v>
      </c>
      <c r="BT113" s="395">
        <f t="shared" si="52"/>
        <v>20</v>
      </c>
      <c r="BU113" s="395">
        <f t="shared" si="53"/>
        <v>92</v>
      </c>
      <c r="BV113" s="503">
        <v>13</v>
      </c>
      <c r="BX113" s="506">
        <v>11</v>
      </c>
      <c r="BZ113" s="509">
        <v>9</v>
      </c>
      <c r="CB113" s="512">
        <v>19</v>
      </c>
      <c r="CC113" s="493"/>
      <c r="CD113" s="515">
        <v>5</v>
      </c>
      <c r="CF113" s="500">
        <f t="shared" si="54"/>
        <v>57</v>
      </c>
      <c r="CG113" s="500">
        <f t="shared" si="55"/>
        <v>0</v>
      </c>
      <c r="CH113" s="500">
        <f t="shared" si="56"/>
        <v>57</v>
      </c>
      <c r="CI113" s="554">
        <v>21</v>
      </c>
      <c r="CK113" s="557">
        <v>18</v>
      </c>
      <c r="CM113" s="560">
        <v>10</v>
      </c>
      <c r="CO113" s="563">
        <v>15</v>
      </c>
      <c r="CQ113" s="545">
        <f t="shared" si="57"/>
        <v>64</v>
      </c>
      <c r="CR113" s="545">
        <f t="shared" si="58"/>
        <v>0</v>
      </c>
      <c r="CS113" s="545">
        <f t="shared" si="59"/>
        <v>64</v>
      </c>
      <c r="CU113" s="600">
        <v>5</v>
      </c>
      <c r="CW113" s="604">
        <v>5</v>
      </c>
      <c r="CY113" s="608">
        <v>5</v>
      </c>
      <c r="DA113" s="612">
        <v>5</v>
      </c>
      <c r="DB113" s="619">
        <f t="shared" si="60"/>
        <v>0</v>
      </c>
      <c r="DC113" s="619">
        <f t="shared" si="61"/>
        <v>20</v>
      </c>
      <c r="DD113" s="619">
        <f t="shared" si="62"/>
        <v>20</v>
      </c>
      <c r="DE113" s="630"/>
      <c r="DI113" s="633">
        <v>8</v>
      </c>
      <c r="DK113" s="636"/>
      <c r="DM113" s="640">
        <v>11</v>
      </c>
      <c r="DO113" s="653">
        <f t="shared" si="63"/>
        <v>19</v>
      </c>
      <c r="DP113" s="653">
        <f t="shared" si="64"/>
        <v>0</v>
      </c>
      <c r="DQ113" s="653">
        <f t="shared" si="65"/>
        <v>19</v>
      </c>
      <c r="DR113" s="691">
        <v>9</v>
      </c>
      <c r="DS113" s="612">
        <v>5</v>
      </c>
      <c r="DT113" s="691">
        <v>2</v>
      </c>
      <c r="DU113" s="612">
        <v>5</v>
      </c>
      <c r="DV113" s="691">
        <v>14</v>
      </c>
      <c r="DW113" s="612">
        <v>5</v>
      </c>
      <c r="DX113" s="691">
        <v>10</v>
      </c>
      <c r="DY113" s="612">
        <v>5</v>
      </c>
      <c r="DZ113" s="790">
        <f t="shared" si="66"/>
        <v>35</v>
      </c>
      <c r="EA113" s="790">
        <f t="shared" si="67"/>
        <v>20</v>
      </c>
      <c r="EB113" s="790">
        <f t="shared" si="68"/>
        <v>55</v>
      </c>
      <c r="EC113" s="691">
        <v>2</v>
      </c>
      <c r="ED113" s="612">
        <v>5</v>
      </c>
      <c r="EE113" s="691">
        <v>2</v>
      </c>
      <c r="EF113" s="612">
        <v>5</v>
      </c>
      <c r="EG113" s="691">
        <v>5</v>
      </c>
      <c r="EH113" s="612">
        <v>5</v>
      </c>
      <c r="EI113" s="691">
        <v>2</v>
      </c>
      <c r="EJ113" s="612">
        <v>5</v>
      </c>
      <c r="EK113" s="691"/>
      <c r="EM113" s="790">
        <f t="shared" si="69"/>
        <v>11</v>
      </c>
      <c r="EN113" s="790">
        <f t="shared" si="70"/>
        <v>20</v>
      </c>
      <c r="EO113" s="790">
        <f t="shared" si="71"/>
        <v>31</v>
      </c>
    </row>
    <row r="114" spans="1:145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36"/>
        <v>17</v>
      </c>
      <c r="O114" s="151">
        <f t="shared" si="37"/>
        <v>0</v>
      </c>
      <c r="P114" s="151">
        <f t="shared" si="38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39"/>
        <v>17</v>
      </c>
      <c r="Z114" s="226">
        <f t="shared" si="40"/>
        <v>0</v>
      </c>
      <c r="AA114" s="226">
        <f t="shared" si="41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42"/>
        <v>21</v>
      </c>
      <c r="AK114" s="227">
        <f t="shared" si="43"/>
        <v>0</v>
      </c>
      <c r="AL114" s="227">
        <f t="shared" si="44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45"/>
        <v>6</v>
      </c>
      <c r="AX114" s="151">
        <f t="shared" si="46"/>
        <v>0</v>
      </c>
      <c r="AY114" s="151">
        <f t="shared" si="47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48"/>
        <v>6</v>
      </c>
      <c r="BI114" s="395">
        <f t="shared" si="49"/>
        <v>0</v>
      </c>
      <c r="BJ114" s="395">
        <f t="shared" si="50"/>
        <v>6</v>
      </c>
      <c r="BK114" s="78"/>
      <c r="BL114" s="450"/>
      <c r="BM114" s="78"/>
      <c r="BN114" s="450"/>
      <c r="BO114" s="78">
        <v>1</v>
      </c>
      <c r="BP114" s="450"/>
      <c r="BQ114" s="78"/>
      <c r="BR114" s="450"/>
      <c r="BS114" s="395">
        <f t="shared" si="51"/>
        <v>1</v>
      </c>
      <c r="BT114" s="395">
        <f t="shared" si="52"/>
        <v>0</v>
      </c>
      <c r="BU114" s="395">
        <f t="shared" si="53"/>
        <v>1</v>
      </c>
      <c r="BV114" s="503"/>
      <c r="BX114" s="506"/>
      <c r="BZ114" s="509"/>
      <c r="CB114" s="512"/>
      <c r="CC114" s="493"/>
      <c r="CD114" s="515"/>
      <c r="CF114" s="500">
        <f t="shared" si="54"/>
        <v>0</v>
      </c>
      <c r="CG114" s="500">
        <f t="shared" si="55"/>
        <v>0</v>
      </c>
      <c r="CH114" s="500">
        <f t="shared" si="56"/>
        <v>0</v>
      </c>
      <c r="CI114" s="554"/>
      <c r="CK114" s="557"/>
      <c r="CM114" s="560">
        <v>1</v>
      </c>
      <c r="CO114" s="563"/>
      <c r="CQ114" s="545">
        <f t="shared" si="57"/>
        <v>1</v>
      </c>
      <c r="CR114" s="545">
        <f t="shared" si="58"/>
        <v>0</v>
      </c>
      <c r="CS114" s="545">
        <f t="shared" si="59"/>
        <v>1</v>
      </c>
      <c r="CU114" s="600"/>
      <c r="CW114" s="604"/>
      <c r="CY114" s="608"/>
      <c r="DA114" s="612"/>
      <c r="DB114" s="619">
        <f t="shared" si="60"/>
        <v>0</v>
      </c>
      <c r="DC114" s="619">
        <f t="shared" si="61"/>
        <v>0</v>
      </c>
      <c r="DD114" s="619">
        <f t="shared" si="62"/>
        <v>0</v>
      </c>
      <c r="DE114" s="630"/>
      <c r="DI114" s="633"/>
      <c r="DK114" s="636">
        <v>1</v>
      </c>
      <c r="DM114" s="640"/>
      <c r="DO114" s="653">
        <f t="shared" si="63"/>
        <v>1</v>
      </c>
      <c r="DP114" s="653">
        <f t="shared" si="64"/>
        <v>0</v>
      </c>
      <c r="DQ114" s="653">
        <f t="shared" si="65"/>
        <v>1</v>
      </c>
      <c r="DR114" s="691">
        <v>5</v>
      </c>
      <c r="DS114" s="612"/>
      <c r="DT114" s="691">
        <v>3</v>
      </c>
      <c r="DU114" s="612"/>
      <c r="DV114" s="691">
        <v>5</v>
      </c>
      <c r="DW114" s="612"/>
      <c r="DX114" s="691">
        <v>9</v>
      </c>
      <c r="DY114" s="612"/>
      <c r="DZ114" s="790">
        <f t="shared" si="66"/>
        <v>22</v>
      </c>
      <c r="EA114" s="790">
        <f t="shared" si="67"/>
        <v>0</v>
      </c>
      <c r="EB114" s="790">
        <f t="shared" si="68"/>
        <v>22</v>
      </c>
      <c r="EC114" s="691"/>
      <c r="ED114" s="612"/>
      <c r="EE114" s="691"/>
      <c r="EF114" s="612"/>
      <c r="EG114" s="691"/>
      <c r="EH114" s="612"/>
      <c r="EI114" s="691">
        <v>1</v>
      </c>
      <c r="EJ114" s="612"/>
      <c r="EK114" s="691"/>
      <c r="EM114" s="790">
        <f t="shared" si="69"/>
        <v>1</v>
      </c>
      <c r="EN114" s="790">
        <f t="shared" si="70"/>
        <v>0</v>
      </c>
      <c r="EO114" s="790">
        <f t="shared" si="71"/>
        <v>1</v>
      </c>
    </row>
    <row r="115" spans="1:145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36"/>
        <v>0</v>
      </c>
      <c r="O115" s="151">
        <f t="shared" si="37"/>
        <v>0</v>
      </c>
      <c r="P115" s="151">
        <f t="shared" si="38"/>
        <v>0</v>
      </c>
      <c r="Q115" s="168"/>
      <c r="R115" s="182"/>
      <c r="S115" s="171"/>
      <c r="T115" s="186"/>
      <c r="U115" s="174"/>
      <c r="Y115" s="226">
        <f t="shared" si="39"/>
        <v>0</v>
      </c>
      <c r="Z115" s="226">
        <f t="shared" si="40"/>
        <v>0</v>
      </c>
      <c r="AA115" s="226">
        <f t="shared" si="41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42"/>
        <v>2</v>
      </c>
      <c r="AK115" s="227">
        <f t="shared" si="43"/>
        <v>0</v>
      </c>
      <c r="AL115" s="227">
        <f t="shared" si="44"/>
        <v>2</v>
      </c>
      <c r="AN115" s="327"/>
      <c r="AP115" s="330"/>
      <c r="AR115" s="333"/>
      <c r="AS115" s="202"/>
      <c r="AT115" s="336"/>
      <c r="AV115" s="341"/>
      <c r="AW115" s="151">
        <f t="shared" si="45"/>
        <v>0</v>
      </c>
      <c r="AX115" s="151">
        <f t="shared" si="46"/>
        <v>0</v>
      </c>
      <c r="AY115" s="151">
        <f t="shared" si="47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48"/>
        <v>0</v>
      </c>
      <c r="BI115" s="395">
        <f t="shared" si="49"/>
        <v>0</v>
      </c>
      <c r="BJ115" s="395">
        <f t="shared" si="50"/>
        <v>0</v>
      </c>
      <c r="BK115" s="78"/>
      <c r="BL115" s="450"/>
      <c r="BM115" s="78"/>
      <c r="BN115" s="450"/>
      <c r="BO115" s="78"/>
      <c r="BP115" s="450"/>
      <c r="BQ115" s="78"/>
      <c r="BR115" s="450"/>
      <c r="BS115" s="395">
        <f t="shared" si="51"/>
        <v>0</v>
      </c>
      <c r="BT115" s="395">
        <f t="shared" si="52"/>
        <v>0</v>
      </c>
      <c r="BU115" s="395">
        <f t="shared" si="53"/>
        <v>0</v>
      </c>
      <c r="BV115" s="503"/>
      <c r="BX115" s="506"/>
      <c r="BZ115" s="509">
        <v>1</v>
      </c>
      <c r="CB115" s="512"/>
      <c r="CC115" s="493"/>
      <c r="CD115" s="515"/>
      <c r="CF115" s="500">
        <f t="shared" si="54"/>
        <v>1</v>
      </c>
      <c r="CG115" s="500">
        <f t="shared" si="55"/>
        <v>0</v>
      </c>
      <c r="CH115" s="500">
        <f t="shared" si="56"/>
        <v>1</v>
      </c>
      <c r="CI115" s="554"/>
      <c r="CK115" s="557"/>
      <c r="CM115" s="560"/>
      <c r="CO115" s="563"/>
      <c r="CQ115" s="545">
        <f t="shared" si="57"/>
        <v>0</v>
      </c>
      <c r="CR115" s="545">
        <f t="shared" si="58"/>
        <v>0</v>
      </c>
      <c r="CS115" s="545">
        <f t="shared" si="59"/>
        <v>0</v>
      </c>
      <c r="CU115" s="600"/>
      <c r="CW115" s="604"/>
      <c r="CY115" s="608"/>
      <c r="DA115" s="612"/>
      <c r="DB115" s="619">
        <f t="shared" si="60"/>
        <v>0</v>
      </c>
      <c r="DC115" s="619">
        <f t="shared" si="61"/>
        <v>0</v>
      </c>
      <c r="DD115" s="619">
        <f t="shared" si="62"/>
        <v>0</v>
      </c>
      <c r="DE115" s="630"/>
      <c r="DI115" s="633"/>
      <c r="DK115" s="636"/>
      <c r="DM115" s="640"/>
      <c r="DO115" s="653">
        <f t="shared" si="63"/>
        <v>0</v>
      </c>
      <c r="DP115" s="653">
        <f t="shared" si="64"/>
        <v>0</v>
      </c>
      <c r="DQ115" s="653">
        <f t="shared" si="65"/>
        <v>0</v>
      </c>
      <c r="DR115" s="691"/>
      <c r="DS115" s="612"/>
      <c r="DT115" s="691"/>
      <c r="DU115" s="612"/>
      <c r="DV115" s="691"/>
      <c r="DW115" s="612"/>
      <c r="DX115" s="691"/>
      <c r="DY115" s="612"/>
      <c r="DZ115" s="790">
        <f t="shared" si="66"/>
        <v>0</v>
      </c>
      <c r="EA115" s="790">
        <f t="shared" si="67"/>
        <v>0</v>
      </c>
      <c r="EB115" s="790">
        <f t="shared" si="68"/>
        <v>0</v>
      </c>
      <c r="EC115" s="691"/>
      <c r="ED115" s="612"/>
      <c r="EE115" s="691"/>
      <c r="EF115" s="612"/>
      <c r="EG115" s="691"/>
      <c r="EH115" s="612"/>
      <c r="EI115" s="691"/>
      <c r="EJ115" s="612"/>
      <c r="EK115" s="691"/>
      <c r="EM115" s="790">
        <f t="shared" si="69"/>
        <v>0</v>
      </c>
      <c r="EN115" s="790">
        <f t="shared" si="70"/>
        <v>0</v>
      </c>
      <c r="EO115" s="790">
        <f t="shared" si="71"/>
        <v>0</v>
      </c>
    </row>
    <row r="116" spans="1:145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36"/>
        <v>0</v>
      </c>
      <c r="O116" s="151">
        <f t="shared" si="37"/>
        <v>0</v>
      </c>
      <c r="P116" s="151">
        <f t="shared" si="38"/>
        <v>0</v>
      </c>
      <c r="Q116" s="168"/>
      <c r="R116" s="182"/>
      <c r="S116" s="171"/>
      <c r="T116" s="186"/>
      <c r="U116" s="174"/>
      <c r="Y116" s="226">
        <f t="shared" si="39"/>
        <v>0</v>
      </c>
      <c r="Z116" s="226">
        <f t="shared" si="40"/>
        <v>0</v>
      </c>
      <c r="AA116" s="226">
        <f t="shared" si="41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42"/>
        <v>2</v>
      </c>
      <c r="AK116" s="227">
        <f t="shared" si="43"/>
        <v>0</v>
      </c>
      <c r="AL116" s="227">
        <f t="shared" si="44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45"/>
        <v>1</v>
      </c>
      <c r="AX116" s="151">
        <f t="shared" si="46"/>
        <v>0</v>
      </c>
      <c r="AY116" s="151">
        <f t="shared" si="47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48"/>
        <v>0</v>
      </c>
      <c r="BI116" s="395">
        <f t="shared" si="49"/>
        <v>0</v>
      </c>
      <c r="BJ116" s="395">
        <f t="shared" si="50"/>
        <v>0</v>
      </c>
      <c r="BK116" s="78"/>
      <c r="BL116" s="450"/>
      <c r="BM116" s="78"/>
      <c r="BN116" s="450"/>
      <c r="BO116" s="78"/>
      <c r="BP116" s="450"/>
      <c r="BQ116" s="78"/>
      <c r="BR116" s="450"/>
      <c r="BS116" s="395">
        <f t="shared" si="51"/>
        <v>0</v>
      </c>
      <c r="BT116" s="395">
        <f t="shared" si="52"/>
        <v>0</v>
      </c>
      <c r="BU116" s="395">
        <f t="shared" si="53"/>
        <v>0</v>
      </c>
      <c r="BV116" s="503"/>
      <c r="BX116" s="506"/>
      <c r="BZ116" s="509"/>
      <c r="CB116" s="512"/>
      <c r="CC116" s="493"/>
      <c r="CD116" s="515"/>
      <c r="CF116" s="500">
        <f t="shared" si="54"/>
        <v>0</v>
      </c>
      <c r="CG116" s="500">
        <f t="shared" si="55"/>
        <v>0</v>
      </c>
      <c r="CH116" s="500">
        <f t="shared" si="56"/>
        <v>0</v>
      </c>
      <c r="CI116" s="554"/>
      <c r="CK116" s="557"/>
      <c r="CM116" s="560">
        <v>2</v>
      </c>
      <c r="CO116" s="563"/>
      <c r="CQ116" s="545">
        <f t="shared" si="57"/>
        <v>2</v>
      </c>
      <c r="CR116" s="545">
        <f t="shared" si="58"/>
        <v>0</v>
      </c>
      <c r="CS116" s="545">
        <f t="shared" si="59"/>
        <v>2</v>
      </c>
      <c r="CU116" s="600"/>
      <c r="CW116" s="604"/>
      <c r="CY116" s="608"/>
      <c r="DA116" s="612"/>
      <c r="DB116" s="619">
        <f t="shared" si="60"/>
        <v>0</v>
      </c>
      <c r="DC116" s="619">
        <f t="shared" si="61"/>
        <v>0</v>
      </c>
      <c r="DD116" s="619">
        <f t="shared" si="62"/>
        <v>0</v>
      </c>
      <c r="DE116" s="630"/>
      <c r="DI116" s="633">
        <v>2</v>
      </c>
      <c r="DK116" s="636">
        <v>4</v>
      </c>
      <c r="DM116" s="640">
        <v>1</v>
      </c>
      <c r="DO116" s="653">
        <f t="shared" si="63"/>
        <v>7</v>
      </c>
      <c r="DP116" s="653">
        <f t="shared" si="64"/>
        <v>0</v>
      </c>
      <c r="DQ116" s="653">
        <f t="shared" si="65"/>
        <v>7</v>
      </c>
      <c r="DR116" s="691"/>
      <c r="DS116" s="612"/>
      <c r="DT116" s="691">
        <v>3</v>
      </c>
      <c r="DU116" s="612"/>
      <c r="DV116" s="691"/>
      <c r="DW116" s="612"/>
      <c r="DX116" s="691">
        <v>1</v>
      </c>
      <c r="DY116" s="612"/>
      <c r="DZ116" s="790">
        <f t="shared" si="66"/>
        <v>4</v>
      </c>
      <c r="EA116" s="790">
        <f t="shared" si="67"/>
        <v>0</v>
      </c>
      <c r="EB116" s="790">
        <f t="shared" si="68"/>
        <v>4</v>
      </c>
      <c r="EC116" s="691"/>
      <c r="ED116" s="612"/>
      <c r="EE116" s="691"/>
      <c r="EF116" s="612"/>
      <c r="EG116" s="691"/>
      <c r="EH116" s="612"/>
      <c r="EI116" s="691">
        <v>1</v>
      </c>
      <c r="EJ116" s="612"/>
      <c r="EK116" s="691"/>
      <c r="EM116" s="790">
        <f t="shared" si="69"/>
        <v>1</v>
      </c>
      <c r="EN116" s="790">
        <f t="shared" si="70"/>
        <v>0</v>
      </c>
      <c r="EO116" s="790">
        <f t="shared" si="71"/>
        <v>1</v>
      </c>
    </row>
    <row r="117" spans="1:145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36"/>
        <v>0</v>
      </c>
      <c r="O117" s="151">
        <f t="shared" si="37"/>
        <v>0</v>
      </c>
      <c r="P117" s="151">
        <f t="shared" si="38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39"/>
        <v>1</v>
      </c>
      <c r="Z117" s="226">
        <f t="shared" si="40"/>
        <v>2</v>
      </c>
      <c r="AA117" s="226">
        <f t="shared" si="41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42"/>
        <v>0</v>
      </c>
      <c r="AK117" s="227">
        <f t="shared" si="43"/>
        <v>4</v>
      </c>
      <c r="AL117" s="227">
        <f t="shared" si="44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45"/>
        <v>1</v>
      </c>
      <c r="AX117" s="151">
        <f t="shared" si="46"/>
        <v>5</v>
      </c>
      <c r="AY117" s="151">
        <f t="shared" si="47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48"/>
        <v>0</v>
      </c>
      <c r="BI117" s="395">
        <f t="shared" si="49"/>
        <v>4</v>
      </c>
      <c r="BJ117" s="395">
        <f t="shared" si="50"/>
        <v>4</v>
      </c>
      <c r="BK117" s="78"/>
      <c r="BL117" s="450">
        <v>1</v>
      </c>
      <c r="BM117" s="78"/>
      <c r="BN117" s="450">
        <v>1</v>
      </c>
      <c r="BO117" s="78"/>
      <c r="BP117" s="450">
        <v>1</v>
      </c>
      <c r="BQ117" s="78"/>
      <c r="BR117" s="450">
        <v>1</v>
      </c>
      <c r="BS117" s="395">
        <f t="shared" si="51"/>
        <v>0</v>
      </c>
      <c r="BT117" s="395">
        <f t="shared" si="52"/>
        <v>4</v>
      </c>
      <c r="BU117" s="395">
        <f t="shared" si="53"/>
        <v>4</v>
      </c>
      <c r="BV117" s="503"/>
      <c r="BX117" s="506"/>
      <c r="BZ117" s="509"/>
      <c r="CB117" s="512"/>
      <c r="CC117" s="493"/>
      <c r="CD117" s="515"/>
      <c r="CF117" s="500">
        <f t="shared" si="54"/>
        <v>0</v>
      </c>
      <c r="CG117" s="500">
        <f t="shared" si="55"/>
        <v>0</v>
      </c>
      <c r="CH117" s="500">
        <f t="shared" si="56"/>
        <v>0</v>
      </c>
      <c r="CI117" s="554"/>
      <c r="CK117" s="557"/>
      <c r="CM117" s="560"/>
      <c r="CO117" s="563"/>
      <c r="CQ117" s="545">
        <f t="shared" si="57"/>
        <v>0</v>
      </c>
      <c r="CR117" s="545">
        <f t="shared" si="58"/>
        <v>0</v>
      </c>
      <c r="CS117" s="545">
        <f t="shared" si="59"/>
        <v>0</v>
      </c>
      <c r="CU117" s="600">
        <v>1</v>
      </c>
      <c r="CW117" s="604">
        <v>1</v>
      </c>
      <c r="CY117" s="608">
        <v>1</v>
      </c>
      <c r="DA117" s="612">
        <v>1</v>
      </c>
      <c r="DB117" s="619">
        <f t="shared" si="60"/>
        <v>0</v>
      </c>
      <c r="DC117" s="619">
        <f t="shared" si="61"/>
        <v>4</v>
      </c>
      <c r="DD117" s="619">
        <f t="shared" si="62"/>
        <v>4</v>
      </c>
      <c r="DE117" s="630"/>
      <c r="DI117" s="633">
        <v>1</v>
      </c>
      <c r="DK117" s="636"/>
      <c r="DM117" s="640"/>
      <c r="DO117" s="653">
        <f t="shared" si="63"/>
        <v>1</v>
      </c>
      <c r="DP117" s="653">
        <f t="shared" si="64"/>
        <v>0</v>
      </c>
      <c r="DQ117" s="653">
        <f t="shared" si="65"/>
        <v>1</v>
      </c>
      <c r="DR117" s="691"/>
      <c r="DS117" s="612">
        <v>1</v>
      </c>
      <c r="DT117" s="691">
        <v>2</v>
      </c>
      <c r="DU117" s="612">
        <v>1</v>
      </c>
      <c r="DV117" s="691"/>
      <c r="DW117" s="612">
        <v>1</v>
      </c>
      <c r="DX117" s="691"/>
      <c r="DY117" s="612">
        <v>1</v>
      </c>
      <c r="DZ117" s="790">
        <f t="shared" si="66"/>
        <v>2</v>
      </c>
      <c r="EA117" s="790">
        <f t="shared" si="67"/>
        <v>4</v>
      </c>
      <c r="EB117" s="790">
        <f t="shared" si="68"/>
        <v>6</v>
      </c>
      <c r="EC117" s="691"/>
      <c r="ED117" s="612">
        <v>1</v>
      </c>
      <c r="EE117" s="691"/>
      <c r="EF117" s="612">
        <v>1</v>
      </c>
      <c r="EG117" s="691">
        <v>1</v>
      </c>
      <c r="EH117" s="612">
        <v>1</v>
      </c>
      <c r="EI117" s="691">
        <v>1</v>
      </c>
      <c r="EJ117" s="612">
        <v>1</v>
      </c>
      <c r="EK117" s="691"/>
      <c r="EM117" s="790">
        <f t="shared" si="69"/>
        <v>2</v>
      </c>
      <c r="EN117" s="790">
        <f t="shared" si="70"/>
        <v>4</v>
      </c>
      <c r="EO117" s="790">
        <f t="shared" si="71"/>
        <v>6</v>
      </c>
    </row>
    <row r="118" spans="1:145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36"/>
        <v>1</v>
      </c>
      <c r="O118" s="151">
        <f t="shared" si="37"/>
        <v>0</v>
      </c>
      <c r="P118" s="151">
        <f t="shared" si="38"/>
        <v>1</v>
      </c>
      <c r="Q118" s="168"/>
      <c r="R118" s="182"/>
      <c r="S118" s="171"/>
      <c r="T118" s="186"/>
      <c r="U118" s="174">
        <v>4</v>
      </c>
      <c r="Y118" s="226">
        <f t="shared" si="39"/>
        <v>4</v>
      </c>
      <c r="Z118" s="226">
        <f t="shared" si="40"/>
        <v>0</v>
      </c>
      <c r="AA118" s="226">
        <f t="shared" si="41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42"/>
        <v>11</v>
      </c>
      <c r="AK118" s="227">
        <f t="shared" si="43"/>
        <v>0</v>
      </c>
      <c r="AL118" s="227">
        <f t="shared" si="44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45"/>
        <v>19</v>
      </c>
      <c r="AX118" s="151">
        <f t="shared" si="46"/>
        <v>0</v>
      </c>
      <c r="AY118" s="151">
        <f t="shared" si="47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48"/>
        <v>11</v>
      </c>
      <c r="BI118" s="395">
        <f t="shared" si="49"/>
        <v>0</v>
      </c>
      <c r="BJ118" s="395">
        <f t="shared" si="50"/>
        <v>11</v>
      </c>
      <c r="BK118" s="78"/>
      <c r="BL118" s="450"/>
      <c r="BM118" s="78"/>
      <c r="BN118" s="450"/>
      <c r="BO118" s="78">
        <v>2</v>
      </c>
      <c r="BP118" s="450"/>
      <c r="BQ118" s="78">
        <v>5</v>
      </c>
      <c r="BR118" s="450"/>
      <c r="BS118" s="395">
        <f t="shared" si="51"/>
        <v>7</v>
      </c>
      <c r="BT118" s="395">
        <f t="shared" si="52"/>
        <v>0</v>
      </c>
      <c r="BU118" s="395">
        <f t="shared" si="53"/>
        <v>7</v>
      </c>
      <c r="BV118" s="503"/>
      <c r="BX118" s="506"/>
      <c r="BZ118" s="509"/>
      <c r="CB118" s="512"/>
      <c r="CC118" s="493"/>
      <c r="CD118" s="515"/>
      <c r="CF118" s="500">
        <f t="shared" si="54"/>
        <v>0</v>
      </c>
      <c r="CG118" s="500">
        <f t="shared" si="55"/>
        <v>0</v>
      </c>
      <c r="CH118" s="500">
        <f t="shared" si="56"/>
        <v>0</v>
      </c>
      <c r="CI118" s="554"/>
      <c r="CK118" s="557"/>
      <c r="CM118" s="560">
        <v>7</v>
      </c>
      <c r="CO118" s="563"/>
      <c r="CQ118" s="545">
        <f t="shared" si="57"/>
        <v>7</v>
      </c>
      <c r="CR118" s="545">
        <f t="shared" si="58"/>
        <v>0</v>
      </c>
      <c r="CS118" s="545">
        <f t="shared" si="59"/>
        <v>7</v>
      </c>
      <c r="CU118" s="600"/>
      <c r="CW118" s="604"/>
      <c r="CY118" s="608"/>
      <c r="DA118" s="612"/>
      <c r="DB118" s="619">
        <f t="shared" si="60"/>
        <v>0</v>
      </c>
      <c r="DC118" s="619">
        <f t="shared" si="61"/>
        <v>0</v>
      </c>
      <c r="DD118" s="619">
        <f t="shared" si="62"/>
        <v>0</v>
      </c>
      <c r="DE118" s="630"/>
      <c r="DI118" s="633"/>
      <c r="DK118" s="636"/>
      <c r="DM118" s="640"/>
      <c r="DO118" s="653">
        <f t="shared" si="63"/>
        <v>0</v>
      </c>
      <c r="DP118" s="653">
        <f t="shared" si="64"/>
        <v>0</v>
      </c>
      <c r="DQ118" s="653">
        <f t="shared" si="65"/>
        <v>0</v>
      </c>
      <c r="DR118" s="691"/>
      <c r="DS118" s="612"/>
      <c r="DT118" s="691"/>
      <c r="DU118" s="612"/>
      <c r="DV118" s="691"/>
      <c r="DW118" s="612"/>
      <c r="DX118" s="691"/>
      <c r="DY118" s="612"/>
      <c r="DZ118" s="790">
        <f t="shared" si="66"/>
        <v>0</v>
      </c>
      <c r="EA118" s="790">
        <f t="shared" si="67"/>
        <v>0</v>
      </c>
      <c r="EB118" s="790">
        <f t="shared" si="68"/>
        <v>0</v>
      </c>
      <c r="EC118" s="691"/>
      <c r="ED118" s="612"/>
      <c r="EE118" s="691"/>
      <c r="EF118" s="612"/>
      <c r="EG118" s="691"/>
      <c r="EH118" s="612"/>
      <c r="EI118" s="691"/>
      <c r="EJ118" s="612"/>
      <c r="EK118" s="691"/>
      <c r="EM118" s="790">
        <f t="shared" si="69"/>
        <v>0</v>
      </c>
      <c r="EN118" s="790">
        <f t="shared" si="70"/>
        <v>0</v>
      </c>
      <c r="EO118" s="790">
        <f t="shared" si="71"/>
        <v>0</v>
      </c>
    </row>
    <row r="119" spans="1:145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36"/>
        <v>1</v>
      </c>
      <c r="O119" s="151">
        <f t="shared" si="37"/>
        <v>0</v>
      </c>
      <c r="P119" s="151">
        <f t="shared" si="38"/>
        <v>1</v>
      </c>
      <c r="Q119" s="168">
        <v>2</v>
      </c>
      <c r="R119" s="182"/>
      <c r="S119" s="171"/>
      <c r="T119" s="186"/>
      <c r="U119" s="174"/>
      <c r="Y119" s="226">
        <f t="shared" si="39"/>
        <v>2</v>
      </c>
      <c r="Z119" s="226">
        <f t="shared" si="40"/>
        <v>0</v>
      </c>
      <c r="AA119" s="226">
        <f t="shared" si="41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42"/>
        <v>3</v>
      </c>
      <c r="AK119" s="227">
        <f t="shared" si="43"/>
        <v>0</v>
      </c>
      <c r="AL119" s="227">
        <f t="shared" si="44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45"/>
        <v>1</v>
      </c>
      <c r="AX119" s="151">
        <f t="shared" si="46"/>
        <v>0</v>
      </c>
      <c r="AY119" s="151">
        <f t="shared" si="47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48"/>
        <v>0</v>
      </c>
      <c r="BI119" s="395">
        <f t="shared" si="49"/>
        <v>0</v>
      </c>
      <c r="BJ119" s="395">
        <f t="shared" si="50"/>
        <v>0</v>
      </c>
      <c r="BK119" s="78"/>
      <c r="BL119" s="450"/>
      <c r="BM119" s="78"/>
      <c r="BN119" s="450"/>
      <c r="BO119" s="78">
        <v>1</v>
      </c>
      <c r="BP119" s="450"/>
      <c r="BQ119" s="78"/>
      <c r="BR119" s="450"/>
      <c r="BS119" s="395">
        <f t="shared" si="51"/>
        <v>1</v>
      </c>
      <c r="BT119" s="395">
        <f t="shared" si="52"/>
        <v>0</v>
      </c>
      <c r="BU119" s="395">
        <f t="shared" si="53"/>
        <v>1</v>
      </c>
      <c r="BV119" s="503">
        <v>3</v>
      </c>
      <c r="BX119" s="506"/>
      <c r="BZ119" s="509"/>
      <c r="CB119" s="512"/>
      <c r="CC119" s="493"/>
      <c r="CD119" s="515"/>
      <c r="CF119" s="500">
        <f t="shared" si="54"/>
        <v>3</v>
      </c>
      <c r="CG119" s="500">
        <f t="shared" si="55"/>
        <v>0</v>
      </c>
      <c r="CH119" s="500">
        <f t="shared" si="56"/>
        <v>3</v>
      </c>
      <c r="CI119" s="554"/>
      <c r="CK119" s="557"/>
      <c r="CM119" s="560"/>
      <c r="CO119" s="563"/>
      <c r="CQ119" s="545">
        <f t="shared" si="57"/>
        <v>0</v>
      </c>
      <c r="CR119" s="545">
        <f t="shared" si="58"/>
        <v>0</v>
      </c>
      <c r="CS119" s="545">
        <f t="shared" si="59"/>
        <v>0</v>
      </c>
      <c r="CU119" s="600"/>
      <c r="CW119" s="604"/>
      <c r="CY119" s="608"/>
      <c r="DA119" s="612"/>
      <c r="DB119" s="619">
        <f t="shared" si="60"/>
        <v>0</v>
      </c>
      <c r="DC119" s="619">
        <f t="shared" si="61"/>
        <v>0</v>
      </c>
      <c r="DD119" s="619">
        <f t="shared" si="62"/>
        <v>0</v>
      </c>
      <c r="DE119" s="630"/>
      <c r="DI119" s="633"/>
      <c r="DK119" s="636"/>
      <c r="DM119" s="640"/>
      <c r="DO119" s="653">
        <f t="shared" si="63"/>
        <v>0</v>
      </c>
      <c r="DP119" s="653">
        <f t="shared" si="64"/>
        <v>0</v>
      </c>
      <c r="DQ119" s="653">
        <f t="shared" si="65"/>
        <v>0</v>
      </c>
      <c r="DR119" s="691"/>
      <c r="DS119" s="612"/>
      <c r="DT119" s="691"/>
      <c r="DU119" s="612"/>
      <c r="DV119" s="691"/>
      <c r="DW119" s="612"/>
      <c r="DX119" s="691"/>
      <c r="DY119" s="612"/>
      <c r="DZ119" s="790">
        <f t="shared" si="66"/>
        <v>0</v>
      </c>
      <c r="EA119" s="790">
        <f t="shared" si="67"/>
        <v>0</v>
      </c>
      <c r="EB119" s="790">
        <f t="shared" si="68"/>
        <v>0</v>
      </c>
      <c r="EC119" s="691"/>
      <c r="ED119" s="612"/>
      <c r="EE119" s="691">
        <v>1</v>
      </c>
      <c r="EF119" s="612"/>
      <c r="EG119" s="691"/>
      <c r="EH119" s="612"/>
      <c r="EI119" s="691"/>
      <c r="EJ119" s="612"/>
      <c r="EK119" s="691"/>
      <c r="EM119" s="790">
        <f t="shared" si="69"/>
        <v>1</v>
      </c>
      <c r="EN119" s="790">
        <f t="shared" si="70"/>
        <v>0</v>
      </c>
      <c r="EO119" s="790">
        <f t="shared" si="71"/>
        <v>1</v>
      </c>
    </row>
    <row r="120" spans="1:145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36"/>
        <v>0</v>
      </c>
      <c r="O120" s="151">
        <f t="shared" si="37"/>
        <v>0</v>
      </c>
      <c r="P120" s="151">
        <f t="shared" si="38"/>
        <v>0</v>
      </c>
      <c r="Q120" s="168"/>
      <c r="R120" s="182"/>
      <c r="S120" s="171"/>
      <c r="T120" s="186"/>
      <c r="U120" s="174"/>
      <c r="Y120" s="226">
        <f t="shared" si="39"/>
        <v>0</v>
      </c>
      <c r="Z120" s="226">
        <f t="shared" si="40"/>
        <v>0</v>
      </c>
      <c r="AA120" s="226">
        <f t="shared" si="41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42"/>
        <v>0</v>
      </c>
      <c r="AK120" s="227">
        <f t="shared" si="43"/>
        <v>0</v>
      </c>
      <c r="AL120" s="227">
        <f t="shared" si="44"/>
        <v>0</v>
      </c>
      <c r="AN120" s="327"/>
      <c r="AP120" s="330"/>
      <c r="AR120" s="333"/>
      <c r="AS120" s="202"/>
      <c r="AT120" s="336"/>
      <c r="AV120" s="344"/>
      <c r="AW120" s="151">
        <f t="shared" si="45"/>
        <v>0</v>
      </c>
      <c r="AX120" s="151">
        <f t="shared" si="46"/>
        <v>0</v>
      </c>
      <c r="AY120" s="151">
        <f t="shared" si="47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48"/>
        <v>0</v>
      </c>
      <c r="BI120" s="395">
        <f t="shared" si="49"/>
        <v>0</v>
      </c>
      <c r="BJ120" s="395">
        <f t="shared" si="50"/>
        <v>0</v>
      </c>
      <c r="BK120" s="78"/>
      <c r="BL120" s="450"/>
      <c r="BM120" s="78"/>
      <c r="BN120" s="450"/>
      <c r="BO120" s="78"/>
      <c r="BP120" s="450"/>
      <c r="BQ120" s="78"/>
      <c r="BR120" s="450"/>
      <c r="BS120" s="395">
        <f t="shared" si="51"/>
        <v>0</v>
      </c>
      <c r="BT120" s="395">
        <f t="shared" si="52"/>
        <v>0</v>
      </c>
      <c r="BU120" s="395">
        <f t="shared" si="53"/>
        <v>0</v>
      </c>
      <c r="BV120" s="503"/>
      <c r="BX120" s="506"/>
      <c r="BZ120" s="509"/>
      <c r="CB120" s="512"/>
      <c r="CC120" s="493"/>
      <c r="CD120" s="515"/>
      <c r="CF120" s="500">
        <f t="shared" si="54"/>
        <v>0</v>
      </c>
      <c r="CG120" s="500">
        <f t="shared" si="55"/>
        <v>0</v>
      </c>
      <c r="CH120" s="500">
        <f t="shared" si="56"/>
        <v>0</v>
      </c>
      <c r="CI120" s="554"/>
      <c r="CK120" s="557"/>
      <c r="CM120" s="560"/>
      <c r="CO120" s="563"/>
      <c r="CQ120" s="545">
        <f t="shared" si="57"/>
        <v>0</v>
      </c>
      <c r="CR120" s="545">
        <f t="shared" si="58"/>
        <v>0</v>
      </c>
      <c r="CS120" s="545">
        <f t="shared" si="59"/>
        <v>0</v>
      </c>
      <c r="CU120" s="600"/>
      <c r="CW120" s="604"/>
      <c r="CY120" s="608"/>
      <c r="DA120" s="612"/>
      <c r="DB120" s="619">
        <f t="shared" si="60"/>
        <v>0</v>
      </c>
      <c r="DC120" s="619">
        <f t="shared" si="61"/>
        <v>0</v>
      </c>
      <c r="DD120" s="619">
        <f t="shared" si="62"/>
        <v>0</v>
      </c>
      <c r="DE120" s="630"/>
      <c r="DI120" s="633"/>
      <c r="DK120" s="636"/>
      <c r="DM120" s="640"/>
      <c r="DO120" s="653">
        <f t="shared" si="63"/>
        <v>0</v>
      </c>
      <c r="DP120" s="653">
        <f t="shared" si="64"/>
        <v>0</v>
      </c>
      <c r="DQ120" s="653">
        <f t="shared" si="65"/>
        <v>0</v>
      </c>
      <c r="DR120" s="691"/>
      <c r="DS120" s="612"/>
      <c r="DT120" s="691"/>
      <c r="DU120" s="612"/>
      <c r="DV120" s="691"/>
      <c r="DW120" s="612"/>
      <c r="DX120" s="691"/>
      <c r="DY120" s="612"/>
      <c r="DZ120" s="790">
        <f t="shared" si="66"/>
        <v>0</v>
      </c>
      <c r="EA120" s="790">
        <f t="shared" si="67"/>
        <v>0</v>
      </c>
      <c r="EB120" s="790">
        <f t="shared" si="68"/>
        <v>0</v>
      </c>
      <c r="EC120" s="691"/>
      <c r="ED120" s="612"/>
      <c r="EE120" s="691"/>
      <c r="EF120" s="612"/>
      <c r="EG120" s="691"/>
      <c r="EH120" s="612"/>
      <c r="EI120" s="691"/>
      <c r="EJ120" s="612"/>
      <c r="EK120" s="691"/>
      <c r="EM120" s="790">
        <f t="shared" si="69"/>
        <v>0</v>
      </c>
      <c r="EN120" s="790">
        <f t="shared" si="70"/>
        <v>0</v>
      </c>
      <c r="EO120" s="790">
        <f t="shared" si="71"/>
        <v>0</v>
      </c>
    </row>
    <row r="121" spans="1:145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36"/>
        <v>8</v>
      </c>
      <c r="O121" s="151">
        <f t="shared" si="37"/>
        <v>0</v>
      </c>
      <c r="P121" s="151">
        <f t="shared" si="38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39"/>
        <v>10</v>
      </c>
      <c r="Z121" s="226">
        <f t="shared" si="40"/>
        <v>30</v>
      </c>
      <c r="AA121" s="226">
        <f t="shared" si="41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42"/>
        <v>12</v>
      </c>
      <c r="AK121" s="227">
        <f t="shared" si="43"/>
        <v>60</v>
      </c>
      <c r="AL121" s="227">
        <f t="shared" si="44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45"/>
        <v>7</v>
      </c>
      <c r="AX121" s="151">
        <f t="shared" si="46"/>
        <v>85</v>
      </c>
      <c r="AY121" s="151">
        <f t="shared" si="47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48"/>
        <v>18</v>
      </c>
      <c r="BI121" s="395">
        <f t="shared" si="49"/>
        <v>60</v>
      </c>
      <c r="BJ121" s="395">
        <f t="shared" si="50"/>
        <v>78</v>
      </c>
      <c r="BK121" s="78">
        <v>8</v>
      </c>
      <c r="BL121" s="450">
        <v>15</v>
      </c>
      <c r="BM121" s="78">
        <v>2</v>
      </c>
      <c r="BN121" s="450">
        <v>15</v>
      </c>
      <c r="BO121" s="78">
        <v>2</v>
      </c>
      <c r="BP121" s="450">
        <v>15</v>
      </c>
      <c r="BQ121" s="78">
        <v>5</v>
      </c>
      <c r="BR121" s="450">
        <v>15</v>
      </c>
      <c r="BS121" s="395">
        <f t="shared" si="51"/>
        <v>17</v>
      </c>
      <c r="BT121" s="395">
        <f t="shared" si="52"/>
        <v>60</v>
      </c>
      <c r="BU121" s="395">
        <f t="shared" si="53"/>
        <v>77</v>
      </c>
      <c r="BV121" s="503">
        <v>8</v>
      </c>
      <c r="BX121" s="506"/>
      <c r="BZ121" s="509">
        <v>2</v>
      </c>
      <c r="CB121" s="512">
        <v>6</v>
      </c>
      <c r="CC121" s="493"/>
      <c r="CD121" s="515">
        <v>2</v>
      </c>
      <c r="CF121" s="500">
        <f t="shared" si="54"/>
        <v>18</v>
      </c>
      <c r="CG121" s="500">
        <f t="shared" si="55"/>
        <v>0</v>
      </c>
      <c r="CH121" s="500">
        <f t="shared" si="56"/>
        <v>18</v>
      </c>
      <c r="CI121" s="554">
        <v>2</v>
      </c>
      <c r="CK121" s="557">
        <v>1</v>
      </c>
      <c r="CM121" s="560"/>
      <c r="CO121" s="563"/>
      <c r="CQ121" s="545">
        <f t="shared" si="57"/>
        <v>3</v>
      </c>
      <c r="CR121" s="545">
        <f t="shared" si="58"/>
        <v>0</v>
      </c>
      <c r="CS121" s="545">
        <f t="shared" si="59"/>
        <v>3</v>
      </c>
      <c r="CU121" s="600">
        <v>15</v>
      </c>
      <c r="CW121" s="604">
        <v>15</v>
      </c>
      <c r="CY121" s="608">
        <v>15</v>
      </c>
      <c r="DA121" s="612">
        <v>15</v>
      </c>
      <c r="DB121" s="619">
        <f t="shared" si="60"/>
        <v>0</v>
      </c>
      <c r="DC121" s="619">
        <f t="shared" si="61"/>
        <v>60</v>
      </c>
      <c r="DD121" s="619">
        <f t="shared" si="62"/>
        <v>60</v>
      </c>
      <c r="DE121" s="630"/>
      <c r="DI121" s="633"/>
      <c r="DK121" s="636"/>
      <c r="DM121" s="640">
        <v>1</v>
      </c>
      <c r="DO121" s="653">
        <f t="shared" si="63"/>
        <v>1</v>
      </c>
      <c r="DP121" s="653">
        <f t="shared" si="64"/>
        <v>0</v>
      </c>
      <c r="DQ121" s="653">
        <f t="shared" si="65"/>
        <v>1</v>
      </c>
      <c r="DR121" s="691">
        <v>4</v>
      </c>
      <c r="DS121" s="612">
        <v>15</v>
      </c>
      <c r="DT121" s="691">
        <v>2</v>
      </c>
      <c r="DU121" s="612">
        <v>15</v>
      </c>
      <c r="DV121" s="691">
        <v>1</v>
      </c>
      <c r="DW121" s="612">
        <v>15</v>
      </c>
      <c r="DX121" s="691"/>
      <c r="DY121" s="612">
        <v>15</v>
      </c>
      <c r="DZ121" s="790">
        <f t="shared" si="66"/>
        <v>7</v>
      </c>
      <c r="EA121" s="790">
        <f t="shared" si="67"/>
        <v>60</v>
      </c>
      <c r="EB121" s="790">
        <f t="shared" si="68"/>
        <v>67</v>
      </c>
      <c r="EC121" s="691"/>
      <c r="ED121" s="612">
        <v>15</v>
      </c>
      <c r="EE121" s="691">
        <v>3</v>
      </c>
      <c r="EF121" s="612">
        <v>15</v>
      </c>
      <c r="EG121" s="691">
        <v>3</v>
      </c>
      <c r="EH121" s="612">
        <v>15</v>
      </c>
      <c r="EI121" s="691"/>
      <c r="EJ121" s="612">
        <v>15</v>
      </c>
      <c r="EK121" s="691">
        <v>2</v>
      </c>
      <c r="EM121" s="790">
        <f t="shared" si="69"/>
        <v>8</v>
      </c>
      <c r="EN121" s="790">
        <f t="shared" si="70"/>
        <v>60</v>
      </c>
      <c r="EO121" s="790">
        <f t="shared" si="71"/>
        <v>68</v>
      </c>
    </row>
    <row r="122" spans="1:145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36"/>
        <v>9</v>
      </c>
      <c r="O122" s="151">
        <f t="shared" si="37"/>
        <v>0</v>
      </c>
      <c r="P122" s="151">
        <f t="shared" si="38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39"/>
        <v>6</v>
      </c>
      <c r="Z122" s="226">
        <f t="shared" si="40"/>
        <v>20</v>
      </c>
      <c r="AA122" s="226">
        <f t="shared" si="41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42"/>
        <v>2</v>
      </c>
      <c r="AK122" s="227">
        <f t="shared" si="43"/>
        <v>20</v>
      </c>
      <c r="AL122" s="227">
        <f t="shared" si="44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45"/>
        <v>4</v>
      </c>
      <c r="AX122" s="151">
        <f t="shared" si="46"/>
        <v>30</v>
      </c>
      <c r="AY122" s="151">
        <f t="shared" si="47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48"/>
        <v>12</v>
      </c>
      <c r="BI122" s="395">
        <f t="shared" si="49"/>
        <v>20</v>
      </c>
      <c r="BJ122" s="395">
        <f t="shared" si="50"/>
        <v>32</v>
      </c>
      <c r="BK122" s="78">
        <v>3</v>
      </c>
      <c r="BL122" s="450">
        <v>5</v>
      </c>
      <c r="BM122" s="78">
        <v>1</v>
      </c>
      <c r="BN122" s="450">
        <v>5</v>
      </c>
      <c r="BO122" s="78">
        <v>2</v>
      </c>
      <c r="BP122" s="450">
        <v>5</v>
      </c>
      <c r="BQ122" s="78">
        <v>4</v>
      </c>
      <c r="BR122" s="450">
        <v>5</v>
      </c>
      <c r="BS122" s="395">
        <f t="shared" si="51"/>
        <v>10</v>
      </c>
      <c r="BT122" s="395">
        <f t="shared" si="52"/>
        <v>20</v>
      </c>
      <c r="BU122" s="395">
        <f t="shared" si="53"/>
        <v>30</v>
      </c>
      <c r="BV122" s="503">
        <v>2</v>
      </c>
      <c r="BX122" s="506"/>
      <c r="BZ122" s="509">
        <v>5</v>
      </c>
      <c r="CB122" s="512">
        <v>4</v>
      </c>
      <c r="CC122" s="493"/>
      <c r="CD122" s="515">
        <v>2</v>
      </c>
      <c r="CF122" s="500">
        <f t="shared" si="54"/>
        <v>13</v>
      </c>
      <c r="CG122" s="500">
        <f t="shared" si="55"/>
        <v>0</v>
      </c>
      <c r="CH122" s="500">
        <f t="shared" si="56"/>
        <v>13</v>
      </c>
      <c r="CI122" s="554"/>
      <c r="CK122" s="557">
        <v>1</v>
      </c>
      <c r="CM122" s="560"/>
      <c r="CO122" s="563">
        <v>2</v>
      </c>
      <c r="CQ122" s="545">
        <f t="shared" si="57"/>
        <v>3</v>
      </c>
      <c r="CR122" s="545">
        <f t="shared" si="58"/>
        <v>0</v>
      </c>
      <c r="CS122" s="545">
        <f t="shared" si="59"/>
        <v>3</v>
      </c>
      <c r="CU122" s="600">
        <v>5</v>
      </c>
      <c r="CW122" s="604">
        <v>5</v>
      </c>
      <c r="CY122" s="608">
        <v>5</v>
      </c>
      <c r="DA122" s="612">
        <v>5</v>
      </c>
      <c r="DB122" s="619">
        <f t="shared" si="60"/>
        <v>0</v>
      </c>
      <c r="DC122" s="619">
        <f t="shared" si="61"/>
        <v>20</v>
      </c>
      <c r="DD122" s="619">
        <f t="shared" si="62"/>
        <v>20</v>
      </c>
      <c r="DE122" s="630"/>
      <c r="DI122" s="633"/>
      <c r="DK122" s="636">
        <v>1</v>
      </c>
      <c r="DM122" s="640"/>
      <c r="DO122" s="653">
        <f t="shared" si="63"/>
        <v>1</v>
      </c>
      <c r="DP122" s="653">
        <f t="shared" si="64"/>
        <v>0</v>
      </c>
      <c r="DQ122" s="653">
        <f t="shared" si="65"/>
        <v>1</v>
      </c>
      <c r="DR122" s="691">
        <v>2</v>
      </c>
      <c r="DS122" s="612">
        <v>5</v>
      </c>
      <c r="DT122" s="691"/>
      <c r="DU122" s="612">
        <v>5</v>
      </c>
      <c r="DV122" s="691">
        <v>3</v>
      </c>
      <c r="DW122" s="612">
        <v>5</v>
      </c>
      <c r="DX122" s="691"/>
      <c r="DY122" s="612">
        <v>5</v>
      </c>
      <c r="DZ122" s="790">
        <f t="shared" si="66"/>
        <v>5</v>
      </c>
      <c r="EA122" s="790">
        <f t="shared" si="67"/>
        <v>20</v>
      </c>
      <c r="EB122" s="790">
        <f t="shared" si="68"/>
        <v>25</v>
      </c>
      <c r="EC122" s="691"/>
      <c r="ED122" s="612">
        <v>5</v>
      </c>
      <c r="EE122" s="691"/>
      <c r="EF122" s="612">
        <v>5</v>
      </c>
      <c r="EG122" s="691">
        <v>1</v>
      </c>
      <c r="EH122" s="612">
        <v>5</v>
      </c>
      <c r="EI122" s="691"/>
      <c r="EJ122" s="612">
        <v>5</v>
      </c>
      <c r="EK122" s="691"/>
      <c r="EM122" s="790">
        <f t="shared" si="69"/>
        <v>1</v>
      </c>
      <c r="EN122" s="790">
        <f t="shared" si="70"/>
        <v>20</v>
      </c>
      <c r="EO122" s="790">
        <f t="shared" si="71"/>
        <v>21</v>
      </c>
    </row>
    <row r="123" spans="1:145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36"/>
        <v>0</v>
      </c>
      <c r="O123" s="151">
        <f t="shared" si="37"/>
        <v>0</v>
      </c>
      <c r="P123" s="151">
        <f t="shared" si="38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39"/>
        <v>0</v>
      </c>
      <c r="Z123" s="226">
        <f t="shared" si="40"/>
        <v>850</v>
      </c>
      <c r="AA123" s="226">
        <f t="shared" si="41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42"/>
        <v>0</v>
      </c>
      <c r="AK123" s="227">
        <f t="shared" si="43"/>
        <v>1400</v>
      </c>
      <c r="AL123" s="227">
        <f t="shared" si="44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45"/>
        <v>0</v>
      </c>
      <c r="AX123" s="151">
        <f t="shared" si="46"/>
        <v>1750</v>
      </c>
      <c r="AY123" s="151">
        <f t="shared" si="47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48"/>
        <v>0</v>
      </c>
      <c r="BI123" s="395">
        <f t="shared" si="49"/>
        <v>1400</v>
      </c>
      <c r="BJ123" s="395">
        <f t="shared" si="50"/>
        <v>1400</v>
      </c>
      <c r="BK123" s="78"/>
      <c r="BL123" s="450">
        <v>350</v>
      </c>
      <c r="BM123" s="78"/>
      <c r="BN123" s="450">
        <v>350</v>
      </c>
      <c r="BO123" s="78"/>
      <c r="BP123" s="450">
        <v>350</v>
      </c>
      <c r="BQ123" s="78"/>
      <c r="BR123" s="450">
        <v>350</v>
      </c>
      <c r="BS123" s="395">
        <f t="shared" si="51"/>
        <v>0</v>
      </c>
      <c r="BT123" s="395">
        <f t="shared" si="52"/>
        <v>1400</v>
      </c>
      <c r="BU123" s="395">
        <f t="shared" si="53"/>
        <v>1400</v>
      </c>
      <c r="BV123" s="503"/>
      <c r="BX123" s="506"/>
      <c r="BZ123" s="509"/>
      <c r="CB123" s="512"/>
      <c r="CC123" s="493"/>
      <c r="CD123" s="515"/>
      <c r="CF123" s="500">
        <f t="shared" si="54"/>
        <v>0</v>
      </c>
      <c r="CG123" s="500">
        <f t="shared" si="55"/>
        <v>0</v>
      </c>
      <c r="CH123" s="500">
        <f t="shared" si="56"/>
        <v>0</v>
      </c>
      <c r="CI123" s="554"/>
      <c r="CK123" s="557"/>
      <c r="CM123" s="560"/>
      <c r="CO123" s="563"/>
      <c r="CQ123" s="545">
        <f t="shared" si="57"/>
        <v>0</v>
      </c>
      <c r="CR123" s="545">
        <f t="shared" si="58"/>
        <v>0</v>
      </c>
      <c r="CS123" s="545">
        <f t="shared" si="59"/>
        <v>0</v>
      </c>
      <c r="CU123" s="600">
        <v>350</v>
      </c>
      <c r="CW123" s="604">
        <v>350</v>
      </c>
      <c r="CY123" s="608">
        <v>350</v>
      </c>
      <c r="DA123" s="612">
        <v>350</v>
      </c>
      <c r="DB123" s="619">
        <f t="shared" si="60"/>
        <v>0</v>
      </c>
      <c r="DC123" s="619">
        <f t="shared" si="61"/>
        <v>1400</v>
      </c>
      <c r="DD123" s="619">
        <f t="shared" si="62"/>
        <v>1400</v>
      </c>
      <c r="DE123" s="630"/>
      <c r="DI123" s="633"/>
      <c r="DK123" s="636"/>
      <c r="DM123" s="640"/>
      <c r="DO123" s="653">
        <f t="shared" si="63"/>
        <v>0</v>
      </c>
      <c r="DP123" s="653">
        <f t="shared" si="64"/>
        <v>0</v>
      </c>
      <c r="DQ123" s="653">
        <f t="shared" si="65"/>
        <v>0</v>
      </c>
      <c r="DR123" s="691"/>
      <c r="DS123" s="612">
        <v>350</v>
      </c>
      <c r="DT123" s="691"/>
      <c r="DU123" s="612">
        <v>350</v>
      </c>
      <c r="DV123" s="691"/>
      <c r="DW123" s="612">
        <v>350</v>
      </c>
      <c r="DX123" s="691"/>
      <c r="DY123" s="612">
        <v>350</v>
      </c>
      <c r="DZ123" s="790">
        <f t="shared" si="66"/>
        <v>0</v>
      </c>
      <c r="EA123" s="790">
        <f t="shared" si="67"/>
        <v>1400</v>
      </c>
      <c r="EB123" s="790">
        <f t="shared" si="68"/>
        <v>1400</v>
      </c>
      <c r="EC123" s="691"/>
      <c r="ED123" s="612">
        <v>350</v>
      </c>
      <c r="EE123" s="691"/>
      <c r="EF123" s="612">
        <v>350</v>
      </c>
      <c r="EG123" s="691"/>
      <c r="EH123" s="612">
        <v>350</v>
      </c>
      <c r="EI123" s="691"/>
      <c r="EJ123" s="612">
        <v>350</v>
      </c>
      <c r="EK123" s="691"/>
      <c r="EM123" s="790">
        <f t="shared" si="69"/>
        <v>0</v>
      </c>
      <c r="EN123" s="790">
        <f t="shared" si="70"/>
        <v>1400</v>
      </c>
      <c r="EO123" s="790">
        <f t="shared" si="71"/>
        <v>1400</v>
      </c>
    </row>
    <row r="124" spans="1:145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36"/>
        <v>0</v>
      </c>
      <c r="O124" s="151">
        <f t="shared" si="37"/>
        <v>0</v>
      </c>
      <c r="P124" s="151">
        <f t="shared" si="38"/>
        <v>0</v>
      </c>
      <c r="Q124" s="168"/>
      <c r="R124" s="182"/>
      <c r="S124" s="171"/>
      <c r="T124" s="186"/>
      <c r="U124" s="174"/>
      <c r="Y124" s="226">
        <f t="shared" si="39"/>
        <v>0</v>
      </c>
      <c r="Z124" s="226">
        <f t="shared" si="40"/>
        <v>0</v>
      </c>
      <c r="AA124" s="226">
        <f t="shared" si="41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42"/>
        <v>0</v>
      </c>
      <c r="AK124" s="227">
        <f t="shared" si="43"/>
        <v>0</v>
      </c>
      <c r="AL124" s="227">
        <f t="shared" si="44"/>
        <v>0</v>
      </c>
      <c r="AN124" s="327"/>
      <c r="AP124" s="330"/>
      <c r="AR124" s="333"/>
      <c r="AS124" s="202"/>
      <c r="AT124" s="336"/>
      <c r="AV124" s="344"/>
      <c r="AW124" s="151">
        <f t="shared" si="45"/>
        <v>0</v>
      </c>
      <c r="AX124" s="151">
        <f t="shared" si="46"/>
        <v>0</v>
      </c>
      <c r="AY124" s="151">
        <f t="shared" si="47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48"/>
        <v>0</v>
      </c>
      <c r="BI124" s="395">
        <f t="shared" si="49"/>
        <v>0</v>
      </c>
      <c r="BJ124" s="395">
        <f t="shared" si="50"/>
        <v>0</v>
      </c>
      <c r="BK124" s="78"/>
      <c r="BL124" s="450"/>
      <c r="BM124" s="78"/>
      <c r="BN124" s="450"/>
      <c r="BO124" s="78"/>
      <c r="BP124" s="450"/>
      <c r="BQ124" s="78"/>
      <c r="BR124" s="450"/>
      <c r="BS124" s="395">
        <f t="shared" si="51"/>
        <v>0</v>
      </c>
      <c r="BT124" s="395">
        <f t="shared" si="52"/>
        <v>0</v>
      </c>
      <c r="BU124" s="395">
        <f t="shared" si="53"/>
        <v>0</v>
      </c>
      <c r="BV124" s="503"/>
      <c r="BX124" s="506"/>
      <c r="BZ124" s="509"/>
      <c r="CB124" s="512"/>
      <c r="CC124" s="493"/>
      <c r="CD124" s="515"/>
      <c r="CF124" s="500">
        <f t="shared" si="54"/>
        <v>0</v>
      </c>
      <c r="CG124" s="500">
        <f t="shared" si="55"/>
        <v>0</v>
      </c>
      <c r="CH124" s="500">
        <f t="shared" si="56"/>
        <v>0</v>
      </c>
      <c r="CI124" s="554"/>
      <c r="CK124" s="557"/>
      <c r="CM124" s="560"/>
      <c r="CO124" s="563"/>
      <c r="CQ124" s="545">
        <f t="shared" si="57"/>
        <v>0</v>
      </c>
      <c r="CR124" s="545">
        <f t="shared" si="58"/>
        <v>0</v>
      </c>
      <c r="CS124" s="545">
        <f t="shared" si="59"/>
        <v>0</v>
      </c>
      <c r="CU124" s="600"/>
      <c r="CW124" s="604"/>
      <c r="CY124" s="608"/>
      <c r="DA124" s="612"/>
      <c r="DB124" s="619">
        <f t="shared" si="60"/>
        <v>0</v>
      </c>
      <c r="DC124" s="619">
        <f t="shared" si="61"/>
        <v>0</v>
      </c>
      <c r="DD124" s="619">
        <f t="shared" si="62"/>
        <v>0</v>
      </c>
      <c r="DE124" s="630"/>
      <c r="DI124" s="633"/>
      <c r="DK124" s="636"/>
      <c r="DM124" s="640"/>
      <c r="DO124" s="653">
        <f t="shared" si="63"/>
        <v>0</v>
      </c>
      <c r="DP124" s="653">
        <f t="shared" si="64"/>
        <v>0</v>
      </c>
      <c r="DQ124" s="653">
        <f t="shared" si="65"/>
        <v>0</v>
      </c>
      <c r="DR124" s="691"/>
      <c r="DS124" s="612"/>
      <c r="DT124" s="691"/>
      <c r="DU124" s="612"/>
      <c r="DV124" s="691"/>
      <c r="DW124" s="612"/>
      <c r="DX124" s="691"/>
      <c r="DY124" s="612"/>
      <c r="DZ124" s="790">
        <f t="shared" si="66"/>
        <v>0</v>
      </c>
      <c r="EA124" s="790">
        <f t="shared" si="67"/>
        <v>0</v>
      </c>
      <c r="EB124" s="790">
        <f t="shared" si="68"/>
        <v>0</v>
      </c>
      <c r="EC124" s="691"/>
      <c r="ED124" s="612"/>
      <c r="EE124" s="691"/>
      <c r="EF124" s="612"/>
      <c r="EG124" s="691"/>
      <c r="EH124" s="612"/>
      <c r="EI124" s="691"/>
      <c r="EJ124" s="612"/>
      <c r="EK124" s="691"/>
      <c r="EM124" s="790">
        <f t="shared" si="69"/>
        <v>0</v>
      </c>
      <c r="EN124" s="790">
        <f t="shared" si="70"/>
        <v>0</v>
      </c>
      <c r="EO124" s="790">
        <f t="shared" si="71"/>
        <v>0</v>
      </c>
    </row>
    <row r="125" spans="1:145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36"/>
        <v>0</v>
      </c>
      <c r="O125" s="151">
        <f t="shared" si="37"/>
        <v>0</v>
      </c>
      <c r="P125" s="151">
        <f t="shared" si="38"/>
        <v>0</v>
      </c>
      <c r="Q125" s="168">
        <v>19</v>
      </c>
      <c r="R125" s="182"/>
      <c r="S125" s="171"/>
      <c r="T125" s="186"/>
      <c r="U125" s="174"/>
      <c r="Y125" s="226">
        <f t="shared" si="39"/>
        <v>19</v>
      </c>
      <c r="Z125" s="226">
        <f t="shared" si="40"/>
        <v>0</v>
      </c>
      <c r="AA125" s="226">
        <f t="shared" si="41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42"/>
        <v>0</v>
      </c>
      <c r="AK125" s="227">
        <f t="shared" si="43"/>
        <v>0</v>
      </c>
      <c r="AL125" s="227">
        <f t="shared" si="44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45"/>
        <v>0</v>
      </c>
      <c r="AX125" s="151">
        <f t="shared" si="46"/>
        <v>26</v>
      </c>
      <c r="AY125" s="151">
        <f t="shared" si="47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48"/>
        <v>23</v>
      </c>
      <c r="BI125" s="395">
        <f t="shared" si="49"/>
        <v>0</v>
      </c>
      <c r="BJ125" s="395">
        <f t="shared" si="50"/>
        <v>23</v>
      </c>
      <c r="BK125" s="78"/>
      <c r="BL125" s="450"/>
      <c r="BM125" s="78"/>
      <c r="BN125" s="450"/>
      <c r="BO125" s="78"/>
      <c r="BP125" s="450"/>
      <c r="BQ125" s="78">
        <v>21</v>
      </c>
      <c r="BR125" s="450"/>
      <c r="BS125" s="395">
        <f t="shared" si="51"/>
        <v>21</v>
      </c>
      <c r="BT125" s="395">
        <f t="shared" si="52"/>
        <v>0</v>
      </c>
      <c r="BU125" s="395">
        <f t="shared" si="53"/>
        <v>21</v>
      </c>
      <c r="BV125" s="503"/>
      <c r="BX125" s="506"/>
      <c r="BZ125" s="509"/>
      <c r="CB125" s="512"/>
      <c r="CC125" s="493"/>
      <c r="CD125" s="515"/>
      <c r="CF125" s="500">
        <f t="shared" si="54"/>
        <v>0</v>
      </c>
      <c r="CG125" s="500">
        <f t="shared" si="55"/>
        <v>0</v>
      </c>
      <c r="CH125" s="500">
        <f t="shared" si="56"/>
        <v>0</v>
      </c>
      <c r="CI125" s="554"/>
      <c r="CK125" s="557"/>
      <c r="CM125" s="560"/>
      <c r="CO125" s="563"/>
      <c r="CQ125" s="545">
        <f t="shared" si="57"/>
        <v>0</v>
      </c>
      <c r="CR125" s="545">
        <f t="shared" si="58"/>
        <v>0</v>
      </c>
      <c r="CS125" s="545">
        <f t="shared" si="59"/>
        <v>0</v>
      </c>
      <c r="CU125" s="600"/>
      <c r="CW125" s="604"/>
      <c r="CY125" s="608"/>
      <c r="DA125" s="612"/>
      <c r="DB125" s="619">
        <f t="shared" si="60"/>
        <v>0</v>
      </c>
      <c r="DC125" s="619">
        <f t="shared" si="61"/>
        <v>0</v>
      </c>
      <c r="DD125" s="619">
        <f t="shared" si="62"/>
        <v>0</v>
      </c>
      <c r="DE125" s="630"/>
      <c r="DI125" s="633"/>
      <c r="DK125" s="636"/>
      <c r="DM125" s="640">
        <v>38</v>
      </c>
      <c r="DO125" s="653">
        <f t="shared" si="63"/>
        <v>38</v>
      </c>
      <c r="DP125" s="653">
        <f t="shared" si="64"/>
        <v>0</v>
      </c>
      <c r="DQ125" s="653">
        <f t="shared" si="65"/>
        <v>38</v>
      </c>
      <c r="DR125" s="691"/>
      <c r="DS125" s="612"/>
      <c r="DT125" s="691"/>
      <c r="DU125" s="612"/>
      <c r="DV125" s="691"/>
      <c r="DW125" s="612"/>
      <c r="DX125" s="691"/>
      <c r="DY125" s="612"/>
      <c r="DZ125" s="790">
        <f t="shared" si="66"/>
        <v>0</v>
      </c>
      <c r="EA125" s="790">
        <f t="shared" si="67"/>
        <v>0</v>
      </c>
      <c r="EB125" s="790">
        <f t="shared" si="68"/>
        <v>0</v>
      </c>
      <c r="EC125" s="691">
        <v>70</v>
      </c>
      <c r="ED125" s="612"/>
      <c r="EE125" s="691"/>
      <c r="EF125" s="612"/>
      <c r="EG125" s="691"/>
      <c r="EH125" s="612"/>
      <c r="EI125" s="691"/>
      <c r="EJ125" s="612"/>
      <c r="EK125" s="691"/>
      <c r="EM125" s="790">
        <f t="shared" si="69"/>
        <v>70</v>
      </c>
      <c r="EN125" s="790">
        <f t="shared" si="70"/>
        <v>0</v>
      </c>
      <c r="EO125" s="790">
        <f t="shared" si="71"/>
        <v>70</v>
      </c>
    </row>
    <row r="126" spans="1:145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36"/>
        <v>0</v>
      </c>
      <c r="O126" s="151">
        <f t="shared" si="37"/>
        <v>0</v>
      </c>
      <c r="P126" s="151">
        <f t="shared" si="38"/>
        <v>0</v>
      </c>
      <c r="Q126" s="168">
        <v>85</v>
      </c>
      <c r="R126" s="182"/>
      <c r="S126" s="171"/>
      <c r="T126" s="186"/>
      <c r="U126" s="174"/>
      <c r="Y126" s="226">
        <f t="shared" si="39"/>
        <v>85</v>
      </c>
      <c r="Z126" s="226">
        <f t="shared" si="40"/>
        <v>0</v>
      </c>
      <c r="AA126" s="226">
        <f t="shared" si="41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42"/>
        <v>0</v>
      </c>
      <c r="AK126" s="227">
        <f t="shared" si="43"/>
        <v>0</v>
      </c>
      <c r="AL126" s="227">
        <f t="shared" si="44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45"/>
        <v>0</v>
      </c>
      <c r="AX126" s="151">
        <f t="shared" si="46"/>
        <v>72</v>
      </c>
      <c r="AY126" s="151">
        <f t="shared" si="47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48"/>
        <v>114</v>
      </c>
      <c r="BI126" s="395">
        <f t="shared" si="49"/>
        <v>0</v>
      </c>
      <c r="BJ126" s="395">
        <f t="shared" si="50"/>
        <v>114</v>
      </c>
      <c r="BK126" s="78"/>
      <c r="BL126" s="450"/>
      <c r="BM126" s="78"/>
      <c r="BN126" s="450"/>
      <c r="BO126" s="78"/>
      <c r="BP126" s="450"/>
      <c r="BQ126" s="78">
        <v>78</v>
      </c>
      <c r="BR126" s="450"/>
      <c r="BS126" s="395">
        <f t="shared" si="51"/>
        <v>78</v>
      </c>
      <c r="BT126" s="395">
        <f t="shared" si="52"/>
        <v>0</v>
      </c>
      <c r="BU126" s="395">
        <f t="shared" si="53"/>
        <v>78</v>
      </c>
      <c r="BV126" s="503"/>
      <c r="BX126" s="506"/>
      <c r="BZ126" s="509"/>
      <c r="CB126" s="512"/>
      <c r="CC126" s="493"/>
      <c r="CD126" s="515"/>
      <c r="CF126" s="500">
        <f t="shared" si="54"/>
        <v>0</v>
      </c>
      <c r="CG126" s="500">
        <f t="shared" si="55"/>
        <v>0</v>
      </c>
      <c r="CH126" s="500">
        <f t="shared" si="56"/>
        <v>0</v>
      </c>
      <c r="CI126" s="554"/>
      <c r="CK126" s="557"/>
      <c r="CM126" s="560"/>
      <c r="CO126" s="563"/>
      <c r="CQ126" s="545">
        <f t="shared" si="57"/>
        <v>0</v>
      </c>
      <c r="CR126" s="545">
        <f t="shared" si="58"/>
        <v>0</v>
      </c>
      <c r="CS126" s="545">
        <f t="shared" si="59"/>
        <v>0</v>
      </c>
      <c r="CU126" s="600"/>
      <c r="CW126" s="604"/>
      <c r="CY126" s="608"/>
      <c r="DA126" s="612"/>
      <c r="DB126" s="619">
        <f t="shared" si="60"/>
        <v>0</v>
      </c>
      <c r="DC126" s="619">
        <f t="shared" si="61"/>
        <v>0</v>
      </c>
      <c r="DD126" s="619">
        <f t="shared" si="62"/>
        <v>0</v>
      </c>
      <c r="DE126" s="630"/>
      <c r="DI126" s="633"/>
      <c r="DK126" s="636"/>
      <c r="DM126" s="640">
        <v>100</v>
      </c>
      <c r="DO126" s="653">
        <f t="shared" si="63"/>
        <v>100</v>
      </c>
      <c r="DP126" s="653">
        <f t="shared" si="64"/>
        <v>0</v>
      </c>
      <c r="DQ126" s="653">
        <f t="shared" si="65"/>
        <v>100</v>
      </c>
      <c r="DR126" s="691"/>
      <c r="DS126" s="612"/>
      <c r="DT126" s="691"/>
      <c r="DU126" s="612"/>
      <c r="DV126" s="691"/>
      <c r="DW126" s="612"/>
      <c r="DX126" s="691"/>
      <c r="DY126" s="612"/>
      <c r="DZ126" s="790">
        <f t="shared" si="66"/>
        <v>0</v>
      </c>
      <c r="EA126" s="790">
        <f t="shared" si="67"/>
        <v>0</v>
      </c>
      <c r="EB126" s="790">
        <f t="shared" si="68"/>
        <v>0</v>
      </c>
      <c r="EC126" s="691">
        <v>201</v>
      </c>
      <c r="ED126" s="612"/>
      <c r="EE126" s="691"/>
      <c r="EF126" s="612"/>
      <c r="EG126" s="691"/>
      <c r="EH126" s="612"/>
      <c r="EI126" s="691"/>
      <c r="EJ126" s="612"/>
      <c r="EK126" s="691"/>
      <c r="EM126" s="790">
        <f t="shared" si="69"/>
        <v>201</v>
      </c>
      <c r="EN126" s="790">
        <f t="shared" si="70"/>
        <v>0</v>
      </c>
      <c r="EO126" s="790">
        <f t="shared" si="71"/>
        <v>201</v>
      </c>
    </row>
    <row r="127" spans="1:145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36"/>
        <v>0</v>
      </c>
      <c r="O127" s="151">
        <f t="shared" si="37"/>
        <v>0</v>
      </c>
      <c r="P127" s="151">
        <f t="shared" si="38"/>
        <v>0</v>
      </c>
      <c r="Q127" s="168">
        <v>15</v>
      </c>
      <c r="R127" s="182"/>
      <c r="S127" s="171"/>
      <c r="T127" s="186"/>
      <c r="U127" s="174"/>
      <c r="Y127" s="226">
        <f t="shared" si="39"/>
        <v>15</v>
      </c>
      <c r="Z127" s="226">
        <f t="shared" si="40"/>
        <v>0</v>
      </c>
      <c r="AA127" s="226">
        <f t="shared" si="41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42"/>
        <v>0</v>
      </c>
      <c r="AK127" s="227">
        <f t="shared" si="43"/>
        <v>0</v>
      </c>
      <c r="AL127" s="227">
        <f t="shared" si="44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45"/>
        <v>0</v>
      </c>
      <c r="AX127" s="151">
        <f t="shared" si="46"/>
        <v>15</v>
      </c>
      <c r="AY127" s="151">
        <f t="shared" si="47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48"/>
        <v>27</v>
      </c>
      <c r="BI127" s="395">
        <f t="shared" si="49"/>
        <v>0</v>
      </c>
      <c r="BJ127" s="395">
        <f t="shared" si="50"/>
        <v>27</v>
      </c>
      <c r="BK127" s="78"/>
      <c r="BL127" s="450"/>
      <c r="BM127" s="78"/>
      <c r="BN127" s="450"/>
      <c r="BO127" s="78"/>
      <c r="BP127" s="450"/>
      <c r="BQ127" s="78">
        <v>15</v>
      </c>
      <c r="BR127" s="450"/>
      <c r="BS127" s="395">
        <f t="shared" si="51"/>
        <v>15</v>
      </c>
      <c r="BT127" s="395">
        <f t="shared" si="52"/>
        <v>0</v>
      </c>
      <c r="BU127" s="395">
        <f t="shared" si="53"/>
        <v>15</v>
      </c>
      <c r="BV127" s="503"/>
      <c r="BX127" s="506"/>
      <c r="BZ127" s="509"/>
      <c r="CB127" s="512"/>
      <c r="CC127" s="493"/>
      <c r="CD127" s="515"/>
      <c r="CF127" s="500">
        <f t="shared" si="54"/>
        <v>0</v>
      </c>
      <c r="CG127" s="500">
        <f t="shared" si="55"/>
        <v>0</v>
      </c>
      <c r="CH127" s="500">
        <f t="shared" si="56"/>
        <v>0</v>
      </c>
      <c r="CI127" s="554"/>
      <c r="CK127" s="557"/>
      <c r="CM127" s="560"/>
      <c r="CO127" s="563"/>
      <c r="CQ127" s="545">
        <f t="shared" si="57"/>
        <v>0</v>
      </c>
      <c r="CR127" s="545">
        <f t="shared" si="58"/>
        <v>0</v>
      </c>
      <c r="CS127" s="545">
        <f t="shared" si="59"/>
        <v>0</v>
      </c>
      <c r="CU127" s="600"/>
      <c r="CW127" s="604"/>
      <c r="CY127" s="608"/>
      <c r="DA127" s="612"/>
      <c r="DB127" s="619">
        <f t="shared" si="60"/>
        <v>0</v>
      </c>
      <c r="DC127" s="619">
        <f t="shared" si="61"/>
        <v>0</v>
      </c>
      <c r="DD127" s="619">
        <f t="shared" si="62"/>
        <v>0</v>
      </c>
      <c r="DE127" s="630"/>
      <c r="DI127" s="633"/>
      <c r="DK127" s="636"/>
      <c r="DM127" s="640">
        <v>15</v>
      </c>
      <c r="DO127" s="653">
        <f t="shared" si="63"/>
        <v>15</v>
      </c>
      <c r="DP127" s="653">
        <f t="shared" si="64"/>
        <v>0</v>
      </c>
      <c r="DQ127" s="653">
        <f t="shared" si="65"/>
        <v>15</v>
      </c>
      <c r="DR127" s="691"/>
      <c r="DS127" s="612"/>
      <c r="DT127" s="691"/>
      <c r="DU127" s="612"/>
      <c r="DV127" s="691"/>
      <c r="DW127" s="612"/>
      <c r="DX127" s="691"/>
      <c r="DY127" s="612"/>
      <c r="DZ127" s="790">
        <f t="shared" si="66"/>
        <v>0</v>
      </c>
      <c r="EA127" s="790">
        <f t="shared" si="67"/>
        <v>0</v>
      </c>
      <c r="EB127" s="790">
        <f t="shared" si="68"/>
        <v>0</v>
      </c>
      <c r="EC127" s="691">
        <v>21</v>
      </c>
      <c r="ED127" s="612"/>
      <c r="EE127" s="691"/>
      <c r="EF127" s="612"/>
      <c r="EG127" s="691"/>
      <c r="EH127" s="612"/>
      <c r="EI127" s="691"/>
      <c r="EJ127" s="612"/>
      <c r="EK127" s="691"/>
      <c r="EM127" s="790">
        <f t="shared" si="69"/>
        <v>21</v>
      </c>
      <c r="EN127" s="790">
        <f t="shared" si="70"/>
        <v>0</v>
      </c>
      <c r="EO127" s="790">
        <f t="shared" si="71"/>
        <v>21</v>
      </c>
    </row>
    <row r="128" spans="1:145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36"/>
        <v>0</v>
      </c>
      <c r="O128" s="151">
        <f t="shared" si="37"/>
        <v>0</v>
      </c>
      <c r="P128" s="151">
        <f t="shared" si="38"/>
        <v>0</v>
      </c>
      <c r="Q128" s="168">
        <v>104</v>
      </c>
      <c r="R128" s="182"/>
      <c r="S128" s="171"/>
      <c r="T128" s="186"/>
      <c r="U128" s="174"/>
      <c r="Y128" s="226">
        <f t="shared" si="39"/>
        <v>104</v>
      </c>
      <c r="Z128" s="226">
        <f t="shared" si="40"/>
        <v>0</v>
      </c>
      <c r="AA128" s="226">
        <f t="shared" si="41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42"/>
        <v>0</v>
      </c>
      <c r="AK128" s="227">
        <f t="shared" si="43"/>
        <v>0</v>
      </c>
      <c r="AL128" s="227">
        <f t="shared" si="44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45"/>
        <v>0</v>
      </c>
      <c r="AX128" s="151">
        <f t="shared" si="46"/>
        <v>1</v>
      </c>
      <c r="AY128" s="151">
        <f t="shared" si="47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48"/>
        <v>137</v>
      </c>
      <c r="BI128" s="395">
        <f t="shared" si="49"/>
        <v>0</v>
      </c>
      <c r="BJ128" s="395">
        <f t="shared" si="50"/>
        <v>137</v>
      </c>
      <c r="BK128" s="78"/>
      <c r="BL128" s="450"/>
      <c r="BM128" s="78"/>
      <c r="BN128" s="450"/>
      <c r="BO128" s="78"/>
      <c r="BP128" s="450"/>
      <c r="BQ128" s="78">
        <v>99</v>
      </c>
      <c r="BR128" s="450"/>
      <c r="BS128" s="395">
        <f t="shared" si="51"/>
        <v>99</v>
      </c>
      <c r="BT128" s="395">
        <f t="shared" si="52"/>
        <v>0</v>
      </c>
      <c r="BU128" s="395">
        <f t="shared" si="53"/>
        <v>99</v>
      </c>
      <c r="BV128" s="503"/>
      <c r="BX128" s="506"/>
      <c r="BZ128" s="509"/>
      <c r="CB128" s="512"/>
      <c r="CC128" s="493"/>
      <c r="CD128" s="515"/>
      <c r="CF128" s="500">
        <f t="shared" si="54"/>
        <v>0</v>
      </c>
      <c r="CG128" s="500">
        <f t="shared" si="55"/>
        <v>0</v>
      </c>
      <c r="CH128" s="500">
        <f t="shared" si="56"/>
        <v>0</v>
      </c>
      <c r="CI128" s="554"/>
      <c r="CK128" s="557"/>
      <c r="CM128" s="560"/>
      <c r="CO128" s="563"/>
      <c r="CQ128" s="545">
        <f t="shared" si="57"/>
        <v>0</v>
      </c>
      <c r="CR128" s="545">
        <f t="shared" si="58"/>
        <v>0</v>
      </c>
      <c r="CS128" s="545">
        <f t="shared" si="59"/>
        <v>0</v>
      </c>
      <c r="CU128" s="600"/>
      <c r="CW128" s="604"/>
      <c r="CY128" s="608"/>
      <c r="DA128" s="612"/>
      <c r="DB128" s="619">
        <f t="shared" si="60"/>
        <v>0</v>
      </c>
      <c r="DC128" s="619">
        <f t="shared" si="61"/>
        <v>0</v>
      </c>
      <c r="DD128" s="619">
        <f t="shared" si="62"/>
        <v>0</v>
      </c>
      <c r="DE128" s="630"/>
      <c r="DI128" s="633"/>
      <c r="DK128" s="636"/>
      <c r="DM128" s="640">
        <v>138</v>
      </c>
      <c r="DO128" s="653">
        <f t="shared" si="63"/>
        <v>138</v>
      </c>
      <c r="DP128" s="653">
        <f t="shared" si="64"/>
        <v>0</v>
      </c>
      <c r="DQ128" s="653">
        <f t="shared" si="65"/>
        <v>138</v>
      </c>
      <c r="DR128" s="691"/>
      <c r="DS128" s="612"/>
      <c r="DT128" s="691"/>
      <c r="DU128" s="612"/>
      <c r="DV128" s="691"/>
      <c r="DW128" s="612"/>
      <c r="DX128" s="691"/>
      <c r="DY128" s="612"/>
      <c r="DZ128" s="790">
        <f t="shared" si="66"/>
        <v>0</v>
      </c>
      <c r="EA128" s="790">
        <f t="shared" si="67"/>
        <v>0</v>
      </c>
      <c r="EB128" s="790">
        <f t="shared" si="68"/>
        <v>0</v>
      </c>
      <c r="EC128" s="691">
        <v>271</v>
      </c>
      <c r="ED128" s="612"/>
      <c r="EE128" s="691"/>
      <c r="EF128" s="612"/>
      <c r="EG128" s="691"/>
      <c r="EH128" s="612"/>
      <c r="EI128" s="691"/>
      <c r="EJ128" s="612"/>
      <c r="EK128" s="691"/>
      <c r="EM128" s="790">
        <f t="shared" si="69"/>
        <v>271</v>
      </c>
      <c r="EN128" s="790">
        <f t="shared" si="70"/>
        <v>0</v>
      </c>
      <c r="EO128" s="790">
        <f t="shared" si="71"/>
        <v>271</v>
      </c>
    </row>
    <row r="129" spans="1:145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36"/>
        <v>0</v>
      </c>
      <c r="O129" s="151">
        <f t="shared" si="37"/>
        <v>0</v>
      </c>
      <c r="P129" s="151">
        <f t="shared" si="38"/>
        <v>0</v>
      </c>
      <c r="Q129" s="168"/>
      <c r="R129" s="182"/>
      <c r="S129" s="171"/>
      <c r="T129" s="186"/>
      <c r="U129" s="174"/>
      <c r="Y129" s="226">
        <f t="shared" si="39"/>
        <v>0</v>
      </c>
      <c r="Z129" s="226">
        <f t="shared" si="40"/>
        <v>0</v>
      </c>
      <c r="AA129" s="226">
        <f t="shared" si="41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42"/>
        <v>0</v>
      </c>
      <c r="AK129" s="227">
        <f t="shared" si="43"/>
        <v>0</v>
      </c>
      <c r="AL129" s="227">
        <f t="shared" si="44"/>
        <v>0</v>
      </c>
      <c r="AN129" s="327"/>
      <c r="AP129" s="330"/>
      <c r="AR129" s="333"/>
      <c r="AS129" s="202"/>
      <c r="AT129" s="336"/>
      <c r="AV129" s="344"/>
      <c r="AW129" s="151">
        <f t="shared" si="45"/>
        <v>0</v>
      </c>
      <c r="AX129" s="151">
        <f t="shared" si="46"/>
        <v>0</v>
      </c>
      <c r="AY129" s="151">
        <f t="shared" si="47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48"/>
        <v>0</v>
      </c>
      <c r="BI129" s="395">
        <f t="shared" si="49"/>
        <v>0</v>
      </c>
      <c r="BJ129" s="395">
        <f t="shared" si="50"/>
        <v>0</v>
      </c>
      <c r="BK129" s="78"/>
      <c r="BL129" s="450"/>
      <c r="BM129" s="78"/>
      <c r="BN129" s="450"/>
      <c r="BO129" s="78"/>
      <c r="BP129" s="450"/>
      <c r="BQ129" s="78"/>
      <c r="BR129" s="450"/>
      <c r="BS129" s="395">
        <f t="shared" si="51"/>
        <v>0</v>
      </c>
      <c r="BT129" s="395">
        <f t="shared" si="52"/>
        <v>0</v>
      </c>
      <c r="BU129" s="395">
        <f t="shared" si="53"/>
        <v>0</v>
      </c>
      <c r="BV129" s="503"/>
      <c r="BX129" s="506"/>
      <c r="BZ129" s="509"/>
      <c r="CB129" s="512"/>
      <c r="CC129" s="493"/>
      <c r="CD129" s="515"/>
      <c r="CF129" s="500">
        <f t="shared" si="54"/>
        <v>0</v>
      </c>
      <c r="CG129" s="500">
        <f t="shared" si="55"/>
        <v>0</v>
      </c>
      <c r="CH129" s="500">
        <f t="shared" si="56"/>
        <v>0</v>
      </c>
      <c r="CI129" s="554"/>
      <c r="CK129" s="557"/>
      <c r="CM129" s="560"/>
      <c r="CO129" s="563"/>
      <c r="CQ129" s="545">
        <f t="shared" si="57"/>
        <v>0</v>
      </c>
      <c r="CR129" s="545">
        <f t="shared" si="58"/>
        <v>0</v>
      </c>
      <c r="CS129" s="545">
        <f t="shared" si="59"/>
        <v>0</v>
      </c>
      <c r="CU129" s="600"/>
      <c r="CW129" s="604"/>
      <c r="CY129" s="608"/>
      <c r="DA129" s="612"/>
      <c r="DB129" s="619">
        <f t="shared" si="60"/>
        <v>0</v>
      </c>
      <c r="DC129" s="619">
        <f t="shared" si="61"/>
        <v>0</v>
      </c>
      <c r="DD129" s="619">
        <f t="shared" si="62"/>
        <v>0</v>
      </c>
      <c r="DE129" s="630"/>
      <c r="DI129" s="633"/>
      <c r="DK129" s="636"/>
      <c r="DM129" s="640"/>
      <c r="DO129" s="653">
        <f t="shared" si="63"/>
        <v>0</v>
      </c>
      <c r="DP129" s="653">
        <f t="shared" si="64"/>
        <v>0</v>
      </c>
      <c r="DQ129" s="653">
        <f t="shared" si="65"/>
        <v>0</v>
      </c>
      <c r="DR129" s="691"/>
      <c r="DS129" s="612"/>
      <c r="DT129" s="691"/>
      <c r="DU129" s="612"/>
      <c r="DV129" s="691"/>
      <c r="DW129" s="612"/>
      <c r="DX129" s="691"/>
      <c r="DY129" s="612"/>
      <c r="DZ129" s="790">
        <f t="shared" si="66"/>
        <v>0</v>
      </c>
      <c r="EA129" s="790">
        <f t="shared" si="67"/>
        <v>0</v>
      </c>
      <c r="EB129" s="790">
        <f t="shared" si="68"/>
        <v>0</v>
      </c>
      <c r="EC129" s="691"/>
      <c r="ED129" s="612"/>
      <c r="EE129" s="691"/>
      <c r="EF129" s="612"/>
      <c r="EG129" s="691"/>
      <c r="EH129" s="612"/>
      <c r="EI129" s="691"/>
      <c r="EJ129" s="612"/>
      <c r="EK129" s="691"/>
      <c r="EM129" s="790">
        <f t="shared" si="69"/>
        <v>0</v>
      </c>
      <c r="EN129" s="790">
        <f t="shared" si="70"/>
        <v>0</v>
      </c>
      <c r="EO129" s="790">
        <f t="shared" si="71"/>
        <v>0</v>
      </c>
    </row>
    <row r="130" spans="1:145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36"/>
        <v>6</v>
      </c>
      <c r="O130" s="151">
        <f t="shared" si="37"/>
        <v>0</v>
      </c>
      <c r="P130" s="151">
        <f t="shared" si="38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39"/>
        <v>1</v>
      </c>
      <c r="Z130" s="226">
        <f t="shared" si="40"/>
        <v>20</v>
      </c>
      <c r="AA130" s="226">
        <f t="shared" si="41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42"/>
        <v>13</v>
      </c>
      <c r="AK130" s="227">
        <f t="shared" si="43"/>
        <v>40</v>
      </c>
      <c r="AL130" s="227">
        <f t="shared" si="44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45"/>
        <v>10</v>
      </c>
      <c r="AX130" s="151">
        <f t="shared" si="46"/>
        <v>45</v>
      </c>
      <c r="AY130" s="151">
        <f t="shared" si="47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48"/>
        <v>24</v>
      </c>
      <c r="BI130" s="395">
        <f t="shared" si="49"/>
        <v>40</v>
      </c>
      <c r="BJ130" s="395">
        <f t="shared" si="50"/>
        <v>64</v>
      </c>
      <c r="BK130" s="78">
        <v>5</v>
      </c>
      <c r="BL130" s="450">
        <v>10</v>
      </c>
      <c r="BM130" s="78"/>
      <c r="BN130" s="450">
        <v>10</v>
      </c>
      <c r="BO130" s="78">
        <v>30</v>
      </c>
      <c r="BP130" s="450">
        <v>10</v>
      </c>
      <c r="BQ130" s="78">
        <v>41</v>
      </c>
      <c r="BR130" s="450">
        <v>10</v>
      </c>
      <c r="BS130" s="395">
        <f t="shared" si="51"/>
        <v>76</v>
      </c>
      <c r="BT130" s="395">
        <f t="shared" si="52"/>
        <v>40</v>
      </c>
      <c r="BU130" s="395">
        <f t="shared" si="53"/>
        <v>116</v>
      </c>
      <c r="BV130" s="503">
        <v>15</v>
      </c>
      <c r="BX130" s="506">
        <v>47</v>
      </c>
      <c r="BZ130" s="509">
        <v>72</v>
      </c>
      <c r="CB130" s="512">
        <v>415</v>
      </c>
      <c r="CC130" s="493"/>
      <c r="CD130" s="515"/>
      <c r="CF130" s="500">
        <f t="shared" si="54"/>
        <v>549</v>
      </c>
      <c r="CG130" s="500">
        <f t="shared" si="55"/>
        <v>0</v>
      </c>
      <c r="CH130" s="500">
        <f t="shared" si="56"/>
        <v>549</v>
      </c>
      <c r="CI130" s="554">
        <v>60</v>
      </c>
      <c r="CK130" s="557">
        <v>14</v>
      </c>
      <c r="CM130" s="560">
        <v>351</v>
      </c>
      <c r="CO130" s="563">
        <v>6</v>
      </c>
      <c r="CQ130" s="545">
        <f t="shared" si="57"/>
        <v>431</v>
      </c>
      <c r="CR130" s="545">
        <f t="shared" si="58"/>
        <v>0</v>
      </c>
      <c r="CS130" s="545">
        <f t="shared" si="59"/>
        <v>431</v>
      </c>
      <c r="CU130" s="600">
        <v>10</v>
      </c>
      <c r="CW130" s="604">
        <v>10</v>
      </c>
      <c r="CY130" s="608">
        <v>10</v>
      </c>
      <c r="DA130" s="612">
        <v>10</v>
      </c>
      <c r="DB130" s="619">
        <f t="shared" si="60"/>
        <v>0</v>
      </c>
      <c r="DC130" s="619">
        <f t="shared" si="61"/>
        <v>40</v>
      </c>
      <c r="DD130" s="619">
        <f t="shared" si="62"/>
        <v>40</v>
      </c>
      <c r="DE130" s="630"/>
      <c r="DI130" s="633">
        <v>7</v>
      </c>
      <c r="DK130" s="636">
        <v>18</v>
      </c>
      <c r="DM130" s="640">
        <v>6</v>
      </c>
      <c r="DO130" s="653">
        <f t="shared" si="63"/>
        <v>31</v>
      </c>
      <c r="DP130" s="653">
        <f t="shared" si="64"/>
        <v>0</v>
      </c>
      <c r="DQ130" s="653">
        <f t="shared" si="65"/>
        <v>31</v>
      </c>
      <c r="DR130" s="691">
        <v>11</v>
      </c>
      <c r="DS130" s="612">
        <v>10</v>
      </c>
      <c r="DT130" s="691">
        <v>6</v>
      </c>
      <c r="DU130" s="612">
        <v>10</v>
      </c>
      <c r="DV130" s="691">
        <v>7</v>
      </c>
      <c r="DW130" s="612">
        <v>10</v>
      </c>
      <c r="DX130" s="691"/>
      <c r="DY130" s="612">
        <v>10</v>
      </c>
      <c r="DZ130" s="790">
        <f t="shared" si="66"/>
        <v>24</v>
      </c>
      <c r="EA130" s="790">
        <f t="shared" si="67"/>
        <v>40</v>
      </c>
      <c r="EB130" s="790">
        <f t="shared" si="68"/>
        <v>64</v>
      </c>
      <c r="EC130" s="691">
        <v>8</v>
      </c>
      <c r="ED130" s="612">
        <v>10</v>
      </c>
      <c r="EE130" s="691">
        <v>7</v>
      </c>
      <c r="EF130" s="612">
        <v>10</v>
      </c>
      <c r="EG130" s="691">
        <v>15</v>
      </c>
      <c r="EH130" s="612">
        <v>10</v>
      </c>
      <c r="EI130" s="691"/>
      <c r="EJ130" s="612">
        <v>10</v>
      </c>
      <c r="EK130" s="691"/>
      <c r="EM130" s="790">
        <f t="shared" si="69"/>
        <v>30</v>
      </c>
      <c r="EN130" s="790">
        <f t="shared" si="70"/>
        <v>40</v>
      </c>
      <c r="EO130" s="790">
        <f t="shared" si="71"/>
        <v>70</v>
      </c>
    </row>
    <row r="131" spans="1:145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36"/>
        <v>15</v>
      </c>
      <c r="O131" s="151">
        <f t="shared" si="37"/>
        <v>0</v>
      </c>
      <c r="P131" s="151">
        <f t="shared" si="38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39"/>
        <v>2</v>
      </c>
      <c r="Z131" s="226">
        <f t="shared" si="40"/>
        <v>4</v>
      </c>
      <c r="AA131" s="226">
        <f t="shared" si="41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42"/>
        <v>4</v>
      </c>
      <c r="AK131" s="227">
        <f t="shared" si="43"/>
        <v>8</v>
      </c>
      <c r="AL131" s="227">
        <f t="shared" si="44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45"/>
        <v>2</v>
      </c>
      <c r="AX131" s="151">
        <f t="shared" si="46"/>
        <v>10</v>
      </c>
      <c r="AY131" s="151">
        <f t="shared" si="47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48"/>
        <v>4</v>
      </c>
      <c r="BI131" s="395">
        <f t="shared" si="49"/>
        <v>8</v>
      </c>
      <c r="BJ131" s="395">
        <f t="shared" si="50"/>
        <v>12</v>
      </c>
      <c r="BK131" s="78">
        <v>2</v>
      </c>
      <c r="BL131" s="450">
        <v>2</v>
      </c>
      <c r="BM131" s="78">
        <v>4</v>
      </c>
      <c r="BN131" s="450">
        <v>2</v>
      </c>
      <c r="BO131" s="78">
        <v>15</v>
      </c>
      <c r="BP131" s="450">
        <v>2</v>
      </c>
      <c r="BQ131" s="78">
        <v>5</v>
      </c>
      <c r="BR131" s="450">
        <v>2</v>
      </c>
      <c r="BS131" s="395">
        <f t="shared" si="51"/>
        <v>26</v>
      </c>
      <c r="BT131" s="395">
        <f t="shared" si="52"/>
        <v>8</v>
      </c>
      <c r="BU131" s="395">
        <f t="shared" si="53"/>
        <v>34</v>
      </c>
      <c r="BV131" s="503">
        <v>4</v>
      </c>
      <c r="BX131" s="506"/>
      <c r="BZ131" s="509">
        <v>15</v>
      </c>
      <c r="CB131" s="512">
        <v>16</v>
      </c>
      <c r="CC131" s="493"/>
      <c r="CD131" s="515"/>
      <c r="CF131" s="500">
        <f t="shared" si="54"/>
        <v>35</v>
      </c>
      <c r="CG131" s="500">
        <f t="shared" si="55"/>
        <v>0</v>
      </c>
      <c r="CH131" s="500">
        <f t="shared" si="56"/>
        <v>35</v>
      </c>
      <c r="CI131" s="554">
        <v>7</v>
      </c>
      <c r="CK131" s="557"/>
      <c r="CM131" s="560">
        <v>5</v>
      </c>
      <c r="CO131" s="563"/>
      <c r="CQ131" s="545">
        <f t="shared" si="57"/>
        <v>12</v>
      </c>
      <c r="CR131" s="545">
        <f t="shared" si="58"/>
        <v>0</v>
      </c>
      <c r="CS131" s="545">
        <f t="shared" si="59"/>
        <v>12</v>
      </c>
      <c r="CU131" s="600">
        <v>2</v>
      </c>
      <c r="CW131" s="604">
        <v>2</v>
      </c>
      <c r="CY131" s="608">
        <v>2</v>
      </c>
      <c r="DA131" s="612">
        <v>2</v>
      </c>
      <c r="DB131" s="619">
        <f t="shared" si="60"/>
        <v>0</v>
      </c>
      <c r="DC131" s="619">
        <f t="shared" si="61"/>
        <v>8</v>
      </c>
      <c r="DD131" s="619">
        <f t="shared" si="62"/>
        <v>8</v>
      </c>
      <c r="DE131" s="630"/>
      <c r="DI131" s="633"/>
      <c r="DK131" s="636">
        <v>3</v>
      </c>
      <c r="DM131" s="640"/>
      <c r="DO131" s="653">
        <f t="shared" si="63"/>
        <v>3</v>
      </c>
      <c r="DP131" s="653">
        <f t="shared" si="64"/>
        <v>0</v>
      </c>
      <c r="DQ131" s="653">
        <f t="shared" si="65"/>
        <v>3</v>
      </c>
      <c r="DR131" s="691">
        <v>2</v>
      </c>
      <c r="DS131" s="612">
        <v>2</v>
      </c>
      <c r="DT131" s="691"/>
      <c r="DU131" s="612">
        <v>2</v>
      </c>
      <c r="DV131" s="691">
        <v>3</v>
      </c>
      <c r="DW131" s="612">
        <v>2</v>
      </c>
      <c r="DX131" s="691"/>
      <c r="DY131" s="612">
        <v>2</v>
      </c>
      <c r="DZ131" s="790">
        <f t="shared" si="66"/>
        <v>5</v>
      </c>
      <c r="EA131" s="790">
        <f t="shared" si="67"/>
        <v>8</v>
      </c>
      <c r="EB131" s="790">
        <f t="shared" si="68"/>
        <v>13</v>
      </c>
      <c r="EC131" s="691">
        <v>2</v>
      </c>
      <c r="ED131" s="612">
        <v>2</v>
      </c>
      <c r="EE131" s="691">
        <v>3</v>
      </c>
      <c r="EF131" s="612">
        <v>2</v>
      </c>
      <c r="EG131" s="691"/>
      <c r="EH131" s="612">
        <v>2</v>
      </c>
      <c r="EI131" s="691"/>
      <c r="EJ131" s="612">
        <v>2</v>
      </c>
      <c r="EK131" s="691"/>
      <c r="EM131" s="790">
        <f t="shared" si="69"/>
        <v>5</v>
      </c>
      <c r="EN131" s="790">
        <f t="shared" si="70"/>
        <v>8</v>
      </c>
      <c r="EO131" s="790">
        <f t="shared" si="71"/>
        <v>13</v>
      </c>
    </row>
    <row r="132" spans="1:145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36"/>
        <v>0</v>
      </c>
      <c r="O132" s="151">
        <f t="shared" si="37"/>
        <v>0</v>
      </c>
      <c r="P132" s="151">
        <f t="shared" si="38"/>
        <v>0</v>
      </c>
      <c r="Q132" s="168"/>
      <c r="R132" s="182"/>
      <c r="S132" s="171">
        <v>1</v>
      </c>
      <c r="T132" s="186"/>
      <c r="U132" s="174"/>
      <c r="Y132" s="226">
        <f t="shared" si="39"/>
        <v>1</v>
      </c>
      <c r="Z132" s="226">
        <f t="shared" si="40"/>
        <v>0</v>
      </c>
      <c r="AA132" s="226">
        <f t="shared" si="41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42"/>
        <v>1</v>
      </c>
      <c r="AK132" s="227">
        <f t="shared" si="43"/>
        <v>0</v>
      </c>
      <c r="AL132" s="227">
        <f t="shared" si="44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45"/>
        <v>2</v>
      </c>
      <c r="AX132" s="151">
        <f t="shared" si="46"/>
        <v>0</v>
      </c>
      <c r="AY132" s="151">
        <f t="shared" si="47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48"/>
        <v>8</v>
      </c>
      <c r="BI132" s="395">
        <f t="shared" si="49"/>
        <v>0</v>
      </c>
      <c r="BJ132" s="395">
        <f t="shared" si="50"/>
        <v>8</v>
      </c>
      <c r="BK132" s="78"/>
      <c r="BL132" s="450"/>
      <c r="BM132" s="78">
        <v>2</v>
      </c>
      <c r="BN132" s="450"/>
      <c r="BO132" s="78">
        <v>6</v>
      </c>
      <c r="BP132" s="450"/>
      <c r="BQ132" s="78"/>
      <c r="BR132" s="450"/>
      <c r="BS132" s="395">
        <f t="shared" si="51"/>
        <v>8</v>
      </c>
      <c r="BT132" s="395">
        <f t="shared" si="52"/>
        <v>0</v>
      </c>
      <c r="BU132" s="395">
        <f t="shared" si="53"/>
        <v>8</v>
      </c>
      <c r="BV132" s="503">
        <v>2</v>
      </c>
      <c r="BX132" s="506"/>
      <c r="BZ132" s="509">
        <v>2</v>
      </c>
      <c r="CB132" s="512">
        <v>6</v>
      </c>
      <c r="CC132" s="493"/>
      <c r="CD132" s="515"/>
      <c r="CF132" s="500">
        <f t="shared" si="54"/>
        <v>10</v>
      </c>
      <c r="CG132" s="500">
        <f t="shared" si="55"/>
        <v>0</v>
      </c>
      <c r="CH132" s="500">
        <f t="shared" si="56"/>
        <v>10</v>
      </c>
      <c r="CI132" s="554">
        <v>3</v>
      </c>
      <c r="CK132" s="557"/>
      <c r="CM132" s="560">
        <v>2</v>
      </c>
      <c r="CO132" s="563"/>
      <c r="CQ132" s="545">
        <f t="shared" si="57"/>
        <v>5</v>
      </c>
      <c r="CR132" s="545">
        <f t="shared" si="58"/>
        <v>0</v>
      </c>
      <c r="CS132" s="545">
        <f t="shared" si="59"/>
        <v>5</v>
      </c>
      <c r="CU132" s="600"/>
      <c r="CW132" s="604"/>
      <c r="CY132" s="608"/>
      <c r="DA132" s="612"/>
      <c r="DB132" s="619">
        <f t="shared" si="60"/>
        <v>0</v>
      </c>
      <c r="DC132" s="619">
        <f t="shared" si="61"/>
        <v>0</v>
      </c>
      <c r="DD132" s="619">
        <f t="shared" si="62"/>
        <v>0</v>
      </c>
      <c r="DE132" s="630"/>
      <c r="DI132" s="633">
        <v>1</v>
      </c>
      <c r="DK132" s="636"/>
      <c r="DM132" s="640">
        <v>1</v>
      </c>
      <c r="DO132" s="653">
        <f t="shared" si="63"/>
        <v>2</v>
      </c>
      <c r="DP132" s="653">
        <f t="shared" si="64"/>
        <v>0</v>
      </c>
      <c r="DQ132" s="653">
        <f t="shared" si="65"/>
        <v>2</v>
      </c>
      <c r="DR132" s="691">
        <v>1</v>
      </c>
      <c r="DS132" s="612"/>
      <c r="DT132" s="691"/>
      <c r="DU132" s="612"/>
      <c r="DV132" s="691">
        <v>4</v>
      </c>
      <c r="DW132" s="612"/>
      <c r="DX132" s="691"/>
      <c r="DY132" s="612"/>
      <c r="DZ132" s="790">
        <f t="shared" si="66"/>
        <v>5</v>
      </c>
      <c r="EA132" s="790">
        <f t="shared" si="67"/>
        <v>0</v>
      </c>
      <c r="EB132" s="790">
        <f t="shared" si="68"/>
        <v>5</v>
      </c>
      <c r="EC132" s="691">
        <v>1</v>
      </c>
      <c r="ED132" s="612"/>
      <c r="EE132" s="691"/>
      <c r="EF132" s="612"/>
      <c r="EG132" s="691"/>
      <c r="EH132" s="612"/>
      <c r="EI132" s="691"/>
      <c r="EJ132" s="612"/>
      <c r="EK132" s="691"/>
      <c r="EM132" s="790">
        <f t="shared" si="69"/>
        <v>1</v>
      </c>
      <c r="EN132" s="790">
        <f t="shared" si="70"/>
        <v>0</v>
      </c>
      <c r="EO132" s="790">
        <f t="shared" si="71"/>
        <v>1</v>
      </c>
    </row>
    <row r="133" spans="1:145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36"/>
        <v>2</v>
      </c>
      <c r="O133" s="151">
        <f t="shared" si="37"/>
        <v>0</v>
      </c>
      <c r="P133" s="151">
        <f t="shared" si="38"/>
        <v>2</v>
      </c>
      <c r="Q133" s="168">
        <v>2</v>
      </c>
      <c r="R133" s="182"/>
      <c r="S133" s="171"/>
      <c r="T133" s="186"/>
      <c r="U133" s="174"/>
      <c r="Y133" s="226">
        <f t="shared" si="39"/>
        <v>2</v>
      </c>
      <c r="Z133" s="226">
        <f t="shared" si="40"/>
        <v>0</v>
      </c>
      <c r="AA133" s="226">
        <f t="shared" si="41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42"/>
        <v>0</v>
      </c>
      <c r="AK133" s="227">
        <f t="shared" si="43"/>
        <v>0</v>
      </c>
      <c r="AL133" s="227">
        <f t="shared" si="44"/>
        <v>0</v>
      </c>
      <c r="AN133" s="327"/>
      <c r="AP133" s="330"/>
      <c r="AR133" s="333"/>
      <c r="AS133" s="202"/>
      <c r="AT133" s="336"/>
      <c r="AV133" s="341"/>
      <c r="AW133" s="151">
        <f t="shared" si="45"/>
        <v>0</v>
      </c>
      <c r="AX133" s="151">
        <f t="shared" si="46"/>
        <v>0</v>
      </c>
      <c r="AY133" s="151">
        <f t="shared" si="47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48"/>
        <v>0</v>
      </c>
      <c r="BI133" s="395">
        <f t="shared" si="49"/>
        <v>0</v>
      </c>
      <c r="BJ133" s="395">
        <f t="shared" si="50"/>
        <v>0</v>
      </c>
      <c r="BK133" s="78"/>
      <c r="BL133" s="450"/>
      <c r="BM133" s="78"/>
      <c r="BN133" s="450"/>
      <c r="BO133" s="78"/>
      <c r="BP133" s="450"/>
      <c r="BQ133" s="78"/>
      <c r="BR133" s="450"/>
      <c r="BS133" s="395">
        <f t="shared" si="51"/>
        <v>0</v>
      </c>
      <c r="BT133" s="395">
        <f t="shared" si="52"/>
        <v>0</v>
      </c>
      <c r="BU133" s="395">
        <f t="shared" si="53"/>
        <v>0</v>
      </c>
      <c r="BV133" s="503">
        <v>6</v>
      </c>
      <c r="BX133" s="506">
        <v>4</v>
      </c>
      <c r="BZ133" s="509"/>
      <c r="CB133" s="512">
        <v>4</v>
      </c>
      <c r="CC133" s="493"/>
      <c r="CD133" s="515"/>
      <c r="CF133" s="500">
        <f t="shared" si="54"/>
        <v>14</v>
      </c>
      <c r="CG133" s="500">
        <f t="shared" si="55"/>
        <v>0</v>
      </c>
      <c r="CH133" s="500">
        <f t="shared" si="56"/>
        <v>14</v>
      </c>
      <c r="CI133" s="554"/>
      <c r="CK133" s="557"/>
      <c r="CM133" s="560"/>
      <c r="CO133" s="563">
        <v>1</v>
      </c>
      <c r="CQ133" s="545">
        <f t="shared" si="57"/>
        <v>1</v>
      </c>
      <c r="CR133" s="545">
        <f t="shared" si="58"/>
        <v>0</v>
      </c>
      <c r="CS133" s="545">
        <f t="shared" si="59"/>
        <v>1</v>
      </c>
      <c r="CU133" s="600"/>
      <c r="CW133" s="604"/>
      <c r="CY133" s="608"/>
      <c r="DA133" s="612"/>
      <c r="DB133" s="619">
        <f t="shared" si="60"/>
        <v>0</v>
      </c>
      <c r="DC133" s="619">
        <f t="shared" si="61"/>
        <v>0</v>
      </c>
      <c r="DD133" s="619">
        <f t="shared" si="62"/>
        <v>0</v>
      </c>
      <c r="DE133" s="630"/>
      <c r="DI133" s="633">
        <v>3</v>
      </c>
      <c r="DK133" s="636">
        <v>1</v>
      </c>
      <c r="DM133" s="640"/>
      <c r="DO133" s="653">
        <f t="shared" si="63"/>
        <v>4</v>
      </c>
      <c r="DP133" s="653">
        <f t="shared" si="64"/>
        <v>0</v>
      </c>
      <c r="DQ133" s="653">
        <f t="shared" si="65"/>
        <v>4</v>
      </c>
      <c r="DR133" s="691"/>
      <c r="DS133" s="612"/>
      <c r="DT133" s="691">
        <v>2</v>
      </c>
      <c r="DU133" s="612"/>
      <c r="DV133" s="691">
        <v>4</v>
      </c>
      <c r="DW133" s="612"/>
      <c r="DX133" s="691"/>
      <c r="DY133" s="612"/>
      <c r="DZ133" s="790">
        <f t="shared" si="66"/>
        <v>6</v>
      </c>
      <c r="EA133" s="790">
        <f t="shared" si="67"/>
        <v>0</v>
      </c>
      <c r="EB133" s="790">
        <f t="shared" si="68"/>
        <v>6</v>
      </c>
      <c r="EC133" s="691">
        <v>1</v>
      </c>
      <c r="ED133" s="612"/>
      <c r="EE133" s="691">
        <v>1</v>
      </c>
      <c r="EF133" s="612"/>
      <c r="EG133" s="691">
        <v>2</v>
      </c>
      <c r="EH133" s="612"/>
      <c r="EI133" s="691"/>
      <c r="EJ133" s="612"/>
      <c r="EK133" s="691"/>
      <c r="EM133" s="790">
        <f t="shared" si="69"/>
        <v>4</v>
      </c>
      <c r="EN133" s="790">
        <f t="shared" si="70"/>
        <v>0</v>
      </c>
      <c r="EO133" s="790">
        <f t="shared" si="71"/>
        <v>4</v>
      </c>
    </row>
    <row r="134" spans="1:145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72">D134+F134+H134+J134+L134</f>
        <v>4</v>
      </c>
      <c r="O134" s="151">
        <f t="shared" ref="O134:O197" si="73">E134+G134+I134+K134+M134</f>
        <v>0</v>
      </c>
      <c r="P134" s="151">
        <f t="shared" ref="P134:P197" si="74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75">Q134+S134+U134+W134</f>
        <v>4</v>
      </c>
      <c r="Z134" s="226">
        <f t="shared" ref="Z134:Z197" si="76">R134+T134+V134+X134</f>
        <v>2</v>
      </c>
      <c r="AA134" s="226">
        <f t="shared" ref="AA134:AA197" si="77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78">AB134+AD134+AF134+AH134</f>
        <v>4</v>
      </c>
      <c r="AK134" s="227">
        <f t="shared" ref="AK134:AK197" si="79">AC134+AE134+AG134+AI134</f>
        <v>4</v>
      </c>
      <c r="AL134" s="227">
        <f t="shared" ref="AL134:AL197" si="80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81">AM134+AO134+AQ134+AS134+AU134</f>
        <v>2</v>
      </c>
      <c r="AX134" s="151">
        <f t="shared" ref="AX134:AX197" si="82">AN134+AP134+AR134+AT134+AV134</f>
        <v>5</v>
      </c>
      <c r="AY134" s="151">
        <f t="shared" ref="AY134:AY197" si="83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84">AZ134+BB134+BD134+BF134</f>
        <v>1</v>
      </c>
      <c r="BI134" s="395">
        <f t="shared" ref="BI134:BI197" si="85">BA134+BC134+BE134+BG134</f>
        <v>4</v>
      </c>
      <c r="BJ134" s="395">
        <f t="shared" ref="BJ134:BJ197" si="86">BH134+BI134</f>
        <v>5</v>
      </c>
      <c r="BK134" s="78"/>
      <c r="BL134" s="450">
        <v>1</v>
      </c>
      <c r="BM134" s="78">
        <v>1</v>
      </c>
      <c r="BN134" s="450">
        <v>1</v>
      </c>
      <c r="BO134" s="78">
        <v>5</v>
      </c>
      <c r="BP134" s="450">
        <v>1</v>
      </c>
      <c r="BQ134" s="78">
        <v>3</v>
      </c>
      <c r="BR134" s="450">
        <v>1</v>
      </c>
      <c r="BS134" s="395">
        <f t="shared" ref="BS134:BS197" si="87">BK134+BM134+BO134+BQ134</f>
        <v>9</v>
      </c>
      <c r="BT134" s="395">
        <f t="shared" ref="BT134:BT197" si="88">BL134+BN134+BP134+BR134</f>
        <v>4</v>
      </c>
      <c r="BU134" s="395">
        <f t="shared" ref="BU134:BU197" si="89">BS134+BT134</f>
        <v>13</v>
      </c>
      <c r="BV134" s="503">
        <v>3</v>
      </c>
      <c r="BX134" s="506"/>
      <c r="BZ134" s="509"/>
      <c r="CB134" s="512">
        <v>8</v>
      </c>
      <c r="CC134" s="493"/>
      <c r="CD134" s="515"/>
      <c r="CF134" s="500">
        <f t="shared" ref="CF134:CF197" si="90">BV134+BX134+BZ134+CB134+CD134</f>
        <v>11</v>
      </c>
      <c r="CG134" s="500">
        <f t="shared" ref="CG134:CG197" si="91">BW134+BY134+CA134+CC134+CE134</f>
        <v>0</v>
      </c>
      <c r="CH134" s="500">
        <f t="shared" ref="CH134:CH197" si="92">CF134+CG134</f>
        <v>11</v>
      </c>
      <c r="CI134" s="554">
        <v>5</v>
      </c>
      <c r="CK134" s="557"/>
      <c r="CM134" s="560">
        <v>5</v>
      </c>
      <c r="CO134" s="563"/>
      <c r="CQ134" s="545">
        <f t="shared" ref="CQ134:CQ197" si="93">CI134+CK134+CM134+CO134</f>
        <v>10</v>
      </c>
      <c r="CR134" s="545">
        <f t="shared" ref="CR134:CR197" si="94">CJ134+CL134+CN134+CP134</f>
        <v>0</v>
      </c>
      <c r="CS134" s="545">
        <f t="shared" ref="CS134:CS197" si="95">CQ134+CR134</f>
        <v>10</v>
      </c>
      <c r="CU134" s="600">
        <v>1</v>
      </c>
      <c r="CW134" s="604">
        <v>1</v>
      </c>
      <c r="CY134" s="608">
        <v>1</v>
      </c>
      <c r="DA134" s="612">
        <v>1</v>
      </c>
      <c r="DB134" s="619">
        <f t="shared" ref="DB134:DB197" si="96">CT134+CV134+CX134+CZ134</f>
        <v>0</v>
      </c>
      <c r="DC134" s="619">
        <f t="shared" ref="DC134:DC197" si="97">CU134+CW134+CY134+DA134</f>
        <v>4</v>
      </c>
      <c r="DD134" s="619">
        <f t="shared" ref="DD134:DD197" si="98">DB134+DC134</f>
        <v>4</v>
      </c>
      <c r="DE134" s="630"/>
      <c r="DI134" s="633"/>
      <c r="DK134" s="636">
        <v>7</v>
      </c>
      <c r="DM134" s="640">
        <v>1</v>
      </c>
      <c r="DO134" s="653">
        <f t="shared" ref="DO134:DO197" si="99">DE134+DG134+DI134+DK134+DM134</f>
        <v>8</v>
      </c>
      <c r="DP134" s="653">
        <f t="shared" ref="DP134:DP197" si="100">DF134+DH134+DJ134+DL134+DN134</f>
        <v>0</v>
      </c>
      <c r="DQ134" s="653">
        <f t="shared" ref="DQ134:DQ197" si="101">DO134+DP134</f>
        <v>8</v>
      </c>
      <c r="DR134" s="691">
        <v>1</v>
      </c>
      <c r="DS134" s="612">
        <v>1</v>
      </c>
      <c r="DT134" s="691">
        <v>5</v>
      </c>
      <c r="DU134" s="612">
        <v>1</v>
      </c>
      <c r="DV134" s="691"/>
      <c r="DW134" s="612">
        <v>1</v>
      </c>
      <c r="DX134" s="691"/>
      <c r="DY134" s="612">
        <v>1</v>
      </c>
      <c r="DZ134" s="790">
        <f t="shared" ref="DZ134:DZ197" si="102">DR134+DT134+DV134+DX134</f>
        <v>6</v>
      </c>
      <c r="EA134" s="790">
        <f t="shared" ref="EA134:EA197" si="103">DS134+DU134+DW134+DY134</f>
        <v>4</v>
      </c>
      <c r="EB134" s="790">
        <f t="shared" ref="EB134:EB197" si="104">DZ134+EA134</f>
        <v>10</v>
      </c>
      <c r="EC134" s="691">
        <v>2</v>
      </c>
      <c r="ED134" s="612">
        <v>1</v>
      </c>
      <c r="EE134" s="691"/>
      <c r="EF134" s="612">
        <v>1</v>
      </c>
      <c r="EG134" s="691"/>
      <c r="EH134" s="612">
        <v>1</v>
      </c>
      <c r="EI134" s="691">
        <v>1</v>
      </c>
      <c r="EJ134" s="612">
        <v>1</v>
      </c>
      <c r="EK134" s="691"/>
      <c r="EM134" s="790">
        <f t="shared" ref="EM134:EM197" si="105">EC134+EE134+EG134+EI134+EK134</f>
        <v>3</v>
      </c>
      <c r="EN134" s="790">
        <f t="shared" ref="EN134:EN197" si="106">ED134+EF134+EH134+EJ134+EL134</f>
        <v>4</v>
      </c>
      <c r="EO134" s="790">
        <f t="shared" ref="EO134:EO197" si="107">EM134+EN134</f>
        <v>7</v>
      </c>
    </row>
    <row r="135" spans="1:145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72"/>
        <v>0</v>
      </c>
      <c r="O135" s="151">
        <f t="shared" si="73"/>
        <v>0</v>
      </c>
      <c r="P135" s="151">
        <f t="shared" si="74"/>
        <v>0</v>
      </c>
      <c r="Q135" s="168"/>
      <c r="R135" s="182"/>
      <c r="S135" s="171"/>
      <c r="T135" s="186"/>
      <c r="U135" s="174"/>
      <c r="Y135" s="226">
        <f t="shared" si="75"/>
        <v>0</v>
      </c>
      <c r="Z135" s="226">
        <f t="shared" si="76"/>
        <v>0</v>
      </c>
      <c r="AA135" s="226">
        <f t="shared" si="77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78"/>
        <v>0</v>
      </c>
      <c r="AK135" s="227">
        <f t="shared" si="79"/>
        <v>0</v>
      </c>
      <c r="AL135" s="227">
        <f t="shared" si="80"/>
        <v>0</v>
      </c>
      <c r="AN135" s="327"/>
      <c r="AP135" s="330"/>
      <c r="AR135" s="333"/>
      <c r="AS135" s="202"/>
      <c r="AT135" s="336"/>
      <c r="AV135" s="341"/>
      <c r="AW135" s="151">
        <f t="shared" si="81"/>
        <v>0</v>
      </c>
      <c r="AX135" s="151">
        <f t="shared" si="82"/>
        <v>0</v>
      </c>
      <c r="AY135" s="151">
        <f t="shared" si="83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84"/>
        <v>0</v>
      </c>
      <c r="BI135" s="395">
        <f t="shared" si="85"/>
        <v>0</v>
      </c>
      <c r="BJ135" s="395">
        <f t="shared" si="86"/>
        <v>0</v>
      </c>
      <c r="BK135" s="78"/>
      <c r="BL135" s="450"/>
      <c r="BM135" s="78"/>
      <c r="BN135" s="450"/>
      <c r="BO135" s="78"/>
      <c r="BP135" s="450"/>
      <c r="BQ135" s="78"/>
      <c r="BR135" s="450"/>
      <c r="BS135" s="395">
        <f t="shared" si="87"/>
        <v>0</v>
      </c>
      <c r="BT135" s="395">
        <f t="shared" si="88"/>
        <v>0</v>
      </c>
      <c r="BU135" s="395">
        <f t="shared" si="89"/>
        <v>0</v>
      </c>
      <c r="BV135" s="503"/>
      <c r="BX135" s="506"/>
      <c r="BZ135" s="509"/>
      <c r="CB135" s="512"/>
      <c r="CC135" s="493"/>
      <c r="CD135" s="515"/>
      <c r="CF135" s="500">
        <f t="shared" si="90"/>
        <v>0</v>
      </c>
      <c r="CG135" s="500">
        <f t="shared" si="91"/>
        <v>0</v>
      </c>
      <c r="CH135" s="500">
        <f t="shared" si="92"/>
        <v>0</v>
      </c>
      <c r="CI135" s="554"/>
      <c r="CK135" s="557"/>
      <c r="CM135" s="560"/>
      <c r="CO135" s="563"/>
      <c r="CQ135" s="545">
        <f t="shared" si="93"/>
        <v>0</v>
      </c>
      <c r="CR135" s="545">
        <f t="shared" si="94"/>
        <v>0</v>
      </c>
      <c r="CS135" s="545">
        <f t="shared" si="95"/>
        <v>0</v>
      </c>
      <c r="CU135" s="600"/>
      <c r="CW135" s="604"/>
      <c r="CY135" s="608"/>
      <c r="DA135" s="612"/>
      <c r="DB135" s="619">
        <f t="shared" si="96"/>
        <v>0</v>
      </c>
      <c r="DC135" s="619">
        <f t="shared" si="97"/>
        <v>0</v>
      </c>
      <c r="DD135" s="619">
        <f t="shared" si="98"/>
        <v>0</v>
      </c>
      <c r="DE135" s="630"/>
      <c r="DI135" s="633"/>
      <c r="DK135" s="636"/>
      <c r="DM135" s="640"/>
      <c r="DO135" s="653">
        <f t="shared" si="99"/>
        <v>0</v>
      </c>
      <c r="DP135" s="653">
        <f t="shared" si="100"/>
        <v>0</v>
      </c>
      <c r="DQ135" s="653">
        <f t="shared" si="101"/>
        <v>0</v>
      </c>
      <c r="DR135" s="691"/>
      <c r="DS135" s="612"/>
      <c r="DT135" s="691"/>
      <c r="DU135" s="612"/>
      <c r="DV135" s="691"/>
      <c r="DW135" s="612"/>
      <c r="DX135" s="691"/>
      <c r="DY135" s="612"/>
      <c r="DZ135" s="790">
        <f t="shared" si="102"/>
        <v>0</v>
      </c>
      <c r="EA135" s="790">
        <f t="shared" si="103"/>
        <v>0</v>
      </c>
      <c r="EB135" s="790">
        <f t="shared" si="104"/>
        <v>0</v>
      </c>
      <c r="EC135" s="691"/>
      <c r="ED135" s="612"/>
      <c r="EE135" s="691">
        <v>1</v>
      </c>
      <c r="EF135" s="612"/>
      <c r="EG135" s="691"/>
      <c r="EH135" s="612"/>
      <c r="EI135" s="691"/>
      <c r="EJ135" s="612"/>
      <c r="EK135" s="691"/>
      <c r="EM135" s="790">
        <f t="shared" si="105"/>
        <v>1</v>
      </c>
      <c r="EN135" s="790">
        <f t="shared" si="106"/>
        <v>0</v>
      </c>
      <c r="EO135" s="790">
        <f t="shared" si="107"/>
        <v>1</v>
      </c>
    </row>
    <row r="136" spans="1:145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72"/>
        <v>5</v>
      </c>
      <c r="O136" s="151">
        <f t="shared" si="73"/>
        <v>0</v>
      </c>
      <c r="P136" s="151">
        <f t="shared" si="74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75"/>
        <v>3</v>
      </c>
      <c r="Z136" s="226">
        <f t="shared" si="76"/>
        <v>10</v>
      </c>
      <c r="AA136" s="226">
        <f t="shared" si="77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78"/>
        <v>7</v>
      </c>
      <c r="AK136" s="227">
        <f t="shared" si="79"/>
        <v>20</v>
      </c>
      <c r="AL136" s="227">
        <f t="shared" si="80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81"/>
        <v>15</v>
      </c>
      <c r="AX136" s="151">
        <f t="shared" si="82"/>
        <v>25</v>
      </c>
      <c r="AY136" s="151">
        <f t="shared" si="83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84"/>
        <v>10</v>
      </c>
      <c r="BI136" s="395">
        <f t="shared" si="85"/>
        <v>20</v>
      </c>
      <c r="BJ136" s="395">
        <f t="shared" si="86"/>
        <v>30</v>
      </c>
      <c r="BK136" s="78">
        <v>2</v>
      </c>
      <c r="BL136" s="450">
        <v>5</v>
      </c>
      <c r="BM136" s="78">
        <v>5</v>
      </c>
      <c r="BN136" s="450">
        <v>5</v>
      </c>
      <c r="BO136" s="78">
        <v>3</v>
      </c>
      <c r="BP136" s="450">
        <v>5</v>
      </c>
      <c r="BQ136" s="78">
        <v>6</v>
      </c>
      <c r="BR136" s="450">
        <v>5</v>
      </c>
      <c r="BS136" s="395">
        <f t="shared" si="87"/>
        <v>16</v>
      </c>
      <c r="BT136" s="395">
        <f t="shared" si="88"/>
        <v>20</v>
      </c>
      <c r="BU136" s="395">
        <f t="shared" si="89"/>
        <v>36</v>
      </c>
      <c r="BV136" s="503">
        <v>4</v>
      </c>
      <c r="BX136" s="506"/>
      <c r="BZ136" s="509">
        <v>1</v>
      </c>
      <c r="CB136" s="512">
        <v>9</v>
      </c>
      <c r="CC136" s="493"/>
      <c r="CD136" s="515"/>
      <c r="CF136" s="500">
        <f t="shared" si="90"/>
        <v>14</v>
      </c>
      <c r="CG136" s="500">
        <f t="shared" si="91"/>
        <v>0</v>
      </c>
      <c r="CH136" s="500">
        <f t="shared" si="92"/>
        <v>14</v>
      </c>
      <c r="CI136" s="554">
        <v>9</v>
      </c>
      <c r="CK136" s="557"/>
      <c r="CM136" s="560">
        <v>10</v>
      </c>
      <c r="CO136" s="563">
        <v>14</v>
      </c>
      <c r="CQ136" s="545">
        <f t="shared" si="93"/>
        <v>33</v>
      </c>
      <c r="CR136" s="545">
        <f t="shared" si="94"/>
        <v>0</v>
      </c>
      <c r="CS136" s="545">
        <f t="shared" si="95"/>
        <v>33</v>
      </c>
      <c r="CU136" s="600">
        <v>5</v>
      </c>
      <c r="CW136" s="604">
        <v>5</v>
      </c>
      <c r="CY136" s="608">
        <v>5</v>
      </c>
      <c r="DA136" s="612">
        <v>5</v>
      </c>
      <c r="DB136" s="619">
        <f t="shared" si="96"/>
        <v>0</v>
      </c>
      <c r="DC136" s="619">
        <f t="shared" si="97"/>
        <v>20</v>
      </c>
      <c r="DD136" s="619">
        <f t="shared" si="98"/>
        <v>20</v>
      </c>
      <c r="DE136" s="630"/>
      <c r="DI136" s="633">
        <v>1</v>
      </c>
      <c r="DK136" s="636">
        <v>3</v>
      </c>
      <c r="DM136" s="640"/>
      <c r="DO136" s="653">
        <f t="shared" si="99"/>
        <v>4</v>
      </c>
      <c r="DP136" s="653">
        <f t="shared" si="100"/>
        <v>0</v>
      </c>
      <c r="DQ136" s="653">
        <f t="shared" si="101"/>
        <v>4</v>
      </c>
      <c r="DR136" s="691"/>
      <c r="DS136" s="612">
        <v>5</v>
      </c>
      <c r="DT136" s="691"/>
      <c r="DU136" s="612">
        <v>5</v>
      </c>
      <c r="DV136" s="691">
        <v>5</v>
      </c>
      <c r="DW136" s="612">
        <v>5</v>
      </c>
      <c r="DX136" s="691"/>
      <c r="DY136" s="612">
        <v>5</v>
      </c>
      <c r="DZ136" s="790">
        <f t="shared" si="102"/>
        <v>5</v>
      </c>
      <c r="EA136" s="790">
        <f t="shared" si="103"/>
        <v>20</v>
      </c>
      <c r="EB136" s="790">
        <f t="shared" si="104"/>
        <v>25</v>
      </c>
      <c r="EC136" s="691">
        <v>6</v>
      </c>
      <c r="ED136" s="612">
        <v>5</v>
      </c>
      <c r="EE136" s="691"/>
      <c r="EF136" s="612">
        <v>5</v>
      </c>
      <c r="EG136" s="691">
        <v>1</v>
      </c>
      <c r="EH136" s="612">
        <v>5</v>
      </c>
      <c r="EI136" s="691"/>
      <c r="EJ136" s="612">
        <v>5</v>
      </c>
      <c r="EK136" s="691"/>
      <c r="EM136" s="790">
        <f t="shared" si="105"/>
        <v>7</v>
      </c>
      <c r="EN136" s="790">
        <f t="shared" si="106"/>
        <v>20</v>
      </c>
      <c r="EO136" s="790">
        <f t="shared" si="107"/>
        <v>27</v>
      </c>
    </row>
    <row r="137" spans="1:145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72"/>
        <v>0</v>
      </c>
      <c r="O137" s="151">
        <f t="shared" si="73"/>
        <v>0</v>
      </c>
      <c r="P137" s="151">
        <f t="shared" si="74"/>
        <v>0</v>
      </c>
      <c r="Q137" s="168"/>
      <c r="R137" s="182"/>
      <c r="S137" s="171"/>
      <c r="T137" s="186"/>
      <c r="U137" s="174"/>
      <c r="Y137" s="226">
        <f t="shared" si="75"/>
        <v>0</v>
      </c>
      <c r="Z137" s="226">
        <f t="shared" si="76"/>
        <v>0</v>
      </c>
      <c r="AA137" s="226">
        <f t="shared" si="77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78"/>
        <v>0</v>
      </c>
      <c r="AK137" s="227">
        <f t="shared" si="79"/>
        <v>0</v>
      </c>
      <c r="AL137" s="227">
        <f t="shared" si="80"/>
        <v>0</v>
      </c>
      <c r="AN137" s="327"/>
      <c r="AP137" s="330"/>
      <c r="AR137" s="333"/>
      <c r="AS137" s="202"/>
      <c r="AT137" s="336"/>
      <c r="AV137" s="344"/>
      <c r="AW137" s="151">
        <f t="shared" si="81"/>
        <v>0</v>
      </c>
      <c r="AX137" s="151">
        <f t="shared" si="82"/>
        <v>0</v>
      </c>
      <c r="AY137" s="151">
        <f t="shared" si="83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84"/>
        <v>2</v>
      </c>
      <c r="BI137" s="395">
        <f t="shared" si="85"/>
        <v>0</v>
      </c>
      <c r="BJ137" s="395">
        <f t="shared" si="86"/>
        <v>2</v>
      </c>
      <c r="BK137" s="78"/>
      <c r="BL137" s="450"/>
      <c r="BM137" s="78"/>
      <c r="BN137" s="450"/>
      <c r="BO137" s="78"/>
      <c r="BP137" s="450"/>
      <c r="BQ137" s="78"/>
      <c r="BR137" s="450"/>
      <c r="BS137" s="395">
        <f t="shared" si="87"/>
        <v>0</v>
      </c>
      <c r="BT137" s="395">
        <f t="shared" si="88"/>
        <v>0</v>
      </c>
      <c r="BU137" s="395">
        <f t="shared" si="89"/>
        <v>0</v>
      </c>
      <c r="BV137" s="503"/>
      <c r="BX137" s="506"/>
      <c r="BZ137" s="509"/>
      <c r="CB137" s="512"/>
      <c r="CC137" s="493"/>
      <c r="CD137" s="515"/>
      <c r="CF137" s="500">
        <f t="shared" si="90"/>
        <v>0</v>
      </c>
      <c r="CG137" s="500">
        <f t="shared" si="91"/>
        <v>0</v>
      </c>
      <c r="CH137" s="500">
        <f t="shared" si="92"/>
        <v>0</v>
      </c>
      <c r="CI137" s="554"/>
      <c r="CK137" s="557"/>
      <c r="CM137" s="560"/>
      <c r="CO137" s="563"/>
      <c r="CQ137" s="545">
        <f t="shared" si="93"/>
        <v>0</v>
      </c>
      <c r="CR137" s="545">
        <f t="shared" si="94"/>
        <v>0</v>
      </c>
      <c r="CS137" s="545">
        <f t="shared" si="95"/>
        <v>0</v>
      </c>
      <c r="CU137" s="600"/>
      <c r="CW137" s="604"/>
      <c r="CY137" s="608"/>
      <c r="DA137" s="612"/>
      <c r="DB137" s="619">
        <f t="shared" si="96"/>
        <v>0</v>
      </c>
      <c r="DC137" s="619">
        <f t="shared" si="97"/>
        <v>0</v>
      </c>
      <c r="DD137" s="619">
        <f t="shared" si="98"/>
        <v>0</v>
      </c>
      <c r="DE137" s="630"/>
      <c r="DI137" s="633"/>
      <c r="DK137" s="636"/>
      <c r="DM137" s="640"/>
      <c r="DO137" s="653">
        <f t="shared" si="99"/>
        <v>0</v>
      </c>
      <c r="DP137" s="653">
        <f t="shared" si="100"/>
        <v>0</v>
      </c>
      <c r="DQ137" s="653">
        <f t="shared" si="101"/>
        <v>0</v>
      </c>
      <c r="DR137" s="691"/>
      <c r="DS137" s="612"/>
      <c r="DT137" s="691"/>
      <c r="DU137" s="612"/>
      <c r="DV137" s="691"/>
      <c r="DW137" s="612"/>
      <c r="DX137" s="691"/>
      <c r="DY137" s="612"/>
      <c r="DZ137" s="790">
        <f t="shared" si="102"/>
        <v>0</v>
      </c>
      <c r="EA137" s="790">
        <f t="shared" si="103"/>
        <v>0</v>
      </c>
      <c r="EB137" s="790">
        <f t="shared" si="104"/>
        <v>0</v>
      </c>
      <c r="EC137" s="691"/>
      <c r="ED137" s="612"/>
      <c r="EE137" s="691"/>
      <c r="EF137" s="612"/>
      <c r="EG137" s="691"/>
      <c r="EH137" s="612"/>
      <c r="EI137" s="691"/>
      <c r="EJ137" s="612"/>
      <c r="EK137" s="691"/>
      <c r="EM137" s="790">
        <f t="shared" si="105"/>
        <v>0</v>
      </c>
      <c r="EN137" s="790">
        <f t="shared" si="106"/>
        <v>0</v>
      </c>
      <c r="EO137" s="790">
        <f t="shared" si="107"/>
        <v>0</v>
      </c>
    </row>
    <row r="138" spans="1:145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72"/>
        <v>0</v>
      </c>
      <c r="O138" s="151">
        <f t="shared" si="73"/>
        <v>0</v>
      </c>
      <c r="P138" s="151">
        <f t="shared" si="74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75"/>
        <v>2</v>
      </c>
      <c r="Z138" s="226">
        <f t="shared" si="76"/>
        <v>2</v>
      </c>
      <c r="AA138" s="226">
        <f t="shared" si="77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78"/>
        <v>5</v>
      </c>
      <c r="AK138" s="227">
        <f t="shared" si="79"/>
        <v>4</v>
      </c>
      <c r="AL138" s="227">
        <f t="shared" si="80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81"/>
        <v>4</v>
      </c>
      <c r="AX138" s="151">
        <f t="shared" si="82"/>
        <v>5</v>
      </c>
      <c r="AY138" s="151">
        <f t="shared" si="83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84"/>
        <v>2</v>
      </c>
      <c r="BI138" s="395">
        <f t="shared" si="85"/>
        <v>4</v>
      </c>
      <c r="BJ138" s="395">
        <f t="shared" si="86"/>
        <v>6</v>
      </c>
      <c r="BK138" s="78"/>
      <c r="BL138" s="450">
        <v>1</v>
      </c>
      <c r="BM138" s="78"/>
      <c r="BN138" s="450">
        <v>1</v>
      </c>
      <c r="BO138" s="78"/>
      <c r="BP138" s="450">
        <v>1</v>
      </c>
      <c r="BQ138" s="78"/>
      <c r="BR138" s="450">
        <v>1</v>
      </c>
      <c r="BS138" s="395">
        <f t="shared" si="87"/>
        <v>0</v>
      </c>
      <c r="BT138" s="395">
        <f t="shared" si="88"/>
        <v>4</v>
      </c>
      <c r="BU138" s="395">
        <f t="shared" si="89"/>
        <v>4</v>
      </c>
      <c r="BV138" s="503"/>
      <c r="BX138" s="506"/>
      <c r="BZ138" s="509">
        <v>1</v>
      </c>
      <c r="CB138" s="512">
        <v>5</v>
      </c>
      <c r="CC138" s="493"/>
      <c r="CD138" s="515">
        <v>1</v>
      </c>
      <c r="CF138" s="500">
        <f t="shared" si="90"/>
        <v>7</v>
      </c>
      <c r="CG138" s="500">
        <f t="shared" si="91"/>
        <v>0</v>
      </c>
      <c r="CH138" s="500">
        <f t="shared" si="92"/>
        <v>7</v>
      </c>
      <c r="CI138" s="554">
        <v>3</v>
      </c>
      <c r="CK138" s="557"/>
      <c r="CM138" s="560">
        <v>6</v>
      </c>
      <c r="CO138" s="563"/>
      <c r="CQ138" s="545">
        <f t="shared" si="93"/>
        <v>9</v>
      </c>
      <c r="CR138" s="545">
        <f t="shared" si="94"/>
        <v>0</v>
      </c>
      <c r="CS138" s="545">
        <f t="shared" si="95"/>
        <v>9</v>
      </c>
      <c r="CU138" s="600">
        <v>1</v>
      </c>
      <c r="CW138" s="604">
        <v>1</v>
      </c>
      <c r="CY138" s="608">
        <v>1</v>
      </c>
      <c r="DA138" s="612">
        <v>1</v>
      </c>
      <c r="DB138" s="619">
        <f t="shared" si="96"/>
        <v>0</v>
      </c>
      <c r="DC138" s="619">
        <f t="shared" si="97"/>
        <v>4</v>
      </c>
      <c r="DD138" s="619">
        <f t="shared" si="98"/>
        <v>4</v>
      </c>
      <c r="DE138" s="630"/>
      <c r="DI138" s="633"/>
      <c r="DK138" s="636"/>
      <c r="DM138" s="640"/>
      <c r="DO138" s="653">
        <f t="shared" si="99"/>
        <v>0</v>
      </c>
      <c r="DP138" s="653">
        <f t="shared" si="100"/>
        <v>0</v>
      </c>
      <c r="DQ138" s="653">
        <f t="shared" si="101"/>
        <v>0</v>
      </c>
      <c r="DR138" s="691">
        <v>4</v>
      </c>
      <c r="DS138" s="612">
        <v>1</v>
      </c>
      <c r="DT138" s="691"/>
      <c r="DU138" s="612">
        <v>1</v>
      </c>
      <c r="DV138" s="691">
        <v>3</v>
      </c>
      <c r="DW138" s="612">
        <v>1</v>
      </c>
      <c r="DX138" s="691"/>
      <c r="DY138" s="612">
        <v>1</v>
      </c>
      <c r="DZ138" s="790">
        <f t="shared" si="102"/>
        <v>7</v>
      </c>
      <c r="EA138" s="790">
        <f t="shared" si="103"/>
        <v>4</v>
      </c>
      <c r="EB138" s="790">
        <f t="shared" si="104"/>
        <v>11</v>
      </c>
      <c r="EC138" s="691"/>
      <c r="ED138" s="612">
        <v>1</v>
      </c>
      <c r="EE138" s="691"/>
      <c r="EF138" s="612">
        <v>1</v>
      </c>
      <c r="EG138" s="691"/>
      <c r="EH138" s="612">
        <v>1</v>
      </c>
      <c r="EI138" s="691"/>
      <c r="EJ138" s="612">
        <v>1</v>
      </c>
      <c r="EK138" s="691"/>
      <c r="EM138" s="790">
        <f t="shared" si="105"/>
        <v>0</v>
      </c>
      <c r="EN138" s="790">
        <f t="shared" si="106"/>
        <v>4</v>
      </c>
      <c r="EO138" s="790">
        <f t="shared" si="107"/>
        <v>4</v>
      </c>
    </row>
    <row r="139" spans="1:145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72"/>
        <v>1</v>
      </c>
      <c r="O139" s="151">
        <f t="shared" si="73"/>
        <v>0</v>
      </c>
      <c r="P139" s="151">
        <f t="shared" si="74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75"/>
        <v>4</v>
      </c>
      <c r="Z139" s="226">
        <f t="shared" si="76"/>
        <v>6</v>
      </c>
      <c r="AA139" s="226">
        <f t="shared" si="77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78"/>
        <v>2</v>
      </c>
      <c r="AK139" s="227">
        <f t="shared" si="79"/>
        <v>12</v>
      </c>
      <c r="AL139" s="227">
        <f t="shared" si="80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81"/>
        <v>3</v>
      </c>
      <c r="AX139" s="151">
        <f t="shared" si="82"/>
        <v>15</v>
      </c>
      <c r="AY139" s="151">
        <f t="shared" si="83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84"/>
        <v>1</v>
      </c>
      <c r="BI139" s="395">
        <f t="shared" si="85"/>
        <v>12</v>
      </c>
      <c r="BJ139" s="395">
        <f t="shared" si="86"/>
        <v>13</v>
      </c>
      <c r="BK139" s="78"/>
      <c r="BL139" s="450">
        <v>3</v>
      </c>
      <c r="BM139" s="78">
        <v>4</v>
      </c>
      <c r="BN139" s="450">
        <v>3</v>
      </c>
      <c r="BO139" s="78">
        <v>1</v>
      </c>
      <c r="BP139" s="450">
        <v>3</v>
      </c>
      <c r="BQ139" s="78">
        <v>2</v>
      </c>
      <c r="BR139" s="450">
        <v>3</v>
      </c>
      <c r="BS139" s="395">
        <f t="shared" si="87"/>
        <v>7</v>
      </c>
      <c r="BT139" s="395">
        <f t="shared" si="88"/>
        <v>12</v>
      </c>
      <c r="BU139" s="395">
        <f t="shared" si="89"/>
        <v>19</v>
      </c>
      <c r="BV139" s="503"/>
      <c r="BX139" s="506"/>
      <c r="BZ139" s="509"/>
      <c r="CB139" s="512">
        <v>4</v>
      </c>
      <c r="CC139" s="493"/>
      <c r="CD139" s="515">
        <v>2</v>
      </c>
      <c r="CF139" s="500">
        <f t="shared" si="90"/>
        <v>6</v>
      </c>
      <c r="CG139" s="500">
        <f t="shared" si="91"/>
        <v>0</v>
      </c>
      <c r="CH139" s="500">
        <f t="shared" si="92"/>
        <v>6</v>
      </c>
      <c r="CI139" s="554">
        <v>2</v>
      </c>
      <c r="CK139" s="557">
        <v>1</v>
      </c>
      <c r="CM139" s="560">
        <v>1</v>
      </c>
      <c r="CO139" s="563"/>
      <c r="CQ139" s="545">
        <f t="shared" si="93"/>
        <v>4</v>
      </c>
      <c r="CR139" s="545">
        <f t="shared" si="94"/>
        <v>0</v>
      </c>
      <c r="CS139" s="545">
        <f t="shared" si="95"/>
        <v>4</v>
      </c>
      <c r="CU139" s="600">
        <v>3</v>
      </c>
      <c r="CW139" s="604">
        <v>3</v>
      </c>
      <c r="CY139" s="608">
        <v>3</v>
      </c>
      <c r="DA139" s="612">
        <v>3</v>
      </c>
      <c r="DB139" s="619">
        <f t="shared" si="96"/>
        <v>0</v>
      </c>
      <c r="DC139" s="619">
        <f t="shared" si="97"/>
        <v>12</v>
      </c>
      <c r="DD139" s="619">
        <f t="shared" si="98"/>
        <v>12</v>
      </c>
      <c r="DE139" s="630"/>
      <c r="DI139" s="633"/>
      <c r="DK139" s="636"/>
      <c r="DM139" s="640"/>
      <c r="DO139" s="653">
        <f t="shared" si="99"/>
        <v>0</v>
      </c>
      <c r="DP139" s="653">
        <f t="shared" si="100"/>
        <v>0</v>
      </c>
      <c r="DQ139" s="653">
        <f t="shared" si="101"/>
        <v>0</v>
      </c>
      <c r="DR139" s="691">
        <v>1</v>
      </c>
      <c r="DS139" s="612">
        <v>3</v>
      </c>
      <c r="DT139" s="691"/>
      <c r="DU139" s="612">
        <v>3</v>
      </c>
      <c r="DV139" s="691">
        <v>1</v>
      </c>
      <c r="DW139" s="612">
        <v>3</v>
      </c>
      <c r="DX139" s="691"/>
      <c r="DY139" s="612">
        <v>3</v>
      </c>
      <c r="DZ139" s="790">
        <f t="shared" si="102"/>
        <v>2</v>
      </c>
      <c r="EA139" s="790">
        <f t="shared" si="103"/>
        <v>12</v>
      </c>
      <c r="EB139" s="790">
        <f t="shared" si="104"/>
        <v>14</v>
      </c>
      <c r="EC139" s="691"/>
      <c r="ED139" s="612">
        <v>3</v>
      </c>
      <c r="EE139" s="691"/>
      <c r="EF139" s="612">
        <v>3</v>
      </c>
      <c r="EG139" s="691">
        <v>1</v>
      </c>
      <c r="EH139" s="612">
        <v>3</v>
      </c>
      <c r="EI139" s="691"/>
      <c r="EJ139" s="612">
        <v>3</v>
      </c>
      <c r="EK139" s="691">
        <v>1</v>
      </c>
      <c r="EM139" s="790">
        <f t="shared" si="105"/>
        <v>2</v>
      </c>
      <c r="EN139" s="790">
        <f t="shared" si="106"/>
        <v>12</v>
      </c>
      <c r="EO139" s="790">
        <f t="shared" si="107"/>
        <v>14</v>
      </c>
    </row>
    <row r="140" spans="1:145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72"/>
        <v>0</v>
      </c>
      <c r="O140" s="151">
        <f t="shared" si="73"/>
        <v>0</v>
      </c>
      <c r="P140" s="151">
        <f t="shared" si="74"/>
        <v>0</v>
      </c>
      <c r="Q140" s="168"/>
      <c r="R140" s="182">
        <v>3</v>
      </c>
      <c r="S140" s="171"/>
      <c r="T140" s="186">
        <v>3</v>
      </c>
      <c r="U140" s="174"/>
      <c r="Y140" s="226">
        <f t="shared" si="75"/>
        <v>0</v>
      </c>
      <c r="Z140" s="226">
        <f t="shared" si="76"/>
        <v>6</v>
      </c>
      <c r="AA140" s="226">
        <f t="shared" si="77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78"/>
        <v>0</v>
      </c>
      <c r="AK140" s="227">
        <f t="shared" si="79"/>
        <v>12</v>
      </c>
      <c r="AL140" s="227">
        <f t="shared" si="80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81"/>
        <v>0</v>
      </c>
      <c r="AX140" s="151">
        <f t="shared" si="82"/>
        <v>15</v>
      </c>
      <c r="AY140" s="151">
        <f t="shared" si="83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84"/>
        <v>0</v>
      </c>
      <c r="BI140" s="395">
        <f t="shared" si="85"/>
        <v>12</v>
      </c>
      <c r="BJ140" s="395">
        <f t="shared" si="86"/>
        <v>12</v>
      </c>
      <c r="BK140" s="78"/>
      <c r="BL140" s="450">
        <v>3</v>
      </c>
      <c r="BM140" s="78"/>
      <c r="BN140" s="450">
        <v>3</v>
      </c>
      <c r="BO140" s="78"/>
      <c r="BP140" s="450">
        <v>3</v>
      </c>
      <c r="BQ140" s="78"/>
      <c r="BR140" s="450">
        <v>3</v>
      </c>
      <c r="BS140" s="395">
        <f t="shared" si="87"/>
        <v>0</v>
      </c>
      <c r="BT140" s="395">
        <f t="shared" si="88"/>
        <v>12</v>
      </c>
      <c r="BU140" s="395">
        <f t="shared" si="89"/>
        <v>12</v>
      </c>
      <c r="BV140" s="503"/>
      <c r="BX140" s="506"/>
      <c r="BZ140" s="509"/>
      <c r="CB140" s="512"/>
      <c r="CC140" s="493"/>
      <c r="CD140" s="515"/>
      <c r="CF140" s="500">
        <f t="shared" si="90"/>
        <v>0</v>
      </c>
      <c r="CG140" s="500">
        <f t="shared" si="91"/>
        <v>0</v>
      </c>
      <c r="CH140" s="500">
        <f t="shared" si="92"/>
        <v>0</v>
      </c>
      <c r="CI140" s="554"/>
      <c r="CK140" s="557"/>
      <c r="CM140" s="560"/>
      <c r="CO140" s="563"/>
      <c r="CQ140" s="545">
        <f t="shared" si="93"/>
        <v>0</v>
      </c>
      <c r="CR140" s="545">
        <f t="shared" si="94"/>
        <v>0</v>
      </c>
      <c r="CS140" s="545">
        <f t="shared" si="95"/>
        <v>0</v>
      </c>
      <c r="CU140" s="600">
        <v>3</v>
      </c>
      <c r="CW140" s="604">
        <v>3</v>
      </c>
      <c r="CY140" s="608">
        <v>3</v>
      </c>
      <c r="DA140" s="612">
        <v>3</v>
      </c>
      <c r="DB140" s="619">
        <f t="shared" si="96"/>
        <v>0</v>
      </c>
      <c r="DC140" s="619">
        <f t="shared" si="97"/>
        <v>12</v>
      </c>
      <c r="DD140" s="619">
        <f t="shared" si="98"/>
        <v>12</v>
      </c>
      <c r="DE140" s="630"/>
      <c r="DI140" s="633"/>
      <c r="DK140" s="636"/>
      <c r="DM140" s="640"/>
      <c r="DO140" s="653">
        <f t="shared" si="99"/>
        <v>0</v>
      </c>
      <c r="DP140" s="653">
        <f t="shared" si="100"/>
        <v>0</v>
      </c>
      <c r="DQ140" s="653">
        <f t="shared" si="101"/>
        <v>0</v>
      </c>
      <c r="DR140" s="691"/>
      <c r="DS140" s="612">
        <v>3</v>
      </c>
      <c r="DT140" s="691"/>
      <c r="DU140" s="612">
        <v>3</v>
      </c>
      <c r="DV140" s="691"/>
      <c r="DW140" s="612">
        <v>3</v>
      </c>
      <c r="DX140" s="691"/>
      <c r="DY140" s="612">
        <v>3</v>
      </c>
      <c r="DZ140" s="790">
        <f t="shared" si="102"/>
        <v>0</v>
      </c>
      <c r="EA140" s="790">
        <f t="shared" si="103"/>
        <v>12</v>
      </c>
      <c r="EB140" s="790">
        <f t="shared" si="104"/>
        <v>12</v>
      </c>
      <c r="EC140" s="691"/>
      <c r="ED140" s="612">
        <v>3</v>
      </c>
      <c r="EE140" s="691"/>
      <c r="EF140" s="612">
        <v>3</v>
      </c>
      <c r="EG140" s="691"/>
      <c r="EH140" s="612">
        <v>3</v>
      </c>
      <c r="EI140" s="691"/>
      <c r="EJ140" s="612">
        <v>3</v>
      </c>
      <c r="EK140" s="691"/>
      <c r="EM140" s="790">
        <f t="shared" si="105"/>
        <v>0</v>
      </c>
      <c r="EN140" s="790">
        <f t="shared" si="106"/>
        <v>12</v>
      </c>
      <c r="EO140" s="790">
        <f t="shared" si="107"/>
        <v>12</v>
      </c>
    </row>
    <row r="141" spans="1:145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72"/>
        <v>4</v>
      </c>
      <c r="O141" s="151">
        <f t="shared" si="73"/>
        <v>0</v>
      </c>
      <c r="P141" s="151">
        <f t="shared" si="74"/>
        <v>4</v>
      </c>
      <c r="Q141" s="168"/>
      <c r="R141" s="182"/>
      <c r="S141" s="171"/>
      <c r="T141" s="186"/>
      <c r="U141" s="174"/>
      <c r="Y141" s="226">
        <f t="shared" si="75"/>
        <v>0</v>
      </c>
      <c r="Z141" s="226">
        <f t="shared" si="76"/>
        <v>0</v>
      </c>
      <c r="AA141" s="226">
        <f t="shared" si="77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78"/>
        <v>0</v>
      </c>
      <c r="AK141" s="227">
        <f t="shared" si="79"/>
        <v>0</v>
      </c>
      <c r="AL141" s="227">
        <f t="shared" si="80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81"/>
        <v>4</v>
      </c>
      <c r="AX141" s="151">
        <f t="shared" si="82"/>
        <v>0</v>
      </c>
      <c r="AY141" s="151">
        <f t="shared" si="83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84"/>
        <v>6</v>
      </c>
      <c r="BI141" s="395">
        <f t="shared" si="85"/>
        <v>0</v>
      </c>
      <c r="BJ141" s="395">
        <f t="shared" si="86"/>
        <v>6</v>
      </c>
      <c r="BK141" s="78">
        <v>5</v>
      </c>
      <c r="BL141" s="450"/>
      <c r="BM141" s="78">
        <v>3</v>
      </c>
      <c r="BN141" s="450"/>
      <c r="BO141" s="78">
        <v>2</v>
      </c>
      <c r="BP141" s="450"/>
      <c r="BQ141" s="78">
        <v>1</v>
      </c>
      <c r="BR141" s="450"/>
      <c r="BS141" s="395">
        <f t="shared" si="87"/>
        <v>11</v>
      </c>
      <c r="BT141" s="395">
        <f t="shared" si="88"/>
        <v>0</v>
      </c>
      <c r="BU141" s="395">
        <f t="shared" si="89"/>
        <v>11</v>
      </c>
      <c r="BV141" s="503"/>
      <c r="BX141" s="506"/>
      <c r="BZ141" s="509"/>
      <c r="CB141" s="512"/>
      <c r="CC141" s="493"/>
      <c r="CD141" s="515"/>
      <c r="CF141" s="500">
        <f t="shared" si="90"/>
        <v>0</v>
      </c>
      <c r="CG141" s="500">
        <f t="shared" si="91"/>
        <v>0</v>
      </c>
      <c r="CH141" s="500">
        <f t="shared" si="92"/>
        <v>0</v>
      </c>
      <c r="CI141" s="554">
        <v>1</v>
      </c>
      <c r="CK141" s="557"/>
      <c r="CM141" s="560">
        <v>2</v>
      </c>
      <c r="CO141" s="563"/>
      <c r="CQ141" s="545">
        <f t="shared" si="93"/>
        <v>3</v>
      </c>
      <c r="CR141" s="545">
        <f t="shared" si="94"/>
        <v>0</v>
      </c>
      <c r="CS141" s="545">
        <f t="shared" si="95"/>
        <v>3</v>
      </c>
      <c r="CU141" s="600"/>
      <c r="CW141" s="604"/>
      <c r="CY141" s="608"/>
      <c r="DA141" s="612"/>
      <c r="DB141" s="619">
        <f t="shared" si="96"/>
        <v>0</v>
      </c>
      <c r="DC141" s="619">
        <f t="shared" si="97"/>
        <v>0</v>
      </c>
      <c r="DD141" s="619">
        <f t="shared" si="98"/>
        <v>0</v>
      </c>
      <c r="DE141" s="630"/>
      <c r="DI141" s="633"/>
      <c r="DK141" s="636"/>
      <c r="DM141" s="640"/>
      <c r="DO141" s="653">
        <f t="shared" si="99"/>
        <v>0</v>
      </c>
      <c r="DP141" s="653">
        <f t="shared" si="100"/>
        <v>0</v>
      </c>
      <c r="DQ141" s="653">
        <f t="shared" si="101"/>
        <v>0</v>
      </c>
      <c r="DR141" s="691">
        <v>2</v>
      </c>
      <c r="DS141" s="612"/>
      <c r="DT141" s="691">
        <v>1</v>
      </c>
      <c r="DU141" s="612"/>
      <c r="DV141" s="691"/>
      <c r="DW141" s="612"/>
      <c r="DX141" s="691">
        <v>2</v>
      </c>
      <c r="DY141" s="612"/>
      <c r="DZ141" s="790">
        <f t="shared" si="102"/>
        <v>5</v>
      </c>
      <c r="EA141" s="790">
        <f t="shared" si="103"/>
        <v>0</v>
      </c>
      <c r="EB141" s="790">
        <f t="shared" si="104"/>
        <v>5</v>
      </c>
      <c r="EC141" s="691"/>
      <c r="ED141" s="612"/>
      <c r="EE141" s="691"/>
      <c r="EF141" s="612"/>
      <c r="EG141" s="691">
        <v>2</v>
      </c>
      <c r="EH141" s="612"/>
      <c r="EI141" s="691"/>
      <c r="EJ141" s="612"/>
      <c r="EK141" s="691"/>
      <c r="EM141" s="790">
        <f t="shared" si="105"/>
        <v>2</v>
      </c>
      <c r="EN141" s="790">
        <f t="shared" si="106"/>
        <v>0</v>
      </c>
      <c r="EO141" s="790">
        <f t="shared" si="107"/>
        <v>2</v>
      </c>
    </row>
    <row r="142" spans="1:145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72"/>
        <v>1</v>
      </c>
      <c r="O142" s="151">
        <f t="shared" si="73"/>
        <v>0</v>
      </c>
      <c r="P142" s="151">
        <f t="shared" si="74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75"/>
        <v>2</v>
      </c>
      <c r="Z142" s="226">
        <f t="shared" si="76"/>
        <v>2</v>
      </c>
      <c r="AA142" s="226">
        <f t="shared" si="77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78"/>
        <v>2</v>
      </c>
      <c r="AK142" s="227">
        <f t="shared" si="79"/>
        <v>4</v>
      </c>
      <c r="AL142" s="227">
        <f t="shared" si="80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81"/>
        <v>8</v>
      </c>
      <c r="AX142" s="151">
        <f t="shared" si="82"/>
        <v>5</v>
      </c>
      <c r="AY142" s="151">
        <f t="shared" si="83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84"/>
        <v>0</v>
      </c>
      <c r="BI142" s="395">
        <f t="shared" si="85"/>
        <v>4</v>
      </c>
      <c r="BJ142" s="395">
        <f t="shared" si="86"/>
        <v>4</v>
      </c>
      <c r="BK142" s="78">
        <v>2</v>
      </c>
      <c r="BL142" s="450">
        <v>1</v>
      </c>
      <c r="BM142" s="78"/>
      <c r="BN142" s="450">
        <v>1</v>
      </c>
      <c r="BO142" s="78">
        <v>1</v>
      </c>
      <c r="BP142" s="450">
        <v>1</v>
      </c>
      <c r="BQ142" s="78"/>
      <c r="BR142" s="450">
        <v>1</v>
      </c>
      <c r="BS142" s="395">
        <f t="shared" si="87"/>
        <v>3</v>
      </c>
      <c r="BT142" s="395">
        <f t="shared" si="88"/>
        <v>4</v>
      </c>
      <c r="BU142" s="395">
        <f t="shared" si="89"/>
        <v>7</v>
      </c>
      <c r="BV142" s="503"/>
      <c r="BX142" s="506">
        <v>1</v>
      </c>
      <c r="BZ142" s="509"/>
      <c r="CB142" s="512">
        <v>3</v>
      </c>
      <c r="CC142" s="493"/>
      <c r="CD142" s="515">
        <v>1</v>
      </c>
      <c r="CF142" s="500">
        <f t="shared" si="90"/>
        <v>5</v>
      </c>
      <c r="CG142" s="500">
        <f t="shared" si="91"/>
        <v>0</v>
      </c>
      <c r="CH142" s="500">
        <f t="shared" si="92"/>
        <v>5</v>
      </c>
      <c r="CI142" s="554">
        <v>1</v>
      </c>
      <c r="CK142" s="557"/>
      <c r="CM142" s="560">
        <v>1</v>
      </c>
      <c r="CO142" s="563"/>
      <c r="CQ142" s="545">
        <f t="shared" si="93"/>
        <v>2</v>
      </c>
      <c r="CR142" s="545">
        <f t="shared" si="94"/>
        <v>0</v>
      </c>
      <c r="CS142" s="545">
        <f t="shared" si="95"/>
        <v>2</v>
      </c>
      <c r="CU142" s="600">
        <v>1</v>
      </c>
      <c r="CW142" s="604">
        <v>1</v>
      </c>
      <c r="CY142" s="608">
        <v>1</v>
      </c>
      <c r="DA142" s="612">
        <v>1</v>
      </c>
      <c r="DB142" s="619">
        <f t="shared" si="96"/>
        <v>0</v>
      </c>
      <c r="DC142" s="619">
        <f t="shared" si="97"/>
        <v>4</v>
      </c>
      <c r="DD142" s="619">
        <f t="shared" si="98"/>
        <v>4</v>
      </c>
      <c r="DE142" s="630"/>
      <c r="DI142" s="633">
        <v>3</v>
      </c>
      <c r="DK142" s="636"/>
      <c r="DM142" s="640"/>
      <c r="DO142" s="653">
        <f t="shared" si="99"/>
        <v>3</v>
      </c>
      <c r="DP142" s="653">
        <f t="shared" si="100"/>
        <v>0</v>
      </c>
      <c r="DQ142" s="653">
        <f t="shared" si="101"/>
        <v>3</v>
      </c>
      <c r="DR142" s="691"/>
      <c r="DS142" s="612">
        <v>1</v>
      </c>
      <c r="DT142" s="691">
        <v>1</v>
      </c>
      <c r="DU142" s="612">
        <v>1</v>
      </c>
      <c r="DV142" s="691">
        <v>1</v>
      </c>
      <c r="DW142" s="612">
        <v>1</v>
      </c>
      <c r="DX142" s="691"/>
      <c r="DY142" s="612">
        <v>1</v>
      </c>
      <c r="DZ142" s="790">
        <f t="shared" si="102"/>
        <v>2</v>
      </c>
      <c r="EA142" s="790">
        <f t="shared" si="103"/>
        <v>4</v>
      </c>
      <c r="EB142" s="790">
        <f t="shared" si="104"/>
        <v>6</v>
      </c>
      <c r="EC142" s="691"/>
      <c r="ED142" s="612">
        <v>1</v>
      </c>
      <c r="EE142" s="691"/>
      <c r="EF142" s="612">
        <v>1</v>
      </c>
      <c r="EG142" s="691"/>
      <c r="EH142" s="612">
        <v>1</v>
      </c>
      <c r="EI142" s="691"/>
      <c r="EJ142" s="612">
        <v>1</v>
      </c>
      <c r="EK142" s="691"/>
      <c r="EM142" s="790">
        <f t="shared" si="105"/>
        <v>0</v>
      </c>
      <c r="EN142" s="790">
        <f t="shared" si="106"/>
        <v>4</v>
      </c>
      <c r="EO142" s="790">
        <f t="shared" si="107"/>
        <v>4</v>
      </c>
    </row>
    <row r="143" spans="1:145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72"/>
        <v>1</v>
      </c>
      <c r="O143" s="151">
        <f t="shared" si="73"/>
        <v>0</v>
      </c>
      <c r="P143" s="151">
        <f t="shared" si="74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75"/>
        <v>111</v>
      </c>
      <c r="Z143" s="226">
        <f t="shared" si="76"/>
        <v>2</v>
      </c>
      <c r="AA143" s="226">
        <f t="shared" si="77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78"/>
        <v>4</v>
      </c>
      <c r="AK143" s="227">
        <f t="shared" si="79"/>
        <v>4</v>
      </c>
      <c r="AL143" s="227">
        <f t="shared" si="80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81"/>
        <v>2</v>
      </c>
      <c r="AX143" s="151">
        <f t="shared" si="82"/>
        <v>6</v>
      </c>
      <c r="AY143" s="151">
        <f t="shared" si="83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84"/>
        <v>1</v>
      </c>
      <c r="BI143" s="395">
        <f t="shared" si="85"/>
        <v>4</v>
      </c>
      <c r="BJ143" s="395">
        <f t="shared" si="86"/>
        <v>5</v>
      </c>
      <c r="BK143" s="78">
        <v>1</v>
      </c>
      <c r="BL143" s="450">
        <v>1</v>
      </c>
      <c r="BM143" s="78"/>
      <c r="BN143" s="450">
        <v>1</v>
      </c>
      <c r="BO143" s="78">
        <v>2</v>
      </c>
      <c r="BP143" s="450">
        <v>1</v>
      </c>
      <c r="BQ143" s="78">
        <v>3</v>
      </c>
      <c r="BR143" s="450">
        <v>1</v>
      </c>
      <c r="BS143" s="395">
        <f t="shared" si="87"/>
        <v>6</v>
      </c>
      <c r="BT143" s="395">
        <f t="shared" si="88"/>
        <v>4</v>
      </c>
      <c r="BU143" s="395">
        <f t="shared" si="89"/>
        <v>10</v>
      </c>
      <c r="BV143" s="503">
        <v>3</v>
      </c>
      <c r="BX143" s="506">
        <v>2</v>
      </c>
      <c r="BZ143" s="509">
        <v>1</v>
      </c>
      <c r="CB143" s="512"/>
      <c r="CC143" s="493"/>
      <c r="CD143" s="515"/>
      <c r="CF143" s="500">
        <f t="shared" si="90"/>
        <v>6</v>
      </c>
      <c r="CG143" s="500">
        <f t="shared" si="91"/>
        <v>0</v>
      </c>
      <c r="CH143" s="500">
        <f t="shared" si="92"/>
        <v>6</v>
      </c>
      <c r="CI143" s="554">
        <v>1</v>
      </c>
      <c r="CK143" s="557"/>
      <c r="CM143" s="560">
        <v>1</v>
      </c>
      <c r="CO143" s="563"/>
      <c r="CQ143" s="545">
        <f t="shared" si="93"/>
        <v>2</v>
      </c>
      <c r="CR143" s="545">
        <f t="shared" si="94"/>
        <v>0</v>
      </c>
      <c r="CS143" s="545">
        <f t="shared" si="95"/>
        <v>2</v>
      </c>
      <c r="CU143" s="600">
        <v>1</v>
      </c>
      <c r="CW143" s="604">
        <v>1</v>
      </c>
      <c r="CY143" s="608">
        <v>1</v>
      </c>
      <c r="DA143" s="612">
        <v>1</v>
      </c>
      <c r="DB143" s="619">
        <f t="shared" si="96"/>
        <v>0</v>
      </c>
      <c r="DC143" s="619">
        <f t="shared" si="97"/>
        <v>4</v>
      </c>
      <c r="DD143" s="619">
        <f t="shared" si="98"/>
        <v>4</v>
      </c>
      <c r="DE143" s="630"/>
      <c r="DI143" s="633">
        <v>1</v>
      </c>
      <c r="DK143" s="636"/>
      <c r="DM143" s="640"/>
      <c r="DO143" s="653">
        <f t="shared" si="99"/>
        <v>1</v>
      </c>
      <c r="DP143" s="653">
        <f t="shared" si="100"/>
        <v>0</v>
      </c>
      <c r="DQ143" s="653">
        <f t="shared" si="101"/>
        <v>1</v>
      </c>
      <c r="DR143" s="691">
        <v>1</v>
      </c>
      <c r="DS143" s="612">
        <v>1</v>
      </c>
      <c r="DT143" s="691">
        <v>1</v>
      </c>
      <c r="DU143" s="612">
        <v>1</v>
      </c>
      <c r="DV143" s="691">
        <v>1</v>
      </c>
      <c r="DW143" s="612">
        <v>1</v>
      </c>
      <c r="DX143" s="691">
        <v>1</v>
      </c>
      <c r="DY143" s="612">
        <v>1</v>
      </c>
      <c r="DZ143" s="790">
        <f t="shared" si="102"/>
        <v>4</v>
      </c>
      <c r="EA143" s="790">
        <f t="shared" si="103"/>
        <v>4</v>
      </c>
      <c r="EB143" s="790">
        <f t="shared" si="104"/>
        <v>8</v>
      </c>
      <c r="EC143" s="691">
        <v>1</v>
      </c>
      <c r="ED143" s="612">
        <v>1</v>
      </c>
      <c r="EE143" s="691"/>
      <c r="EF143" s="612">
        <v>1</v>
      </c>
      <c r="EG143" s="691"/>
      <c r="EH143" s="612">
        <v>1</v>
      </c>
      <c r="EI143" s="691"/>
      <c r="EJ143" s="612">
        <v>1</v>
      </c>
      <c r="EK143" s="691"/>
      <c r="EM143" s="790">
        <f t="shared" si="105"/>
        <v>1</v>
      </c>
      <c r="EN143" s="790">
        <f t="shared" si="106"/>
        <v>4</v>
      </c>
      <c r="EO143" s="790">
        <f t="shared" si="107"/>
        <v>5</v>
      </c>
    </row>
    <row r="144" spans="1:145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72"/>
        <v>0</v>
      </c>
      <c r="O144" s="151">
        <f t="shared" si="73"/>
        <v>0</v>
      </c>
      <c r="P144" s="151">
        <f t="shared" si="74"/>
        <v>0</v>
      </c>
      <c r="Q144" s="168"/>
      <c r="R144" s="182"/>
      <c r="S144" s="171"/>
      <c r="T144" s="186"/>
      <c r="U144" s="174"/>
      <c r="Y144" s="226">
        <f t="shared" si="75"/>
        <v>0</v>
      </c>
      <c r="Z144" s="226">
        <f t="shared" si="76"/>
        <v>0</v>
      </c>
      <c r="AA144" s="226">
        <f t="shared" si="77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78"/>
        <v>0</v>
      </c>
      <c r="AK144" s="227">
        <f t="shared" si="79"/>
        <v>0</v>
      </c>
      <c r="AL144" s="227">
        <f t="shared" si="80"/>
        <v>0</v>
      </c>
      <c r="AN144" s="327"/>
      <c r="AP144" s="330"/>
      <c r="AR144" s="333"/>
      <c r="AS144" s="202"/>
      <c r="AT144" s="336"/>
      <c r="AV144" s="344"/>
      <c r="AW144" s="151">
        <f t="shared" si="81"/>
        <v>0</v>
      </c>
      <c r="AX144" s="151">
        <f t="shared" si="82"/>
        <v>0</v>
      </c>
      <c r="AY144" s="151">
        <f t="shared" si="83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84"/>
        <v>0</v>
      </c>
      <c r="BI144" s="395">
        <f t="shared" si="85"/>
        <v>0</v>
      </c>
      <c r="BJ144" s="395">
        <f t="shared" si="86"/>
        <v>0</v>
      </c>
      <c r="BK144" s="78"/>
      <c r="BL144" s="450"/>
      <c r="BM144" s="78"/>
      <c r="BN144" s="450"/>
      <c r="BO144" s="78"/>
      <c r="BP144" s="450"/>
      <c r="BQ144" s="78"/>
      <c r="BR144" s="450"/>
      <c r="BS144" s="395">
        <f t="shared" si="87"/>
        <v>0</v>
      </c>
      <c r="BT144" s="395">
        <f t="shared" si="88"/>
        <v>0</v>
      </c>
      <c r="BU144" s="395">
        <f t="shared" si="89"/>
        <v>0</v>
      </c>
      <c r="BV144" s="503"/>
      <c r="BX144" s="506"/>
      <c r="BZ144" s="509"/>
      <c r="CB144" s="512"/>
      <c r="CC144" s="493"/>
      <c r="CD144" s="515"/>
      <c r="CF144" s="500">
        <f t="shared" si="90"/>
        <v>0</v>
      </c>
      <c r="CG144" s="500">
        <f t="shared" si="91"/>
        <v>0</v>
      </c>
      <c r="CH144" s="500">
        <f t="shared" si="92"/>
        <v>0</v>
      </c>
      <c r="CI144" s="554"/>
      <c r="CK144" s="557"/>
      <c r="CM144" s="560"/>
      <c r="CO144" s="563"/>
      <c r="CQ144" s="545">
        <f t="shared" si="93"/>
        <v>0</v>
      </c>
      <c r="CR144" s="545">
        <f t="shared" si="94"/>
        <v>0</v>
      </c>
      <c r="CS144" s="545">
        <f t="shared" si="95"/>
        <v>0</v>
      </c>
      <c r="CU144" s="600"/>
      <c r="CW144" s="604"/>
      <c r="CY144" s="608"/>
      <c r="DA144" s="612"/>
      <c r="DB144" s="619">
        <f t="shared" si="96"/>
        <v>0</v>
      </c>
      <c r="DC144" s="619">
        <f t="shared" si="97"/>
        <v>0</v>
      </c>
      <c r="DD144" s="619">
        <f t="shared" si="98"/>
        <v>0</v>
      </c>
      <c r="DE144" s="630"/>
      <c r="DI144" s="633"/>
      <c r="DK144" s="636"/>
      <c r="DM144" s="640"/>
      <c r="DO144" s="653">
        <f t="shared" si="99"/>
        <v>0</v>
      </c>
      <c r="DP144" s="653">
        <f t="shared" si="100"/>
        <v>0</v>
      </c>
      <c r="DQ144" s="653">
        <f t="shared" si="101"/>
        <v>0</v>
      </c>
      <c r="DR144" s="691"/>
      <c r="DS144" s="612"/>
      <c r="DT144" s="691"/>
      <c r="DU144" s="612"/>
      <c r="DV144" s="691"/>
      <c r="DW144" s="612"/>
      <c r="DX144" s="691"/>
      <c r="DY144" s="612"/>
      <c r="DZ144" s="790">
        <f t="shared" si="102"/>
        <v>0</v>
      </c>
      <c r="EA144" s="790">
        <f t="shared" si="103"/>
        <v>0</v>
      </c>
      <c r="EB144" s="790">
        <f t="shared" si="104"/>
        <v>0</v>
      </c>
      <c r="EC144" s="691"/>
      <c r="ED144" s="612"/>
      <c r="EE144" s="691"/>
      <c r="EF144" s="612"/>
      <c r="EG144" s="691"/>
      <c r="EH144" s="612"/>
      <c r="EI144" s="691"/>
      <c r="EJ144" s="612"/>
      <c r="EK144" s="691"/>
      <c r="EM144" s="790">
        <f t="shared" si="105"/>
        <v>0</v>
      </c>
      <c r="EN144" s="790">
        <f t="shared" si="106"/>
        <v>0</v>
      </c>
      <c r="EO144" s="790">
        <f t="shared" si="107"/>
        <v>0</v>
      </c>
    </row>
    <row r="145" spans="2:145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72"/>
        <v>0</v>
      </c>
      <c r="O145" s="151">
        <f t="shared" si="73"/>
        <v>0</v>
      </c>
      <c r="P145" s="151">
        <f t="shared" si="74"/>
        <v>0</v>
      </c>
      <c r="Q145" s="168"/>
      <c r="R145" s="182"/>
      <c r="S145" s="171"/>
      <c r="T145" s="186"/>
      <c r="U145" s="174"/>
      <c r="Y145" s="226">
        <f t="shared" si="75"/>
        <v>0</v>
      </c>
      <c r="Z145" s="226">
        <f t="shared" si="76"/>
        <v>0</v>
      </c>
      <c r="AA145" s="226">
        <f t="shared" si="77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78"/>
        <v>0</v>
      </c>
      <c r="AK145" s="227">
        <f t="shared" si="79"/>
        <v>0</v>
      </c>
      <c r="AL145" s="227">
        <f t="shared" si="80"/>
        <v>0</v>
      </c>
      <c r="AN145" s="327"/>
      <c r="AP145" s="330"/>
      <c r="AR145" s="333"/>
      <c r="AS145" s="202"/>
      <c r="AT145" s="336"/>
      <c r="AV145" s="341"/>
      <c r="AW145" s="151">
        <f t="shared" si="81"/>
        <v>0</v>
      </c>
      <c r="AX145" s="151">
        <f t="shared" si="82"/>
        <v>0</v>
      </c>
      <c r="AY145" s="151">
        <f t="shared" si="83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84"/>
        <v>0</v>
      </c>
      <c r="BI145" s="395">
        <f t="shared" si="85"/>
        <v>0</v>
      </c>
      <c r="BJ145" s="395">
        <f t="shared" si="86"/>
        <v>0</v>
      </c>
      <c r="BK145" s="78"/>
      <c r="BL145" s="450"/>
      <c r="BM145" s="78"/>
      <c r="BN145" s="450"/>
      <c r="BO145" s="78"/>
      <c r="BP145" s="450"/>
      <c r="BQ145" s="78"/>
      <c r="BR145" s="450"/>
      <c r="BS145" s="395">
        <f t="shared" si="87"/>
        <v>0</v>
      </c>
      <c r="BT145" s="395">
        <f t="shared" si="88"/>
        <v>0</v>
      </c>
      <c r="BU145" s="395">
        <f t="shared" si="89"/>
        <v>0</v>
      </c>
      <c r="BV145" s="503"/>
      <c r="BX145" s="506"/>
      <c r="BZ145" s="509"/>
      <c r="CB145" s="512"/>
      <c r="CC145" s="493"/>
      <c r="CD145" s="515"/>
      <c r="CF145" s="500">
        <f t="shared" si="90"/>
        <v>0</v>
      </c>
      <c r="CG145" s="500">
        <f t="shared" si="91"/>
        <v>0</v>
      </c>
      <c r="CH145" s="500">
        <f t="shared" si="92"/>
        <v>0</v>
      </c>
      <c r="CI145" s="554"/>
      <c r="CK145" s="557"/>
      <c r="CM145" s="560"/>
      <c r="CO145" s="563"/>
      <c r="CQ145" s="545">
        <f t="shared" si="93"/>
        <v>0</v>
      </c>
      <c r="CR145" s="545">
        <f t="shared" si="94"/>
        <v>0</v>
      </c>
      <c r="CS145" s="545">
        <f t="shared" si="95"/>
        <v>0</v>
      </c>
      <c r="CU145" s="600"/>
      <c r="CW145" s="604"/>
      <c r="CY145" s="608"/>
      <c r="DA145" s="612"/>
      <c r="DB145" s="619">
        <f t="shared" si="96"/>
        <v>0</v>
      </c>
      <c r="DC145" s="619">
        <f t="shared" si="97"/>
        <v>0</v>
      </c>
      <c r="DD145" s="619">
        <f t="shared" si="98"/>
        <v>0</v>
      </c>
      <c r="DE145" s="630"/>
      <c r="DI145" s="633"/>
      <c r="DK145" s="636"/>
      <c r="DM145" s="640"/>
      <c r="DO145" s="653">
        <f t="shared" si="99"/>
        <v>0</v>
      </c>
      <c r="DP145" s="653">
        <f t="shared" si="100"/>
        <v>0</v>
      </c>
      <c r="DQ145" s="653">
        <f t="shared" si="101"/>
        <v>0</v>
      </c>
      <c r="DR145" s="691"/>
      <c r="DS145" s="612"/>
      <c r="DT145" s="691"/>
      <c r="DU145" s="612"/>
      <c r="DV145" s="691"/>
      <c r="DW145" s="612"/>
      <c r="DX145" s="691"/>
      <c r="DY145" s="612"/>
      <c r="DZ145" s="790">
        <f t="shared" si="102"/>
        <v>0</v>
      </c>
      <c r="EA145" s="790">
        <f t="shared" si="103"/>
        <v>0</v>
      </c>
      <c r="EB145" s="790">
        <f t="shared" si="104"/>
        <v>0</v>
      </c>
      <c r="EC145" s="691"/>
      <c r="ED145" s="612"/>
      <c r="EE145" s="691"/>
      <c r="EF145" s="612"/>
      <c r="EG145" s="691"/>
      <c r="EH145" s="612"/>
      <c r="EI145" s="691"/>
      <c r="EJ145" s="612"/>
      <c r="EK145" s="691"/>
      <c r="EM145" s="790">
        <f t="shared" si="105"/>
        <v>0</v>
      </c>
      <c r="EN145" s="790">
        <f t="shared" si="106"/>
        <v>0</v>
      </c>
      <c r="EO145" s="790">
        <f t="shared" si="107"/>
        <v>0</v>
      </c>
    </row>
    <row r="146" spans="2:145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72"/>
        <v>40</v>
      </c>
      <c r="O146" s="151">
        <f t="shared" si="73"/>
        <v>0</v>
      </c>
      <c r="P146" s="151">
        <f t="shared" si="74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75"/>
        <v>2</v>
      </c>
      <c r="Z146" s="226">
        <f t="shared" si="76"/>
        <v>2</v>
      </c>
      <c r="AA146" s="226">
        <f t="shared" si="77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78"/>
        <v>0</v>
      </c>
      <c r="AK146" s="227">
        <f t="shared" si="79"/>
        <v>8</v>
      </c>
      <c r="AL146" s="227">
        <f t="shared" si="80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81"/>
        <v>1</v>
      </c>
      <c r="AX146" s="151">
        <f t="shared" si="82"/>
        <v>8</v>
      </c>
      <c r="AY146" s="151">
        <f t="shared" si="83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84"/>
        <v>0</v>
      </c>
      <c r="BI146" s="395">
        <f t="shared" si="85"/>
        <v>8</v>
      </c>
      <c r="BJ146" s="395">
        <f t="shared" si="86"/>
        <v>8</v>
      </c>
      <c r="BK146" s="78"/>
      <c r="BL146" s="450">
        <v>2</v>
      </c>
      <c r="BM146" s="78"/>
      <c r="BN146" s="450">
        <v>2</v>
      </c>
      <c r="BO146" s="78"/>
      <c r="BP146" s="450">
        <v>2</v>
      </c>
      <c r="BQ146" s="78"/>
      <c r="BR146" s="450">
        <v>2</v>
      </c>
      <c r="BS146" s="395">
        <f t="shared" si="87"/>
        <v>0</v>
      </c>
      <c r="BT146" s="395">
        <f t="shared" si="88"/>
        <v>8</v>
      </c>
      <c r="BU146" s="395">
        <f t="shared" si="89"/>
        <v>8</v>
      </c>
      <c r="BV146" s="503"/>
      <c r="BX146" s="506"/>
      <c r="BZ146" s="509"/>
      <c r="CB146" s="512"/>
      <c r="CC146" s="493"/>
      <c r="CD146" s="515"/>
      <c r="CF146" s="500">
        <f t="shared" si="90"/>
        <v>0</v>
      </c>
      <c r="CG146" s="500">
        <f t="shared" si="91"/>
        <v>0</v>
      </c>
      <c r="CH146" s="500">
        <f t="shared" si="92"/>
        <v>0</v>
      </c>
      <c r="CI146" s="554"/>
      <c r="CK146" s="557"/>
      <c r="CM146" s="560">
        <v>2</v>
      </c>
      <c r="CO146" s="563"/>
      <c r="CQ146" s="545">
        <f t="shared" si="93"/>
        <v>2</v>
      </c>
      <c r="CR146" s="545">
        <f t="shared" si="94"/>
        <v>0</v>
      </c>
      <c r="CS146" s="545">
        <f t="shared" si="95"/>
        <v>2</v>
      </c>
      <c r="CU146" s="600">
        <v>2</v>
      </c>
      <c r="CW146" s="604">
        <v>2</v>
      </c>
      <c r="CY146" s="608">
        <v>2</v>
      </c>
      <c r="DA146" s="612">
        <v>2</v>
      </c>
      <c r="DB146" s="619">
        <f t="shared" si="96"/>
        <v>0</v>
      </c>
      <c r="DC146" s="619">
        <f t="shared" si="97"/>
        <v>8</v>
      </c>
      <c r="DD146" s="619">
        <f t="shared" si="98"/>
        <v>8</v>
      </c>
      <c r="DE146" s="630"/>
      <c r="DI146" s="633"/>
      <c r="DK146" s="636"/>
      <c r="DM146" s="640">
        <v>1</v>
      </c>
      <c r="DO146" s="653">
        <f t="shared" si="99"/>
        <v>1</v>
      </c>
      <c r="DP146" s="653">
        <f t="shared" si="100"/>
        <v>0</v>
      </c>
      <c r="DQ146" s="653">
        <f t="shared" si="101"/>
        <v>1</v>
      </c>
      <c r="DR146" s="691">
        <v>2</v>
      </c>
      <c r="DS146" s="612">
        <v>2</v>
      </c>
      <c r="DT146" s="691"/>
      <c r="DU146" s="612">
        <v>2</v>
      </c>
      <c r="DV146" s="691">
        <v>1</v>
      </c>
      <c r="DW146" s="612">
        <v>2</v>
      </c>
      <c r="DX146" s="691">
        <v>1</v>
      </c>
      <c r="DY146" s="612">
        <v>2</v>
      </c>
      <c r="DZ146" s="790">
        <f t="shared" si="102"/>
        <v>4</v>
      </c>
      <c r="EA146" s="790">
        <f t="shared" si="103"/>
        <v>8</v>
      </c>
      <c r="EB146" s="790">
        <f t="shared" si="104"/>
        <v>12</v>
      </c>
      <c r="EC146" s="691">
        <v>1</v>
      </c>
      <c r="ED146" s="612">
        <v>2</v>
      </c>
      <c r="EE146" s="691"/>
      <c r="EF146" s="612">
        <v>2</v>
      </c>
      <c r="EG146" s="691"/>
      <c r="EH146" s="612">
        <v>2</v>
      </c>
      <c r="EI146" s="691">
        <v>7</v>
      </c>
      <c r="EJ146" s="612">
        <v>2</v>
      </c>
      <c r="EK146" s="691"/>
      <c r="EM146" s="790">
        <f t="shared" si="105"/>
        <v>8</v>
      </c>
      <c r="EN146" s="790">
        <f t="shared" si="106"/>
        <v>8</v>
      </c>
      <c r="EO146" s="790">
        <f t="shared" si="107"/>
        <v>16</v>
      </c>
    </row>
    <row r="147" spans="2:145" s="7" customFormat="1" ht="13.5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72"/>
        <v>5</v>
      </c>
      <c r="O147" s="151">
        <f t="shared" si="73"/>
        <v>0</v>
      </c>
      <c r="P147" s="151">
        <f t="shared" si="74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75"/>
        <v>9</v>
      </c>
      <c r="Z147" s="226">
        <f t="shared" si="76"/>
        <v>10</v>
      </c>
      <c r="AA147" s="226">
        <f t="shared" si="77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78"/>
        <v>6</v>
      </c>
      <c r="AK147" s="227">
        <f t="shared" si="79"/>
        <v>20</v>
      </c>
      <c r="AL147" s="227">
        <f t="shared" si="80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81"/>
        <v>1</v>
      </c>
      <c r="AX147" s="151">
        <f t="shared" si="82"/>
        <v>25</v>
      </c>
      <c r="AY147" s="151">
        <f t="shared" si="83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84"/>
        <v>2</v>
      </c>
      <c r="BI147" s="395">
        <f t="shared" si="85"/>
        <v>20</v>
      </c>
      <c r="BJ147" s="395">
        <f t="shared" si="86"/>
        <v>22</v>
      </c>
      <c r="BK147" s="78"/>
      <c r="BL147" s="450">
        <v>5</v>
      </c>
      <c r="BM147" s="78"/>
      <c r="BN147" s="450">
        <v>5</v>
      </c>
      <c r="BO147" s="78">
        <v>2</v>
      </c>
      <c r="BP147" s="450">
        <v>5</v>
      </c>
      <c r="BQ147" s="78"/>
      <c r="BR147" s="450">
        <v>5</v>
      </c>
      <c r="BS147" s="395">
        <f t="shared" si="87"/>
        <v>2</v>
      </c>
      <c r="BT147" s="395">
        <f t="shared" si="88"/>
        <v>20</v>
      </c>
      <c r="BU147" s="395">
        <f t="shared" si="89"/>
        <v>22</v>
      </c>
      <c r="BV147" s="504"/>
      <c r="BX147" s="507">
        <v>3</v>
      </c>
      <c r="BZ147" s="510"/>
      <c r="CB147" s="513">
        <v>6</v>
      </c>
      <c r="CC147" s="493"/>
      <c r="CD147" s="516"/>
      <c r="CF147" s="500">
        <f t="shared" si="90"/>
        <v>9</v>
      </c>
      <c r="CG147" s="500">
        <f t="shared" si="91"/>
        <v>0</v>
      </c>
      <c r="CH147" s="500">
        <f t="shared" si="92"/>
        <v>9</v>
      </c>
      <c r="CI147" s="555"/>
      <c r="CK147" s="558"/>
      <c r="CM147" s="561"/>
      <c r="CO147" s="564"/>
      <c r="CQ147" s="545">
        <f t="shared" si="93"/>
        <v>0</v>
      </c>
      <c r="CR147" s="545">
        <f t="shared" si="94"/>
        <v>0</v>
      </c>
      <c r="CS147" s="545">
        <f t="shared" si="95"/>
        <v>0</v>
      </c>
      <c r="CU147" s="600">
        <v>5</v>
      </c>
      <c r="CW147" s="604">
        <v>5</v>
      </c>
      <c r="CY147" s="608">
        <v>5</v>
      </c>
      <c r="DA147" s="612">
        <v>5</v>
      </c>
      <c r="DB147" s="619">
        <f t="shared" si="96"/>
        <v>0</v>
      </c>
      <c r="DC147" s="619">
        <f t="shared" si="97"/>
        <v>20</v>
      </c>
      <c r="DD147" s="619">
        <f t="shared" si="98"/>
        <v>20</v>
      </c>
      <c r="DE147" s="631"/>
      <c r="DI147" s="634"/>
      <c r="DK147" s="637"/>
      <c r="DM147" s="641"/>
      <c r="DO147" s="653">
        <f t="shared" si="99"/>
        <v>0</v>
      </c>
      <c r="DP147" s="653">
        <f t="shared" si="100"/>
        <v>0</v>
      </c>
      <c r="DQ147" s="653">
        <f t="shared" si="101"/>
        <v>0</v>
      </c>
      <c r="DR147" s="641"/>
      <c r="DS147" s="612">
        <v>5</v>
      </c>
      <c r="DT147" s="641"/>
      <c r="DU147" s="612">
        <v>5</v>
      </c>
      <c r="DV147" s="641"/>
      <c r="DW147" s="612">
        <v>5</v>
      </c>
      <c r="DX147" s="641"/>
      <c r="DY147" s="612">
        <v>5</v>
      </c>
      <c r="DZ147" s="790">
        <f t="shared" si="102"/>
        <v>0</v>
      </c>
      <c r="EA147" s="790">
        <f t="shared" si="103"/>
        <v>20</v>
      </c>
      <c r="EB147" s="790">
        <f t="shared" si="104"/>
        <v>20</v>
      </c>
      <c r="EC147" s="641"/>
      <c r="ED147" s="612">
        <v>5</v>
      </c>
      <c r="EE147" s="641"/>
      <c r="EF147" s="612">
        <v>5</v>
      </c>
      <c r="EG147" s="641"/>
      <c r="EH147" s="612">
        <v>5</v>
      </c>
      <c r="EI147" s="641"/>
      <c r="EJ147" s="612">
        <v>5</v>
      </c>
      <c r="EK147" s="641"/>
      <c r="EM147" s="790">
        <f t="shared" si="105"/>
        <v>0</v>
      </c>
      <c r="EN147" s="790">
        <f t="shared" si="106"/>
        <v>20</v>
      </c>
      <c r="EO147" s="790">
        <f t="shared" si="107"/>
        <v>20</v>
      </c>
    </row>
    <row r="148" spans="2:145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72"/>
        <v>2</v>
      </c>
      <c r="O148" s="151">
        <f t="shared" si="73"/>
        <v>0</v>
      </c>
      <c r="P148" s="151">
        <f t="shared" si="74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75"/>
        <v>8</v>
      </c>
      <c r="Z148" s="226">
        <f t="shared" si="76"/>
        <v>1</v>
      </c>
      <c r="AA148" s="226">
        <f t="shared" si="77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78"/>
        <v>0</v>
      </c>
      <c r="AK148" s="227">
        <f t="shared" si="79"/>
        <v>4</v>
      </c>
      <c r="AL148" s="227">
        <f t="shared" si="80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81"/>
        <v>0</v>
      </c>
      <c r="AX148" s="151">
        <f t="shared" si="82"/>
        <v>6</v>
      </c>
      <c r="AY148" s="151">
        <f t="shared" si="83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84"/>
        <v>4</v>
      </c>
      <c r="BI148" s="395">
        <f t="shared" si="85"/>
        <v>4</v>
      </c>
      <c r="BJ148" s="395">
        <f t="shared" si="86"/>
        <v>8</v>
      </c>
      <c r="BK148" s="78"/>
      <c r="BL148" s="450">
        <v>1</v>
      </c>
      <c r="BM148" s="78"/>
      <c r="BN148" s="450">
        <v>1</v>
      </c>
      <c r="BO148" s="78">
        <v>2</v>
      </c>
      <c r="BP148" s="450">
        <v>1</v>
      </c>
      <c r="BQ148" s="78"/>
      <c r="BR148" s="450">
        <v>1</v>
      </c>
      <c r="BS148" s="395">
        <f t="shared" si="87"/>
        <v>2</v>
      </c>
      <c r="BT148" s="395">
        <f t="shared" si="88"/>
        <v>4</v>
      </c>
      <c r="BU148" s="395">
        <f t="shared" si="89"/>
        <v>6</v>
      </c>
      <c r="BV148" s="503"/>
      <c r="BX148" s="506"/>
      <c r="BZ148" s="510"/>
      <c r="CB148" s="513"/>
      <c r="CC148" s="493"/>
      <c r="CD148" s="515"/>
      <c r="CF148" s="500">
        <f t="shared" si="90"/>
        <v>0</v>
      </c>
      <c r="CG148" s="500">
        <f t="shared" si="91"/>
        <v>0</v>
      </c>
      <c r="CH148" s="500">
        <f t="shared" si="92"/>
        <v>0</v>
      </c>
      <c r="CI148" s="554"/>
      <c r="CK148" s="558"/>
      <c r="CM148" s="561"/>
      <c r="CO148" s="564"/>
      <c r="CQ148" s="545">
        <f t="shared" si="93"/>
        <v>0</v>
      </c>
      <c r="CR148" s="545">
        <f t="shared" si="94"/>
        <v>0</v>
      </c>
      <c r="CS148" s="545">
        <f t="shared" si="95"/>
        <v>0</v>
      </c>
      <c r="CU148" s="600">
        <v>1</v>
      </c>
      <c r="CW148" s="604">
        <v>1</v>
      </c>
      <c r="CY148" s="608">
        <v>1</v>
      </c>
      <c r="DA148" s="612">
        <v>1</v>
      </c>
      <c r="DB148" s="619">
        <f t="shared" si="96"/>
        <v>0</v>
      </c>
      <c r="DC148" s="619">
        <f t="shared" si="97"/>
        <v>4</v>
      </c>
      <c r="DD148" s="619">
        <f t="shared" si="98"/>
        <v>4</v>
      </c>
      <c r="DE148" s="630"/>
      <c r="DI148" s="633"/>
      <c r="DK148" s="637"/>
      <c r="DM148" s="641"/>
      <c r="DO148" s="653">
        <f t="shared" si="99"/>
        <v>0</v>
      </c>
      <c r="DP148" s="653">
        <f t="shared" si="100"/>
        <v>0</v>
      </c>
      <c r="DQ148" s="653">
        <f t="shared" si="101"/>
        <v>0</v>
      </c>
      <c r="DR148" s="691"/>
      <c r="DS148" s="612">
        <v>1</v>
      </c>
      <c r="DT148" s="691"/>
      <c r="DU148" s="612">
        <v>1</v>
      </c>
      <c r="DV148" s="641"/>
      <c r="DW148" s="612">
        <v>1</v>
      </c>
      <c r="DX148" s="641"/>
      <c r="DY148" s="612">
        <v>1</v>
      </c>
      <c r="DZ148" s="790">
        <f t="shared" si="102"/>
        <v>0</v>
      </c>
      <c r="EA148" s="790">
        <f t="shared" si="103"/>
        <v>4</v>
      </c>
      <c r="EB148" s="790">
        <f t="shared" si="104"/>
        <v>4</v>
      </c>
      <c r="EC148" s="691"/>
      <c r="ED148" s="612">
        <v>1</v>
      </c>
      <c r="EE148" s="691"/>
      <c r="EF148" s="612">
        <v>1</v>
      </c>
      <c r="EG148" s="641"/>
      <c r="EH148" s="612">
        <v>1</v>
      </c>
      <c r="EI148" s="641"/>
      <c r="EJ148" s="612">
        <v>1</v>
      </c>
      <c r="EK148" s="641"/>
      <c r="EM148" s="790">
        <f t="shared" si="105"/>
        <v>0</v>
      </c>
      <c r="EN148" s="790">
        <f t="shared" si="106"/>
        <v>4</v>
      </c>
      <c r="EO148" s="790">
        <f t="shared" si="107"/>
        <v>4</v>
      </c>
    </row>
    <row r="149" spans="2:145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72"/>
        <v>0</v>
      </c>
      <c r="O149" s="151">
        <f t="shared" si="73"/>
        <v>0</v>
      </c>
      <c r="P149" s="151">
        <f t="shared" si="74"/>
        <v>0</v>
      </c>
      <c r="Q149" s="168"/>
      <c r="R149" s="182">
        <v>2</v>
      </c>
      <c r="S149" s="171"/>
      <c r="T149" s="186"/>
      <c r="U149" s="174"/>
      <c r="Y149" s="226">
        <f t="shared" si="75"/>
        <v>0</v>
      </c>
      <c r="Z149" s="226">
        <f t="shared" si="76"/>
        <v>2</v>
      </c>
      <c r="AA149" s="226">
        <f t="shared" si="77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78"/>
        <v>0</v>
      </c>
      <c r="AK149" s="227">
        <f t="shared" si="79"/>
        <v>8</v>
      </c>
      <c r="AL149" s="227">
        <f t="shared" si="80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81"/>
        <v>0</v>
      </c>
      <c r="AX149" s="151">
        <f t="shared" si="82"/>
        <v>8</v>
      </c>
      <c r="AY149" s="151">
        <f t="shared" si="83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84"/>
        <v>0</v>
      </c>
      <c r="BI149" s="395">
        <f t="shared" si="85"/>
        <v>8</v>
      </c>
      <c r="BJ149" s="395">
        <f t="shared" si="86"/>
        <v>8</v>
      </c>
      <c r="BK149" s="78"/>
      <c r="BL149" s="450">
        <v>2</v>
      </c>
      <c r="BM149" s="78"/>
      <c r="BN149" s="450">
        <v>2</v>
      </c>
      <c r="BO149" s="78"/>
      <c r="BP149" s="450">
        <v>2</v>
      </c>
      <c r="BQ149" s="78"/>
      <c r="BR149" s="450">
        <v>2</v>
      </c>
      <c r="BS149" s="395">
        <f t="shared" si="87"/>
        <v>0</v>
      </c>
      <c r="BT149" s="395">
        <f t="shared" si="88"/>
        <v>8</v>
      </c>
      <c r="BU149" s="395">
        <f t="shared" si="89"/>
        <v>8</v>
      </c>
      <c r="BV149" s="503"/>
      <c r="BX149" s="507"/>
      <c r="BZ149" s="509"/>
      <c r="CB149" s="512"/>
      <c r="CC149" s="493"/>
      <c r="CD149" s="515"/>
      <c r="CF149" s="500">
        <f t="shared" si="90"/>
        <v>0</v>
      </c>
      <c r="CG149" s="500">
        <f t="shared" si="91"/>
        <v>0</v>
      </c>
      <c r="CH149" s="500">
        <f t="shared" si="92"/>
        <v>0</v>
      </c>
      <c r="CI149" s="555"/>
      <c r="CK149" s="557"/>
      <c r="CM149" s="560"/>
      <c r="CO149" s="563"/>
      <c r="CQ149" s="545">
        <f t="shared" si="93"/>
        <v>0</v>
      </c>
      <c r="CR149" s="545">
        <f t="shared" si="94"/>
        <v>0</v>
      </c>
      <c r="CS149" s="545">
        <f t="shared" si="95"/>
        <v>0</v>
      </c>
      <c r="CU149" s="600">
        <v>2</v>
      </c>
      <c r="CW149" s="604">
        <v>2</v>
      </c>
      <c r="CY149" s="608">
        <v>2</v>
      </c>
      <c r="DA149" s="612">
        <v>2</v>
      </c>
      <c r="DB149" s="619">
        <f t="shared" si="96"/>
        <v>0</v>
      </c>
      <c r="DC149" s="619">
        <f t="shared" si="97"/>
        <v>8</v>
      </c>
      <c r="DD149" s="619">
        <f t="shared" si="98"/>
        <v>8</v>
      </c>
      <c r="DE149" s="630"/>
      <c r="DI149" s="634"/>
      <c r="DK149" s="636"/>
      <c r="DM149" s="640"/>
      <c r="DO149" s="653">
        <f t="shared" si="99"/>
        <v>0</v>
      </c>
      <c r="DP149" s="653">
        <f t="shared" si="100"/>
        <v>0</v>
      </c>
      <c r="DQ149" s="653">
        <f t="shared" si="101"/>
        <v>0</v>
      </c>
      <c r="DR149" s="691"/>
      <c r="DS149" s="612">
        <v>2</v>
      </c>
      <c r="DT149" s="641"/>
      <c r="DU149" s="612">
        <v>2</v>
      </c>
      <c r="DV149" s="691"/>
      <c r="DW149" s="612">
        <v>2</v>
      </c>
      <c r="DX149" s="691"/>
      <c r="DY149" s="612">
        <v>2</v>
      </c>
      <c r="DZ149" s="790">
        <f t="shared" si="102"/>
        <v>0</v>
      </c>
      <c r="EA149" s="790">
        <f t="shared" si="103"/>
        <v>8</v>
      </c>
      <c r="EB149" s="790">
        <f t="shared" si="104"/>
        <v>8</v>
      </c>
      <c r="EC149" s="691"/>
      <c r="ED149" s="612">
        <v>2</v>
      </c>
      <c r="EE149" s="641"/>
      <c r="EF149" s="612">
        <v>2</v>
      </c>
      <c r="EG149" s="691"/>
      <c r="EH149" s="612">
        <v>2</v>
      </c>
      <c r="EI149" s="691"/>
      <c r="EJ149" s="612">
        <v>2</v>
      </c>
      <c r="EK149" s="691"/>
      <c r="EM149" s="790">
        <f t="shared" si="105"/>
        <v>0</v>
      </c>
      <c r="EN149" s="790">
        <f t="shared" si="106"/>
        <v>8</v>
      </c>
      <c r="EO149" s="790">
        <f t="shared" si="107"/>
        <v>8</v>
      </c>
    </row>
    <row r="150" spans="2:145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72"/>
        <v>0</v>
      </c>
      <c r="O150" s="151">
        <f t="shared" si="73"/>
        <v>0</v>
      </c>
      <c r="P150" s="151">
        <f t="shared" si="74"/>
        <v>0</v>
      </c>
      <c r="Q150" s="168"/>
      <c r="R150" s="182"/>
      <c r="S150" s="171"/>
      <c r="T150" s="186"/>
      <c r="U150" s="174"/>
      <c r="Y150" s="226">
        <f t="shared" si="75"/>
        <v>0</v>
      </c>
      <c r="Z150" s="226">
        <f t="shared" si="76"/>
        <v>0</v>
      </c>
      <c r="AA150" s="226">
        <f t="shared" si="77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78"/>
        <v>0</v>
      </c>
      <c r="AK150" s="227">
        <f t="shared" si="79"/>
        <v>0</v>
      </c>
      <c r="AL150" s="227">
        <f t="shared" si="80"/>
        <v>0</v>
      </c>
      <c r="AN150" s="327"/>
      <c r="AP150" s="330"/>
      <c r="AR150" s="333"/>
      <c r="AS150" s="202"/>
      <c r="AT150" s="336"/>
      <c r="AV150" s="341"/>
      <c r="AW150" s="151">
        <f t="shared" si="81"/>
        <v>0</v>
      </c>
      <c r="AX150" s="151">
        <f t="shared" si="82"/>
        <v>0</v>
      </c>
      <c r="AY150" s="151">
        <f t="shared" si="83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84"/>
        <v>0</v>
      </c>
      <c r="BI150" s="395">
        <f t="shared" si="85"/>
        <v>0</v>
      </c>
      <c r="BJ150" s="395">
        <f t="shared" si="86"/>
        <v>0</v>
      </c>
      <c r="BK150" s="78"/>
      <c r="BL150" s="450"/>
      <c r="BM150" s="78"/>
      <c r="BN150" s="450"/>
      <c r="BO150" s="78"/>
      <c r="BP150" s="450"/>
      <c r="BQ150" s="78"/>
      <c r="BR150" s="450"/>
      <c r="BS150" s="395">
        <f t="shared" si="87"/>
        <v>0</v>
      </c>
      <c r="BT150" s="395">
        <f t="shared" si="88"/>
        <v>0</v>
      </c>
      <c r="BU150" s="395">
        <f t="shared" si="89"/>
        <v>0</v>
      </c>
      <c r="BV150" s="503"/>
      <c r="BX150" s="507"/>
      <c r="BZ150" s="509"/>
      <c r="CB150" s="512"/>
      <c r="CC150" s="493"/>
      <c r="CD150" s="515"/>
      <c r="CF150" s="500">
        <f t="shared" si="90"/>
        <v>0</v>
      </c>
      <c r="CG150" s="500">
        <f t="shared" si="91"/>
        <v>0</v>
      </c>
      <c r="CH150" s="500">
        <f t="shared" si="92"/>
        <v>0</v>
      </c>
      <c r="CI150" s="555"/>
      <c r="CK150" s="557"/>
      <c r="CM150" s="560"/>
      <c r="CO150" s="563"/>
      <c r="CQ150" s="545">
        <f t="shared" si="93"/>
        <v>0</v>
      </c>
      <c r="CR150" s="545">
        <f t="shared" si="94"/>
        <v>0</v>
      </c>
      <c r="CS150" s="545">
        <f t="shared" si="95"/>
        <v>0</v>
      </c>
      <c r="CU150" s="600"/>
      <c r="CW150" s="604"/>
      <c r="CY150" s="608"/>
      <c r="DA150" s="612"/>
      <c r="DB150" s="619">
        <f t="shared" si="96"/>
        <v>0</v>
      </c>
      <c r="DC150" s="619">
        <f t="shared" si="97"/>
        <v>0</v>
      </c>
      <c r="DD150" s="619">
        <f t="shared" si="98"/>
        <v>0</v>
      </c>
      <c r="DE150" s="630"/>
      <c r="DI150" s="634"/>
      <c r="DK150" s="636"/>
      <c r="DM150" s="640"/>
      <c r="DO150" s="653">
        <f t="shared" si="99"/>
        <v>0</v>
      </c>
      <c r="DP150" s="653">
        <f t="shared" si="100"/>
        <v>0</v>
      </c>
      <c r="DQ150" s="653">
        <f t="shared" si="101"/>
        <v>0</v>
      </c>
      <c r="DR150" s="691"/>
      <c r="DS150" s="612"/>
      <c r="DT150" s="641"/>
      <c r="DU150" s="612"/>
      <c r="DV150" s="691"/>
      <c r="DW150" s="612"/>
      <c r="DX150" s="691"/>
      <c r="DY150" s="612"/>
      <c r="DZ150" s="790">
        <f t="shared" si="102"/>
        <v>0</v>
      </c>
      <c r="EA150" s="790">
        <f t="shared" si="103"/>
        <v>0</v>
      </c>
      <c r="EB150" s="790">
        <f t="shared" si="104"/>
        <v>0</v>
      </c>
      <c r="EC150" s="691"/>
      <c r="ED150" s="612"/>
      <c r="EE150" s="641"/>
      <c r="EF150" s="612"/>
      <c r="EG150" s="691"/>
      <c r="EH150" s="612"/>
      <c r="EI150" s="691"/>
      <c r="EJ150" s="612"/>
      <c r="EK150" s="691"/>
      <c r="EM150" s="790">
        <f t="shared" si="105"/>
        <v>0</v>
      </c>
      <c r="EN150" s="790">
        <f t="shared" si="106"/>
        <v>0</v>
      </c>
      <c r="EO150" s="790">
        <f t="shared" si="107"/>
        <v>0</v>
      </c>
    </row>
    <row r="151" spans="2:145" s="7" customFormat="1" ht="13.5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72"/>
        <v>0</v>
      </c>
      <c r="O151" s="151">
        <f t="shared" si="73"/>
        <v>0</v>
      </c>
      <c r="P151" s="151">
        <f t="shared" si="74"/>
        <v>0</v>
      </c>
      <c r="Q151" s="168"/>
      <c r="R151" s="182"/>
      <c r="S151" s="171"/>
      <c r="T151" s="186"/>
      <c r="U151" s="174"/>
      <c r="Y151" s="226">
        <f t="shared" si="75"/>
        <v>0</v>
      </c>
      <c r="Z151" s="226">
        <f t="shared" si="76"/>
        <v>0</v>
      </c>
      <c r="AA151" s="226">
        <f t="shared" si="77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78"/>
        <v>0</v>
      </c>
      <c r="AK151" s="227">
        <f t="shared" si="79"/>
        <v>0</v>
      </c>
      <c r="AL151" s="227">
        <f t="shared" si="80"/>
        <v>0</v>
      </c>
      <c r="AN151" s="327"/>
      <c r="AP151" s="330"/>
      <c r="AR151" s="333"/>
      <c r="AS151" s="202"/>
      <c r="AT151" s="336"/>
      <c r="AV151" s="341"/>
      <c r="AW151" s="151">
        <f t="shared" si="81"/>
        <v>0</v>
      </c>
      <c r="AX151" s="151">
        <f t="shared" si="82"/>
        <v>0</v>
      </c>
      <c r="AY151" s="151">
        <f t="shared" si="83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84"/>
        <v>0</v>
      </c>
      <c r="BI151" s="395">
        <f t="shared" si="85"/>
        <v>0</v>
      </c>
      <c r="BJ151" s="395">
        <f t="shared" si="86"/>
        <v>0</v>
      </c>
      <c r="BK151" s="78"/>
      <c r="BL151" s="450"/>
      <c r="BM151" s="78"/>
      <c r="BN151" s="450"/>
      <c r="BO151" s="78"/>
      <c r="BP151" s="450"/>
      <c r="BQ151" s="78"/>
      <c r="BR151" s="450"/>
      <c r="BS151" s="395">
        <f t="shared" si="87"/>
        <v>0</v>
      </c>
      <c r="BT151" s="395">
        <f t="shared" si="88"/>
        <v>0</v>
      </c>
      <c r="BU151" s="395">
        <f t="shared" si="89"/>
        <v>0</v>
      </c>
      <c r="BV151" s="503"/>
      <c r="BX151" s="507"/>
      <c r="BZ151" s="509"/>
      <c r="CB151" s="512"/>
      <c r="CC151" s="493"/>
      <c r="CD151" s="515"/>
      <c r="CF151" s="500">
        <f t="shared" si="90"/>
        <v>0</v>
      </c>
      <c r="CG151" s="500">
        <f t="shared" si="91"/>
        <v>0</v>
      </c>
      <c r="CH151" s="500">
        <f t="shared" si="92"/>
        <v>0</v>
      </c>
      <c r="CI151" s="555"/>
      <c r="CK151" s="557"/>
      <c r="CM151" s="560"/>
      <c r="CO151" s="563"/>
      <c r="CQ151" s="545">
        <f t="shared" si="93"/>
        <v>0</v>
      </c>
      <c r="CR151" s="545">
        <f t="shared" si="94"/>
        <v>0</v>
      </c>
      <c r="CS151" s="545">
        <f t="shared" si="95"/>
        <v>0</v>
      </c>
      <c r="CU151" s="600"/>
      <c r="CW151" s="604"/>
      <c r="CY151" s="608"/>
      <c r="DA151" s="612"/>
      <c r="DB151" s="619">
        <f t="shared" si="96"/>
        <v>0</v>
      </c>
      <c r="DC151" s="619">
        <f t="shared" si="97"/>
        <v>0</v>
      </c>
      <c r="DD151" s="619">
        <f t="shared" si="98"/>
        <v>0</v>
      </c>
      <c r="DE151" s="630"/>
      <c r="DI151" s="634">
        <v>1</v>
      </c>
      <c r="DK151" s="636"/>
      <c r="DM151" s="640"/>
      <c r="DO151" s="653">
        <f t="shared" si="99"/>
        <v>1</v>
      </c>
      <c r="DP151" s="653">
        <f t="shared" si="100"/>
        <v>0</v>
      </c>
      <c r="DQ151" s="653">
        <f t="shared" si="101"/>
        <v>1</v>
      </c>
      <c r="DR151" s="691"/>
      <c r="DS151" s="612"/>
      <c r="DT151" s="641"/>
      <c r="DU151" s="612"/>
      <c r="DV151" s="691"/>
      <c r="DW151" s="612"/>
      <c r="DX151" s="691"/>
      <c r="DY151" s="612"/>
      <c r="DZ151" s="790">
        <f t="shared" si="102"/>
        <v>0</v>
      </c>
      <c r="EA151" s="790">
        <f t="shared" si="103"/>
        <v>0</v>
      </c>
      <c r="EB151" s="790">
        <f t="shared" si="104"/>
        <v>0</v>
      </c>
      <c r="EC151" s="691"/>
      <c r="ED151" s="612"/>
      <c r="EE151" s="641"/>
      <c r="EF151" s="612"/>
      <c r="EG151" s="691"/>
      <c r="EH151" s="612"/>
      <c r="EI151" s="691"/>
      <c r="EJ151" s="612"/>
      <c r="EK151" s="691"/>
      <c r="EM151" s="790">
        <f t="shared" si="105"/>
        <v>0</v>
      </c>
      <c r="EN151" s="790">
        <f t="shared" si="106"/>
        <v>0</v>
      </c>
      <c r="EO151" s="790">
        <f t="shared" si="107"/>
        <v>0</v>
      </c>
    </row>
    <row r="152" spans="2:145" s="7" customFormat="1" ht="13.5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72"/>
        <v>0</v>
      </c>
      <c r="O152" s="151">
        <f t="shared" si="73"/>
        <v>0</v>
      </c>
      <c r="P152" s="151">
        <f t="shared" si="74"/>
        <v>0</v>
      </c>
      <c r="Q152" s="168"/>
      <c r="R152" s="182"/>
      <c r="S152" s="171"/>
      <c r="T152" s="186"/>
      <c r="U152" s="174"/>
      <c r="Y152" s="226">
        <f t="shared" si="75"/>
        <v>0</v>
      </c>
      <c r="Z152" s="226">
        <f t="shared" si="76"/>
        <v>0</v>
      </c>
      <c r="AA152" s="226">
        <f t="shared" si="77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78"/>
        <v>4</v>
      </c>
      <c r="AK152" s="227">
        <f t="shared" si="79"/>
        <v>0</v>
      </c>
      <c r="AL152" s="227">
        <f t="shared" si="80"/>
        <v>4</v>
      </c>
      <c r="AN152" s="327"/>
      <c r="AP152" s="330"/>
      <c r="AR152" s="333"/>
      <c r="AS152" s="202"/>
      <c r="AT152" s="336"/>
      <c r="AV152" s="341"/>
      <c r="AW152" s="151">
        <f t="shared" si="81"/>
        <v>0</v>
      </c>
      <c r="AX152" s="151">
        <f t="shared" si="82"/>
        <v>0</v>
      </c>
      <c r="AY152" s="151">
        <f t="shared" si="83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84"/>
        <v>2</v>
      </c>
      <c r="BI152" s="395">
        <f t="shared" si="85"/>
        <v>0</v>
      </c>
      <c r="BJ152" s="395">
        <f t="shared" si="86"/>
        <v>2</v>
      </c>
      <c r="BK152" s="78">
        <v>2</v>
      </c>
      <c r="BL152" s="450"/>
      <c r="BM152" s="78"/>
      <c r="BN152" s="450"/>
      <c r="BO152" s="78"/>
      <c r="BP152" s="450"/>
      <c r="BQ152" s="78"/>
      <c r="BR152" s="450"/>
      <c r="BS152" s="395">
        <f t="shared" si="87"/>
        <v>2</v>
      </c>
      <c r="BT152" s="395">
        <f t="shared" si="88"/>
        <v>0</v>
      </c>
      <c r="BU152" s="395">
        <f t="shared" si="89"/>
        <v>2</v>
      </c>
      <c r="BV152" s="503"/>
      <c r="BX152" s="507"/>
      <c r="BZ152" s="509"/>
      <c r="CB152" s="512"/>
      <c r="CC152" s="493"/>
      <c r="CD152" s="515"/>
      <c r="CF152" s="500">
        <f t="shared" si="90"/>
        <v>0</v>
      </c>
      <c r="CG152" s="500">
        <f t="shared" si="91"/>
        <v>0</v>
      </c>
      <c r="CH152" s="500">
        <f t="shared" si="92"/>
        <v>0</v>
      </c>
      <c r="CI152" s="555"/>
      <c r="CK152" s="557">
        <v>2</v>
      </c>
      <c r="CM152" s="560"/>
      <c r="CO152" s="563">
        <v>3</v>
      </c>
      <c r="CQ152" s="545">
        <f t="shared" si="93"/>
        <v>5</v>
      </c>
      <c r="CR152" s="545">
        <f t="shared" si="94"/>
        <v>0</v>
      </c>
      <c r="CS152" s="545">
        <f t="shared" si="95"/>
        <v>5</v>
      </c>
      <c r="CU152" s="600"/>
      <c r="CW152" s="604"/>
      <c r="CY152" s="608"/>
      <c r="DA152" s="612"/>
      <c r="DB152" s="619">
        <f t="shared" si="96"/>
        <v>0</v>
      </c>
      <c r="DC152" s="619">
        <f t="shared" si="97"/>
        <v>0</v>
      </c>
      <c r="DD152" s="619">
        <f t="shared" si="98"/>
        <v>0</v>
      </c>
      <c r="DE152" s="630"/>
      <c r="DI152" s="634">
        <v>1</v>
      </c>
      <c r="DK152" s="636"/>
      <c r="DM152" s="640"/>
      <c r="DO152" s="653">
        <f t="shared" si="99"/>
        <v>1</v>
      </c>
      <c r="DP152" s="653">
        <f t="shared" si="100"/>
        <v>0</v>
      </c>
      <c r="DQ152" s="653">
        <f t="shared" si="101"/>
        <v>1</v>
      </c>
      <c r="DR152" s="691"/>
      <c r="DS152" s="612"/>
      <c r="DT152" s="641"/>
      <c r="DU152" s="612"/>
      <c r="DV152" s="691"/>
      <c r="DW152" s="612"/>
      <c r="DX152" s="691"/>
      <c r="DY152" s="612"/>
      <c r="DZ152" s="790">
        <f t="shared" si="102"/>
        <v>0</v>
      </c>
      <c r="EA152" s="790">
        <f t="shared" si="103"/>
        <v>0</v>
      </c>
      <c r="EB152" s="790">
        <f t="shared" si="104"/>
        <v>0</v>
      </c>
      <c r="EC152" s="691"/>
      <c r="ED152" s="612"/>
      <c r="EE152" s="641">
        <v>2</v>
      </c>
      <c r="EF152" s="612"/>
      <c r="EG152" s="691">
        <v>2</v>
      </c>
      <c r="EH152" s="612"/>
      <c r="EI152" s="691"/>
      <c r="EJ152" s="612"/>
      <c r="EK152" s="691"/>
      <c r="EM152" s="790">
        <f t="shared" si="105"/>
        <v>4</v>
      </c>
      <c r="EN152" s="790">
        <f t="shared" si="106"/>
        <v>0</v>
      </c>
      <c r="EO152" s="790">
        <f t="shared" si="107"/>
        <v>4</v>
      </c>
    </row>
    <row r="153" spans="2:145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72"/>
        <v>0</v>
      </c>
      <c r="O153" s="151">
        <f t="shared" si="73"/>
        <v>0</v>
      </c>
      <c r="P153" s="151">
        <f t="shared" si="74"/>
        <v>0</v>
      </c>
      <c r="Q153" s="168"/>
      <c r="R153" s="182"/>
      <c r="S153" s="171"/>
      <c r="T153" s="186"/>
      <c r="U153" s="174"/>
      <c r="Y153" s="226">
        <f t="shared" si="75"/>
        <v>0</v>
      </c>
      <c r="Z153" s="226">
        <f t="shared" si="76"/>
        <v>0</v>
      </c>
      <c r="AA153" s="226">
        <f t="shared" si="77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78"/>
        <v>0</v>
      </c>
      <c r="AK153" s="227">
        <f t="shared" si="79"/>
        <v>0</v>
      </c>
      <c r="AL153" s="227">
        <f t="shared" si="80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81"/>
        <v>2</v>
      </c>
      <c r="AX153" s="151">
        <f t="shared" si="82"/>
        <v>0</v>
      </c>
      <c r="AY153" s="151">
        <f t="shared" si="83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84"/>
        <v>2</v>
      </c>
      <c r="BI153" s="395">
        <f t="shared" si="85"/>
        <v>0</v>
      </c>
      <c r="BJ153" s="395">
        <f t="shared" si="86"/>
        <v>2</v>
      </c>
      <c r="BK153" s="78"/>
      <c r="BL153" s="450"/>
      <c r="BM153" s="78"/>
      <c r="BN153" s="450"/>
      <c r="BO153" s="78"/>
      <c r="BP153" s="450"/>
      <c r="BQ153" s="78"/>
      <c r="BR153" s="450"/>
      <c r="BS153" s="395">
        <f t="shared" si="87"/>
        <v>0</v>
      </c>
      <c r="BT153" s="395">
        <f t="shared" si="88"/>
        <v>0</v>
      </c>
      <c r="BU153" s="395">
        <f t="shared" si="89"/>
        <v>0</v>
      </c>
      <c r="BV153" s="503"/>
      <c r="BX153" s="507"/>
      <c r="BZ153" s="509"/>
      <c r="CB153" s="512"/>
      <c r="CC153" s="493"/>
      <c r="CD153" s="515"/>
      <c r="CF153" s="500">
        <f t="shared" si="90"/>
        <v>0</v>
      </c>
      <c r="CG153" s="500">
        <f t="shared" si="91"/>
        <v>0</v>
      </c>
      <c r="CH153" s="500">
        <f t="shared" si="92"/>
        <v>0</v>
      </c>
      <c r="CI153" s="555"/>
      <c r="CK153" s="557"/>
      <c r="CM153" s="560"/>
      <c r="CO153" s="563">
        <v>3</v>
      </c>
      <c r="CQ153" s="545">
        <f t="shared" si="93"/>
        <v>3</v>
      </c>
      <c r="CR153" s="545">
        <f t="shared" si="94"/>
        <v>0</v>
      </c>
      <c r="CS153" s="545">
        <f t="shared" si="95"/>
        <v>3</v>
      </c>
      <c r="CU153" s="600"/>
      <c r="CW153" s="604"/>
      <c r="CY153" s="608"/>
      <c r="DA153" s="612"/>
      <c r="DB153" s="619">
        <f t="shared" si="96"/>
        <v>0</v>
      </c>
      <c r="DC153" s="619">
        <f t="shared" si="97"/>
        <v>0</v>
      </c>
      <c r="DD153" s="619">
        <f t="shared" si="98"/>
        <v>0</v>
      </c>
      <c r="DE153" s="630"/>
      <c r="DI153" s="634"/>
      <c r="DK153" s="636"/>
      <c r="DM153" s="640"/>
      <c r="DO153" s="653">
        <f t="shared" si="99"/>
        <v>0</v>
      </c>
      <c r="DP153" s="653">
        <f t="shared" si="100"/>
        <v>0</v>
      </c>
      <c r="DQ153" s="653">
        <f t="shared" si="101"/>
        <v>0</v>
      </c>
      <c r="DR153" s="691"/>
      <c r="DS153" s="612"/>
      <c r="DT153" s="641"/>
      <c r="DU153" s="612"/>
      <c r="DV153" s="691"/>
      <c r="DW153" s="612"/>
      <c r="DX153" s="691"/>
      <c r="DY153" s="612"/>
      <c r="DZ153" s="790">
        <f t="shared" si="102"/>
        <v>0</v>
      </c>
      <c r="EA153" s="790">
        <f t="shared" si="103"/>
        <v>0</v>
      </c>
      <c r="EB153" s="790">
        <f t="shared" si="104"/>
        <v>0</v>
      </c>
      <c r="EC153" s="691"/>
      <c r="ED153" s="612"/>
      <c r="EE153" s="641"/>
      <c r="EF153" s="612"/>
      <c r="EG153" s="691">
        <v>1</v>
      </c>
      <c r="EH153" s="612"/>
      <c r="EI153" s="691">
        <v>1</v>
      </c>
      <c r="EJ153" s="612"/>
      <c r="EK153" s="691"/>
      <c r="EM153" s="790">
        <f t="shared" si="105"/>
        <v>2</v>
      </c>
      <c r="EN153" s="790">
        <f t="shared" si="106"/>
        <v>0</v>
      </c>
      <c r="EO153" s="790">
        <f t="shared" si="107"/>
        <v>2</v>
      </c>
    </row>
    <row r="154" spans="2:145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72"/>
        <v>0</v>
      </c>
      <c r="O154" s="151">
        <f t="shared" si="73"/>
        <v>0</v>
      </c>
      <c r="P154" s="151">
        <f t="shared" si="74"/>
        <v>0</v>
      </c>
      <c r="Q154" s="168"/>
      <c r="R154" s="182"/>
      <c r="S154" s="171">
        <v>1</v>
      </c>
      <c r="T154" s="186"/>
      <c r="U154" s="174"/>
      <c r="Y154" s="226">
        <f t="shared" si="75"/>
        <v>1</v>
      </c>
      <c r="Z154" s="226">
        <f t="shared" si="76"/>
        <v>0</v>
      </c>
      <c r="AA154" s="226">
        <f t="shared" si="77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78"/>
        <v>0</v>
      </c>
      <c r="AK154" s="227">
        <f t="shared" si="79"/>
        <v>0</v>
      </c>
      <c r="AL154" s="227">
        <f t="shared" si="80"/>
        <v>0</v>
      </c>
      <c r="AN154" s="327"/>
      <c r="AP154" s="330"/>
      <c r="AR154" s="333"/>
      <c r="AS154" s="202"/>
      <c r="AT154" s="336"/>
      <c r="AV154" s="341"/>
      <c r="AW154" s="151">
        <f t="shared" si="81"/>
        <v>0</v>
      </c>
      <c r="AX154" s="151">
        <f t="shared" si="82"/>
        <v>0</v>
      </c>
      <c r="AY154" s="151">
        <f t="shared" si="83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84"/>
        <v>0</v>
      </c>
      <c r="BI154" s="395">
        <f t="shared" si="85"/>
        <v>0</v>
      </c>
      <c r="BJ154" s="395">
        <f t="shared" si="86"/>
        <v>0</v>
      </c>
      <c r="BK154" s="78"/>
      <c r="BL154" s="450"/>
      <c r="BM154" s="78"/>
      <c r="BN154" s="450"/>
      <c r="BO154" s="78"/>
      <c r="BP154" s="450"/>
      <c r="BQ154" s="78"/>
      <c r="BR154" s="450"/>
      <c r="BS154" s="395">
        <f t="shared" si="87"/>
        <v>0</v>
      </c>
      <c r="BT154" s="395">
        <f t="shared" si="88"/>
        <v>0</v>
      </c>
      <c r="BU154" s="395">
        <f t="shared" si="89"/>
        <v>0</v>
      </c>
      <c r="BV154" s="503"/>
      <c r="BX154" s="507"/>
      <c r="BZ154" s="509"/>
      <c r="CB154" s="512"/>
      <c r="CC154" s="493"/>
      <c r="CD154" s="515"/>
      <c r="CF154" s="500">
        <f t="shared" si="90"/>
        <v>0</v>
      </c>
      <c r="CG154" s="500">
        <f t="shared" si="91"/>
        <v>0</v>
      </c>
      <c r="CH154" s="500">
        <f t="shared" si="92"/>
        <v>0</v>
      </c>
      <c r="CI154" s="555"/>
      <c r="CK154" s="557"/>
      <c r="CM154" s="560"/>
      <c r="CO154" s="563"/>
      <c r="CQ154" s="545">
        <f t="shared" si="93"/>
        <v>0</v>
      </c>
      <c r="CR154" s="545">
        <f t="shared" si="94"/>
        <v>0</v>
      </c>
      <c r="CS154" s="545">
        <f t="shared" si="95"/>
        <v>0</v>
      </c>
      <c r="CU154" s="600"/>
      <c r="CW154" s="604"/>
      <c r="CY154" s="608"/>
      <c r="DA154" s="612"/>
      <c r="DB154" s="619">
        <f t="shared" si="96"/>
        <v>0</v>
      </c>
      <c r="DC154" s="619">
        <f t="shared" si="97"/>
        <v>0</v>
      </c>
      <c r="DD154" s="619">
        <f t="shared" si="98"/>
        <v>0</v>
      </c>
      <c r="DE154" s="630"/>
      <c r="DI154" s="634"/>
      <c r="DK154" s="636"/>
      <c r="DM154" s="640"/>
      <c r="DO154" s="653">
        <f t="shared" si="99"/>
        <v>0</v>
      </c>
      <c r="DP154" s="653">
        <f t="shared" si="100"/>
        <v>0</v>
      </c>
      <c r="DQ154" s="653">
        <f t="shared" si="101"/>
        <v>0</v>
      </c>
      <c r="DR154" s="691"/>
      <c r="DS154" s="612"/>
      <c r="DT154" s="641"/>
      <c r="DU154" s="612"/>
      <c r="DV154" s="691"/>
      <c r="DW154" s="612"/>
      <c r="DX154" s="691"/>
      <c r="DY154" s="612"/>
      <c r="DZ154" s="790">
        <f t="shared" si="102"/>
        <v>0</v>
      </c>
      <c r="EA154" s="790">
        <f t="shared" si="103"/>
        <v>0</v>
      </c>
      <c r="EB154" s="790">
        <f t="shared" si="104"/>
        <v>0</v>
      </c>
      <c r="EC154" s="691"/>
      <c r="ED154" s="612"/>
      <c r="EE154" s="641"/>
      <c r="EF154" s="612"/>
      <c r="EG154" s="691"/>
      <c r="EH154" s="612"/>
      <c r="EI154" s="691"/>
      <c r="EJ154" s="612"/>
      <c r="EK154" s="691"/>
      <c r="EM154" s="790">
        <f t="shared" si="105"/>
        <v>0</v>
      </c>
      <c r="EN154" s="790">
        <f t="shared" si="106"/>
        <v>0</v>
      </c>
      <c r="EO154" s="790">
        <f t="shared" si="107"/>
        <v>0</v>
      </c>
    </row>
    <row r="155" spans="2:145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72"/>
        <v>0</v>
      </c>
      <c r="O155" s="151">
        <f t="shared" si="73"/>
        <v>0</v>
      </c>
      <c r="P155" s="151">
        <f t="shared" si="74"/>
        <v>0</v>
      </c>
      <c r="Q155" s="168"/>
      <c r="R155" s="182"/>
      <c r="S155" s="171"/>
      <c r="T155" s="186"/>
      <c r="U155" s="174"/>
      <c r="Y155" s="226">
        <f t="shared" si="75"/>
        <v>0</v>
      </c>
      <c r="Z155" s="226">
        <f t="shared" si="76"/>
        <v>0</v>
      </c>
      <c r="AA155" s="226">
        <f t="shared" si="77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78"/>
        <v>0</v>
      </c>
      <c r="AK155" s="227">
        <f t="shared" si="79"/>
        <v>0</v>
      </c>
      <c r="AL155" s="227">
        <f t="shared" si="80"/>
        <v>0</v>
      </c>
      <c r="AN155" s="327"/>
      <c r="AP155" s="330"/>
      <c r="AR155" s="333"/>
      <c r="AS155" s="202"/>
      <c r="AT155" s="336"/>
      <c r="AV155" s="341"/>
      <c r="AW155" s="151">
        <f t="shared" si="81"/>
        <v>0</v>
      </c>
      <c r="AX155" s="151">
        <f t="shared" si="82"/>
        <v>0</v>
      </c>
      <c r="AY155" s="151">
        <f t="shared" si="83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84"/>
        <v>0</v>
      </c>
      <c r="BI155" s="395">
        <f t="shared" si="85"/>
        <v>0</v>
      </c>
      <c r="BJ155" s="395">
        <f t="shared" si="86"/>
        <v>0</v>
      </c>
      <c r="BK155" s="78"/>
      <c r="BL155" s="450"/>
      <c r="BM155" s="78"/>
      <c r="BN155" s="450"/>
      <c r="BO155" s="78"/>
      <c r="BP155" s="450"/>
      <c r="BQ155" s="78"/>
      <c r="BR155" s="450"/>
      <c r="BS155" s="395">
        <f t="shared" si="87"/>
        <v>0</v>
      </c>
      <c r="BT155" s="395">
        <f t="shared" si="88"/>
        <v>0</v>
      </c>
      <c r="BU155" s="395">
        <f t="shared" si="89"/>
        <v>0</v>
      </c>
      <c r="BV155" s="503"/>
      <c r="BX155" s="506"/>
      <c r="BZ155" s="509"/>
      <c r="CB155" s="512"/>
      <c r="CC155" s="493"/>
      <c r="CD155" s="515"/>
      <c r="CF155" s="500">
        <f t="shared" si="90"/>
        <v>0</v>
      </c>
      <c r="CG155" s="500">
        <f t="shared" si="91"/>
        <v>0</v>
      </c>
      <c r="CH155" s="500">
        <f t="shared" si="92"/>
        <v>0</v>
      </c>
      <c r="CI155" s="554"/>
      <c r="CK155" s="557"/>
      <c r="CM155" s="560"/>
      <c r="CO155" s="563"/>
      <c r="CQ155" s="545">
        <f t="shared" si="93"/>
        <v>0</v>
      </c>
      <c r="CR155" s="545">
        <f t="shared" si="94"/>
        <v>0</v>
      </c>
      <c r="CS155" s="545">
        <f t="shared" si="95"/>
        <v>0</v>
      </c>
      <c r="CU155" s="600"/>
      <c r="CW155" s="604"/>
      <c r="CY155" s="608"/>
      <c r="DA155" s="612"/>
      <c r="DB155" s="619">
        <f t="shared" si="96"/>
        <v>0</v>
      </c>
      <c r="DC155" s="619">
        <f t="shared" si="97"/>
        <v>0</v>
      </c>
      <c r="DD155" s="619">
        <f t="shared" si="98"/>
        <v>0</v>
      </c>
      <c r="DE155" s="630"/>
      <c r="DI155" s="633"/>
      <c r="DK155" s="636"/>
      <c r="DM155" s="640"/>
      <c r="DO155" s="653">
        <f t="shared" si="99"/>
        <v>0</v>
      </c>
      <c r="DP155" s="653">
        <f t="shared" si="100"/>
        <v>0</v>
      </c>
      <c r="DQ155" s="653">
        <f t="shared" si="101"/>
        <v>0</v>
      </c>
      <c r="DR155" s="691"/>
      <c r="DS155" s="612"/>
      <c r="DT155" s="691"/>
      <c r="DU155" s="612"/>
      <c r="DV155" s="691"/>
      <c r="DW155" s="612"/>
      <c r="DX155" s="691"/>
      <c r="DY155" s="612"/>
      <c r="DZ155" s="790">
        <f t="shared" si="102"/>
        <v>0</v>
      </c>
      <c r="EA155" s="790">
        <f t="shared" si="103"/>
        <v>0</v>
      </c>
      <c r="EB155" s="790">
        <f t="shared" si="104"/>
        <v>0</v>
      </c>
      <c r="EC155" s="691"/>
      <c r="ED155" s="612"/>
      <c r="EE155" s="691"/>
      <c r="EF155" s="612"/>
      <c r="EG155" s="691"/>
      <c r="EH155" s="612"/>
      <c r="EI155" s="691"/>
      <c r="EJ155" s="612"/>
      <c r="EK155" s="691"/>
      <c r="EM155" s="790">
        <f t="shared" si="105"/>
        <v>0</v>
      </c>
      <c r="EN155" s="790">
        <f t="shared" si="106"/>
        <v>0</v>
      </c>
      <c r="EO155" s="790">
        <f t="shared" si="107"/>
        <v>0</v>
      </c>
    </row>
    <row r="156" spans="2:145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72"/>
        <v>1</v>
      </c>
      <c r="O156" s="151">
        <f t="shared" si="73"/>
        <v>0</v>
      </c>
      <c r="P156" s="151">
        <f t="shared" si="74"/>
        <v>1</v>
      </c>
      <c r="Q156" s="168"/>
      <c r="R156" s="182">
        <v>1</v>
      </c>
      <c r="S156" s="171"/>
      <c r="T156" s="186">
        <v>1</v>
      </c>
      <c r="U156" s="174"/>
      <c r="Y156" s="226">
        <f t="shared" si="75"/>
        <v>0</v>
      </c>
      <c r="Z156" s="226">
        <f t="shared" si="76"/>
        <v>2</v>
      </c>
      <c r="AA156" s="226">
        <f t="shared" si="77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78"/>
        <v>0</v>
      </c>
      <c r="AK156" s="227">
        <f t="shared" si="79"/>
        <v>4</v>
      </c>
      <c r="AL156" s="227">
        <f t="shared" si="80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81"/>
        <v>1</v>
      </c>
      <c r="AX156" s="151">
        <f t="shared" si="82"/>
        <v>5</v>
      </c>
      <c r="AY156" s="151">
        <f t="shared" si="83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84"/>
        <v>0</v>
      </c>
      <c r="BI156" s="395">
        <f t="shared" si="85"/>
        <v>4</v>
      </c>
      <c r="BJ156" s="395">
        <f t="shared" si="86"/>
        <v>4</v>
      </c>
      <c r="BK156" s="78"/>
      <c r="BL156" s="450">
        <v>1</v>
      </c>
      <c r="BM156" s="78"/>
      <c r="BN156" s="450">
        <v>1</v>
      </c>
      <c r="BO156" s="78"/>
      <c r="BP156" s="450">
        <v>1</v>
      </c>
      <c r="BQ156" s="78"/>
      <c r="BR156" s="450">
        <v>1</v>
      </c>
      <c r="BS156" s="395">
        <f t="shared" si="87"/>
        <v>0</v>
      </c>
      <c r="BT156" s="395">
        <f t="shared" si="88"/>
        <v>4</v>
      </c>
      <c r="BU156" s="395">
        <f t="shared" si="89"/>
        <v>4</v>
      </c>
      <c r="BV156" s="503"/>
      <c r="BX156" s="506"/>
      <c r="BZ156" s="509"/>
      <c r="CB156" s="512">
        <v>3</v>
      </c>
      <c r="CC156" s="493"/>
      <c r="CD156" s="515"/>
      <c r="CF156" s="500">
        <f t="shared" si="90"/>
        <v>3</v>
      </c>
      <c r="CG156" s="500">
        <f t="shared" si="91"/>
        <v>0</v>
      </c>
      <c r="CH156" s="500">
        <f t="shared" si="92"/>
        <v>3</v>
      </c>
      <c r="CI156" s="554"/>
      <c r="CK156" s="557"/>
      <c r="CM156" s="560"/>
      <c r="CO156" s="563"/>
      <c r="CQ156" s="545">
        <f t="shared" si="93"/>
        <v>0</v>
      </c>
      <c r="CR156" s="545">
        <f t="shared" si="94"/>
        <v>0</v>
      </c>
      <c r="CS156" s="545">
        <f t="shared" si="95"/>
        <v>0</v>
      </c>
      <c r="CU156" s="600">
        <v>1</v>
      </c>
      <c r="CW156" s="604">
        <v>1</v>
      </c>
      <c r="CY156" s="608">
        <v>1</v>
      </c>
      <c r="DA156" s="612">
        <v>1</v>
      </c>
      <c r="DB156" s="619">
        <f t="shared" si="96"/>
        <v>0</v>
      </c>
      <c r="DC156" s="619">
        <f t="shared" si="97"/>
        <v>4</v>
      </c>
      <c r="DD156" s="619">
        <f t="shared" si="98"/>
        <v>4</v>
      </c>
      <c r="DE156" s="630"/>
      <c r="DI156" s="633"/>
      <c r="DK156" s="636"/>
      <c r="DM156" s="640"/>
      <c r="DO156" s="653">
        <f t="shared" si="99"/>
        <v>0</v>
      </c>
      <c r="DP156" s="653">
        <f t="shared" si="100"/>
        <v>0</v>
      </c>
      <c r="DQ156" s="653">
        <f t="shared" si="101"/>
        <v>0</v>
      </c>
      <c r="DR156" s="691"/>
      <c r="DS156" s="612">
        <v>1</v>
      </c>
      <c r="DT156" s="691"/>
      <c r="DU156" s="612">
        <v>1</v>
      </c>
      <c r="DV156" s="691"/>
      <c r="DW156" s="612">
        <v>1</v>
      </c>
      <c r="DX156" s="691"/>
      <c r="DY156" s="612">
        <v>1</v>
      </c>
      <c r="DZ156" s="790">
        <f t="shared" si="102"/>
        <v>0</v>
      </c>
      <c r="EA156" s="790">
        <f t="shared" si="103"/>
        <v>4</v>
      </c>
      <c r="EB156" s="790">
        <f t="shared" si="104"/>
        <v>4</v>
      </c>
      <c r="EC156" s="691"/>
      <c r="ED156" s="612">
        <v>1</v>
      </c>
      <c r="EE156" s="691">
        <v>1</v>
      </c>
      <c r="EF156" s="612">
        <v>1</v>
      </c>
      <c r="EG156" s="691"/>
      <c r="EH156" s="612">
        <v>1</v>
      </c>
      <c r="EI156" s="691"/>
      <c r="EJ156" s="612">
        <v>1</v>
      </c>
      <c r="EK156" s="691"/>
      <c r="EM156" s="790">
        <f t="shared" si="105"/>
        <v>1</v>
      </c>
      <c r="EN156" s="790">
        <f t="shared" si="106"/>
        <v>4</v>
      </c>
      <c r="EO156" s="790">
        <f t="shared" si="107"/>
        <v>5</v>
      </c>
    </row>
    <row r="157" spans="2:145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72"/>
        <v>0</v>
      </c>
      <c r="O157" s="151">
        <f t="shared" si="73"/>
        <v>0</v>
      </c>
      <c r="P157" s="151">
        <f t="shared" si="74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75"/>
        <v>1</v>
      </c>
      <c r="Z157" s="226">
        <f t="shared" si="76"/>
        <v>2</v>
      </c>
      <c r="AA157" s="226">
        <f t="shared" si="77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78"/>
        <v>0</v>
      </c>
      <c r="AK157" s="227">
        <f t="shared" si="79"/>
        <v>4</v>
      </c>
      <c r="AL157" s="227">
        <f t="shared" si="80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81"/>
        <v>1</v>
      </c>
      <c r="AX157" s="151">
        <f t="shared" si="82"/>
        <v>5</v>
      </c>
      <c r="AY157" s="151">
        <f t="shared" si="83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84"/>
        <v>0</v>
      </c>
      <c r="BI157" s="395">
        <f t="shared" si="85"/>
        <v>4</v>
      </c>
      <c r="BJ157" s="395">
        <f t="shared" si="86"/>
        <v>4</v>
      </c>
      <c r="BK157" s="78"/>
      <c r="BL157" s="450">
        <v>1</v>
      </c>
      <c r="BM157" s="78"/>
      <c r="BN157" s="450">
        <v>1</v>
      </c>
      <c r="BO157" s="78"/>
      <c r="BP157" s="450">
        <v>1</v>
      </c>
      <c r="BQ157" s="78"/>
      <c r="BR157" s="450">
        <v>1</v>
      </c>
      <c r="BS157" s="395">
        <f t="shared" si="87"/>
        <v>0</v>
      </c>
      <c r="BT157" s="395">
        <f t="shared" si="88"/>
        <v>4</v>
      </c>
      <c r="BU157" s="395">
        <f t="shared" si="89"/>
        <v>4</v>
      </c>
      <c r="BV157" s="503"/>
      <c r="BX157" s="506"/>
      <c r="BZ157" s="509"/>
      <c r="CB157" s="512"/>
      <c r="CC157" s="493"/>
      <c r="CD157" s="515"/>
      <c r="CF157" s="500">
        <f t="shared" si="90"/>
        <v>0</v>
      </c>
      <c r="CG157" s="500">
        <f t="shared" si="91"/>
        <v>0</v>
      </c>
      <c r="CH157" s="500">
        <f t="shared" si="92"/>
        <v>0</v>
      </c>
      <c r="CI157" s="554"/>
      <c r="CK157" s="557"/>
      <c r="CM157" s="560"/>
      <c r="CO157" s="563"/>
      <c r="CQ157" s="545">
        <f t="shared" si="93"/>
        <v>0</v>
      </c>
      <c r="CR157" s="545">
        <f t="shared" si="94"/>
        <v>0</v>
      </c>
      <c r="CS157" s="545">
        <f t="shared" si="95"/>
        <v>0</v>
      </c>
      <c r="CU157" s="600">
        <v>1</v>
      </c>
      <c r="CW157" s="604">
        <v>1</v>
      </c>
      <c r="CY157" s="608">
        <v>1</v>
      </c>
      <c r="DA157" s="612">
        <v>1</v>
      </c>
      <c r="DB157" s="619">
        <f t="shared" si="96"/>
        <v>0</v>
      </c>
      <c r="DC157" s="619">
        <f t="shared" si="97"/>
        <v>4</v>
      </c>
      <c r="DD157" s="619">
        <f t="shared" si="98"/>
        <v>4</v>
      </c>
      <c r="DE157" s="630"/>
      <c r="DI157" s="633"/>
      <c r="DK157" s="636"/>
      <c r="DM157" s="640"/>
      <c r="DO157" s="653">
        <f t="shared" si="99"/>
        <v>0</v>
      </c>
      <c r="DP157" s="653">
        <f t="shared" si="100"/>
        <v>0</v>
      </c>
      <c r="DQ157" s="653">
        <f t="shared" si="101"/>
        <v>0</v>
      </c>
      <c r="DR157" s="691">
        <v>2</v>
      </c>
      <c r="DS157" s="612">
        <v>1</v>
      </c>
      <c r="DT157" s="691"/>
      <c r="DU157" s="612">
        <v>1</v>
      </c>
      <c r="DV157" s="691"/>
      <c r="DW157" s="612">
        <v>1</v>
      </c>
      <c r="DX157" s="691"/>
      <c r="DY157" s="612">
        <v>1</v>
      </c>
      <c r="DZ157" s="790">
        <f t="shared" si="102"/>
        <v>2</v>
      </c>
      <c r="EA157" s="790">
        <f t="shared" si="103"/>
        <v>4</v>
      </c>
      <c r="EB157" s="790">
        <f t="shared" si="104"/>
        <v>6</v>
      </c>
      <c r="EC157" s="691"/>
      <c r="ED157" s="612">
        <v>1</v>
      </c>
      <c r="EE157" s="691"/>
      <c r="EF157" s="612">
        <v>1</v>
      </c>
      <c r="EG157" s="691"/>
      <c r="EH157" s="612">
        <v>1</v>
      </c>
      <c r="EI157" s="691"/>
      <c r="EJ157" s="612">
        <v>1</v>
      </c>
      <c r="EK157" s="691"/>
      <c r="EM157" s="790">
        <f t="shared" si="105"/>
        <v>0</v>
      </c>
      <c r="EN157" s="790">
        <f t="shared" si="106"/>
        <v>4</v>
      </c>
      <c r="EO157" s="790">
        <f t="shared" si="107"/>
        <v>4</v>
      </c>
    </row>
    <row r="158" spans="2:145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72"/>
        <v>0</v>
      </c>
      <c r="O158" s="151">
        <f t="shared" si="73"/>
        <v>0</v>
      </c>
      <c r="P158" s="151">
        <f t="shared" si="74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75"/>
        <v>0</v>
      </c>
      <c r="Z158" s="226">
        <f t="shared" si="76"/>
        <v>40</v>
      </c>
      <c r="AA158" s="226">
        <f t="shared" si="77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78"/>
        <v>0</v>
      </c>
      <c r="AK158" s="227">
        <f t="shared" si="79"/>
        <v>80</v>
      </c>
      <c r="AL158" s="227">
        <f t="shared" si="80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81"/>
        <v>10</v>
      </c>
      <c r="AX158" s="151">
        <f t="shared" si="82"/>
        <v>100</v>
      </c>
      <c r="AY158" s="151">
        <f t="shared" si="83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84"/>
        <v>5</v>
      </c>
      <c r="BI158" s="395">
        <f t="shared" si="85"/>
        <v>80</v>
      </c>
      <c r="BJ158" s="395">
        <f t="shared" si="86"/>
        <v>85</v>
      </c>
      <c r="BK158" s="78">
        <v>3</v>
      </c>
      <c r="BL158" s="450">
        <v>20</v>
      </c>
      <c r="BM158" s="78"/>
      <c r="BN158" s="450">
        <v>20</v>
      </c>
      <c r="BO158" s="78">
        <v>2</v>
      </c>
      <c r="BP158" s="450">
        <v>20</v>
      </c>
      <c r="BQ158" s="78"/>
      <c r="BR158" s="450">
        <v>20</v>
      </c>
      <c r="BS158" s="395">
        <f t="shared" si="87"/>
        <v>5</v>
      </c>
      <c r="BT158" s="395">
        <f t="shared" si="88"/>
        <v>80</v>
      </c>
      <c r="BU158" s="395">
        <f t="shared" si="89"/>
        <v>85</v>
      </c>
      <c r="BV158" s="503"/>
      <c r="BX158" s="506"/>
      <c r="BZ158" s="509"/>
      <c r="CB158" s="512"/>
      <c r="CC158" s="493"/>
      <c r="CD158" s="515"/>
      <c r="CF158" s="500">
        <f t="shared" si="90"/>
        <v>0</v>
      </c>
      <c r="CG158" s="500">
        <f t="shared" si="91"/>
        <v>0</v>
      </c>
      <c r="CH158" s="500">
        <f t="shared" si="92"/>
        <v>0</v>
      </c>
      <c r="CI158" s="554"/>
      <c r="CK158" s="557"/>
      <c r="CM158" s="560"/>
      <c r="CO158" s="563"/>
      <c r="CQ158" s="545">
        <f t="shared" si="93"/>
        <v>0</v>
      </c>
      <c r="CR158" s="545">
        <f t="shared" si="94"/>
        <v>0</v>
      </c>
      <c r="CS158" s="545">
        <f t="shared" si="95"/>
        <v>0</v>
      </c>
      <c r="CU158" s="600">
        <v>20</v>
      </c>
      <c r="CW158" s="604">
        <v>20</v>
      </c>
      <c r="CY158" s="608">
        <v>20</v>
      </c>
      <c r="DA158" s="612">
        <v>20</v>
      </c>
      <c r="DB158" s="619">
        <f t="shared" si="96"/>
        <v>0</v>
      </c>
      <c r="DC158" s="619">
        <f t="shared" si="97"/>
        <v>80</v>
      </c>
      <c r="DD158" s="619">
        <f t="shared" si="98"/>
        <v>80</v>
      </c>
      <c r="DE158" s="630"/>
      <c r="DI158" s="633"/>
      <c r="DK158" s="636"/>
      <c r="DM158" s="640"/>
      <c r="DO158" s="653">
        <f t="shared" si="99"/>
        <v>0</v>
      </c>
      <c r="DP158" s="653">
        <f t="shared" si="100"/>
        <v>0</v>
      </c>
      <c r="DQ158" s="653">
        <f t="shared" si="101"/>
        <v>0</v>
      </c>
      <c r="DR158" s="691"/>
      <c r="DS158" s="612">
        <v>20</v>
      </c>
      <c r="DT158" s="691"/>
      <c r="DU158" s="612">
        <v>20</v>
      </c>
      <c r="DV158" s="691"/>
      <c r="DW158" s="612">
        <v>20</v>
      </c>
      <c r="DX158" s="691"/>
      <c r="DY158" s="612">
        <v>20</v>
      </c>
      <c r="DZ158" s="790">
        <f t="shared" si="102"/>
        <v>0</v>
      </c>
      <c r="EA158" s="790">
        <f t="shared" si="103"/>
        <v>80</v>
      </c>
      <c r="EB158" s="790">
        <f t="shared" si="104"/>
        <v>80</v>
      </c>
      <c r="EC158" s="691"/>
      <c r="ED158" s="612">
        <v>20</v>
      </c>
      <c r="EE158" s="691"/>
      <c r="EF158" s="612">
        <v>20</v>
      </c>
      <c r="EG158" s="691"/>
      <c r="EH158" s="612">
        <v>20</v>
      </c>
      <c r="EI158" s="691"/>
      <c r="EJ158" s="612">
        <v>20</v>
      </c>
      <c r="EK158" s="691"/>
      <c r="EM158" s="790">
        <f t="shared" si="105"/>
        <v>0</v>
      </c>
      <c r="EN158" s="790">
        <f t="shared" si="106"/>
        <v>80</v>
      </c>
      <c r="EO158" s="790">
        <f t="shared" si="107"/>
        <v>80</v>
      </c>
    </row>
    <row r="159" spans="2:145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72"/>
        <v>5</v>
      </c>
      <c r="O159" s="151">
        <f t="shared" si="73"/>
        <v>0</v>
      </c>
      <c r="P159" s="151">
        <f t="shared" si="74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75"/>
        <v>1</v>
      </c>
      <c r="Z159" s="226">
        <f t="shared" si="76"/>
        <v>10</v>
      </c>
      <c r="AA159" s="226">
        <f t="shared" si="77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78"/>
        <v>1</v>
      </c>
      <c r="AK159" s="227">
        <f t="shared" si="79"/>
        <v>20</v>
      </c>
      <c r="AL159" s="227">
        <f t="shared" si="80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81"/>
        <v>8</v>
      </c>
      <c r="AX159" s="151">
        <f t="shared" si="82"/>
        <v>25</v>
      </c>
      <c r="AY159" s="151">
        <f t="shared" si="83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84"/>
        <v>7</v>
      </c>
      <c r="BI159" s="395">
        <f t="shared" si="85"/>
        <v>20</v>
      </c>
      <c r="BJ159" s="395">
        <f t="shared" si="86"/>
        <v>27</v>
      </c>
      <c r="BK159" s="78"/>
      <c r="BL159" s="450">
        <v>5</v>
      </c>
      <c r="BM159" s="78"/>
      <c r="BN159" s="450">
        <v>5</v>
      </c>
      <c r="BO159" s="78"/>
      <c r="BP159" s="450">
        <v>5</v>
      </c>
      <c r="BQ159" s="78"/>
      <c r="BR159" s="450">
        <v>5</v>
      </c>
      <c r="BS159" s="395">
        <f t="shared" si="87"/>
        <v>0</v>
      </c>
      <c r="BT159" s="395">
        <f t="shared" si="88"/>
        <v>20</v>
      </c>
      <c r="BU159" s="395">
        <f t="shared" si="89"/>
        <v>20</v>
      </c>
      <c r="BV159" s="503"/>
      <c r="BX159" s="506"/>
      <c r="BZ159" s="509"/>
      <c r="CB159" s="512"/>
      <c r="CC159" s="493"/>
      <c r="CD159" s="515"/>
      <c r="CF159" s="500">
        <f t="shared" si="90"/>
        <v>0</v>
      </c>
      <c r="CG159" s="500">
        <f t="shared" si="91"/>
        <v>0</v>
      </c>
      <c r="CH159" s="500">
        <f t="shared" si="92"/>
        <v>0</v>
      </c>
      <c r="CI159" s="554"/>
      <c r="CK159" s="557"/>
      <c r="CM159" s="560"/>
      <c r="CO159" s="563"/>
      <c r="CQ159" s="545">
        <f t="shared" si="93"/>
        <v>0</v>
      </c>
      <c r="CR159" s="545">
        <f t="shared" si="94"/>
        <v>0</v>
      </c>
      <c r="CS159" s="545">
        <f t="shared" si="95"/>
        <v>0</v>
      </c>
      <c r="CU159" s="600">
        <v>5</v>
      </c>
      <c r="CW159" s="604">
        <v>5</v>
      </c>
      <c r="CY159" s="608">
        <v>5</v>
      </c>
      <c r="DA159" s="612">
        <v>5</v>
      </c>
      <c r="DB159" s="619">
        <f t="shared" si="96"/>
        <v>0</v>
      </c>
      <c r="DC159" s="619">
        <f t="shared" si="97"/>
        <v>20</v>
      </c>
      <c r="DD159" s="619">
        <f t="shared" si="98"/>
        <v>20</v>
      </c>
      <c r="DE159" s="630"/>
      <c r="DI159" s="633"/>
      <c r="DK159" s="636"/>
      <c r="DM159" s="640"/>
      <c r="DO159" s="653">
        <f t="shared" si="99"/>
        <v>0</v>
      </c>
      <c r="DP159" s="653">
        <f t="shared" si="100"/>
        <v>0</v>
      </c>
      <c r="DQ159" s="653">
        <f t="shared" si="101"/>
        <v>0</v>
      </c>
      <c r="DR159" s="691"/>
      <c r="DS159" s="612">
        <v>5</v>
      </c>
      <c r="DT159" s="691"/>
      <c r="DU159" s="612">
        <v>5</v>
      </c>
      <c r="DV159" s="691"/>
      <c r="DW159" s="612">
        <v>5</v>
      </c>
      <c r="DX159" s="691"/>
      <c r="DY159" s="612">
        <v>5</v>
      </c>
      <c r="DZ159" s="790">
        <f t="shared" si="102"/>
        <v>0</v>
      </c>
      <c r="EA159" s="790">
        <f t="shared" si="103"/>
        <v>20</v>
      </c>
      <c r="EB159" s="790">
        <f t="shared" si="104"/>
        <v>20</v>
      </c>
      <c r="EC159" s="691"/>
      <c r="ED159" s="612">
        <v>5</v>
      </c>
      <c r="EE159" s="691"/>
      <c r="EF159" s="612">
        <v>5</v>
      </c>
      <c r="EG159" s="691"/>
      <c r="EH159" s="612">
        <v>5</v>
      </c>
      <c r="EI159" s="691"/>
      <c r="EJ159" s="612">
        <v>5</v>
      </c>
      <c r="EK159" s="691"/>
      <c r="EM159" s="790">
        <f t="shared" si="105"/>
        <v>0</v>
      </c>
      <c r="EN159" s="790">
        <f t="shared" si="106"/>
        <v>20</v>
      </c>
      <c r="EO159" s="790">
        <f t="shared" si="107"/>
        <v>20</v>
      </c>
    </row>
    <row r="160" spans="2:145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72"/>
        <v>0</v>
      </c>
      <c r="O160" s="151">
        <f t="shared" si="73"/>
        <v>0</v>
      </c>
      <c r="P160" s="151">
        <f t="shared" si="74"/>
        <v>0</v>
      </c>
      <c r="Q160" s="168"/>
      <c r="R160" s="182">
        <v>5</v>
      </c>
      <c r="S160" s="171"/>
      <c r="T160" s="186">
        <v>5</v>
      </c>
      <c r="U160" s="174"/>
      <c r="Y160" s="226">
        <f t="shared" si="75"/>
        <v>0</v>
      </c>
      <c r="Z160" s="226">
        <f t="shared" si="76"/>
        <v>10</v>
      </c>
      <c r="AA160" s="226">
        <f t="shared" si="77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78"/>
        <v>0</v>
      </c>
      <c r="AK160" s="227">
        <f t="shared" si="79"/>
        <v>20</v>
      </c>
      <c r="AL160" s="227">
        <f t="shared" si="80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81"/>
        <v>15</v>
      </c>
      <c r="AX160" s="151">
        <f t="shared" si="82"/>
        <v>25</v>
      </c>
      <c r="AY160" s="151">
        <f t="shared" si="83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84"/>
        <v>0</v>
      </c>
      <c r="BI160" s="395">
        <f t="shared" si="85"/>
        <v>20</v>
      </c>
      <c r="BJ160" s="395">
        <f t="shared" si="86"/>
        <v>20</v>
      </c>
      <c r="BK160" s="78"/>
      <c r="BL160" s="450">
        <v>5</v>
      </c>
      <c r="BM160" s="78"/>
      <c r="BN160" s="450">
        <v>5</v>
      </c>
      <c r="BO160" s="78"/>
      <c r="BP160" s="450">
        <v>5</v>
      </c>
      <c r="BQ160" s="78"/>
      <c r="BR160" s="450">
        <v>5</v>
      </c>
      <c r="BS160" s="395">
        <f t="shared" si="87"/>
        <v>0</v>
      </c>
      <c r="BT160" s="395">
        <f t="shared" si="88"/>
        <v>20</v>
      </c>
      <c r="BU160" s="395">
        <f t="shared" si="89"/>
        <v>20</v>
      </c>
      <c r="BV160" s="503"/>
      <c r="BX160" s="506"/>
      <c r="BZ160" s="509"/>
      <c r="CB160" s="512"/>
      <c r="CC160" s="493"/>
      <c r="CD160" s="515"/>
      <c r="CF160" s="500">
        <f t="shared" si="90"/>
        <v>0</v>
      </c>
      <c r="CG160" s="500">
        <f t="shared" si="91"/>
        <v>0</v>
      </c>
      <c r="CH160" s="500">
        <f t="shared" si="92"/>
        <v>0</v>
      </c>
      <c r="CI160" s="554"/>
      <c r="CK160" s="557"/>
      <c r="CM160" s="560"/>
      <c r="CO160" s="563"/>
      <c r="CQ160" s="545">
        <f t="shared" si="93"/>
        <v>0</v>
      </c>
      <c r="CR160" s="545">
        <f t="shared" si="94"/>
        <v>0</v>
      </c>
      <c r="CS160" s="545">
        <f t="shared" si="95"/>
        <v>0</v>
      </c>
      <c r="CU160" s="600">
        <v>5</v>
      </c>
      <c r="CW160" s="604">
        <v>5</v>
      </c>
      <c r="CY160" s="608">
        <v>5</v>
      </c>
      <c r="DA160" s="612">
        <v>5</v>
      </c>
      <c r="DB160" s="619">
        <f t="shared" si="96"/>
        <v>0</v>
      </c>
      <c r="DC160" s="619">
        <f t="shared" si="97"/>
        <v>20</v>
      </c>
      <c r="DD160" s="619">
        <f t="shared" si="98"/>
        <v>20</v>
      </c>
      <c r="DE160" s="630"/>
      <c r="DI160" s="633"/>
      <c r="DK160" s="636"/>
      <c r="DM160" s="640"/>
      <c r="DO160" s="653">
        <f t="shared" si="99"/>
        <v>0</v>
      </c>
      <c r="DP160" s="653">
        <f t="shared" si="100"/>
        <v>0</v>
      </c>
      <c r="DQ160" s="653">
        <f t="shared" si="101"/>
        <v>0</v>
      </c>
      <c r="DR160" s="691"/>
      <c r="DS160" s="612">
        <v>5</v>
      </c>
      <c r="DT160" s="691"/>
      <c r="DU160" s="612">
        <v>5</v>
      </c>
      <c r="DV160" s="691"/>
      <c r="DW160" s="612">
        <v>5</v>
      </c>
      <c r="DX160" s="691"/>
      <c r="DY160" s="612">
        <v>5</v>
      </c>
      <c r="DZ160" s="790">
        <f t="shared" si="102"/>
        <v>0</v>
      </c>
      <c r="EA160" s="790">
        <f t="shared" si="103"/>
        <v>20</v>
      </c>
      <c r="EB160" s="790">
        <f t="shared" si="104"/>
        <v>20</v>
      </c>
      <c r="EC160" s="691"/>
      <c r="ED160" s="612">
        <v>5</v>
      </c>
      <c r="EE160" s="691"/>
      <c r="EF160" s="612">
        <v>5</v>
      </c>
      <c r="EG160" s="691"/>
      <c r="EH160" s="612">
        <v>5</v>
      </c>
      <c r="EI160" s="691"/>
      <c r="EJ160" s="612">
        <v>5</v>
      </c>
      <c r="EK160" s="691"/>
      <c r="EM160" s="790">
        <f t="shared" si="105"/>
        <v>0</v>
      </c>
      <c r="EN160" s="790">
        <f t="shared" si="106"/>
        <v>20</v>
      </c>
      <c r="EO160" s="790">
        <f t="shared" si="107"/>
        <v>20</v>
      </c>
    </row>
    <row r="161" spans="2:145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72"/>
        <v>0</v>
      </c>
      <c r="O161" s="151">
        <f t="shared" si="73"/>
        <v>0</v>
      </c>
      <c r="P161" s="151">
        <f t="shared" si="74"/>
        <v>0</v>
      </c>
      <c r="Q161" s="168"/>
      <c r="R161" s="182">
        <v>1</v>
      </c>
      <c r="S161" s="171"/>
      <c r="T161" s="186">
        <v>1</v>
      </c>
      <c r="U161" s="174"/>
      <c r="Y161" s="226">
        <f t="shared" si="75"/>
        <v>0</v>
      </c>
      <c r="Z161" s="226">
        <f t="shared" si="76"/>
        <v>2</v>
      </c>
      <c r="AA161" s="226">
        <f t="shared" si="77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78"/>
        <v>1</v>
      </c>
      <c r="AK161" s="227">
        <f t="shared" si="79"/>
        <v>4</v>
      </c>
      <c r="AL161" s="227">
        <f t="shared" si="80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81"/>
        <v>0</v>
      </c>
      <c r="AX161" s="151">
        <f t="shared" si="82"/>
        <v>5</v>
      </c>
      <c r="AY161" s="151">
        <f t="shared" si="83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84"/>
        <v>0</v>
      </c>
      <c r="BI161" s="395">
        <f t="shared" si="85"/>
        <v>4</v>
      </c>
      <c r="BJ161" s="395">
        <f t="shared" si="86"/>
        <v>4</v>
      </c>
      <c r="BK161" s="78"/>
      <c r="BL161" s="450">
        <v>1</v>
      </c>
      <c r="BM161" s="78"/>
      <c r="BN161" s="450">
        <v>1</v>
      </c>
      <c r="BO161" s="78"/>
      <c r="BP161" s="450">
        <v>1</v>
      </c>
      <c r="BQ161" s="78"/>
      <c r="BR161" s="450">
        <v>1</v>
      </c>
      <c r="BS161" s="395">
        <f t="shared" si="87"/>
        <v>0</v>
      </c>
      <c r="BT161" s="395">
        <f t="shared" si="88"/>
        <v>4</v>
      </c>
      <c r="BU161" s="395">
        <f t="shared" si="89"/>
        <v>4</v>
      </c>
      <c r="BV161" s="503"/>
      <c r="BX161" s="506"/>
      <c r="BZ161" s="509"/>
      <c r="CB161" s="512"/>
      <c r="CC161" s="493"/>
      <c r="CD161" s="515"/>
      <c r="CF161" s="500">
        <f t="shared" si="90"/>
        <v>0</v>
      </c>
      <c r="CG161" s="500">
        <f t="shared" si="91"/>
        <v>0</v>
      </c>
      <c r="CH161" s="500">
        <f t="shared" si="92"/>
        <v>0</v>
      </c>
      <c r="CI161" s="554"/>
      <c r="CK161" s="557"/>
      <c r="CM161" s="560"/>
      <c r="CO161" s="563"/>
      <c r="CQ161" s="545">
        <f t="shared" si="93"/>
        <v>0</v>
      </c>
      <c r="CR161" s="545">
        <f t="shared" si="94"/>
        <v>0</v>
      </c>
      <c r="CS161" s="545">
        <f t="shared" si="95"/>
        <v>0</v>
      </c>
      <c r="CU161" s="600">
        <v>1</v>
      </c>
      <c r="CW161" s="604">
        <v>1</v>
      </c>
      <c r="CY161" s="608">
        <v>1</v>
      </c>
      <c r="DA161" s="612">
        <v>1</v>
      </c>
      <c r="DB161" s="619">
        <f t="shared" si="96"/>
        <v>0</v>
      </c>
      <c r="DC161" s="619">
        <f t="shared" si="97"/>
        <v>4</v>
      </c>
      <c r="DD161" s="619">
        <f t="shared" si="98"/>
        <v>4</v>
      </c>
      <c r="DE161" s="630"/>
      <c r="DI161" s="633"/>
      <c r="DK161" s="636"/>
      <c r="DM161" s="640"/>
      <c r="DO161" s="653">
        <f t="shared" si="99"/>
        <v>0</v>
      </c>
      <c r="DP161" s="653">
        <f t="shared" si="100"/>
        <v>0</v>
      </c>
      <c r="DQ161" s="653">
        <f t="shared" si="101"/>
        <v>0</v>
      </c>
      <c r="DR161" s="691"/>
      <c r="DS161" s="612">
        <v>1</v>
      </c>
      <c r="DT161" s="691"/>
      <c r="DU161" s="612">
        <v>1</v>
      </c>
      <c r="DV161" s="691"/>
      <c r="DW161" s="612">
        <v>1</v>
      </c>
      <c r="DX161" s="691"/>
      <c r="DY161" s="612">
        <v>1</v>
      </c>
      <c r="DZ161" s="790">
        <f t="shared" si="102"/>
        <v>0</v>
      </c>
      <c r="EA161" s="790">
        <f t="shared" si="103"/>
        <v>4</v>
      </c>
      <c r="EB161" s="790">
        <f t="shared" si="104"/>
        <v>4</v>
      </c>
      <c r="EC161" s="691"/>
      <c r="ED161" s="612">
        <v>1</v>
      </c>
      <c r="EE161" s="691"/>
      <c r="EF161" s="612">
        <v>1</v>
      </c>
      <c r="EG161" s="691"/>
      <c r="EH161" s="612">
        <v>1</v>
      </c>
      <c r="EI161" s="691"/>
      <c r="EJ161" s="612">
        <v>1</v>
      </c>
      <c r="EK161" s="691"/>
      <c r="EM161" s="790">
        <f t="shared" si="105"/>
        <v>0</v>
      </c>
      <c r="EN161" s="790">
        <f t="shared" si="106"/>
        <v>4</v>
      </c>
      <c r="EO161" s="790">
        <f t="shared" si="107"/>
        <v>4</v>
      </c>
    </row>
    <row r="162" spans="2:145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72"/>
        <v>0</v>
      </c>
      <c r="O162" s="151">
        <f t="shared" si="73"/>
        <v>0</v>
      </c>
      <c r="P162" s="151">
        <f t="shared" si="74"/>
        <v>0</v>
      </c>
      <c r="Q162" s="168"/>
      <c r="R162" s="182"/>
      <c r="S162" s="171"/>
      <c r="T162" s="186"/>
      <c r="U162" s="174"/>
      <c r="Y162" s="226">
        <f t="shared" si="75"/>
        <v>0</v>
      </c>
      <c r="Z162" s="226">
        <f t="shared" si="76"/>
        <v>0</v>
      </c>
      <c r="AA162" s="226">
        <f t="shared" si="77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78"/>
        <v>0</v>
      </c>
      <c r="AK162" s="227">
        <f t="shared" si="79"/>
        <v>0</v>
      </c>
      <c r="AL162" s="227">
        <f t="shared" si="80"/>
        <v>0</v>
      </c>
      <c r="AN162" s="327"/>
      <c r="AP162" s="330"/>
      <c r="AR162" s="333"/>
      <c r="AS162" s="202"/>
      <c r="AT162" s="336"/>
      <c r="AV162" s="341"/>
      <c r="AW162" s="151">
        <f t="shared" si="81"/>
        <v>0</v>
      </c>
      <c r="AX162" s="151">
        <f t="shared" si="82"/>
        <v>0</v>
      </c>
      <c r="AY162" s="151">
        <f t="shared" si="83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84"/>
        <v>0</v>
      </c>
      <c r="BI162" s="395">
        <f t="shared" si="85"/>
        <v>0</v>
      </c>
      <c r="BJ162" s="395">
        <f t="shared" si="86"/>
        <v>0</v>
      </c>
      <c r="BK162" s="78"/>
      <c r="BL162" s="450"/>
      <c r="BM162" s="78"/>
      <c r="BN162" s="450"/>
      <c r="BO162" s="78"/>
      <c r="BP162" s="450"/>
      <c r="BQ162" s="78"/>
      <c r="BR162" s="450"/>
      <c r="BS162" s="395">
        <f t="shared" si="87"/>
        <v>0</v>
      </c>
      <c r="BT162" s="395">
        <f t="shared" si="88"/>
        <v>0</v>
      </c>
      <c r="BU162" s="395">
        <f t="shared" si="89"/>
        <v>0</v>
      </c>
      <c r="BV162" s="503"/>
      <c r="BX162" s="506"/>
      <c r="BZ162" s="509"/>
      <c r="CB162" s="512"/>
      <c r="CC162" s="493"/>
      <c r="CD162" s="515"/>
      <c r="CF162" s="500">
        <f t="shared" si="90"/>
        <v>0</v>
      </c>
      <c r="CG162" s="500">
        <f t="shared" si="91"/>
        <v>0</v>
      </c>
      <c r="CH162" s="500">
        <f t="shared" si="92"/>
        <v>0</v>
      </c>
      <c r="CI162" s="554"/>
      <c r="CK162" s="557"/>
      <c r="CM162" s="560"/>
      <c r="CO162" s="563"/>
      <c r="CQ162" s="545">
        <f t="shared" si="93"/>
        <v>0</v>
      </c>
      <c r="CR162" s="545">
        <f t="shared" si="94"/>
        <v>0</v>
      </c>
      <c r="CS162" s="545">
        <f t="shared" si="95"/>
        <v>0</v>
      </c>
      <c r="CU162" s="600"/>
      <c r="CW162" s="604"/>
      <c r="CY162" s="608"/>
      <c r="DA162" s="612"/>
      <c r="DB162" s="619">
        <f t="shared" si="96"/>
        <v>0</v>
      </c>
      <c r="DC162" s="619">
        <f t="shared" si="97"/>
        <v>0</v>
      </c>
      <c r="DD162" s="619">
        <f t="shared" si="98"/>
        <v>0</v>
      </c>
      <c r="DE162" s="630"/>
      <c r="DI162" s="633"/>
      <c r="DK162" s="636"/>
      <c r="DM162" s="640"/>
      <c r="DO162" s="653">
        <f t="shared" si="99"/>
        <v>0</v>
      </c>
      <c r="DP162" s="653">
        <f t="shared" si="100"/>
        <v>0</v>
      </c>
      <c r="DQ162" s="653">
        <f t="shared" si="101"/>
        <v>0</v>
      </c>
      <c r="DR162" s="691"/>
      <c r="DS162" s="612"/>
      <c r="DT162" s="691"/>
      <c r="DU162" s="612"/>
      <c r="DV162" s="691"/>
      <c r="DW162" s="612"/>
      <c r="DX162" s="691"/>
      <c r="DY162" s="612"/>
      <c r="DZ162" s="790">
        <f t="shared" si="102"/>
        <v>0</v>
      </c>
      <c r="EA162" s="790">
        <f t="shared" si="103"/>
        <v>0</v>
      </c>
      <c r="EB162" s="790">
        <f t="shared" si="104"/>
        <v>0</v>
      </c>
      <c r="EC162" s="691"/>
      <c r="ED162" s="612"/>
      <c r="EE162" s="691"/>
      <c r="EF162" s="612"/>
      <c r="EG162" s="691"/>
      <c r="EH162" s="612"/>
      <c r="EI162" s="691"/>
      <c r="EJ162" s="612"/>
      <c r="EK162" s="691"/>
      <c r="EM162" s="790">
        <f t="shared" si="105"/>
        <v>0</v>
      </c>
      <c r="EN162" s="790">
        <f t="shared" si="106"/>
        <v>0</v>
      </c>
      <c r="EO162" s="790">
        <f t="shared" si="107"/>
        <v>0</v>
      </c>
    </row>
    <row r="163" spans="2:145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72"/>
        <v>0</v>
      </c>
      <c r="O163" s="151">
        <f t="shared" si="73"/>
        <v>0</v>
      </c>
      <c r="P163" s="151">
        <f t="shared" si="74"/>
        <v>0</v>
      </c>
      <c r="Q163" s="168"/>
      <c r="R163" s="182"/>
      <c r="S163" s="171"/>
      <c r="T163" s="186"/>
      <c r="U163" s="174"/>
      <c r="Y163" s="226">
        <f t="shared" si="75"/>
        <v>0</v>
      </c>
      <c r="Z163" s="226">
        <f t="shared" si="76"/>
        <v>0</v>
      </c>
      <c r="AA163" s="226">
        <f t="shared" si="77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78"/>
        <v>0</v>
      </c>
      <c r="AK163" s="227">
        <f t="shared" si="79"/>
        <v>0</v>
      </c>
      <c r="AL163" s="227">
        <f t="shared" si="80"/>
        <v>0</v>
      </c>
      <c r="AN163" s="327"/>
      <c r="AP163" s="330"/>
      <c r="AR163" s="333"/>
      <c r="AS163" s="202"/>
      <c r="AT163" s="336"/>
      <c r="AV163" s="341"/>
      <c r="AW163" s="151">
        <f t="shared" si="81"/>
        <v>0</v>
      </c>
      <c r="AX163" s="151">
        <f t="shared" si="82"/>
        <v>0</v>
      </c>
      <c r="AY163" s="151">
        <f t="shared" si="83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84"/>
        <v>0</v>
      </c>
      <c r="BI163" s="395">
        <f t="shared" si="85"/>
        <v>0</v>
      </c>
      <c r="BJ163" s="395">
        <f t="shared" si="86"/>
        <v>0</v>
      </c>
      <c r="BK163" s="78"/>
      <c r="BL163" s="450"/>
      <c r="BM163" s="78"/>
      <c r="BN163" s="450"/>
      <c r="BO163" s="78"/>
      <c r="BP163" s="450"/>
      <c r="BQ163" s="78"/>
      <c r="BR163" s="450"/>
      <c r="BS163" s="395">
        <f t="shared" si="87"/>
        <v>0</v>
      </c>
      <c r="BT163" s="395">
        <f t="shared" si="88"/>
        <v>0</v>
      </c>
      <c r="BU163" s="395">
        <f t="shared" si="89"/>
        <v>0</v>
      </c>
      <c r="BV163" s="503"/>
      <c r="BX163" s="506"/>
      <c r="BZ163" s="509"/>
      <c r="CB163" s="512"/>
      <c r="CC163" s="493"/>
      <c r="CD163" s="515"/>
      <c r="CF163" s="500">
        <f t="shared" si="90"/>
        <v>0</v>
      </c>
      <c r="CG163" s="500">
        <f t="shared" si="91"/>
        <v>0</v>
      </c>
      <c r="CH163" s="500">
        <f t="shared" si="92"/>
        <v>0</v>
      </c>
      <c r="CI163" s="554"/>
      <c r="CK163" s="557"/>
      <c r="CM163" s="560"/>
      <c r="CO163" s="563"/>
      <c r="CQ163" s="545">
        <f t="shared" si="93"/>
        <v>0</v>
      </c>
      <c r="CR163" s="545">
        <f t="shared" si="94"/>
        <v>0</v>
      </c>
      <c r="CS163" s="545">
        <f t="shared" si="95"/>
        <v>0</v>
      </c>
      <c r="CU163" s="600"/>
      <c r="CW163" s="604"/>
      <c r="CY163" s="608"/>
      <c r="DA163" s="612"/>
      <c r="DB163" s="619">
        <f t="shared" si="96"/>
        <v>0</v>
      </c>
      <c r="DC163" s="619">
        <f t="shared" si="97"/>
        <v>0</v>
      </c>
      <c r="DD163" s="619">
        <f t="shared" si="98"/>
        <v>0</v>
      </c>
      <c r="DE163" s="630"/>
      <c r="DI163" s="633"/>
      <c r="DK163" s="636"/>
      <c r="DM163" s="640"/>
      <c r="DO163" s="653">
        <f t="shared" si="99"/>
        <v>0</v>
      </c>
      <c r="DP163" s="653">
        <f t="shared" si="100"/>
        <v>0</v>
      </c>
      <c r="DQ163" s="653">
        <f t="shared" si="101"/>
        <v>0</v>
      </c>
      <c r="DR163" s="691"/>
      <c r="DS163" s="612"/>
      <c r="DT163" s="691"/>
      <c r="DU163" s="612"/>
      <c r="DV163" s="691"/>
      <c r="DW163" s="612"/>
      <c r="DX163" s="691"/>
      <c r="DY163" s="612"/>
      <c r="DZ163" s="790">
        <f t="shared" si="102"/>
        <v>0</v>
      </c>
      <c r="EA163" s="790">
        <f t="shared" si="103"/>
        <v>0</v>
      </c>
      <c r="EB163" s="790">
        <f t="shared" si="104"/>
        <v>0</v>
      </c>
      <c r="EC163" s="691"/>
      <c r="ED163" s="612"/>
      <c r="EE163" s="691"/>
      <c r="EF163" s="612"/>
      <c r="EG163" s="691"/>
      <c r="EH163" s="612"/>
      <c r="EI163" s="691"/>
      <c r="EJ163" s="612"/>
      <c r="EK163" s="691"/>
      <c r="EM163" s="790">
        <f t="shared" si="105"/>
        <v>0</v>
      </c>
      <c r="EN163" s="790">
        <f t="shared" si="106"/>
        <v>0</v>
      </c>
      <c r="EO163" s="790">
        <f t="shared" si="107"/>
        <v>0</v>
      </c>
    </row>
    <row r="164" spans="2:145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72"/>
        <v>2</v>
      </c>
      <c r="O164" s="151">
        <f t="shared" si="73"/>
        <v>0</v>
      </c>
      <c r="P164" s="151">
        <f t="shared" si="74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75"/>
        <v>3</v>
      </c>
      <c r="Z164" s="226">
        <f t="shared" si="76"/>
        <v>2</v>
      </c>
      <c r="AA164" s="226">
        <f t="shared" si="77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78"/>
        <v>14</v>
      </c>
      <c r="AK164" s="227">
        <f t="shared" si="79"/>
        <v>4</v>
      </c>
      <c r="AL164" s="227">
        <f t="shared" si="80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81"/>
        <v>7</v>
      </c>
      <c r="AX164" s="151">
        <f t="shared" si="82"/>
        <v>5</v>
      </c>
      <c r="AY164" s="151">
        <f t="shared" si="83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84"/>
        <v>11</v>
      </c>
      <c r="BI164" s="395">
        <f t="shared" si="85"/>
        <v>4</v>
      </c>
      <c r="BJ164" s="395">
        <f t="shared" si="86"/>
        <v>15</v>
      </c>
      <c r="BK164" s="78"/>
      <c r="BL164" s="450">
        <v>1</v>
      </c>
      <c r="BM164" s="78">
        <v>8</v>
      </c>
      <c r="BN164" s="450">
        <v>1</v>
      </c>
      <c r="BO164" s="78"/>
      <c r="BP164" s="450">
        <v>1</v>
      </c>
      <c r="BQ164" s="78"/>
      <c r="BR164" s="450">
        <v>1</v>
      </c>
      <c r="BS164" s="395">
        <f t="shared" si="87"/>
        <v>8</v>
      </c>
      <c r="BT164" s="395">
        <f t="shared" si="88"/>
        <v>4</v>
      </c>
      <c r="BU164" s="395">
        <f t="shared" si="89"/>
        <v>12</v>
      </c>
      <c r="BV164" s="503"/>
      <c r="BX164" s="506"/>
      <c r="BZ164" s="509">
        <v>1</v>
      </c>
      <c r="CB164" s="512">
        <v>5</v>
      </c>
      <c r="CC164" s="493"/>
      <c r="CD164" s="515"/>
      <c r="CF164" s="500">
        <f t="shared" si="90"/>
        <v>6</v>
      </c>
      <c r="CG164" s="500">
        <f t="shared" si="91"/>
        <v>0</v>
      </c>
      <c r="CH164" s="500">
        <f t="shared" si="92"/>
        <v>6</v>
      </c>
      <c r="CI164" s="554"/>
      <c r="CK164" s="557"/>
      <c r="CM164" s="560"/>
      <c r="CO164" s="563"/>
      <c r="CQ164" s="545">
        <f t="shared" si="93"/>
        <v>0</v>
      </c>
      <c r="CR164" s="545">
        <f t="shared" si="94"/>
        <v>0</v>
      </c>
      <c r="CS164" s="545">
        <f t="shared" si="95"/>
        <v>0</v>
      </c>
      <c r="CU164" s="600">
        <v>1</v>
      </c>
      <c r="CW164" s="604">
        <v>1</v>
      </c>
      <c r="CY164" s="608">
        <v>1</v>
      </c>
      <c r="DA164" s="612">
        <v>1</v>
      </c>
      <c r="DB164" s="619">
        <f t="shared" si="96"/>
        <v>0</v>
      </c>
      <c r="DC164" s="619">
        <f t="shared" si="97"/>
        <v>4</v>
      </c>
      <c r="DD164" s="619">
        <f t="shared" si="98"/>
        <v>4</v>
      </c>
      <c r="DE164" s="630"/>
      <c r="DI164" s="633">
        <v>2</v>
      </c>
      <c r="DK164" s="636"/>
      <c r="DM164" s="640"/>
      <c r="DO164" s="653">
        <f t="shared" si="99"/>
        <v>2</v>
      </c>
      <c r="DP164" s="653">
        <f t="shared" si="100"/>
        <v>0</v>
      </c>
      <c r="DQ164" s="653">
        <f t="shared" si="101"/>
        <v>2</v>
      </c>
      <c r="DR164" s="691"/>
      <c r="DS164" s="612">
        <v>1</v>
      </c>
      <c r="DT164" s="691"/>
      <c r="DU164" s="612">
        <v>1</v>
      </c>
      <c r="DV164" s="691"/>
      <c r="DW164" s="612">
        <v>1</v>
      </c>
      <c r="DX164" s="691"/>
      <c r="DY164" s="612">
        <v>1</v>
      </c>
      <c r="DZ164" s="790">
        <f t="shared" si="102"/>
        <v>0</v>
      </c>
      <c r="EA164" s="790">
        <f t="shared" si="103"/>
        <v>4</v>
      </c>
      <c r="EB164" s="790">
        <f t="shared" si="104"/>
        <v>4</v>
      </c>
      <c r="EC164" s="691"/>
      <c r="ED164" s="612">
        <v>1</v>
      </c>
      <c r="EE164" s="691">
        <v>1</v>
      </c>
      <c r="EF164" s="612">
        <v>1</v>
      </c>
      <c r="EG164" s="691"/>
      <c r="EH164" s="612">
        <v>1</v>
      </c>
      <c r="EI164" s="691"/>
      <c r="EJ164" s="612">
        <v>1</v>
      </c>
      <c r="EK164" s="691"/>
      <c r="EM164" s="790">
        <f t="shared" si="105"/>
        <v>1</v>
      </c>
      <c r="EN164" s="790">
        <f t="shared" si="106"/>
        <v>4</v>
      </c>
      <c r="EO164" s="790">
        <f t="shared" si="107"/>
        <v>5</v>
      </c>
    </row>
    <row r="165" spans="2:145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72"/>
        <v>0</v>
      </c>
      <c r="O165" s="151">
        <f t="shared" si="73"/>
        <v>0</v>
      </c>
      <c r="P165" s="151">
        <f t="shared" si="74"/>
        <v>0</v>
      </c>
      <c r="Q165" s="168"/>
      <c r="R165" s="182"/>
      <c r="S165" s="171"/>
      <c r="T165" s="186"/>
      <c r="U165" s="174"/>
      <c r="Y165" s="226">
        <f t="shared" si="75"/>
        <v>0</v>
      </c>
      <c r="Z165" s="226">
        <f t="shared" si="76"/>
        <v>0</v>
      </c>
      <c r="AA165" s="226">
        <f t="shared" si="77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78"/>
        <v>0</v>
      </c>
      <c r="AK165" s="227">
        <f t="shared" si="79"/>
        <v>0</v>
      </c>
      <c r="AL165" s="227">
        <f t="shared" si="80"/>
        <v>0</v>
      </c>
      <c r="AN165" s="327"/>
      <c r="AP165" s="330"/>
      <c r="AR165" s="333"/>
      <c r="AS165" s="202"/>
      <c r="AT165" s="336"/>
      <c r="AV165" s="341"/>
      <c r="AW165" s="151">
        <f t="shared" si="81"/>
        <v>0</v>
      </c>
      <c r="AX165" s="151">
        <f t="shared" si="82"/>
        <v>0</v>
      </c>
      <c r="AY165" s="151">
        <f t="shared" si="83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84"/>
        <v>0</v>
      </c>
      <c r="BI165" s="395">
        <f t="shared" si="85"/>
        <v>0</v>
      </c>
      <c r="BJ165" s="395">
        <f t="shared" si="86"/>
        <v>0</v>
      </c>
      <c r="BK165" s="78"/>
      <c r="BL165" s="450"/>
      <c r="BM165" s="78"/>
      <c r="BN165" s="450"/>
      <c r="BO165" s="78"/>
      <c r="BP165" s="450"/>
      <c r="BQ165" s="78"/>
      <c r="BR165" s="450"/>
      <c r="BS165" s="395">
        <f t="shared" si="87"/>
        <v>0</v>
      </c>
      <c r="BT165" s="395">
        <f t="shared" si="88"/>
        <v>0</v>
      </c>
      <c r="BU165" s="395">
        <f t="shared" si="89"/>
        <v>0</v>
      </c>
      <c r="BV165" s="503"/>
      <c r="BX165" s="506"/>
      <c r="BZ165" s="509"/>
      <c r="CB165" s="512"/>
      <c r="CC165" s="493"/>
      <c r="CD165" s="515"/>
      <c r="CF165" s="500">
        <f t="shared" si="90"/>
        <v>0</v>
      </c>
      <c r="CG165" s="500">
        <f t="shared" si="91"/>
        <v>0</v>
      </c>
      <c r="CH165" s="500">
        <f t="shared" si="92"/>
        <v>0</v>
      </c>
      <c r="CI165" s="554"/>
      <c r="CK165" s="557"/>
      <c r="CM165" s="560"/>
      <c r="CO165" s="563"/>
      <c r="CQ165" s="545">
        <f t="shared" si="93"/>
        <v>0</v>
      </c>
      <c r="CR165" s="545">
        <f t="shared" si="94"/>
        <v>0</v>
      </c>
      <c r="CS165" s="545">
        <f t="shared" si="95"/>
        <v>0</v>
      </c>
      <c r="CU165" s="600"/>
      <c r="CW165" s="604"/>
      <c r="CY165" s="608"/>
      <c r="DA165" s="612"/>
      <c r="DB165" s="619">
        <f t="shared" si="96"/>
        <v>0</v>
      </c>
      <c r="DC165" s="619">
        <f t="shared" si="97"/>
        <v>0</v>
      </c>
      <c r="DD165" s="619">
        <f t="shared" si="98"/>
        <v>0</v>
      </c>
      <c r="DE165" s="630"/>
      <c r="DI165" s="633"/>
      <c r="DK165" s="636"/>
      <c r="DM165" s="640"/>
      <c r="DO165" s="653">
        <f t="shared" si="99"/>
        <v>0</v>
      </c>
      <c r="DP165" s="653">
        <f t="shared" si="100"/>
        <v>0</v>
      </c>
      <c r="DQ165" s="653">
        <f t="shared" si="101"/>
        <v>0</v>
      </c>
      <c r="DR165" s="691"/>
      <c r="DS165" s="612"/>
      <c r="DT165" s="691"/>
      <c r="DU165" s="612"/>
      <c r="DV165" s="691"/>
      <c r="DW165" s="612"/>
      <c r="DX165" s="691"/>
      <c r="DY165" s="612"/>
      <c r="DZ165" s="790">
        <f t="shared" si="102"/>
        <v>0</v>
      </c>
      <c r="EA165" s="790">
        <f t="shared" si="103"/>
        <v>0</v>
      </c>
      <c r="EB165" s="790">
        <f t="shared" si="104"/>
        <v>0</v>
      </c>
      <c r="EC165" s="691"/>
      <c r="ED165" s="612"/>
      <c r="EE165" s="691"/>
      <c r="EF165" s="612"/>
      <c r="EG165" s="691"/>
      <c r="EH165" s="612"/>
      <c r="EI165" s="691"/>
      <c r="EJ165" s="612"/>
      <c r="EK165" s="691"/>
      <c r="EM165" s="790">
        <f t="shared" si="105"/>
        <v>0</v>
      </c>
      <c r="EN165" s="790">
        <f t="shared" si="106"/>
        <v>0</v>
      </c>
      <c r="EO165" s="790">
        <f t="shared" si="107"/>
        <v>0</v>
      </c>
    </row>
    <row r="166" spans="2:145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72"/>
        <v>0</v>
      </c>
      <c r="O166" s="151">
        <f t="shared" si="73"/>
        <v>0</v>
      </c>
      <c r="P166" s="151">
        <f t="shared" si="74"/>
        <v>0</v>
      </c>
      <c r="Q166" s="168">
        <v>4</v>
      </c>
      <c r="R166" s="182"/>
      <c r="S166" s="171"/>
      <c r="T166" s="186"/>
      <c r="U166" s="174"/>
      <c r="Y166" s="226">
        <f t="shared" si="75"/>
        <v>4</v>
      </c>
      <c r="Z166" s="226">
        <f t="shared" si="76"/>
        <v>0</v>
      </c>
      <c r="AA166" s="226">
        <f t="shared" si="77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78"/>
        <v>4</v>
      </c>
      <c r="AK166" s="227">
        <f t="shared" si="79"/>
        <v>0</v>
      </c>
      <c r="AL166" s="227">
        <f t="shared" si="80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81"/>
        <v>7</v>
      </c>
      <c r="AX166" s="151">
        <f t="shared" si="82"/>
        <v>0</v>
      </c>
      <c r="AY166" s="151">
        <f t="shared" si="83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84"/>
        <v>2</v>
      </c>
      <c r="BI166" s="395">
        <f t="shared" si="85"/>
        <v>0</v>
      </c>
      <c r="BJ166" s="395">
        <f t="shared" si="86"/>
        <v>2</v>
      </c>
      <c r="BK166" s="78"/>
      <c r="BL166" s="450"/>
      <c r="BM166" s="78"/>
      <c r="BN166" s="450"/>
      <c r="BO166" s="78"/>
      <c r="BP166" s="450"/>
      <c r="BQ166" s="78"/>
      <c r="BR166" s="450"/>
      <c r="BS166" s="395">
        <f t="shared" si="87"/>
        <v>0</v>
      </c>
      <c r="BT166" s="395">
        <f t="shared" si="88"/>
        <v>0</v>
      </c>
      <c r="BU166" s="395">
        <f t="shared" si="89"/>
        <v>0</v>
      </c>
      <c r="BV166" s="503"/>
      <c r="BX166" s="506"/>
      <c r="BZ166" s="509"/>
      <c r="CB166" s="512">
        <v>2</v>
      </c>
      <c r="CC166" s="493"/>
      <c r="CD166" s="515"/>
      <c r="CF166" s="500">
        <f t="shared" si="90"/>
        <v>2</v>
      </c>
      <c r="CG166" s="500">
        <f t="shared" si="91"/>
        <v>0</v>
      </c>
      <c r="CH166" s="500">
        <f t="shared" si="92"/>
        <v>2</v>
      </c>
      <c r="CI166" s="554"/>
      <c r="CK166" s="557"/>
      <c r="CM166" s="560"/>
      <c r="CO166" s="563"/>
      <c r="CQ166" s="545">
        <f t="shared" si="93"/>
        <v>0</v>
      </c>
      <c r="CR166" s="545">
        <f t="shared" si="94"/>
        <v>0</v>
      </c>
      <c r="CS166" s="545">
        <f t="shared" si="95"/>
        <v>0</v>
      </c>
      <c r="CU166" s="600"/>
      <c r="CW166" s="604"/>
      <c r="CY166" s="608"/>
      <c r="DA166" s="612"/>
      <c r="DB166" s="619">
        <f t="shared" si="96"/>
        <v>0</v>
      </c>
      <c r="DC166" s="619">
        <f t="shared" si="97"/>
        <v>0</v>
      </c>
      <c r="DD166" s="619">
        <f t="shared" si="98"/>
        <v>0</v>
      </c>
      <c r="DE166" s="630"/>
      <c r="DI166" s="633"/>
      <c r="DK166" s="636"/>
      <c r="DM166" s="640">
        <v>2</v>
      </c>
      <c r="DO166" s="653">
        <f t="shared" si="99"/>
        <v>2</v>
      </c>
      <c r="DP166" s="653">
        <f t="shared" si="100"/>
        <v>0</v>
      </c>
      <c r="DQ166" s="653">
        <f t="shared" si="101"/>
        <v>2</v>
      </c>
      <c r="DR166" s="691"/>
      <c r="DS166" s="612"/>
      <c r="DT166" s="691"/>
      <c r="DU166" s="612"/>
      <c r="DV166" s="691"/>
      <c r="DW166" s="612"/>
      <c r="DX166" s="691"/>
      <c r="DY166" s="612"/>
      <c r="DZ166" s="790">
        <f t="shared" si="102"/>
        <v>0</v>
      </c>
      <c r="EA166" s="790">
        <f t="shared" si="103"/>
        <v>0</v>
      </c>
      <c r="EB166" s="790">
        <f t="shared" si="104"/>
        <v>0</v>
      </c>
      <c r="EC166" s="691"/>
      <c r="ED166" s="612"/>
      <c r="EE166" s="691"/>
      <c r="EF166" s="612"/>
      <c r="EG166" s="691"/>
      <c r="EH166" s="612"/>
      <c r="EI166" s="691"/>
      <c r="EJ166" s="612"/>
      <c r="EK166" s="691"/>
      <c r="EM166" s="790">
        <f t="shared" si="105"/>
        <v>0</v>
      </c>
      <c r="EN166" s="790">
        <f t="shared" si="106"/>
        <v>0</v>
      </c>
      <c r="EO166" s="790">
        <f t="shared" si="107"/>
        <v>0</v>
      </c>
    </row>
    <row r="167" spans="2:145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72"/>
        <v>1</v>
      </c>
      <c r="O167" s="151">
        <f t="shared" si="73"/>
        <v>0</v>
      </c>
      <c r="P167" s="151">
        <f t="shared" si="74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75"/>
        <v>0</v>
      </c>
      <c r="Z167" s="226">
        <f t="shared" si="76"/>
        <v>60</v>
      </c>
      <c r="AA167" s="226">
        <f t="shared" si="77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78"/>
        <v>0</v>
      </c>
      <c r="AK167" s="227">
        <f t="shared" si="79"/>
        <v>120</v>
      </c>
      <c r="AL167" s="227">
        <f t="shared" si="80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81"/>
        <v>0</v>
      </c>
      <c r="AX167" s="151">
        <f t="shared" si="82"/>
        <v>150</v>
      </c>
      <c r="AY167" s="151">
        <f t="shared" si="83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84"/>
        <v>0</v>
      </c>
      <c r="BI167" s="395">
        <f t="shared" si="85"/>
        <v>120</v>
      </c>
      <c r="BJ167" s="395">
        <f t="shared" si="86"/>
        <v>120</v>
      </c>
      <c r="BK167" s="78"/>
      <c r="BL167" s="450">
        <v>30</v>
      </c>
      <c r="BM167" s="78"/>
      <c r="BN167" s="450">
        <v>30</v>
      </c>
      <c r="BO167" s="78"/>
      <c r="BP167" s="450">
        <v>30</v>
      </c>
      <c r="BQ167" s="78"/>
      <c r="BR167" s="450">
        <v>30</v>
      </c>
      <c r="BS167" s="395">
        <f t="shared" si="87"/>
        <v>0</v>
      </c>
      <c r="BT167" s="395">
        <f t="shared" si="88"/>
        <v>120</v>
      </c>
      <c r="BU167" s="395">
        <f t="shared" si="89"/>
        <v>120</v>
      </c>
      <c r="BV167" s="503"/>
      <c r="BX167" s="506"/>
      <c r="BZ167" s="509"/>
      <c r="CB167" s="512"/>
      <c r="CC167" s="493"/>
      <c r="CD167" s="515"/>
      <c r="CF167" s="500">
        <f t="shared" si="90"/>
        <v>0</v>
      </c>
      <c r="CG167" s="500">
        <f t="shared" si="91"/>
        <v>0</v>
      </c>
      <c r="CH167" s="500">
        <f t="shared" si="92"/>
        <v>0</v>
      </c>
      <c r="CI167" s="554"/>
      <c r="CK167" s="557"/>
      <c r="CM167" s="560"/>
      <c r="CO167" s="563"/>
      <c r="CQ167" s="545">
        <f t="shared" si="93"/>
        <v>0</v>
      </c>
      <c r="CR167" s="545">
        <f t="shared" si="94"/>
        <v>0</v>
      </c>
      <c r="CS167" s="545">
        <f t="shared" si="95"/>
        <v>0</v>
      </c>
      <c r="CU167" s="600">
        <v>30</v>
      </c>
      <c r="CW167" s="604">
        <v>30</v>
      </c>
      <c r="CY167" s="608">
        <v>30</v>
      </c>
      <c r="DA167" s="612">
        <v>30</v>
      </c>
      <c r="DB167" s="619">
        <f t="shared" si="96"/>
        <v>0</v>
      </c>
      <c r="DC167" s="619">
        <f t="shared" si="97"/>
        <v>120</v>
      </c>
      <c r="DD167" s="619">
        <f t="shared" si="98"/>
        <v>120</v>
      </c>
      <c r="DE167" s="630"/>
      <c r="DI167" s="633"/>
      <c r="DK167" s="636"/>
      <c r="DM167" s="640"/>
      <c r="DO167" s="653">
        <f t="shared" si="99"/>
        <v>0</v>
      </c>
      <c r="DP167" s="653">
        <f t="shared" si="100"/>
        <v>0</v>
      </c>
      <c r="DQ167" s="653">
        <f t="shared" si="101"/>
        <v>0</v>
      </c>
      <c r="DR167" s="691"/>
      <c r="DS167" s="612">
        <v>30</v>
      </c>
      <c r="DT167" s="691"/>
      <c r="DU167" s="612">
        <v>30</v>
      </c>
      <c r="DV167" s="691"/>
      <c r="DW167" s="612">
        <v>30</v>
      </c>
      <c r="DX167" s="691"/>
      <c r="DY167" s="612">
        <v>30</v>
      </c>
      <c r="DZ167" s="790">
        <f t="shared" si="102"/>
        <v>0</v>
      </c>
      <c r="EA167" s="790">
        <f t="shared" si="103"/>
        <v>120</v>
      </c>
      <c r="EB167" s="790">
        <f t="shared" si="104"/>
        <v>120</v>
      </c>
      <c r="EC167" s="691"/>
      <c r="ED167" s="612">
        <v>30</v>
      </c>
      <c r="EE167" s="691"/>
      <c r="EF167" s="612">
        <v>30</v>
      </c>
      <c r="EG167" s="691"/>
      <c r="EH167" s="612">
        <v>30</v>
      </c>
      <c r="EI167" s="691"/>
      <c r="EJ167" s="612">
        <v>30</v>
      </c>
      <c r="EK167" s="691"/>
      <c r="EM167" s="790">
        <f t="shared" si="105"/>
        <v>0</v>
      </c>
      <c r="EN167" s="790">
        <f t="shared" si="106"/>
        <v>120</v>
      </c>
      <c r="EO167" s="790">
        <f t="shared" si="107"/>
        <v>120</v>
      </c>
    </row>
    <row r="168" spans="2:145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72"/>
        <v>1</v>
      </c>
      <c r="O168" s="151">
        <f t="shared" si="73"/>
        <v>0</v>
      </c>
      <c r="P168" s="151">
        <f t="shared" si="74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75"/>
        <v>0</v>
      </c>
      <c r="Z168" s="226">
        <f t="shared" si="76"/>
        <v>20</v>
      </c>
      <c r="AA168" s="226">
        <f t="shared" si="77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78"/>
        <v>0</v>
      </c>
      <c r="AK168" s="227">
        <f t="shared" si="79"/>
        <v>40</v>
      </c>
      <c r="AL168" s="227">
        <f t="shared" si="80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81"/>
        <v>0</v>
      </c>
      <c r="AX168" s="151">
        <f t="shared" si="82"/>
        <v>50</v>
      </c>
      <c r="AY168" s="151">
        <f t="shared" si="83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84"/>
        <v>0</v>
      </c>
      <c r="BI168" s="395">
        <f t="shared" si="85"/>
        <v>40</v>
      </c>
      <c r="BJ168" s="395">
        <f t="shared" si="86"/>
        <v>40</v>
      </c>
      <c r="BK168" s="78"/>
      <c r="BL168" s="450">
        <v>10</v>
      </c>
      <c r="BM168" s="78"/>
      <c r="BN168" s="450">
        <v>10</v>
      </c>
      <c r="BO168" s="78"/>
      <c r="BP168" s="450">
        <v>10</v>
      </c>
      <c r="BQ168" s="78"/>
      <c r="BR168" s="450">
        <v>10</v>
      </c>
      <c r="BS168" s="395">
        <f t="shared" si="87"/>
        <v>0</v>
      </c>
      <c r="BT168" s="395">
        <f t="shared" si="88"/>
        <v>40</v>
      </c>
      <c r="BU168" s="395">
        <f t="shared" si="89"/>
        <v>40</v>
      </c>
      <c r="BV168" s="503"/>
      <c r="BX168" s="506"/>
      <c r="BZ168" s="509">
        <v>1</v>
      </c>
      <c r="CB168" s="512"/>
      <c r="CC168" s="493"/>
      <c r="CD168" s="515"/>
      <c r="CF168" s="500">
        <f t="shared" si="90"/>
        <v>1</v>
      </c>
      <c r="CG168" s="500">
        <f t="shared" si="91"/>
        <v>0</v>
      </c>
      <c r="CH168" s="500">
        <f t="shared" si="92"/>
        <v>1</v>
      </c>
      <c r="CI168" s="554"/>
      <c r="CK168" s="557"/>
      <c r="CM168" s="560"/>
      <c r="CO168" s="563">
        <v>1</v>
      </c>
      <c r="CQ168" s="545">
        <f t="shared" si="93"/>
        <v>1</v>
      </c>
      <c r="CR168" s="545">
        <f t="shared" si="94"/>
        <v>0</v>
      </c>
      <c r="CS168" s="545">
        <f t="shared" si="95"/>
        <v>1</v>
      </c>
      <c r="CU168" s="600">
        <v>10</v>
      </c>
      <c r="CW168" s="604">
        <v>10</v>
      </c>
      <c r="CY168" s="608">
        <v>10</v>
      </c>
      <c r="DA168" s="612">
        <v>10</v>
      </c>
      <c r="DB168" s="619">
        <f t="shared" si="96"/>
        <v>0</v>
      </c>
      <c r="DC168" s="619">
        <f t="shared" si="97"/>
        <v>40</v>
      </c>
      <c r="DD168" s="619">
        <f t="shared" si="98"/>
        <v>40</v>
      </c>
      <c r="DE168" s="630"/>
      <c r="DI168" s="633"/>
      <c r="DK168" s="636"/>
      <c r="DM168" s="640"/>
      <c r="DO168" s="653">
        <f t="shared" si="99"/>
        <v>0</v>
      </c>
      <c r="DP168" s="653">
        <f t="shared" si="100"/>
        <v>0</v>
      </c>
      <c r="DQ168" s="653">
        <f t="shared" si="101"/>
        <v>0</v>
      </c>
      <c r="DR168" s="691"/>
      <c r="DS168" s="612">
        <v>10</v>
      </c>
      <c r="DT168" s="691"/>
      <c r="DU168" s="612">
        <v>10</v>
      </c>
      <c r="DV168" s="691"/>
      <c r="DW168" s="612">
        <v>10</v>
      </c>
      <c r="DX168" s="691"/>
      <c r="DY168" s="612">
        <v>10</v>
      </c>
      <c r="DZ168" s="790">
        <f t="shared" si="102"/>
        <v>0</v>
      </c>
      <c r="EA168" s="790">
        <f t="shared" si="103"/>
        <v>40</v>
      </c>
      <c r="EB168" s="790">
        <f t="shared" si="104"/>
        <v>40</v>
      </c>
      <c r="EC168" s="691"/>
      <c r="ED168" s="612">
        <v>10</v>
      </c>
      <c r="EE168" s="691"/>
      <c r="EF168" s="612">
        <v>10</v>
      </c>
      <c r="EG168" s="691"/>
      <c r="EH168" s="612">
        <v>10</v>
      </c>
      <c r="EI168" s="691"/>
      <c r="EJ168" s="612">
        <v>10</v>
      </c>
      <c r="EK168" s="691"/>
      <c r="EM168" s="790">
        <f t="shared" si="105"/>
        <v>0</v>
      </c>
      <c r="EN168" s="790">
        <f t="shared" si="106"/>
        <v>40</v>
      </c>
      <c r="EO168" s="790">
        <f t="shared" si="107"/>
        <v>40</v>
      </c>
    </row>
    <row r="169" spans="2:145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72"/>
        <v>0</v>
      </c>
      <c r="O169" s="151">
        <f t="shared" si="73"/>
        <v>0</v>
      </c>
      <c r="P169" s="151">
        <f t="shared" si="74"/>
        <v>0</v>
      </c>
      <c r="Q169" s="168"/>
      <c r="R169" s="182">
        <v>1</v>
      </c>
      <c r="S169" s="171"/>
      <c r="T169" s="186">
        <v>1</v>
      </c>
      <c r="U169" s="174"/>
      <c r="Y169" s="226">
        <f t="shared" si="75"/>
        <v>0</v>
      </c>
      <c r="Z169" s="226">
        <f t="shared" si="76"/>
        <v>2</v>
      </c>
      <c r="AA169" s="226">
        <f t="shared" si="77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78"/>
        <v>0</v>
      </c>
      <c r="AK169" s="227">
        <f t="shared" si="79"/>
        <v>4</v>
      </c>
      <c r="AL169" s="227">
        <f t="shared" si="80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81"/>
        <v>0</v>
      </c>
      <c r="AX169" s="151">
        <f t="shared" si="82"/>
        <v>5</v>
      </c>
      <c r="AY169" s="151">
        <f t="shared" si="83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84"/>
        <v>2</v>
      </c>
      <c r="BI169" s="395">
        <f t="shared" si="85"/>
        <v>4</v>
      </c>
      <c r="BJ169" s="395">
        <f t="shared" si="86"/>
        <v>6</v>
      </c>
      <c r="BK169" s="78"/>
      <c r="BL169" s="450">
        <v>1</v>
      </c>
      <c r="BM169" s="78"/>
      <c r="BN169" s="450">
        <v>1</v>
      </c>
      <c r="BO169" s="78"/>
      <c r="BP169" s="450">
        <v>1</v>
      </c>
      <c r="BQ169" s="78"/>
      <c r="BR169" s="450">
        <v>1</v>
      </c>
      <c r="BS169" s="395">
        <f t="shared" si="87"/>
        <v>0</v>
      </c>
      <c r="BT169" s="395">
        <f t="shared" si="88"/>
        <v>4</v>
      </c>
      <c r="BU169" s="395">
        <f t="shared" si="89"/>
        <v>4</v>
      </c>
      <c r="BV169" s="503"/>
      <c r="BX169" s="506">
        <v>1</v>
      </c>
      <c r="BZ169" s="509"/>
      <c r="CB169" s="512">
        <v>2</v>
      </c>
      <c r="CC169" s="493"/>
      <c r="CD169" s="515"/>
      <c r="CF169" s="500">
        <f t="shared" si="90"/>
        <v>3</v>
      </c>
      <c r="CG169" s="500">
        <f t="shared" si="91"/>
        <v>0</v>
      </c>
      <c r="CH169" s="500">
        <f t="shared" si="92"/>
        <v>3</v>
      </c>
      <c r="CI169" s="554"/>
      <c r="CK169" s="557"/>
      <c r="CM169" s="560"/>
      <c r="CO169" s="563"/>
      <c r="CQ169" s="545">
        <f t="shared" si="93"/>
        <v>0</v>
      </c>
      <c r="CR169" s="545">
        <f t="shared" si="94"/>
        <v>0</v>
      </c>
      <c r="CS169" s="545">
        <f t="shared" si="95"/>
        <v>0</v>
      </c>
      <c r="CU169" s="600">
        <v>1</v>
      </c>
      <c r="CW169" s="604">
        <v>1</v>
      </c>
      <c r="CY169" s="608">
        <v>1</v>
      </c>
      <c r="DA169" s="612">
        <v>1</v>
      </c>
      <c r="DB169" s="619">
        <f t="shared" si="96"/>
        <v>0</v>
      </c>
      <c r="DC169" s="619">
        <f t="shared" si="97"/>
        <v>4</v>
      </c>
      <c r="DD169" s="619">
        <f t="shared" si="98"/>
        <v>4</v>
      </c>
      <c r="DE169" s="630"/>
      <c r="DI169" s="633"/>
      <c r="DK169" s="636"/>
      <c r="DM169" s="640"/>
      <c r="DO169" s="653">
        <f t="shared" si="99"/>
        <v>0</v>
      </c>
      <c r="DP169" s="653">
        <f t="shared" si="100"/>
        <v>0</v>
      </c>
      <c r="DQ169" s="653">
        <f t="shared" si="101"/>
        <v>0</v>
      </c>
      <c r="DR169" s="691"/>
      <c r="DS169" s="612">
        <v>1</v>
      </c>
      <c r="DT169" s="691"/>
      <c r="DU169" s="612">
        <v>1</v>
      </c>
      <c r="DV169" s="691"/>
      <c r="DW169" s="612">
        <v>1</v>
      </c>
      <c r="DX169" s="691"/>
      <c r="DY169" s="612">
        <v>1</v>
      </c>
      <c r="DZ169" s="790">
        <f t="shared" si="102"/>
        <v>0</v>
      </c>
      <c r="EA169" s="790">
        <f t="shared" si="103"/>
        <v>4</v>
      </c>
      <c r="EB169" s="790">
        <f t="shared" si="104"/>
        <v>4</v>
      </c>
      <c r="EC169" s="691">
        <v>1</v>
      </c>
      <c r="ED169" s="612">
        <v>1</v>
      </c>
      <c r="EE169" s="691"/>
      <c r="EF169" s="612">
        <v>1</v>
      </c>
      <c r="EG169" s="691"/>
      <c r="EH169" s="612">
        <v>1</v>
      </c>
      <c r="EI169" s="691"/>
      <c r="EJ169" s="612">
        <v>1</v>
      </c>
      <c r="EK169" s="691"/>
      <c r="EM169" s="790">
        <f t="shared" si="105"/>
        <v>1</v>
      </c>
      <c r="EN169" s="790">
        <f t="shared" si="106"/>
        <v>4</v>
      </c>
      <c r="EO169" s="790">
        <f t="shared" si="107"/>
        <v>5</v>
      </c>
    </row>
    <row r="170" spans="2:145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72"/>
        <v>0</v>
      </c>
      <c r="O170" s="151">
        <f t="shared" si="73"/>
        <v>0</v>
      </c>
      <c r="P170" s="151">
        <f t="shared" si="74"/>
        <v>0</v>
      </c>
      <c r="Q170" s="168"/>
      <c r="R170" s="182"/>
      <c r="S170" s="171"/>
      <c r="T170" s="186"/>
      <c r="U170" s="174"/>
      <c r="Y170" s="226">
        <f t="shared" si="75"/>
        <v>0</v>
      </c>
      <c r="Z170" s="226">
        <f t="shared" si="76"/>
        <v>0</v>
      </c>
      <c r="AA170" s="226">
        <f t="shared" si="77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78"/>
        <v>0</v>
      </c>
      <c r="AK170" s="227">
        <f t="shared" si="79"/>
        <v>0</v>
      </c>
      <c r="AL170" s="227">
        <f t="shared" si="80"/>
        <v>0</v>
      </c>
      <c r="AN170" s="327"/>
      <c r="AP170" s="330"/>
      <c r="AR170" s="333"/>
      <c r="AS170" s="202"/>
      <c r="AT170" s="336"/>
      <c r="AV170" s="341"/>
      <c r="AW170" s="151">
        <f t="shared" si="81"/>
        <v>0</v>
      </c>
      <c r="AX170" s="151">
        <f t="shared" si="82"/>
        <v>0</v>
      </c>
      <c r="AY170" s="151">
        <f t="shared" si="83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84"/>
        <v>0</v>
      </c>
      <c r="BI170" s="395">
        <f t="shared" si="85"/>
        <v>0</v>
      </c>
      <c r="BJ170" s="395">
        <f t="shared" si="86"/>
        <v>0</v>
      </c>
      <c r="BK170" s="78">
        <v>1</v>
      </c>
      <c r="BL170" s="450"/>
      <c r="BM170" s="78">
        <v>2</v>
      </c>
      <c r="BN170" s="450"/>
      <c r="BO170" s="78"/>
      <c r="BP170" s="450"/>
      <c r="BQ170" s="78"/>
      <c r="BR170" s="450"/>
      <c r="BS170" s="395">
        <f t="shared" si="87"/>
        <v>3</v>
      </c>
      <c r="BT170" s="395">
        <f t="shared" si="88"/>
        <v>0</v>
      </c>
      <c r="BU170" s="395">
        <f t="shared" si="89"/>
        <v>3</v>
      </c>
      <c r="BV170" s="503"/>
      <c r="BX170" s="506"/>
      <c r="BZ170" s="509"/>
      <c r="CB170" s="512">
        <v>2</v>
      </c>
      <c r="CC170" s="493"/>
      <c r="CD170" s="515"/>
      <c r="CF170" s="500">
        <f t="shared" si="90"/>
        <v>2</v>
      </c>
      <c r="CG170" s="500">
        <f t="shared" si="91"/>
        <v>0</v>
      </c>
      <c r="CH170" s="500">
        <f t="shared" si="92"/>
        <v>2</v>
      </c>
      <c r="CI170" s="554"/>
      <c r="CK170" s="557"/>
      <c r="CM170" s="560"/>
      <c r="CO170" s="563">
        <v>1</v>
      </c>
      <c r="CQ170" s="545">
        <f t="shared" si="93"/>
        <v>1</v>
      </c>
      <c r="CR170" s="545">
        <f t="shared" si="94"/>
        <v>0</v>
      </c>
      <c r="CS170" s="545">
        <f t="shared" si="95"/>
        <v>1</v>
      </c>
      <c r="CU170" s="600"/>
      <c r="CW170" s="604"/>
      <c r="CY170" s="608"/>
      <c r="DA170" s="612"/>
      <c r="DB170" s="619">
        <f t="shared" si="96"/>
        <v>0</v>
      </c>
      <c r="DC170" s="619">
        <f t="shared" si="97"/>
        <v>0</v>
      </c>
      <c r="DD170" s="619">
        <f t="shared" si="98"/>
        <v>0</v>
      </c>
      <c r="DE170" s="630"/>
      <c r="DI170" s="633">
        <v>2</v>
      </c>
      <c r="DK170" s="636"/>
      <c r="DM170" s="640"/>
      <c r="DO170" s="653">
        <f t="shared" si="99"/>
        <v>2</v>
      </c>
      <c r="DP170" s="653">
        <f t="shared" si="100"/>
        <v>0</v>
      </c>
      <c r="DQ170" s="653">
        <f t="shared" si="101"/>
        <v>2</v>
      </c>
      <c r="DR170" s="691"/>
      <c r="DS170" s="612"/>
      <c r="DT170" s="691"/>
      <c r="DU170" s="612"/>
      <c r="DV170" s="691">
        <v>2</v>
      </c>
      <c r="DW170" s="612"/>
      <c r="DX170" s="691">
        <v>3</v>
      </c>
      <c r="DY170" s="612"/>
      <c r="DZ170" s="790">
        <f t="shared" si="102"/>
        <v>5</v>
      </c>
      <c r="EA170" s="790">
        <f t="shared" si="103"/>
        <v>0</v>
      </c>
      <c r="EB170" s="790">
        <f t="shared" si="104"/>
        <v>5</v>
      </c>
      <c r="EC170" s="691">
        <v>2</v>
      </c>
      <c r="ED170" s="612"/>
      <c r="EE170" s="691">
        <v>3</v>
      </c>
      <c r="EF170" s="612"/>
      <c r="EG170" s="691"/>
      <c r="EH170" s="612"/>
      <c r="EI170" s="691">
        <v>2</v>
      </c>
      <c r="EJ170" s="612"/>
      <c r="EK170" s="691">
        <v>2</v>
      </c>
      <c r="EM170" s="790">
        <f t="shared" si="105"/>
        <v>9</v>
      </c>
      <c r="EN170" s="790">
        <f t="shared" si="106"/>
        <v>0</v>
      </c>
      <c r="EO170" s="790">
        <f t="shared" si="107"/>
        <v>9</v>
      </c>
    </row>
    <row r="171" spans="2:145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72"/>
        <v>0</v>
      </c>
      <c r="O171" s="151">
        <f t="shared" si="73"/>
        <v>0</v>
      </c>
      <c r="P171" s="151">
        <f t="shared" si="74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75"/>
        <v>6</v>
      </c>
      <c r="Z171" s="226">
        <f t="shared" si="76"/>
        <v>4</v>
      </c>
      <c r="AA171" s="226">
        <f t="shared" si="77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78"/>
        <v>5</v>
      </c>
      <c r="AK171" s="227">
        <f t="shared" si="79"/>
        <v>8</v>
      </c>
      <c r="AL171" s="227">
        <f t="shared" si="80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81"/>
        <v>4</v>
      </c>
      <c r="AX171" s="151">
        <f t="shared" si="82"/>
        <v>10</v>
      </c>
      <c r="AY171" s="151">
        <f t="shared" si="83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84"/>
        <v>3</v>
      </c>
      <c r="BI171" s="395">
        <f t="shared" si="85"/>
        <v>8</v>
      </c>
      <c r="BJ171" s="395">
        <f t="shared" si="86"/>
        <v>11</v>
      </c>
      <c r="BK171" s="78"/>
      <c r="BL171" s="450">
        <v>2</v>
      </c>
      <c r="BM171" s="78">
        <v>11</v>
      </c>
      <c r="BN171" s="450">
        <v>2</v>
      </c>
      <c r="BO171" s="78">
        <v>5</v>
      </c>
      <c r="BP171" s="450">
        <v>2</v>
      </c>
      <c r="BQ171" s="78"/>
      <c r="BR171" s="450">
        <v>2</v>
      </c>
      <c r="BS171" s="395">
        <f t="shared" si="87"/>
        <v>16</v>
      </c>
      <c r="BT171" s="395">
        <f t="shared" si="88"/>
        <v>8</v>
      </c>
      <c r="BU171" s="395">
        <f t="shared" si="89"/>
        <v>24</v>
      </c>
      <c r="BV171" s="503">
        <v>6</v>
      </c>
      <c r="BX171" s="506">
        <v>1</v>
      </c>
      <c r="BZ171" s="509">
        <v>2</v>
      </c>
      <c r="CB171" s="512">
        <v>4</v>
      </c>
      <c r="CC171" s="493"/>
      <c r="CD171" s="515"/>
      <c r="CF171" s="500">
        <f t="shared" si="90"/>
        <v>13</v>
      </c>
      <c r="CG171" s="500">
        <f t="shared" si="91"/>
        <v>0</v>
      </c>
      <c r="CH171" s="500">
        <f t="shared" si="92"/>
        <v>13</v>
      </c>
      <c r="CI171" s="554"/>
      <c r="CK171" s="557"/>
      <c r="CM171" s="560"/>
      <c r="CO171" s="563">
        <v>1</v>
      </c>
      <c r="CQ171" s="545">
        <f t="shared" si="93"/>
        <v>1</v>
      </c>
      <c r="CR171" s="545">
        <f t="shared" si="94"/>
        <v>0</v>
      </c>
      <c r="CS171" s="545">
        <f t="shared" si="95"/>
        <v>1</v>
      </c>
      <c r="CU171" s="600">
        <v>2</v>
      </c>
      <c r="CW171" s="604">
        <v>2</v>
      </c>
      <c r="CY171" s="608">
        <v>2</v>
      </c>
      <c r="DA171" s="612">
        <v>2</v>
      </c>
      <c r="DB171" s="619">
        <f t="shared" si="96"/>
        <v>0</v>
      </c>
      <c r="DC171" s="619">
        <f t="shared" si="97"/>
        <v>8</v>
      </c>
      <c r="DD171" s="619">
        <f t="shared" si="98"/>
        <v>8</v>
      </c>
      <c r="DE171" s="630"/>
      <c r="DI171" s="633"/>
      <c r="DK171" s="636"/>
      <c r="DM171" s="640">
        <v>1</v>
      </c>
      <c r="DO171" s="653">
        <f t="shared" si="99"/>
        <v>1</v>
      </c>
      <c r="DP171" s="653">
        <f t="shared" si="100"/>
        <v>0</v>
      </c>
      <c r="DQ171" s="653">
        <f t="shared" si="101"/>
        <v>1</v>
      </c>
      <c r="DR171" s="691"/>
      <c r="DS171" s="612">
        <v>2</v>
      </c>
      <c r="DT171" s="691"/>
      <c r="DU171" s="612">
        <v>2</v>
      </c>
      <c r="DV171" s="691">
        <v>2</v>
      </c>
      <c r="DW171" s="612">
        <v>2</v>
      </c>
      <c r="DX171" s="691">
        <v>1</v>
      </c>
      <c r="DY171" s="612">
        <v>2</v>
      </c>
      <c r="DZ171" s="790">
        <f t="shared" si="102"/>
        <v>3</v>
      </c>
      <c r="EA171" s="790">
        <f t="shared" si="103"/>
        <v>8</v>
      </c>
      <c r="EB171" s="790">
        <f t="shared" si="104"/>
        <v>11</v>
      </c>
      <c r="EC171" s="691">
        <v>1</v>
      </c>
      <c r="ED171" s="612">
        <v>2</v>
      </c>
      <c r="EE171" s="691"/>
      <c r="EF171" s="612">
        <v>2</v>
      </c>
      <c r="EG171" s="691"/>
      <c r="EH171" s="612">
        <v>2</v>
      </c>
      <c r="EI171" s="691">
        <v>2</v>
      </c>
      <c r="EJ171" s="612">
        <v>2</v>
      </c>
      <c r="EK171" s="691"/>
      <c r="EM171" s="790">
        <f t="shared" si="105"/>
        <v>3</v>
      </c>
      <c r="EN171" s="790">
        <f t="shared" si="106"/>
        <v>8</v>
      </c>
      <c r="EO171" s="790">
        <f t="shared" si="107"/>
        <v>11</v>
      </c>
    </row>
    <row r="172" spans="2:145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72"/>
        <v>0</v>
      </c>
      <c r="O172" s="151">
        <f t="shared" si="73"/>
        <v>0</v>
      </c>
      <c r="P172" s="151">
        <f t="shared" si="74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75"/>
        <v>2</v>
      </c>
      <c r="Z172" s="226">
        <f t="shared" si="76"/>
        <v>10</v>
      </c>
      <c r="AA172" s="226">
        <f t="shared" si="77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78"/>
        <v>6</v>
      </c>
      <c r="AK172" s="227">
        <f t="shared" si="79"/>
        <v>20</v>
      </c>
      <c r="AL172" s="227">
        <f t="shared" si="80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81"/>
        <v>8</v>
      </c>
      <c r="AX172" s="151">
        <f t="shared" si="82"/>
        <v>25</v>
      </c>
      <c r="AY172" s="151">
        <f t="shared" si="83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84"/>
        <v>2</v>
      </c>
      <c r="BI172" s="395">
        <f t="shared" si="85"/>
        <v>20</v>
      </c>
      <c r="BJ172" s="395">
        <f t="shared" si="86"/>
        <v>22</v>
      </c>
      <c r="BK172" s="78"/>
      <c r="BL172" s="450">
        <v>5</v>
      </c>
      <c r="BM172" s="78"/>
      <c r="BN172" s="450">
        <v>5</v>
      </c>
      <c r="BO172" s="78"/>
      <c r="BP172" s="450">
        <v>5</v>
      </c>
      <c r="BQ172" s="78"/>
      <c r="BR172" s="450">
        <v>5</v>
      </c>
      <c r="BS172" s="395">
        <f t="shared" si="87"/>
        <v>0</v>
      </c>
      <c r="BT172" s="395">
        <f t="shared" si="88"/>
        <v>20</v>
      </c>
      <c r="BU172" s="395">
        <f t="shared" si="89"/>
        <v>20</v>
      </c>
      <c r="BV172" s="503"/>
      <c r="BX172" s="506"/>
      <c r="BZ172" s="509"/>
      <c r="CB172" s="512">
        <v>6</v>
      </c>
      <c r="CC172" s="493"/>
      <c r="CD172" s="515"/>
      <c r="CF172" s="500">
        <f t="shared" si="90"/>
        <v>6</v>
      </c>
      <c r="CG172" s="500">
        <f t="shared" si="91"/>
        <v>0</v>
      </c>
      <c r="CH172" s="500">
        <f t="shared" si="92"/>
        <v>6</v>
      </c>
      <c r="CI172" s="554"/>
      <c r="CK172" s="557"/>
      <c r="CM172" s="560"/>
      <c r="CO172" s="563"/>
      <c r="CQ172" s="545">
        <f t="shared" si="93"/>
        <v>0</v>
      </c>
      <c r="CR172" s="545">
        <f t="shared" si="94"/>
        <v>0</v>
      </c>
      <c r="CS172" s="545">
        <f t="shared" si="95"/>
        <v>0</v>
      </c>
      <c r="CU172" s="600">
        <v>5</v>
      </c>
      <c r="CW172" s="604">
        <v>5</v>
      </c>
      <c r="CY172" s="608">
        <v>5</v>
      </c>
      <c r="DA172" s="612">
        <v>5</v>
      </c>
      <c r="DB172" s="619">
        <f t="shared" si="96"/>
        <v>0</v>
      </c>
      <c r="DC172" s="619">
        <f t="shared" si="97"/>
        <v>20</v>
      </c>
      <c r="DD172" s="619">
        <f t="shared" si="98"/>
        <v>20</v>
      </c>
      <c r="DE172" s="630"/>
      <c r="DI172" s="633"/>
      <c r="DK172" s="636"/>
      <c r="DM172" s="640"/>
      <c r="DO172" s="653">
        <f t="shared" si="99"/>
        <v>0</v>
      </c>
      <c r="DP172" s="653">
        <f t="shared" si="100"/>
        <v>0</v>
      </c>
      <c r="DQ172" s="653">
        <f t="shared" si="101"/>
        <v>0</v>
      </c>
      <c r="DR172" s="691"/>
      <c r="DS172" s="612">
        <v>5</v>
      </c>
      <c r="DT172" s="691"/>
      <c r="DU172" s="612">
        <v>5</v>
      </c>
      <c r="DV172" s="691"/>
      <c r="DW172" s="612">
        <v>5</v>
      </c>
      <c r="DX172" s="691"/>
      <c r="DY172" s="612">
        <v>5</v>
      </c>
      <c r="DZ172" s="790">
        <f t="shared" si="102"/>
        <v>0</v>
      </c>
      <c r="EA172" s="790">
        <f t="shared" si="103"/>
        <v>20</v>
      </c>
      <c r="EB172" s="790">
        <f t="shared" si="104"/>
        <v>20</v>
      </c>
      <c r="EC172" s="691"/>
      <c r="ED172" s="612">
        <v>5</v>
      </c>
      <c r="EE172" s="691"/>
      <c r="EF172" s="612">
        <v>5</v>
      </c>
      <c r="EG172" s="691"/>
      <c r="EH172" s="612">
        <v>5</v>
      </c>
      <c r="EI172" s="691"/>
      <c r="EJ172" s="612">
        <v>5</v>
      </c>
      <c r="EK172" s="691"/>
      <c r="EM172" s="790">
        <f t="shared" si="105"/>
        <v>0</v>
      </c>
      <c r="EN172" s="790">
        <f t="shared" si="106"/>
        <v>20</v>
      </c>
      <c r="EO172" s="790">
        <f t="shared" si="107"/>
        <v>20</v>
      </c>
    </row>
    <row r="173" spans="2:145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72"/>
        <v>0</v>
      </c>
      <c r="O173" s="151">
        <f t="shared" si="73"/>
        <v>0</v>
      </c>
      <c r="P173" s="151">
        <f t="shared" si="74"/>
        <v>0</v>
      </c>
      <c r="Q173" s="168"/>
      <c r="R173" s="182"/>
      <c r="S173" s="171"/>
      <c r="T173" s="186"/>
      <c r="U173" s="174"/>
      <c r="Y173" s="226">
        <f t="shared" si="75"/>
        <v>0</v>
      </c>
      <c r="Z173" s="226">
        <f t="shared" si="76"/>
        <v>0</v>
      </c>
      <c r="AA173" s="226">
        <f t="shared" si="77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78"/>
        <v>0</v>
      </c>
      <c r="AK173" s="227">
        <f t="shared" si="79"/>
        <v>0</v>
      </c>
      <c r="AL173" s="227">
        <f t="shared" si="80"/>
        <v>0</v>
      </c>
      <c r="AN173" s="327"/>
      <c r="AP173" s="330"/>
      <c r="AR173" s="333"/>
      <c r="AS173" s="202"/>
      <c r="AT173" s="336"/>
      <c r="AV173" s="341"/>
      <c r="AW173" s="151">
        <f t="shared" si="81"/>
        <v>0</v>
      </c>
      <c r="AX173" s="151">
        <f t="shared" si="82"/>
        <v>0</v>
      </c>
      <c r="AY173" s="151">
        <f t="shared" si="83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84"/>
        <v>0</v>
      </c>
      <c r="BI173" s="395">
        <f t="shared" si="85"/>
        <v>0</v>
      </c>
      <c r="BJ173" s="395">
        <f t="shared" si="86"/>
        <v>0</v>
      </c>
      <c r="BK173" s="78"/>
      <c r="BL173" s="450"/>
      <c r="BM173" s="78"/>
      <c r="BN173" s="450"/>
      <c r="BO173" s="78"/>
      <c r="BP173" s="450"/>
      <c r="BQ173" s="78"/>
      <c r="BR173" s="450"/>
      <c r="BS173" s="395">
        <f t="shared" si="87"/>
        <v>0</v>
      </c>
      <c r="BT173" s="395">
        <f t="shared" si="88"/>
        <v>0</v>
      </c>
      <c r="BU173" s="395">
        <f t="shared" si="89"/>
        <v>0</v>
      </c>
      <c r="BV173" s="503"/>
      <c r="BX173" s="506"/>
      <c r="BZ173" s="509"/>
      <c r="CB173" s="512"/>
      <c r="CC173" s="493"/>
      <c r="CD173" s="515"/>
      <c r="CF173" s="500">
        <f t="shared" si="90"/>
        <v>0</v>
      </c>
      <c r="CG173" s="500">
        <f t="shared" si="91"/>
        <v>0</v>
      </c>
      <c r="CH173" s="500">
        <f t="shared" si="92"/>
        <v>0</v>
      </c>
      <c r="CI173" s="554"/>
      <c r="CK173" s="557"/>
      <c r="CM173" s="560"/>
      <c r="CO173" s="563"/>
      <c r="CQ173" s="545">
        <f t="shared" si="93"/>
        <v>0</v>
      </c>
      <c r="CR173" s="545">
        <f t="shared" si="94"/>
        <v>0</v>
      </c>
      <c r="CS173" s="545">
        <f t="shared" si="95"/>
        <v>0</v>
      </c>
      <c r="CU173" s="600"/>
      <c r="CW173" s="604"/>
      <c r="CY173" s="608"/>
      <c r="DA173" s="612"/>
      <c r="DB173" s="619">
        <f t="shared" si="96"/>
        <v>0</v>
      </c>
      <c r="DC173" s="619">
        <f t="shared" si="97"/>
        <v>0</v>
      </c>
      <c r="DD173" s="619">
        <f t="shared" si="98"/>
        <v>0</v>
      </c>
      <c r="DE173" s="630"/>
      <c r="DI173" s="633"/>
      <c r="DK173" s="636"/>
      <c r="DM173" s="640"/>
      <c r="DO173" s="653">
        <f t="shared" si="99"/>
        <v>0</v>
      </c>
      <c r="DP173" s="653">
        <f t="shared" si="100"/>
        <v>0</v>
      </c>
      <c r="DQ173" s="653">
        <f t="shared" si="101"/>
        <v>0</v>
      </c>
      <c r="DR173" s="691"/>
      <c r="DS173" s="612"/>
      <c r="DT173" s="691"/>
      <c r="DU173" s="612"/>
      <c r="DV173" s="691"/>
      <c r="DW173" s="612"/>
      <c r="DX173" s="691"/>
      <c r="DY173" s="612"/>
      <c r="DZ173" s="790">
        <f t="shared" si="102"/>
        <v>0</v>
      </c>
      <c r="EA173" s="790">
        <f t="shared" si="103"/>
        <v>0</v>
      </c>
      <c r="EB173" s="790">
        <f t="shared" si="104"/>
        <v>0</v>
      </c>
      <c r="EC173" s="691"/>
      <c r="ED173" s="612"/>
      <c r="EE173" s="691"/>
      <c r="EF173" s="612"/>
      <c r="EG173" s="691"/>
      <c r="EH173" s="612"/>
      <c r="EI173" s="691"/>
      <c r="EJ173" s="612"/>
      <c r="EK173" s="691"/>
      <c r="EM173" s="790">
        <f t="shared" si="105"/>
        <v>0</v>
      </c>
      <c r="EN173" s="790">
        <f t="shared" si="106"/>
        <v>0</v>
      </c>
      <c r="EO173" s="790">
        <f t="shared" si="107"/>
        <v>0</v>
      </c>
    </row>
    <row r="174" spans="2:145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72"/>
        <v>12</v>
      </c>
      <c r="O174" s="151">
        <f t="shared" si="73"/>
        <v>0</v>
      </c>
      <c r="P174" s="151">
        <f t="shared" si="74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75"/>
        <v>8</v>
      </c>
      <c r="Z174" s="226">
        <f t="shared" si="76"/>
        <v>0</v>
      </c>
      <c r="AA174" s="226">
        <f t="shared" si="77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78"/>
        <v>2</v>
      </c>
      <c r="AK174" s="227">
        <f t="shared" si="79"/>
        <v>0</v>
      </c>
      <c r="AL174" s="227">
        <f t="shared" si="80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81"/>
        <v>5</v>
      </c>
      <c r="AX174" s="151">
        <f t="shared" si="82"/>
        <v>0</v>
      </c>
      <c r="AY174" s="151">
        <f t="shared" si="83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84"/>
        <v>0</v>
      </c>
      <c r="BI174" s="395">
        <f t="shared" si="85"/>
        <v>0</v>
      </c>
      <c r="BJ174" s="395">
        <f t="shared" si="86"/>
        <v>0</v>
      </c>
      <c r="BK174" s="78"/>
      <c r="BL174" s="450"/>
      <c r="BM174" s="78"/>
      <c r="BN174" s="450"/>
      <c r="BO174" s="78"/>
      <c r="BP174" s="450"/>
      <c r="BQ174" s="78"/>
      <c r="BR174" s="450"/>
      <c r="BS174" s="395">
        <f t="shared" si="87"/>
        <v>0</v>
      </c>
      <c r="BT174" s="395">
        <f t="shared" si="88"/>
        <v>0</v>
      </c>
      <c r="BU174" s="395">
        <f t="shared" si="89"/>
        <v>0</v>
      </c>
      <c r="BV174" s="503"/>
      <c r="BX174" s="506"/>
      <c r="BZ174" s="509"/>
      <c r="CB174" s="512">
        <v>2</v>
      </c>
      <c r="CC174" s="493"/>
      <c r="CD174" s="515"/>
      <c r="CF174" s="500">
        <f t="shared" si="90"/>
        <v>2</v>
      </c>
      <c r="CG174" s="500">
        <f t="shared" si="91"/>
        <v>0</v>
      </c>
      <c r="CH174" s="500">
        <f t="shared" si="92"/>
        <v>2</v>
      </c>
      <c r="CI174" s="554"/>
      <c r="CK174" s="557">
        <v>2</v>
      </c>
      <c r="CM174" s="560"/>
      <c r="CO174" s="563"/>
      <c r="CQ174" s="545">
        <f t="shared" si="93"/>
        <v>2</v>
      </c>
      <c r="CR174" s="545">
        <f t="shared" si="94"/>
        <v>0</v>
      </c>
      <c r="CS174" s="545">
        <f t="shared" si="95"/>
        <v>2</v>
      </c>
      <c r="CU174" s="600"/>
      <c r="CW174" s="604"/>
      <c r="CY174" s="608"/>
      <c r="DA174" s="612"/>
      <c r="DB174" s="619">
        <f t="shared" si="96"/>
        <v>0</v>
      </c>
      <c r="DC174" s="619">
        <f t="shared" si="97"/>
        <v>0</v>
      </c>
      <c r="DD174" s="619">
        <f t="shared" si="98"/>
        <v>0</v>
      </c>
      <c r="DE174" s="630"/>
      <c r="DI174" s="633"/>
      <c r="DK174" s="636"/>
      <c r="DM174" s="640"/>
      <c r="DO174" s="653">
        <f t="shared" si="99"/>
        <v>0</v>
      </c>
      <c r="DP174" s="653">
        <f t="shared" si="100"/>
        <v>0</v>
      </c>
      <c r="DQ174" s="653">
        <f t="shared" si="101"/>
        <v>0</v>
      </c>
      <c r="DR174" s="691"/>
      <c r="DS174" s="612"/>
      <c r="DT174" s="691"/>
      <c r="DU174" s="612"/>
      <c r="DV174" s="691"/>
      <c r="DW174" s="612"/>
      <c r="DX174" s="691"/>
      <c r="DY174" s="612"/>
      <c r="DZ174" s="790">
        <f t="shared" si="102"/>
        <v>0</v>
      </c>
      <c r="EA174" s="790">
        <f t="shared" si="103"/>
        <v>0</v>
      </c>
      <c r="EB174" s="790">
        <f t="shared" si="104"/>
        <v>0</v>
      </c>
      <c r="EC174" s="691"/>
      <c r="ED174" s="612"/>
      <c r="EE174" s="691"/>
      <c r="EF174" s="612"/>
      <c r="EG174" s="691"/>
      <c r="EH174" s="612"/>
      <c r="EI174" s="691"/>
      <c r="EJ174" s="612"/>
      <c r="EK174" s="691"/>
      <c r="EM174" s="790">
        <f t="shared" si="105"/>
        <v>0</v>
      </c>
      <c r="EN174" s="790">
        <f t="shared" si="106"/>
        <v>0</v>
      </c>
      <c r="EO174" s="790">
        <f t="shared" si="107"/>
        <v>0</v>
      </c>
    </row>
    <row r="175" spans="2:145" s="7" customFormat="1" ht="13.5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72"/>
        <v>8</v>
      </c>
      <c r="O175" s="151">
        <f t="shared" si="73"/>
        <v>0</v>
      </c>
      <c r="P175" s="151">
        <f t="shared" si="74"/>
        <v>8</v>
      </c>
      <c r="Q175" s="168"/>
      <c r="R175" s="182">
        <v>1</v>
      </c>
      <c r="S175" s="171"/>
      <c r="T175" s="186">
        <v>1</v>
      </c>
      <c r="U175" s="174"/>
      <c r="Y175" s="226">
        <f t="shared" si="75"/>
        <v>0</v>
      </c>
      <c r="Z175" s="226">
        <f t="shared" si="76"/>
        <v>2</v>
      </c>
      <c r="AA175" s="226">
        <f t="shared" si="77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78"/>
        <v>0</v>
      </c>
      <c r="AK175" s="227">
        <f t="shared" si="79"/>
        <v>4</v>
      </c>
      <c r="AL175" s="227">
        <f t="shared" si="80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81"/>
        <v>1</v>
      </c>
      <c r="AX175" s="151">
        <f t="shared" si="82"/>
        <v>5</v>
      </c>
      <c r="AY175" s="151">
        <f t="shared" si="83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84"/>
        <v>0</v>
      </c>
      <c r="BI175" s="395">
        <f t="shared" si="85"/>
        <v>4</v>
      </c>
      <c r="BJ175" s="395">
        <f t="shared" si="86"/>
        <v>4</v>
      </c>
      <c r="BK175" s="78"/>
      <c r="BL175" s="450">
        <v>1</v>
      </c>
      <c r="BM175" s="78"/>
      <c r="BN175" s="450">
        <v>1</v>
      </c>
      <c r="BO175" s="78"/>
      <c r="BP175" s="450">
        <v>1</v>
      </c>
      <c r="BQ175" s="78"/>
      <c r="BR175" s="450">
        <v>1</v>
      </c>
      <c r="BS175" s="395">
        <f t="shared" si="87"/>
        <v>0</v>
      </c>
      <c r="BT175" s="395">
        <f t="shared" si="88"/>
        <v>4</v>
      </c>
      <c r="BU175" s="395">
        <f t="shared" si="89"/>
        <v>4</v>
      </c>
      <c r="BV175" s="504"/>
      <c r="BX175" s="507"/>
      <c r="BZ175" s="510"/>
      <c r="CB175" s="513"/>
      <c r="CC175" s="493"/>
      <c r="CD175" s="516"/>
      <c r="CF175" s="500">
        <f t="shared" si="90"/>
        <v>0</v>
      </c>
      <c r="CG175" s="500">
        <f t="shared" si="91"/>
        <v>0</v>
      </c>
      <c r="CH175" s="500">
        <f t="shared" si="92"/>
        <v>0</v>
      </c>
      <c r="CI175" s="555"/>
      <c r="CK175" s="558"/>
      <c r="CM175" s="561"/>
      <c r="CO175" s="564"/>
      <c r="CQ175" s="545">
        <f t="shared" si="93"/>
        <v>0</v>
      </c>
      <c r="CR175" s="545">
        <f t="shared" si="94"/>
        <v>0</v>
      </c>
      <c r="CS175" s="545">
        <f t="shared" si="95"/>
        <v>0</v>
      </c>
      <c r="CU175" s="600">
        <v>1</v>
      </c>
      <c r="CW175" s="604">
        <v>1</v>
      </c>
      <c r="CY175" s="608">
        <v>1</v>
      </c>
      <c r="DA175" s="612">
        <v>1</v>
      </c>
      <c r="DB175" s="619">
        <f t="shared" si="96"/>
        <v>0</v>
      </c>
      <c r="DC175" s="619">
        <f t="shared" si="97"/>
        <v>4</v>
      </c>
      <c r="DD175" s="619">
        <f t="shared" si="98"/>
        <v>4</v>
      </c>
      <c r="DE175" s="631"/>
      <c r="DI175" s="634"/>
      <c r="DK175" s="637"/>
      <c r="DM175" s="641"/>
      <c r="DO175" s="653">
        <f t="shared" si="99"/>
        <v>0</v>
      </c>
      <c r="DP175" s="653">
        <f t="shared" si="100"/>
        <v>0</v>
      </c>
      <c r="DQ175" s="653">
        <f t="shared" si="101"/>
        <v>0</v>
      </c>
      <c r="DR175" s="641">
        <v>2</v>
      </c>
      <c r="DS175" s="612">
        <v>1</v>
      </c>
      <c r="DT175" s="641"/>
      <c r="DU175" s="612">
        <v>1</v>
      </c>
      <c r="DV175" s="641"/>
      <c r="DW175" s="612">
        <v>1</v>
      </c>
      <c r="DX175" s="641">
        <v>1</v>
      </c>
      <c r="DY175" s="612">
        <v>1</v>
      </c>
      <c r="DZ175" s="790">
        <f t="shared" si="102"/>
        <v>3</v>
      </c>
      <c r="EA175" s="790">
        <f t="shared" si="103"/>
        <v>4</v>
      </c>
      <c r="EB175" s="790">
        <f t="shared" si="104"/>
        <v>7</v>
      </c>
      <c r="EC175" s="641">
        <v>1</v>
      </c>
      <c r="ED175" s="612">
        <v>1</v>
      </c>
      <c r="EE175" s="641"/>
      <c r="EF175" s="612">
        <v>1</v>
      </c>
      <c r="EG175" s="641"/>
      <c r="EH175" s="612">
        <v>1</v>
      </c>
      <c r="EI175" s="641">
        <v>7</v>
      </c>
      <c r="EJ175" s="612">
        <v>1</v>
      </c>
      <c r="EK175" s="641"/>
      <c r="EM175" s="790">
        <f t="shared" si="105"/>
        <v>8</v>
      </c>
      <c r="EN175" s="790">
        <f t="shared" si="106"/>
        <v>4</v>
      </c>
      <c r="EO175" s="790">
        <f t="shared" si="107"/>
        <v>12</v>
      </c>
    </row>
    <row r="176" spans="2:145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72"/>
        <v>18</v>
      </c>
      <c r="O176" s="151">
        <f t="shared" si="73"/>
        <v>0</v>
      </c>
      <c r="P176" s="151">
        <f t="shared" si="74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75"/>
        <v>7</v>
      </c>
      <c r="Z176" s="226">
        <f t="shared" si="76"/>
        <v>0</v>
      </c>
      <c r="AA176" s="226">
        <f t="shared" si="77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78"/>
        <v>9</v>
      </c>
      <c r="AK176" s="227">
        <f t="shared" si="79"/>
        <v>0</v>
      </c>
      <c r="AL176" s="227">
        <f t="shared" si="80"/>
        <v>9</v>
      </c>
      <c r="AN176" s="327"/>
      <c r="AP176" s="330"/>
      <c r="AR176" s="333"/>
      <c r="AS176" s="202"/>
      <c r="AT176" s="336"/>
      <c r="AV176" s="341"/>
      <c r="AW176" s="151">
        <f t="shared" si="81"/>
        <v>0</v>
      </c>
      <c r="AX176" s="151">
        <f t="shared" si="82"/>
        <v>0</v>
      </c>
      <c r="AY176" s="151">
        <f t="shared" si="83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84"/>
        <v>0</v>
      </c>
      <c r="BI176" s="395">
        <f t="shared" si="85"/>
        <v>0</v>
      </c>
      <c r="BJ176" s="395">
        <f t="shared" si="86"/>
        <v>0</v>
      </c>
      <c r="BK176" s="78"/>
      <c r="BL176" s="450"/>
      <c r="BM176" s="78"/>
      <c r="BN176" s="450"/>
      <c r="BO176" s="78"/>
      <c r="BP176" s="450"/>
      <c r="BQ176" s="78"/>
      <c r="BR176" s="450"/>
      <c r="BS176" s="395">
        <f t="shared" si="87"/>
        <v>0</v>
      </c>
      <c r="BT176" s="395">
        <f t="shared" si="88"/>
        <v>0</v>
      </c>
      <c r="BU176" s="395">
        <f t="shared" si="89"/>
        <v>0</v>
      </c>
      <c r="BV176" s="503"/>
      <c r="BX176" s="506"/>
      <c r="BZ176" s="509"/>
      <c r="CB176" s="512"/>
      <c r="CC176" s="493"/>
      <c r="CD176" s="515"/>
      <c r="CF176" s="500">
        <f t="shared" si="90"/>
        <v>0</v>
      </c>
      <c r="CG176" s="500">
        <f t="shared" si="91"/>
        <v>0</v>
      </c>
      <c r="CH176" s="500">
        <f t="shared" si="92"/>
        <v>0</v>
      </c>
      <c r="CI176" s="554"/>
      <c r="CK176" s="557"/>
      <c r="CM176" s="560"/>
      <c r="CO176" s="563"/>
      <c r="CQ176" s="545">
        <f t="shared" si="93"/>
        <v>0</v>
      </c>
      <c r="CR176" s="545">
        <f t="shared" si="94"/>
        <v>0</v>
      </c>
      <c r="CS176" s="545">
        <f t="shared" si="95"/>
        <v>0</v>
      </c>
      <c r="CU176" s="600"/>
      <c r="CW176" s="604"/>
      <c r="CY176" s="608"/>
      <c r="DA176" s="612"/>
      <c r="DB176" s="619">
        <f t="shared" si="96"/>
        <v>0</v>
      </c>
      <c r="DC176" s="619">
        <f t="shared" si="97"/>
        <v>0</v>
      </c>
      <c r="DD176" s="619">
        <f t="shared" si="98"/>
        <v>0</v>
      </c>
      <c r="DE176" s="630"/>
      <c r="DI176" s="633"/>
      <c r="DK176" s="636">
        <v>1</v>
      </c>
      <c r="DM176" s="640">
        <v>2</v>
      </c>
      <c r="DO176" s="653">
        <f t="shared" si="99"/>
        <v>3</v>
      </c>
      <c r="DP176" s="653">
        <f t="shared" si="100"/>
        <v>0</v>
      </c>
      <c r="DQ176" s="653">
        <f t="shared" si="101"/>
        <v>3</v>
      </c>
      <c r="DR176" s="691"/>
      <c r="DS176" s="612"/>
      <c r="DT176" s="691"/>
      <c r="DU176" s="612"/>
      <c r="DV176" s="691"/>
      <c r="DW176" s="612"/>
      <c r="DX176" s="691">
        <v>4</v>
      </c>
      <c r="DY176" s="612"/>
      <c r="DZ176" s="790">
        <f t="shared" si="102"/>
        <v>4</v>
      </c>
      <c r="EA176" s="790">
        <f t="shared" si="103"/>
        <v>0</v>
      </c>
      <c r="EB176" s="790">
        <f t="shared" si="104"/>
        <v>4</v>
      </c>
      <c r="EC176" s="691">
        <v>1</v>
      </c>
      <c r="ED176" s="612"/>
      <c r="EE176" s="691">
        <v>4</v>
      </c>
      <c r="EF176" s="612"/>
      <c r="EG176" s="691">
        <v>1</v>
      </c>
      <c r="EH176" s="612"/>
      <c r="EI176" s="691">
        <v>9</v>
      </c>
      <c r="EJ176" s="612"/>
      <c r="EK176" s="691"/>
      <c r="EM176" s="790">
        <f t="shared" si="105"/>
        <v>15</v>
      </c>
      <c r="EN176" s="790">
        <f t="shared" si="106"/>
        <v>0</v>
      </c>
      <c r="EO176" s="790">
        <f t="shared" si="107"/>
        <v>15</v>
      </c>
    </row>
    <row r="177" spans="1:145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72"/>
        <v>0</v>
      </c>
      <c r="O177" s="151">
        <f t="shared" si="73"/>
        <v>0</v>
      </c>
      <c r="P177" s="151">
        <f t="shared" si="74"/>
        <v>0</v>
      </c>
      <c r="Q177" s="168"/>
      <c r="R177" s="182"/>
      <c r="S177" s="171"/>
      <c r="T177" s="186"/>
      <c r="U177" s="174"/>
      <c r="Y177" s="226">
        <f t="shared" si="75"/>
        <v>0</v>
      </c>
      <c r="Z177" s="226">
        <f t="shared" si="76"/>
        <v>0</v>
      </c>
      <c r="AA177" s="226">
        <f t="shared" si="77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78"/>
        <v>3</v>
      </c>
      <c r="AK177" s="227">
        <f t="shared" si="79"/>
        <v>0</v>
      </c>
      <c r="AL177" s="227">
        <f t="shared" si="80"/>
        <v>3</v>
      </c>
      <c r="AN177" s="327"/>
      <c r="AP177" s="330"/>
      <c r="AR177" s="333"/>
      <c r="AS177" s="202"/>
      <c r="AT177" s="336"/>
      <c r="AV177" s="341"/>
      <c r="AW177" s="151">
        <f t="shared" si="81"/>
        <v>0</v>
      </c>
      <c r="AX177" s="151">
        <f t="shared" si="82"/>
        <v>0</v>
      </c>
      <c r="AY177" s="151">
        <f t="shared" si="83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84"/>
        <v>0</v>
      </c>
      <c r="BI177" s="395">
        <f t="shared" si="85"/>
        <v>0</v>
      </c>
      <c r="BJ177" s="395">
        <f t="shared" si="86"/>
        <v>0</v>
      </c>
      <c r="BK177" s="78"/>
      <c r="BL177" s="450"/>
      <c r="BM177" s="78"/>
      <c r="BN177" s="450"/>
      <c r="BO177" s="78"/>
      <c r="BP177" s="450"/>
      <c r="BQ177" s="78"/>
      <c r="BR177" s="450"/>
      <c r="BS177" s="395">
        <f t="shared" si="87"/>
        <v>0</v>
      </c>
      <c r="BT177" s="395">
        <f t="shared" si="88"/>
        <v>0</v>
      </c>
      <c r="BU177" s="395">
        <f t="shared" si="89"/>
        <v>0</v>
      </c>
      <c r="BV177" s="503"/>
      <c r="BX177" s="506"/>
      <c r="BZ177" s="509"/>
      <c r="CB177" s="512"/>
      <c r="CC177" s="493"/>
      <c r="CD177" s="515"/>
      <c r="CF177" s="500">
        <f t="shared" si="90"/>
        <v>0</v>
      </c>
      <c r="CG177" s="500">
        <f t="shared" si="91"/>
        <v>0</v>
      </c>
      <c r="CH177" s="500">
        <f t="shared" si="92"/>
        <v>0</v>
      </c>
      <c r="CI177" s="554"/>
      <c r="CK177" s="557"/>
      <c r="CM177" s="560"/>
      <c r="CO177" s="563"/>
      <c r="CQ177" s="545">
        <f t="shared" si="93"/>
        <v>0</v>
      </c>
      <c r="CR177" s="545">
        <f t="shared" si="94"/>
        <v>0</v>
      </c>
      <c r="CS177" s="545">
        <f t="shared" si="95"/>
        <v>0</v>
      </c>
      <c r="CU177" s="600"/>
      <c r="CW177" s="604"/>
      <c r="CY177" s="608"/>
      <c r="DA177" s="612"/>
      <c r="DB177" s="619">
        <f t="shared" si="96"/>
        <v>0</v>
      </c>
      <c r="DC177" s="619">
        <f t="shared" si="97"/>
        <v>0</v>
      </c>
      <c r="DD177" s="619">
        <f t="shared" si="98"/>
        <v>0</v>
      </c>
      <c r="DE177" s="630"/>
      <c r="DI177" s="633"/>
      <c r="DK177" s="636"/>
      <c r="DM177" s="640">
        <v>2</v>
      </c>
      <c r="DO177" s="653">
        <f t="shared" si="99"/>
        <v>2</v>
      </c>
      <c r="DP177" s="653">
        <f t="shared" si="100"/>
        <v>0</v>
      </c>
      <c r="DQ177" s="653">
        <f t="shared" si="101"/>
        <v>2</v>
      </c>
      <c r="DR177" s="691"/>
      <c r="DS177" s="612"/>
      <c r="DT177" s="691"/>
      <c r="DU177" s="612"/>
      <c r="DV177" s="691"/>
      <c r="DW177" s="612"/>
      <c r="DX177" s="691"/>
      <c r="DY177" s="612"/>
      <c r="DZ177" s="790">
        <f t="shared" si="102"/>
        <v>0</v>
      </c>
      <c r="EA177" s="790">
        <f t="shared" si="103"/>
        <v>0</v>
      </c>
      <c r="EB177" s="790">
        <f t="shared" si="104"/>
        <v>0</v>
      </c>
      <c r="EC177" s="691"/>
      <c r="ED177" s="612"/>
      <c r="EE177" s="691"/>
      <c r="EF177" s="612"/>
      <c r="EG177" s="691">
        <v>1</v>
      </c>
      <c r="EH177" s="612"/>
      <c r="EI177" s="691">
        <v>1</v>
      </c>
      <c r="EJ177" s="612"/>
      <c r="EK177" s="691"/>
      <c r="EM177" s="790">
        <f t="shared" si="105"/>
        <v>2</v>
      </c>
      <c r="EN177" s="790">
        <f t="shared" si="106"/>
        <v>0</v>
      </c>
      <c r="EO177" s="790">
        <f t="shared" si="107"/>
        <v>2</v>
      </c>
    </row>
    <row r="178" spans="1:145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72"/>
        <v>33</v>
      </c>
      <c r="O178" s="151">
        <f t="shared" si="73"/>
        <v>0</v>
      </c>
      <c r="P178" s="151">
        <f t="shared" si="74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75"/>
        <v>27</v>
      </c>
      <c r="Z178" s="226">
        <f t="shared" si="76"/>
        <v>20</v>
      </c>
      <c r="AA178" s="226">
        <f t="shared" si="77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78"/>
        <v>62</v>
      </c>
      <c r="AK178" s="227">
        <f t="shared" si="79"/>
        <v>40</v>
      </c>
      <c r="AL178" s="227">
        <f t="shared" si="80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81"/>
        <v>56</v>
      </c>
      <c r="AX178" s="151">
        <f t="shared" si="82"/>
        <v>50</v>
      </c>
      <c r="AY178" s="151">
        <f t="shared" si="83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84"/>
        <v>43</v>
      </c>
      <c r="BI178" s="395">
        <f t="shared" si="85"/>
        <v>40</v>
      </c>
      <c r="BJ178" s="395">
        <f t="shared" si="86"/>
        <v>83</v>
      </c>
      <c r="BK178" s="78">
        <v>9</v>
      </c>
      <c r="BL178" s="450">
        <v>10</v>
      </c>
      <c r="BM178" s="78">
        <v>13</v>
      </c>
      <c r="BN178" s="450">
        <v>10</v>
      </c>
      <c r="BO178" s="78">
        <v>3</v>
      </c>
      <c r="BP178" s="450">
        <v>10</v>
      </c>
      <c r="BQ178" s="78">
        <v>15</v>
      </c>
      <c r="BR178" s="450">
        <v>10</v>
      </c>
      <c r="BS178" s="395">
        <f t="shared" si="87"/>
        <v>40</v>
      </c>
      <c r="BT178" s="395">
        <f t="shared" si="88"/>
        <v>40</v>
      </c>
      <c r="BU178" s="395">
        <f t="shared" si="89"/>
        <v>80</v>
      </c>
      <c r="BV178" s="503">
        <v>10</v>
      </c>
      <c r="BX178" s="506">
        <v>13</v>
      </c>
      <c r="BZ178" s="509">
        <v>17</v>
      </c>
      <c r="CB178" s="512">
        <v>14</v>
      </c>
      <c r="CC178" s="493"/>
      <c r="CD178" s="515"/>
      <c r="CF178" s="500">
        <f t="shared" si="90"/>
        <v>54</v>
      </c>
      <c r="CG178" s="500">
        <f t="shared" si="91"/>
        <v>0</v>
      </c>
      <c r="CH178" s="500">
        <f t="shared" si="92"/>
        <v>54</v>
      </c>
      <c r="CI178" s="554">
        <v>22</v>
      </c>
      <c r="CK178" s="557"/>
      <c r="CM178" s="560"/>
      <c r="CO178" s="563">
        <v>9</v>
      </c>
      <c r="CQ178" s="545">
        <f t="shared" si="93"/>
        <v>31</v>
      </c>
      <c r="CR178" s="545">
        <f t="shared" si="94"/>
        <v>0</v>
      </c>
      <c r="CS178" s="545">
        <f t="shared" si="95"/>
        <v>31</v>
      </c>
      <c r="CU178" s="600">
        <v>10</v>
      </c>
      <c r="CW178" s="604">
        <v>10</v>
      </c>
      <c r="CY178" s="608">
        <v>10</v>
      </c>
      <c r="DA178" s="612">
        <v>10</v>
      </c>
      <c r="DB178" s="619">
        <f t="shared" si="96"/>
        <v>0</v>
      </c>
      <c r="DC178" s="619">
        <f t="shared" si="97"/>
        <v>40</v>
      </c>
      <c r="DD178" s="619">
        <f t="shared" si="98"/>
        <v>40</v>
      </c>
      <c r="DE178" s="630"/>
      <c r="DI178" s="633">
        <v>14</v>
      </c>
      <c r="DK178" s="636">
        <v>12</v>
      </c>
      <c r="DM178" s="640">
        <v>16</v>
      </c>
      <c r="DO178" s="653">
        <f t="shared" si="99"/>
        <v>42</v>
      </c>
      <c r="DP178" s="653">
        <f t="shared" si="100"/>
        <v>0</v>
      </c>
      <c r="DQ178" s="653">
        <f t="shared" si="101"/>
        <v>42</v>
      </c>
      <c r="DR178" s="691">
        <v>15</v>
      </c>
      <c r="DS178" s="612">
        <v>10</v>
      </c>
      <c r="DT178" s="691">
        <v>13</v>
      </c>
      <c r="DU178" s="612">
        <v>10</v>
      </c>
      <c r="DV178" s="691">
        <v>5</v>
      </c>
      <c r="DW178" s="612">
        <v>10</v>
      </c>
      <c r="DX178" s="691">
        <v>11</v>
      </c>
      <c r="DY178" s="612">
        <v>10</v>
      </c>
      <c r="DZ178" s="790">
        <f t="shared" si="102"/>
        <v>44</v>
      </c>
      <c r="EA178" s="790">
        <f t="shared" si="103"/>
        <v>40</v>
      </c>
      <c r="EB178" s="790">
        <f t="shared" si="104"/>
        <v>84</v>
      </c>
      <c r="EC178" s="691">
        <v>7</v>
      </c>
      <c r="ED178" s="612">
        <v>10</v>
      </c>
      <c r="EE178" s="691">
        <v>7</v>
      </c>
      <c r="EF178" s="612">
        <v>10</v>
      </c>
      <c r="EG178" s="691">
        <v>6</v>
      </c>
      <c r="EH178" s="612">
        <v>10</v>
      </c>
      <c r="EI178" s="691">
        <v>9</v>
      </c>
      <c r="EJ178" s="612">
        <v>10</v>
      </c>
      <c r="EK178" s="691">
        <v>4</v>
      </c>
      <c r="EM178" s="790">
        <f t="shared" si="105"/>
        <v>33</v>
      </c>
      <c r="EN178" s="790">
        <f t="shared" si="106"/>
        <v>40</v>
      </c>
      <c r="EO178" s="790">
        <f t="shared" si="107"/>
        <v>73</v>
      </c>
    </row>
    <row r="179" spans="1:145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72"/>
        <v>0</v>
      </c>
      <c r="O179" s="151">
        <f t="shared" si="73"/>
        <v>0</v>
      </c>
      <c r="P179" s="151">
        <f t="shared" si="74"/>
        <v>0</v>
      </c>
      <c r="Q179" s="168"/>
      <c r="R179" s="182"/>
      <c r="S179" s="171"/>
      <c r="T179" s="186"/>
      <c r="U179" s="174"/>
      <c r="Y179" s="226">
        <f t="shared" si="75"/>
        <v>0</v>
      </c>
      <c r="Z179" s="226">
        <f t="shared" si="76"/>
        <v>0</v>
      </c>
      <c r="AA179" s="226">
        <f t="shared" si="77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78"/>
        <v>0</v>
      </c>
      <c r="AK179" s="227">
        <f t="shared" si="79"/>
        <v>0</v>
      </c>
      <c r="AL179" s="227">
        <f t="shared" si="80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81"/>
        <v>1</v>
      </c>
      <c r="AX179" s="151">
        <f t="shared" si="82"/>
        <v>0</v>
      </c>
      <c r="AY179" s="151">
        <f t="shared" si="83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84"/>
        <v>0</v>
      </c>
      <c r="BI179" s="395">
        <f t="shared" si="85"/>
        <v>0</v>
      </c>
      <c r="BJ179" s="395">
        <f t="shared" si="86"/>
        <v>0</v>
      </c>
      <c r="BK179" s="78"/>
      <c r="BL179" s="450"/>
      <c r="BM179" s="78"/>
      <c r="BN179" s="450"/>
      <c r="BO179" s="78"/>
      <c r="BP179" s="450"/>
      <c r="BQ179" s="78"/>
      <c r="BR179" s="450"/>
      <c r="BS179" s="395">
        <f t="shared" si="87"/>
        <v>0</v>
      </c>
      <c r="BT179" s="395">
        <f t="shared" si="88"/>
        <v>0</v>
      </c>
      <c r="BU179" s="395">
        <f t="shared" si="89"/>
        <v>0</v>
      </c>
      <c r="BV179" s="503"/>
      <c r="BX179" s="506"/>
      <c r="BZ179" s="509"/>
      <c r="CB179" s="512"/>
      <c r="CC179" s="493"/>
      <c r="CD179" s="515"/>
      <c r="CF179" s="500">
        <f t="shared" si="90"/>
        <v>0</v>
      </c>
      <c r="CG179" s="500">
        <f t="shared" si="91"/>
        <v>0</v>
      </c>
      <c r="CH179" s="500">
        <f t="shared" si="92"/>
        <v>0</v>
      </c>
      <c r="CI179" s="554"/>
      <c r="CK179" s="557"/>
      <c r="CM179" s="560"/>
      <c r="CO179" s="563"/>
      <c r="CQ179" s="545">
        <f t="shared" si="93"/>
        <v>0</v>
      </c>
      <c r="CR179" s="545">
        <f t="shared" si="94"/>
        <v>0</v>
      </c>
      <c r="CS179" s="545">
        <f t="shared" si="95"/>
        <v>0</v>
      </c>
      <c r="CU179" s="600"/>
      <c r="CW179" s="604"/>
      <c r="CY179" s="608"/>
      <c r="DA179" s="612"/>
      <c r="DB179" s="619">
        <f t="shared" si="96"/>
        <v>0</v>
      </c>
      <c r="DC179" s="619">
        <f t="shared" si="97"/>
        <v>0</v>
      </c>
      <c r="DD179" s="619">
        <f t="shared" si="98"/>
        <v>0</v>
      </c>
      <c r="DE179" s="630"/>
      <c r="DI179" s="633">
        <v>4</v>
      </c>
      <c r="DK179" s="636">
        <v>10</v>
      </c>
      <c r="DM179" s="640">
        <v>4</v>
      </c>
      <c r="DO179" s="653">
        <f t="shared" si="99"/>
        <v>18</v>
      </c>
      <c r="DP179" s="653">
        <f t="shared" si="100"/>
        <v>0</v>
      </c>
      <c r="DQ179" s="653">
        <f t="shared" si="101"/>
        <v>18</v>
      </c>
      <c r="DR179" s="691">
        <v>2</v>
      </c>
      <c r="DS179" s="612"/>
      <c r="DT179" s="691">
        <v>3</v>
      </c>
      <c r="DU179" s="612"/>
      <c r="DV179" s="691"/>
      <c r="DW179" s="612"/>
      <c r="DX179" s="691">
        <v>8</v>
      </c>
      <c r="DY179" s="612"/>
      <c r="DZ179" s="790">
        <f t="shared" si="102"/>
        <v>13</v>
      </c>
      <c r="EA179" s="790">
        <f t="shared" si="103"/>
        <v>0</v>
      </c>
      <c r="EB179" s="790">
        <f t="shared" si="104"/>
        <v>13</v>
      </c>
      <c r="EC179" s="691">
        <v>2</v>
      </c>
      <c r="ED179" s="612"/>
      <c r="EE179" s="691">
        <v>6</v>
      </c>
      <c r="EF179" s="612"/>
      <c r="EG179" s="691">
        <v>7</v>
      </c>
      <c r="EH179" s="612"/>
      <c r="EI179" s="691">
        <v>8</v>
      </c>
      <c r="EJ179" s="612"/>
      <c r="EK179" s="691"/>
      <c r="EM179" s="790">
        <f t="shared" si="105"/>
        <v>23</v>
      </c>
      <c r="EN179" s="790">
        <f t="shared" si="106"/>
        <v>0</v>
      </c>
      <c r="EO179" s="790">
        <f t="shared" si="107"/>
        <v>23</v>
      </c>
    </row>
    <row r="180" spans="1:145" s="7" customFormat="1" ht="15" customHeight="1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72"/>
        <v>2</v>
      </c>
      <c r="O180" s="151">
        <f t="shared" si="73"/>
        <v>0</v>
      </c>
      <c r="P180" s="151">
        <f t="shared" si="74"/>
        <v>2</v>
      </c>
      <c r="Q180" s="168"/>
      <c r="R180" s="182"/>
      <c r="S180" s="171"/>
      <c r="T180" s="186"/>
      <c r="U180" s="174">
        <v>6</v>
      </c>
      <c r="Y180" s="226">
        <f t="shared" si="75"/>
        <v>6</v>
      </c>
      <c r="Z180" s="226">
        <f t="shared" si="76"/>
        <v>0</v>
      </c>
      <c r="AA180" s="226">
        <f t="shared" si="77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78"/>
        <v>1</v>
      </c>
      <c r="AK180" s="227">
        <f t="shared" si="79"/>
        <v>0</v>
      </c>
      <c r="AL180" s="227">
        <f t="shared" si="80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81"/>
        <v>10</v>
      </c>
      <c r="AX180" s="151">
        <f t="shared" si="82"/>
        <v>0</v>
      </c>
      <c r="AY180" s="151">
        <f t="shared" si="83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84"/>
        <v>0</v>
      </c>
      <c r="BI180" s="395">
        <f t="shared" si="85"/>
        <v>0</v>
      </c>
      <c r="BJ180" s="395">
        <f t="shared" si="86"/>
        <v>0</v>
      </c>
      <c r="BK180" s="78"/>
      <c r="BL180" s="450"/>
      <c r="BM180" s="78"/>
      <c r="BN180" s="450"/>
      <c r="BO180" s="78"/>
      <c r="BP180" s="450"/>
      <c r="BQ180" s="78"/>
      <c r="BR180" s="450"/>
      <c r="BS180" s="395">
        <f t="shared" si="87"/>
        <v>0</v>
      </c>
      <c r="BT180" s="395">
        <f t="shared" si="88"/>
        <v>0</v>
      </c>
      <c r="BU180" s="395">
        <f t="shared" si="89"/>
        <v>0</v>
      </c>
      <c r="BV180" s="503"/>
      <c r="BX180" s="506"/>
      <c r="BZ180" s="509"/>
      <c r="CB180" s="512">
        <v>1</v>
      </c>
      <c r="CC180" s="493"/>
      <c r="CD180" s="515"/>
      <c r="CF180" s="500">
        <f t="shared" si="90"/>
        <v>1</v>
      </c>
      <c r="CG180" s="500">
        <f t="shared" si="91"/>
        <v>0</v>
      </c>
      <c r="CH180" s="500">
        <f t="shared" si="92"/>
        <v>1</v>
      </c>
      <c r="CI180" s="554"/>
      <c r="CK180" s="557"/>
      <c r="CM180" s="560"/>
      <c r="CO180" s="563"/>
      <c r="CQ180" s="545">
        <f t="shared" si="93"/>
        <v>0</v>
      </c>
      <c r="CR180" s="545">
        <f t="shared" si="94"/>
        <v>0</v>
      </c>
      <c r="CS180" s="545">
        <f t="shared" si="95"/>
        <v>0</v>
      </c>
      <c r="CU180" s="600"/>
      <c r="CW180" s="604"/>
      <c r="CY180" s="608"/>
      <c r="DA180" s="612"/>
      <c r="DB180" s="619">
        <f t="shared" si="96"/>
        <v>0</v>
      </c>
      <c r="DC180" s="619">
        <f t="shared" si="97"/>
        <v>0</v>
      </c>
      <c r="DD180" s="619">
        <f t="shared" si="98"/>
        <v>0</v>
      </c>
      <c r="DE180" s="630"/>
      <c r="DI180" s="633"/>
      <c r="DK180" s="636"/>
      <c r="DM180" s="640"/>
      <c r="DO180" s="653">
        <f t="shared" si="99"/>
        <v>0</v>
      </c>
      <c r="DP180" s="653">
        <f t="shared" si="100"/>
        <v>0</v>
      </c>
      <c r="DQ180" s="653">
        <f t="shared" si="101"/>
        <v>0</v>
      </c>
      <c r="DR180" s="691"/>
      <c r="DS180" s="612"/>
      <c r="DT180" s="691"/>
      <c r="DU180" s="612"/>
      <c r="DV180" s="691"/>
      <c r="DW180" s="612"/>
      <c r="DX180" s="691"/>
      <c r="DY180" s="612"/>
      <c r="DZ180" s="790">
        <f t="shared" si="102"/>
        <v>0</v>
      </c>
      <c r="EA180" s="790">
        <f t="shared" si="103"/>
        <v>0</v>
      </c>
      <c r="EB180" s="790">
        <f t="shared" si="104"/>
        <v>0</v>
      </c>
      <c r="EC180" s="691"/>
      <c r="ED180" s="612"/>
      <c r="EE180" s="691"/>
      <c r="EF180" s="612"/>
      <c r="EG180" s="691"/>
      <c r="EH180" s="612"/>
      <c r="EI180" s="691"/>
      <c r="EJ180" s="612"/>
      <c r="EK180" s="691"/>
      <c r="EM180" s="790">
        <f t="shared" si="105"/>
        <v>0</v>
      </c>
      <c r="EN180" s="790">
        <f t="shared" si="106"/>
        <v>0</v>
      </c>
      <c r="EO180" s="790">
        <f t="shared" si="107"/>
        <v>0</v>
      </c>
    </row>
    <row r="181" spans="1:145" s="7" customFormat="1" ht="15.75" customHeight="1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72"/>
        <v>0</v>
      </c>
      <c r="O181" s="151">
        <f t="shared" si="73"/>
        <v>0</v>
      </c>
      <c r="P181" s="151">
        <f t="shared" si="74"/>
        <v>0</v>
      </c>
      <c r="Q181" s="168"/>
      <c r="R181" s="182"/>
      <c r="S181" s="171"/>
      <c r="T181" s="186"/>
      <c r="U181" s="174"/>
      <c r="Y181" s="226">
        <f t="shared" si="75"/>
        <v>0</v>
      </c>
      <c r="Z181" s="226">
        <f t="shared" si="76"/>
        <v>0</v>
      </c>
      <c r="AA181" s="226">
        <f t="shared" si="77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78"/>
        <v>2</v>
      </c>
      <c r="AK181" s="227">
        <f t="shared" si="79"/>
        <v>0</v>
      </c>
      <c r="AL181" s="227">
        <f t="shared" si="80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81"/>
        <v>3</v>
      </c>
      <c r="AX181" s="151">
        <f t="shared" si="82"/>
        <v>0</v>
      </c>
      <c r="AY181" s="151">
        <f t="shared" si="83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84"/>
        <v>0</v>
      </c>
      <c r="BI181" s="395">
        <f t="shared" si="85"/>
        <v>0</v>
      </c>
      <c r="BJ181" s="395">
        <f t="shared" si="86"/>
        <v>0</v>
      </c>
      <c r="BK181" s="78">
        <v>3</v>
      </c>
      <c r="BL181" s="450"/>
      <c r="BM181" s="78"/>
      <c r="BN181" s="450"/>
      <c r="BO181" s="78"/>
      <c r="BP181" s="450"/>
      <c r="BQ181" s="78"/>
      <c r="BR181" s="450"/>
      <c r="BS181" s="395">
        <f t="shared" si="87"/>
        <v>3</v>
      </c>
      <c r="BT181" s="395">
        <f t="shared" si="88"/>
        <v>0</v>
      </c>
      <c r="BU181" s="395">
        <f t="shared" si="89"/>
        <v>3</v>
      </c>
      <c r="BV181" s="503"/>
      <c r="BX181" s="506"/>
      <c r="BZ181" s="509">
        <v>3</v>
      </c>
      <c r="CB181" s="512"/>
      <c r="CC181" s="493"/>
      <c r="CD181" s="515"/>
      <c r="CF181" s="500">
        <f t="shared" si="90"/>
        <v>3</v>
      </c>
      <c r="CG181" s="500">
        <f t="shared" si="91"/>
        <v>0</v>
      </c>
      <c r="CH181" s="500">
        <f t="shared" si="92"/>
        <v>3</v>
      </c>
      <c r="CI181" s="554"/>
      <c r="CK181" s="557"/>
      <c r="CM181" s="560"/>
      <c r="CO181" s="563"/>
      <c r="CQ181" s="545">
        <f t="shared" si="93"/>
        <v>0</v>
      </c>
      <c r="CR181" s="545">
        <f t="shared" si="94"/>
        <v>0</v>
      </c>
      <c r="CS181" s="545">
        <f t="shared" si="95"/>
        <v>0</v>
      </c>
      <c r="CU181" s="600"/>
      <c r="CW181" s="604"/>
      <c r="CY181" s="608"/>
      <c r="DA181" s="612"/>
      <c r="DB181" s="619">
        <f t="shared" si="96"/>
        <v>0</v>
      </c>
      <c r="DC181" s="619">
        <f t="shared" si="97"/>
        <v>0</v>
      </c>
      <c r="DD181" s="619">
        <f t="shared" si="98"/>
        <v>0</v>
      </c>
      <c r="DE181" s="630"/>
      <c r="DI181" s="633"/>
      <c r="DK181" s="636"/>
      <c r="DM181" s="640"/>
      <c r="DO181" s="653">
        <f t="shared" si="99"/>
        <v>0</v>
      </c>
      <c r="DP181" s="653">
        <f t="shared" si="100"/>
        <v>0</v>
      </c>
      <c r="DQ181" s="653">
        <f t="shared" si="101"/>
        <v>0</v>
      </c>
      <c r="DR181" s="691"/>
      <c r="DS181" s="612"/>
      <c r="DT181" s="691"/>
      <c r="DU181" s="612"/>
      <c r="DV181" s="691"/>
      <c r="DW181" s="612"/>
      <c r="DX181" s="691"/>
      <c r="DY181" s="612"/>
      <c r="DZ181" s="790">
        <f t="shared" si="102"/>
        <v>0</v>
      </c>
      <c r="EA181" s="790">
        <f t="shared" si="103"/>
        <v>0</v>
      </c>
      <c r="EB181" s="790">
        <f t="shared" si="104"/>
        <v>0</v>
      </c>
      <c r="EC181" s="691"/>
      <c r="ED181" s="612"/>
      <c r="EE181" s="691"/>
      <c r="EF181" s="612"/>
      <c r="EG181" s="691"/>
      <c r="EH181" s="612"/>
      <c r="EI181" s="691"/>
      <c r="EJ181" s="612"/>
      <c r="EK181" s="691"/>
      <c r="EM181" s="790">
        <f t="shared" si="105"/>
        <v>0</v>
      </c>
      <c r="EN181" s="790">
        <f t="shared" si="106"/>
        <v>0</v>
      </c>
      <c r="EO181" s="790">
        <f t="shared" si="107"/>
        <v>0</v>
      </c>
    </row>
    <row r="182" spans="1:145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72"/>
        <v>1</v>
      </c>
      <c r="O182" s="151">
        <f t="shared" si="73"/>
        <v>0</v>
      </c>
      <c r="P182" s="151">
        <f t="shared" si="74"/>
        <v>1</v>
      </c>
      <c r="Q182" s="168"/>
      <c r="R182" s="182"/>
      <c r="S182" s="171"/>
      <c r="T182" s="186"/>
      <c r="U182" s="174"/>
      <c r="Y182" s="226">
        <f t="shared" si="75"/>
        <v>0</v>
      </c>
      <c r="Z182" s="226">
        <f t="shared" si="76"/>
        <v>0</v>
      </c>
      <c r="AA182" s="226">
        <f t="shared" si="77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78"/>
        <v>0</v>
      </c>
      <c r="AK182" s="227">
        <f t="shared" si="79"/>
        <v>0</v>
      </c>
      <c r="AL182" s="227">
        <f t="shared" si="80"/>
        <v>0</v>
      </c>
      <c r="AN182" s="327"/>
      <c r="AP182" s="330"/>
      <c r="AR182" s="333"/>
      <c r="AS182" s="202"/>
      <c r="AT182" s="336"/>
      <c r="AV182" s="345"/>
      <c r="AW182" s="151">
        <f t="shared" si="81"/>
        <v>0</v>
      </c>
      <c r="AX182" s="151">
        <f t="shared" si="82"/>
        <v>0</v>
      </c>
      <c r="AY182" s="151">
        <f t="shared" si="83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84"/>
        <v>1</v>
      </c>
      <c r="BI182" s="395">
        <f t="shared" si="85"/>
        <v>0</v>
      </c>
      <c r="BJ182" s="395">
        <f t="shared" si="86"/>
        <v>1</v>
      </c>
      <c r="BK182" s="78"/>
      <c r="BL182" s="450"/>
      <c r="BM182" s="78"/>
      <c r="BN182" s="450"/>
      <c r="BO182" s="78"/>
      <c r="BP182" s="450"/>
      <c r="BQ182" s="78"/>
      <c r="BR182" s="450"/>
      <c r="BS182" s="395">
        <f t="shared" si="87"/>
        <v>0</v>
      </c>
      <c r="BT182" s="395">
        <f t="shared" si="88"/>
        <v>0</v>
      </c>
      <c r="BU182" s="395">
        <f t="shared" si="89"/>
        <v>0</v>
      </c>
      <c r="BV182" s="503"/>
      <c r="BX182" s="506"/>
      <c r="BZ182" s="509"/>
      <c r="CB182" s="512"/>
      <c r="CC182" s="493"/>
      <c r="CD182" s="515"/>
      <c r="CF182" s="500">
        <f t="shared" si="90"/>
        <v>0</v>
      </c>
      <c r="CG182" s="500">
        <f t="shared" si="91"/>
        <v>0</v>
      </c>
      <c r="CH182" s="500">
        <f t="shared" si="92"/>
        <v>0</v>
      </c>
      <c r="CI182" s="554"/>
      <c r="CK182" s="557"/>
      <c r="CM182" s="560"/>
      <c r="CO182" s="563"/>
      <c r="CQ182" s="545">
        <f t="shared" si="93"/>
        <v>0</v>
      </c>
      <c r="CR182" s="545">
        <f t="shared" si="94"/>
        <v>0</v>
      </c>
      <c r="CS182" s="545">
        <f t="shared" si="95"/>
        <v>0</v>
      </c>
      <c r="CU182" s="600"/>
      <c r="CW182" s="604"/>
      <c r="CY182" s="608"/>
      <c r="DA182" s="612"/>
      <c r="DB182" s="619">
        <f t="shared" si="96"/>
        <v>0</v>
      </c>
      <c r="DC182" s="619">
        <f t="shared" si="97"/>
        <v>0</v>
      </c>
      <c r="DD182" s="619">
        <f t="shared" si="98"/>
        <v>0</v>
      </c>
      <c r="DE182" s="630"/>
      <c r="DI182" s="633"/>
      <c r="DK182" s="636"/>
      <c r="DM182" s="640"/>
      <c r="DO182" s="653">
        <f t="shared" si="99"/>
        <v>0</v>
      </c>
      <c r="DP182" s="653">
        <f t="shared" si="100"/>
        <v>0</v>
      </c>
      <c r="DQ182" s="653">
        <f t="shared" si="101"/>
        <v>0</v>
      </c>
      <c r="DR182" s="691"/>
      <c r="DS182" s="612"/>
      <c r="DT182" s="691"/>
      <c r="DU182" s="612"/>
      <c r="DV182" s="691"/>
      <c r="DW182" s="612"/>
      <c r="DX182" s="691"/>
      <c r="DY182" s="612"/>
      <c r="DZ182" s="790">
        <f t="shared" si="102"/>
        <v>0</v>
      </c>
      <c r="EA182" s="790">
        <f t="shared" si="103"/>
        <v>0</v>
      </c>
      <c r="EB182" s="790">
        <f t="shared" si="104"/>
        <v>0</v>
      </c>
      <c r="EC182" s="691"/>
      <c r="ED182" s="612"/>
      <c r="EE182" s="691"/>
      <c r="EF182" s="612"/>
      <c r="EG182" s="691"/>
      <c r="EH182" s="612"/>
      <c r="EI182" s="691"/>
      <c r="EJ182" s="612"/>
      <c r="EK182" s="691"/>
      <c r="EM182" s="790">
        <f t="shared" si="105"/>
        <v>0</v>
      </c>
      <c r="EN182" s="790">
        <f t="shared" si="106"/>
        <v>0</v>
      </c>
      <c r="EO182" s="790">
        <f t="shared" si="107"/>
        <v>0</v>
      </c>
    </row>
    <row r="183" spans="1:145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72"/>
        <v>1</v>
      </c>
      <c r="O183" s="151">
        <f t="shared" si="73"/>
        <v>0</v>
      </c>
      <c r="P183" s="151">
        <f t="shared" si="74"/>
        <v>1</v>
      </c>
      <c r="Q183" s="168"/>
      <c r="R183" s="182"/>
      <c r="S183" s="171"/>
      <c r="T183" s="186"/>
      <c r="U183" s="174"/>
      <c r="Y183" s="226">
        <f t="shared" si="75"/>
        <v>0</v>
      </c>
      <c r="Z183" s="226">
        <f t="shared" si="76"/>
        <v>0</v>
      </c>
      <c r="AA183" s="226">
        <f t="shared" si="77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78"/>
        <v>0</v>
      </c>
      <c r="AK183" s="227">
        <f t="shared" si="79"/>
        <v>0</v>
      </c>
      <c r="AL183" s="227">
        <f t="shared" si="80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81"/>
        <v>4</v>
      </c>
      <c r="AX183" s="151">
        <f t="shared" si="82"/>
        <v>0</v>
      </c>
      <c r="AY183" s="151">
        <f t="shared" si="83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84"/>
        <v>0</v>
      </c>
      <c r="BI183" s="395">
        <f t="shared" si="85"/>
        <v>0</v>
      </c>
      <c r="BJ183" s="395">
        <f t="shared" si="86"/>
        <v>0</v>
      </c>
      <c r="BK183" s="78"/>
      <c r="BL183" s="450"/>
      <c r="BM183" s="78"/>
      <c r="BN183" s="450"/>
      <c r="BO183" s="78"/>
      <c r="BP183" s="450"/>
      <c r="BQ183" s="78">
        <v>3</v>
      </c>
      <c r="BR183" s="450"/>
      <c r="BS183" s="395">
        <f t="shared" si="87"/>
        <v>3</v>
      </c>
      <c r="BT183" s="395">
        <f t="shared" si="88"/>
        <v>0</v>
      </c>
      <c r="BU183" s="395">
        <f t="shared" si="89"/>
        <v>3</v>
      </c>
      <c r="BV183" s="503"/>
      <c r="BX183" s="506"/>
      <c r="BZ183" s="509"/>
      <c r="CB183" s="512"/>
      <c r="CC183" s="493"/>
      <c r="CD183" s="515"/>
      <c r="CF183" s="500">
        <f t="shared" si="90"/>
        <v>0</v>
      </c>
      <c r="CG183" s="500">
        <f t="shared" si="91"/>
        <v>0</v>
      </c>
      <c r="CH183" s="500">
        <f t="shared" si="92"/>
        <v>0</v>
      </c>
      <c r="CI183" s="554"/>
      <c r="CK183" s="557"/>
      <c r="CM183" s="560"/>
      <c r="CO183" s="563"/>
      <c r="CQ183" s="545">
        <f t="shared" si="93"/>
        <v>0</v>
      </c>
      <c r="CR183" s="545">
        <f t="shared" si="94"/>
        <v>0</v>
      </c>
      <c r="CS183" s="545">
        <f t="shared" si="95"/>
        <v>0</v>
      </c>
      <c r="CU183" s="600"/>
      <c r="CW183" s="604"/>
      <c r="CY183" s="608"/>
      <c r="DA183" s="612"/>
      <c r="DB183" s="619">
        <f t="shared" si="96"/>
        <v>0</v>
      </c>
      <c r="DC183" s="619">
        <f t="shared" si="97"/>
        <v>0</v>
      </c>
      <c r="DD183" s="619">
        <f t="shared" si="98"/>
        <v>0</v>
      </c>
      <c r="DE183" s="630"/>
      <c r="DI183" s="633"/>
      <c r="DK183" s="636"/>
      <c r="DM183" s="640"/>
      <c r="DO183" s="653">
        <f t="shared" si="99"/>
        <v>0</v>
      </c>
      <c r="DP183" s="653">
        <f t="shared" si="100"/>
        <v>0</v>
      </c>
      <c r="DQ183" s="653">
        <f t="shared" si="101"/>
        <v>0</v>
      </c>
      <c r="DR183" s="691">
        <v>12</v>
      </c>
      <c r="DS183" s="612"/>
      <c r="DT183" s="691"/>
      <c r="DU183" s="612"/>
      <c r="DV183" s="691"/>
      <c r="DW183" s="612"/>
      <c r="DX183" s="691"/>
      <c r="DY183" s="612"/>
      <c r="DZ183" s="790">
        <f t="shared" si="102"/>
        <v>12</v>
      </c>
      <c r="EA183" s="790">
        <f t="shared" si="103"/>
        <v>0</v>
      </c>
      <c r="EB183" s="790">
        <f t="shared" si="104"/>
        <v>12</v>
      </c>
      <c r="EC183" s="691">
        <v>11</v>
      </c>
      <c r="ED183" s="612"/>
      <c r="EE183" s="691"/>
      <c r="EF183" s="612"/>
      <c r="EG183" s="691"/>
      <c r="EH183" s="612"/>
      <c r="EI183" s="691"/>
      <c r="EJ183" s="612"/>
      <c r="EK183" s="691"/>
      <c r="EM183" s="790">
        <f t="shared" si="105"/>
        <v>11</v>
      </c>
      <c r="EN183" s="790">
        <f t="shared" si="106"/>
        <v>0</v>
      </c>
      <c r="EO183" s="790">
        <f t="shared" si="107"/>
        <v>11</v>
      </c>
    </row>
    <row r="184" spans="1:145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72"/>
        <v>12</v>
      </c>
      <c r="O184" s="151">
        <f t="shared" si="73"/>
        <v>0</v>
      </c>
      <c r="P184" s="151">
        <f t="shared" si="74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75"/>
        <v>9</v>
      </c>
      <c r="Z184" s="226">
        <f t="shared" si="76"/>
        <v>0</v>
      </c>
      <c r="AA184" s="226">
        <f t="shared" si="77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78"/>
        <v>6</v>
      </c>
      <c r="AK184" s="227">
        <f t="shared" si="79"/>
        <v>0</v>
      </c>
      <c r="AL184" s="227">
        <f t="shared" si="80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81"/>
        <v>18</v>
      </c>
      <c r="AX184" s="151">
        <f t="shared" si="82"/>
        <v>0</v>
      </c>
      <c r="AY184" s="151">
        <f t="shared" si="83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84"/>
        <v>0</v>
      </c>
      <c r="BI184" s="395">
        <f t="shared" si="85"/>
        <v>0</v>
      </c>
      <c r="BJ184" s="395">
        <f t="shared" si="86"/>
        <v>0</v>
      </c>
      <c r="BK184" s="78"/>
      <c r="BL184" s="450"/>
      <c r="BM184" s="78"/>
      <c r="BN184" s="450"/>
      <c r="BO184" s="78"/>
      <c r="BP184" s="450"/>
      <c r="BQ184" s="78"/>
      <c r="BR184" s="450"/>
      <c r="BS184" s="395">
        <f t="shared" si="87"/>
        <v>0</v>
      </c>
      <c r="BT184" s="395">
        <f t="shared" si="88"/>
        <v>0</v>
      </c>
      <c r="BU184" s="395">
        <f t="shared" si="89"/>
        <v>0</v>
      </c>
      <c r="BV184" s="503"/>
      <c r="BX184" s="506"/>
      <c r="BZ184" s="509"/>
      <c r="CB184" s="512"/>
      <c r="CC184" s="493"/>
      <c r="CD184" s="515"/>
      <c r="CF184" s="500">
        <f t="shared" si="90"/>
        <v>0</v>
      </c>
      <c r="CG184" s="500">
        <f t="shared" si="91"/>
        <v>0</v>
      </c>
      <c r="CH184" s="500">
        <f t="shared" si="92"/>
        <v>0</v>
      </c>
      <c r="CI184" s="554"/>
      <c r="CK184" s="557">
        <v>2</v>
      </c>
      <c r="CM184" s="560"/>
      <c r="CO184" s="563"/>
      <c r="CQ184" s="545">
        <f t="shared" si="93"/>
        <v>2</v>
      </c>
      <c r="CR184" s="545">
        <f t="shared" si="94"/>
        <v>0</v>
      </c>
      <c r="CS184" s="545">
        <f t="shared" si="95"/>
        <v>2</v>
      </c>
      <c r="CU184" s="600"/>
      <c r="CW184" s="604"/>
      <c r="CY184" s="608"/>
      <c r="DA184" s="612"/>
      <c r="DB184" s="619">
        <f t="shared" si="96"/>
        <v>0</v>
      </c>
      <c r="DC184" s="619">
        <f t="shared" si="97"/>
        <v>0</v>
      </c>
      <c r="DD184" s="619">
        <f t="shared" si="98"/>
        <v>0</v>
      </c>
      <c r="DE184" s="630"/>
      <c r="DI184" s="633"/>
      <c r="DK184" s="636"/>
      <c r="DM184" s="640"/>
      <c r="DO184" s="653">
        <f t="shared" si="99"/>
        <v>0</v>
      </c>
      <c r="DP184" s="653">
        <f t="shared" si="100"/>
        <v>0</v>
      </c>
      <c r="DQ184" s="653">
        <f t="shared" si="101"/>
        <v>0</v>
      </c>
      <c r="DR184" s="691"/>
      <c r="DS184" s="612"/>
      <c r="DT184" s="691"/>
      <c r="DU184" s="612"/>
      <c r="DV184" s="691">
        <v>3</v>
      </c>
      <c r="DW184" s="612"/>
      <c r="DX184" s="691"/>
      <c r="DY184" s="612"/>
      <c r="DZ184" s="790">
        <f t="shared" si="102"/>
        <v>3</v>
      </c>
      <c r="EA184" s="790">
        <f t="shared" si="103"/>
        <v>0</v>
      </c>
      <c r="EB184" s="790">
        <f t="shared" si="104"/>
        <v>3</v>
      </c>
      <c r="EC184" s="691">
        <v>8</v>
      </c>
      <c r="ED184" s="612"/>
      <c r="EE184" s="691"/>
      <c r="EF184" s="612"/>
      <c r="EG184" s="691"/>
      <c r="EH184" s="612"/>
      <c r="EI184" s="691"/>
      <c r="EJ184" s="612"/>
      <c r="EK184" s="691"/>
      <c r="EM184" s="790">
        <f t="shared" si="105"/>
        <v>8</v>
      </c>
      <c r="EN184" s="790">
        <f t="shared" si="106"/>
        <v>0</v>
      </c>
      <c r="EO184" s="790">
        <f t="shared" si="107"/>
        <v>8</v>
      </c>
    </row>
    <row r="185" spans="1:145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72"/>
        <v>0</v>
      </c>
      <c r="O185" s="151">
        <f t="shared" si="73"/>
        <v>0</v>
      </c>
      <c r="P185" s="151">
        <f t="shared" si="74"/>
        <v>0</v>
      </c>
      <c r="Q185" s="168"/>
      <c r="R185" s="182"/>
      <c r="S185" s="171"/>
      <c r="T185" s="186"/>
      <c r="U185" s="174"/>
      <c r="Y185" s="226">
        <f t="shared" si="75"/>
        <v>0</v>
      </c>
      <c r="Z185" s="226">
        <f t="shared" si="76"/>
        <v>0</v>
      </c>
      <c r="AA185" s="226">
        <f t="shared" si="77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78"/>
        <v>0</v>
      </c>
      <c r="AK185" s="227">
        <f t="shared" si="79"/>
        <v>0</v>
      </c>
      <c r="AL185" s="227">
        <f t="shared" si="80"/>
        <v>0</v>
      </c>
      <c r="AN185" s="327"/>
      <c r="AP185" s="330"/>
      <c r="AR185" s="333"/>
      <c r="AS185" s="202"/>
      <c r="AT185" s="336"/>
      <c r="AV185" s="345"/>
      <c r="AW185" s="151">
        <f t="shared" si="81"/>
        <v>0</v>
      </c>
      <c r="AX185" s="151">
        <f t="shared" si="82"/>
        <v>0</v>
      </c>
      <c r="AY185" s="151">
        <f t="shared" si="83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84"/>
        <v>0</v>
      </c>
      <c r="BI185" s="395">
        <f t="shared" si="85"/>
        <v>0</v>
      </c>
      <c r="BJ185" s="395">
        <f t="shared" si="86"/>
        <v>0</v>
      </c>
      <c r="BK185" s="78"/>
      <c r="BL185" s="450"/>
      <c r="BM185" s="78"/>
      <c r="BN185" s="450"/>
      <c r="BO185" s="78"/>
      <c r="BP185" s="450"/>
      <c r="BQ185" s="78"/>
      <c r="BR185" s="450"/>
      <c r="BS185" s="395">
        <f t="shared" si="87"/>
        <v>0</v>
      </c>
      <c r="BT185" s="395">
        <f t="shared" si="88"/>
        <v>0</v>
      </c>
      <c r="BU185" s="395">
        <f t="shared" si="89"/>
        <v>0</v>
      </c>
      <c r="BV185" s="503"/>
      <c r="BX185" s="506"/>
      <c r="BZ185" s="509"/>
      <c r="CB185" s="512"/>
      <c r="CC185" s="493"/>
      <c r="CD185" s="515"/>
      <c r="CF185" s="500">
        <f t="shared" si="90"/>
        <v>0</v>
      </c>
      <c r="CG185" s="500">
        <f t="shared" si="91"/>
        <v>0</v>
      </c>
      <c r="CH185" s="500">
        <f t="shared" si="92"/>
        <v>0</v>
      </c>
      <c r="CI185" s="554"/>
      <c r="CK185" s="557"/>
      <c r="CM185" s="560"/>
      <c r="CO185" s="563"/>
      <c r="CQ185" s="545">
        <f t="shared" si="93"/>
        <v>0</v>
      </c>
      <c r="CR185" s="545">
        <f t="shared" si="94"/>
        <v>0</v>
      </c>
      <c r="CS185" s="545">
        <f t="shared" si="95"/>
        <v>0</v>
      </c>
      <c r="CU185" s="600"/>
      <c r="CW185" s="604"/>
      <c r="CY185" s="608"/>
      <c r="DA185" s="612"/>
      <c r="DB185" s="619">
        <f t="shared" si="96"/>
        <v>0</v>
      </c>
      <c r="DC185" s="619">
        <f t="shared" si="97"/>
        <v>0</v>
      </c>
      <c r="DD185" s="619">
        <f t="shared" si="98"/>
        <v>0</v>
      </c>
      <c r="DE185" s="630"/>
      <c r="DI185" s="633"/>
      <c r="DK185" s="636"/>
      <c r="DM185" s="640"/>
      <c r="DO185" s="653">
        <f t="shared" si="99"/>
        <v>0</v>
      </c>
      <c r="DP185" s="653">
        <f t="shared" si="100"/>
        <v>0</v>
      </c>
      <c r="DQ185" s="653">
        <f t="shared" si="101"/>
        <v>0</v>
      </c>
      <c r="DR185" s="691"/>
      <c r="DS185" s="612"/>
      <c r="DT185" s="691"/>
      <c r="DU185" s="612"/>
      <c r="DV185" s="691"/>
      <c r="DW185" s="612"/>
      <c r="DX185" s="691"/>
      <c r="DY185" s="612"/>
      <c r="DZ185" s="790">
        <f t="shared" si="102"/>
        <v>0</v>
      </c>
      <c r="EA185" s="790">
        <f t="shared" si="103"/>
        <v>0</v>
      </c>
      <c r="EB185" s="790">
        <f t="shared" si="104"/>
        <v>0</v>
      </c>
      <c r="EC185" s="691"/>
      <c r="ED185" s="612"/>
      <c r="EE185" s="691"/>
      <c r="EF185" s="612"/>
      <c r="EG185" s="691"/>
      <c r="EH185" s="612"/>
      <c r="EI185" s="691"/>
      <c r="EJ185" s="612"/>
      <c r="EK185" s="691"/>
      <c r="EM185" s="790">
        <f t="shared" si="105"/>
        <v>0</v>
      </c>
      <c r="EN185" s="790">
        <f t="shared" si="106"/>
        <v>0</v>
      </c>
      <c r="EO185" s="790">
        <f t="shared" si="107"/>
        <v>0</v>
      </c>
    </row>
    <row r="186" spans="1:145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72"/>
        <v>0</v>
      </c>
      <c r="O186" s="151">
        <f t="shared" si="73"/>
        <v>0</v>
      </c>
      <c r="P186" s="151">
        <f t="shared" si="74"/>
        <v>0</v>
      </c>
      <c r="Q186" s="168">
        <v>109</v>
      </c>
      <c r="R186" s="182"/>
      <c r="S186" s="171"/>
      <c r="T186" s="186"/>
      <c r="U186" s="174"/>
      <c r="Y186" s="226">
        <f t="shared" si="75"/>
        <v>109</v>
      </c>
      <c r="Z186" s="226">
        <f t="shared" si="76"/>
        <v>0</v>
      </c>
      <c r="AA186" s="226">
        <f t="shared" si="77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78"/>
        <v>3</v>
      </c>
      <c r="AK186" s="227">
        <f t="shared" si="79"/>
        <v>0</v>
      </c>
      <c r="AL186" s="227">
        <f t="shared" si="80"/>
        <v>3</v>
      </c>
      <c r="AN186" s="327"/>
      <c r="AP186" s="330"/>
      <c r="AR186" s="333"/>
      <c r="AS186" s="202"/>
      <c r="AT186" s="336"/>
      <c r="AV186" s="344"/>
      <c r="AW186" s="151">
        <f t="shared" si="81"/>
        <v>0</v>
      </c>
      <c r="AX186" s="151">
        <f t="shared" si="82"/>
        <v>0</v>
      </c>
      <c r="AY186" s="151">
        <f t="shared" si="83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84"/>
        <v>1</v>
      </c>
      <c r="BI186" s="395">
        <f t="shared" si="85"/>
        <v>0</v>
      </c>
      <c r="BJ186" s="395">
        <f t="shared" si="86"/>
        <v>1</v>
      </c>
      <c r="BK186" s="78"/>
      <c r="BL186" s="450"/>
      <c r="BM186" s="78"/>
      <c r="BN186" s="450"/>
      <c r="BO186" s="78"/>
      <c r="BP186" s="450"/>
      <c r="BQ186" s="78"/>
      <c r="BR186" s="450"/>
      <c r="BS186" s="395">
        <f t="shared" si="87"/>
        <v>0</v>
      </c>
      <c r="BT186" s="395">
        <f t="shared" si="88"/>
        <v>0</v>
      </c>
      <c r="BU186" s="395">
        <f t="shared" si="89"/>
        <v>0</v>
      </c>
      <c r="BV186" s="503"/>
      <c r="BX186" s="506">
        <v>2</v>
      </c>
      <c r="BZ186" s="509"/>
      <c r="CB186" s="512"/>
      <c r="CC186" s="493"/>
      <c r="CD186" s="515"/>
      <c r="CF186" s="500">
        <f t="shared" si="90"/>
        <v>2</v>
      </c>
      <c r="CG186" s="500">
        <f t="shared" si="91"/>
        <v>0</v>
      </c>
      <c r="CH186" s="500">
        <f t="shared" si="92"/>
        <v>2</v>
      </c>
      <c r="CI186" s="554"/>
      <c r="CK186" s="557"/>
      <c r="CM186" s="560"/>
      <c r="CO186" s="563"/>
      <c r="CQ186" s="545">
        <f t="shared" si="93"/>
        <v>0</v>
      </c>
      <c r="CR186" s="545">
        <f t="shared" si="94"/>
        <v>0</v>
      </c>
      <c r="CS186" s="545">
        <f t="shared" si="95"/>
        <v>0</v>
      </c>
      <c r="CU186" s="600"/>
      <c r="CW186" s="604"/>
      <c r="CY186" s="608"/>
      <c r="DA186" s="612"/>
      <c r="DB186" s="619">
        <f t="shared" si="96"/>
        <v>0</v>
      </c>
      <c r="DC186" s="619">
        <f t="shared" si="97"/>
        <v>0</v>
      </c>
      <c r="DD186" s="619">
        <f t="shared" si="98"/>
        <v>0</v>
      </c>
      <c r="DE186" s="630"/>
      <c r="DI186" s="633"/>
      <c r="DK186" s="636"/>
      <c r="DM186" s="640"/>
      <c r="DO186" s="653">
        <f t="shared" si="99"/>
        <v>0</v>
      </c>
      <c r="DP186" s="653">
        <f t="shared" si="100"/>
        <v>0</v>
      </c>
      <c r="DQ186" s="653">
        <f t="shared" si="101"/>
        <v>0</v>
      </c>
      <c r="DR186" s="691"/>
      <c r="DS186" s="612"/>
      <c r="DT186" s="691"/>
      <c r="DU186" s="612"/>
      <c r="DV186" s="691"/>
      <c r="DW186" s="612"/>
      <c r="DX186" s="691"/>
      <c r="DY186" s="612"/>
      <c r="DZ186" s="790">
        <f t="shared" si="102"/>
        <v>0</v>
      </c>
      <c r="EA186" s="790">
        <f t="shared" si="103"/>
        <v>0</v>
      </c>
      <c r="EB186" s="790">
        <f t="shared" si="104"/>
        <v>0</v>
      </c>
      <c r="EC186" s="691"/>
      <c r="ED186" s="612"/>
      <c r="EE186" s="691"/>
      <c r="EF186" s="612"/>
      <c r="EG186" s="691"/>
      <c r="EH186" s="612"/>
      <c r="EI186" s="691"/>
      <c r="EJ186" s="612"/>
      <c r="EK186" s="691"/>
      <c r="EM186" s="790">
        <f t="shared" si="105"/>
        <v>0</v>
      </c>
      <c r="EN186" s="790">
        <f t="shared" si="106"/>
        <v>0</v>
      </c>
      <c r="EO186" s="790">
        <f t="shared" si="107"/>
        <v>0</v>
      </c>
    </row>
    <row r="187" spans="1:145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72"/>
        <v>17</v>
      </c>
      <c r="O187" s="151">
        <f t="shared" si="73"/>
        <v>0</v>
      </c>
      <c r="P187" s="151">
        <f t="shared" si="74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75"/>
        <v>14</v>
      </c>
      <c r="Z187" s="226">
        <f t="shared" si="76"/>
        <v>40</v>
      </c>
      <c r="AA187" s="226">
        <f t="shared" si="77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78"/>
        <v>67</v>
      </c>
      <c r="AK187" s="227">
        <f t="shared" si="79"/>
        <v>80</v>
      </c>
      <c r="AL187" s="227">
        <f t="shared" si="80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81"/>
        <v>19</v>
      </c>
      <c r="AX187" s="151">
        <f t="shared" si="82"/>
        <v>100</v>
      </c>
      <c r="AY187" s="151">
        <f t="shared" si="83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84"/>
        <v>14</v>
      </c>
      <c r="BI187" s="395">
        <f t="shared" si="85"/>
        <v>80</v>
      </c>
      <c r="BJ187" s="395">
        <f t="shared" si="86"/>
        <v>94</v>
      </c>
      <c r="BK187" s="78"/>
      <c r="BL187" s="450">
        <v>20</v>
      </c>
      <c r="BM187" s="78">
        <v>5</v>
      </c>
      <c r="BN187" s="450">
        <v>20</v>
      </c>
      <c r="BO187" s="78"/>
      <c r="BP187" s="450">
        <v>20</v>
      </c>
      <c r="BQ187" s="78">
        <v>1</v>
      </c>
      <c r="BR187" s="450">
        <v>20</v>
      </c>
      <c r="BS187" s="395">
        <f t="shared" si="87"/>
        <v>6</v>
      </c>
      <c r="BT187" s="395">
        <f t="shared" si="88"/>
        <v>80</v>
      </c>
      <c r="BU187" s="395">
        <f t="shared" si="89"/>
        <v>86</v>
      </c>
      <c r="BV187" s="503"/>
      <c r="BX187" s="506"/>
      <c r="BZ187" s="509"/>
      <c r="CB187" s="512"/>
      <c r="CC187" s="493"/>
      <c r="CD187" s="515"/>
      <c r="CF187" s="500">
        <f t="shared" si="90"/>
        <v>0</v>
      </c>
      <c r="CG187" s="500">
        <f t="shared" si="91"/>
        <v>0</v>
      </c>
      <c r="CH187" s="500">
        <f t="shared" si="92"/>
        <v>0</v>
      </c>
      <c r="CI187" s="554"/>
      <c r="CK187" s="557"/>
      <c r="CM187" s="560"/>
      <c r="CO187" s="563"/>
      <c r="CQ187" s="545">
        <f t="shared" si="93"/>
        <v>0</v>
      </c>
      <c r="CR187" s="545">
        <f t="shared" si="94"/>
        <v>0</v>
      </c>
      <c r="CS187" s="545">
        <f t="shared" si="95"/>
        <v>0</v>
      </c>
      <c r="CU187" s="600">
        <v>20</v>
      </c>
      <c r="CW187" s="604">
        <v>20</v>
      </c>
      <c r="CY187" s="608">
        <v>20</v>
      </c>
      <c r="DA187" s="612">
        <v>20</v>
      </c>
      <c r="DB187" s="619">
        <f t="shared" si="96"/>
        <v>0</v>
      </c>
      <c r="DC187" s="619">
        <f t="shared" si="97"/>
        <v>80</v>
      </c>
      <c r="DD187" s="619">
        <f t="shared" si="98"/>
        <v>80</v>
      </c>
      <c r="DE187" s="630">
        <v>7</v>
      </c>
      <c r="DI187" s="633">
        <v>4</v>
      </c>
      <c r="DK187" s="636"/>
      <c r="DM187" s="640">
        <v>7</v>
      </c>
      <c r="DO187" s="653">
        <f t="shared" si="99"/>
        <v>18</v>
      </c>
      <c r="DP187" s="653">
        <f t="shared" si="100"/>
        <v>0</v>
      </c>
      <c r="DQ187" s="653">
        <f t="shared" si="101"/>
        <v>18</v>
      </c>
      <c r="DR187" s="691">
        <v>5</v>
      </c>
      <c r="DS187" s="612">
        <v>20</v>
      </c>
      <c r="DT187" s="691"/>
      <c r="DU187" s="612">
        <v>20</v>
      </c>
      <c r="DV187" s="691"/>
      <c r="DW187" s="612">
        <v>20</v>
      </c>
      <c r="DX187" s="691"/>
      <c r="DY187" s="612">
        <v>20</v>
      </c>
      <c r="DZ187" s="790">
        <f t="shared" si="102"/>
        <v>5</v>
      </c>
      <c r="EA187" s="790">
        <f t="shared" si="103"/>
        <v>80</v>
      </c>
      <c r="EB187" s="790">
        <f t="shared" si="104"/>
        <v>85</v>
      </c>
      <c r="EC187" s="691">
        <v>6</v>
      </c>
      <c r="ED187" s="612">
        <v>20</v>
      </c>
      <c r="EE187" s="691">
        <v>26</v>
      </c>
      <c r="EF187" s="612">
        <v>20</v>
      </c>
      <c r="EG187" s="691"/>
      <c r="EH187" s="612">
        <v>20</v>
      </c>
      <c r="EI187" s="691"/>
      <c r="EJ187" s="612">
        <v>20</v>
      </c>
      <c r="EK187" s="691"/>
      <c r="EM187" s="790">
        <f t="shared" si="105"/>
        <v>32</v>
      </c>
      <c r="EN187" s="790">
        <f t="shared" si="106"/>
        <v>80</v>
      </c>
      <c r="EO187" s="790">
        <f t="shared" si="107"/>
        <v>112</v>
      </c>
    </row>
    <row r="188" spans="1:145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72"/>
        <v>0</v>
      </c>
      <c r="O188" s="151">
        <f t="shared" si="73"/>
        <v>0</v>
      </c>
      <c r="P188" s="151">
        <f t="shared" si="74"/>
        <v>0</v>
      </c>
      <c r="Q188" s="168"/>
      <c r="R188" s="182">
        <v>5</v>
      </c>
      <c r="S188" s="171"/>
      <c r="T188" s="186">
        <v>5</v>
      </c>
      <c r="U188" s="174"/>
      <c r="Y188" s="226">
        <f t="shared" si="75"/>
        <v>0</v>
      </c>
      <c r="Z188" s="226">
        <f t="shared" si="76"/>
        <v>10</v>
      </c>
      <c r="AA188" s="226">
        <f t="shared" si="77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78"/>
        <v>0</v>
      </c>
      <c r="AK188" s="227">
        <f t="shared" si="79"/>
        <v>20</v>
      </c>
      <c r="AL188" s="227">
        <f t="shared" si="80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81"/>
        <v>0</v>
      </c>
      <c r="AX188" s="151">
        <f t="shared" si="82"/>
        <v>25</v>
      </c>
      <c r="AY188" s="151">
        <f t="shared" si="83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84"/>
        <v>0</v>
      </c>
      <c r="BI188" s="395">
        <f t="shared" si="85"/>
        <v>20</v>
      </c>
      <c r="BJ188" s="395">
        <f t="shared" si="86"/>
        <v>20</v>
      </c>
      <c r="BK188" s="78"/>
      <c r="BL188" s="450">
        <v>5</v>
      </c>
      <c r="BM188" s="78"/>
      <c r="BN188" s="450">
        <v>5</v>
      </c>
      <c r="BO188" s="78"/>
      <c r="BP188" s="450">
        <v>5</v>
      </c>
      <c r="BQ188" s="78"/>
      <c r="BR188" s="450">
        <v>5</v>
      </c>
      <c r="BS188" s="395">
        <f t="shared" si="87"/>
        <v>0</v>
      </c>
      <c r="BT188" s="395">
        <f t="shared" si="88"/>
        <v>20</v>
      </c>
      <c r="BU188" s="395">
        <f t="shared" si="89"/>
        <v>20</v>
      </c>
      <c r="BV188" s="503"/>
      <c r="BX188" s="506"/>
      <c r="BZ188" s="509"/>
      <c r="CB188" s="512"/>
      <c r="CC188" s="493"/>
      <c r="CD188" s="515"/>
      <c r="CF188" s="500">
        <f t="shared" si="90"/>
        <v>0</v>
      </c>
      <c r="CG188" s="500">
        <f t="shared" si="91"/>
        <v>0</v>
      </c>
      <c r="CH188" s="500">
        <f t="shared" si="92"/>
        <v>0</v>
      </c>
      <c r="CI188" s="554"/>
      <c r="CK188" s="557"/>
      <c r="CM188" s="560"/>
      <c r="CO188" s="563"/>
      <c r="CQ188" s="545">
        <f t="shared" si="93"/>
        <v>0</v>
      </c>
      <c r="CR188" s="545">
        <f t="shared" si="94"/>
        <v>0</v>
      </c>
      <c r="CS188" s="545">
        <f t="shared" si="95"/>
        <v>0</v>
      </c>
      <c r="CU188" s="600">
        <v>5</v>
      </c>
      <c r="CW188" s="604">
        <v>5</v>
      </c>
      <c r="CY188" s="608">
        <v>5</v>
      </c>
      <c r="DA188" s="612">
        <v>5</v>
      </c>
      <c r="DB188" s="619">
        <f t="shared" si="96"/>
        <v>0</v>
      </c>
      <c r="DC188" s="619">
        <f t="shared" si="97"/>
        <v>20</v>
      </c>
      <c r="DD188" s="619">
        <f t="shared" si="98"/>
        <v>20</v>
      </c>
      <c r="DE188" s="630"/>
      <c r="DI188" s="633"/>
      <c r="DK188" s="636"/>
      <c r="DM188" s="640">
        <v>1</v>
      </c>
      <c r="DO188" s="653">
        <f t="shared" si="99"/>
        <v>1</v>
      </c>
      <c r="DP188" s="653">
        <f t="shared" si="100"/>
        <v>0</v>
      </c>
      <c r="DQ188" s="653">
        <f t="shared" si="101"/>
        <v>1</v>
      </c>
      <c r="DR188" s="691"/>
      <c r="DS188" s="612">
        <v>5</v>
      </c>
      <c r="DT188" s="691"/>
      <c r="DU188" s="612">
        <v>5</v>
      </c>
      <c r="DV188" s="691"/>
      <c r="DW188" s="612">
        <v>5</v>
      </c>
      <c r="DX188" s="691"/>
      <c r="DY188" s="612">
        <v>5</v>
      </c>
      <c r="DZ188" s="790">
        <f t="shared" si="102"/>
        <v>0</v>
      </c>
      <c r="EA188" s="790">
        <f t="shared" si="103"/>
        <v>20</v>
      </c>
      <c r="EB188" s="790">
        <f t="shared" si="104"/>
        <v>20</v>
      </c>
      <c r="EC188" s="691"/>
      <c r="ED188" s="612">
        <v>5</v>
      </c>
      <c r="EE188" s="691"/>
      <c r="EF188" s="612">
        <v>5</v>
      </c>
      <c r="EG188" s="691"/>
      <c r="EH188" s="612">
        <v>5</v>
      </c>
      <c r="EI188" s="691"/>
      <c r="EJ188" s="612">
        <v>5</v>
      </c>
      <c r="EK188" s="691"/>
      <c r="EM188" s="790">
        <f t="shared" si="105"/>
        <v>0</v>
      </c>
      <c r="EN188" s="790">
        <f t="shared" si="106"/>
        <v>20</v>
      </c>
      <c r="EO188" s="790">
        <f t="shared" si="107"/>
        <v>20</v>
      </c>
    </row>
    <row r="189" spans="1:145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72"/>
        <v>0</v>
      </c>
      <c r="O189" s="151">
        <f t="shared" si="73"/>
        <v>0</v>
      </c>
      <c r="P189" s="151">
        <f t="shared" si="74"/>
        <v>0</v>
      </c>
      <c r="Q189" s="168"/>
      <c r="R189" s="182"/>
      <c r="S189" s="171"/>
      <c r="T189" s="186"/>
      <c r="U189" s="174"/>
      <c r="Y189" s="226">
        <f t="shared" si="75"/>
        <v>0</v>
      </c>
      <c r="Z189" s="226">
        <f t="shared" si="76"/>
        <v>0</v>
      </c>
      <c r="AA189" s="226">
        <f t="shared" si="77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78"/>
        <v>0</v>
      </c>
      <c r="AK189" s="227">
        <f t="shared" si="79"/>
        <v>0</v>
      </c>
      <c r="AL189" s="227">
        <f t="shared" si="80"/>
        <v>0</v>
      </c>
      <c r="AN189" s="327"/>
      <c r="AP189" s="330"/>
      <c r="AR189" s="333"/>
      <c r="AS189" s="202"/>
      <c r="AT189" s="336"/>
      <c r="AV189" s="344"/>
      <c r="AW189" s="151">
        <f t="shared" si="81"/>
        <v>0</v>
      </c>
      <c r="AX189" s="151">
        <f t="shared" si="82"/>
        <v>0</v>
      </c>
      <c r="AY189" s="151">
        <f t="shared" si="83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84"/>
        <v>0</v>
      </c>
      <c r="BI189" s="395">
        <f t="shared" si="85"/>
        <v>0</v>
      </c>
      <c r="BJ189" s="395">
        <f t="shared" si="86"/>
        <v>0</v>
      </c>
      <c r="BK189" s="78"/>
      <c r="BL189" s="450"/>
      <c r="BM189" s="78"/>
      <c r="BN189" s="450"/>
      <c r="BO189" s="78"/>
      <c r="BP189" s="450"/>
      <c r="BQ189" s="78"/>
      <c r="BR189" s="450"/>
      <c r="BS189" s="395">
        <f t="shared" si="87"/>
        <v>0</v>
      </c>
      <c r="BT189" s="395">
        <f t="shared" si="88"/>
        <v>0</v>
      </c>
      <c r="BU189" s="395">
        <f t="shared" si="89"/>
        <v>0</v>
      </c>
      <c r="BV189" s="503"/>
      <c r="BX189" s="506"/>
      <c r="BZ189" s="509"/>
      <c r="CB189" s="512"/>
      <c r="CC189" s="493"/>
      <c r="CD189" s="515"/>
      <c r="CF189" s="500">
        <f t="shared" si="90"/>
        <v>0</v>
      </c>
      <c r="CG189" s="500">
        <f t="shared" si="91"/>
        <v>0</v>
      </c>
      <c r="CH189" s="500">
        <f t="shared" si="92"/>
        <v>0</v>
      </c>
      <c r="CI189" s="554"/>
      <c r="CK189" s="557"/>
      <c r="CM189" s="560"/>
      <c r="CO189" s="563"/>
      <c r="CQ189" s="545">
        <f t="shared" si="93"/>
        <v>0</v>
      </c>
      <c r="CR189" s="545">
        <f t="shared" si="94"/>
        <v>0</v>
      </c>
      <c r="CS189" s="545">
        <f t="shared" si="95"/>
        <v>0</v>
      </c>
      <c r="CU189" s="600"/>
      <c r="CW189" s="604"/>
      <c r="CY189" s="608"/>
      <c r="DA189" s="612"/>
      <c r="DB189" s="619">
        <f t="shared" si="96"/>
        <v>0</v>
      </c>
      <c r="DC189" s="619">
        <f t="shared" si="97"/>
        <v>0</v>
      </c>
      <c r="DD189" s="619">
        <f t="shared" si="98"/>
        <v>0</v>
      </c>
      <c r="DE189" s="630"/>
      <c r="DI189" s="633"/>
      <c r="DK189" s="636"/>
      <c r="DM189" s="640"/>
      <c r="DO189" s="653">
        <f t="shared" si="99"/>
        <v>0</v>
      </c>
      <c r="DP189" s="653">
        <f t="shared" si="100"/>
        <v>0</v>
      </c>
      <c r="DQ189" s="653">
        <f t="shared" si="101"/>
        <v>0</v>
      </c>
      <c r="DR189" s="691"/>
      <c r="DS189" s="612"/>
      <c r="DT189" s="691"/>
      <c r="DU189" s="612"/>
      <c r="DV189" s="691"/>
      <c r="DW189" s="612"/>
      <c r="DX189" s="691"/>
      <c r="DY189" s="612"/>
      <c r="DZ189" s="790">
        <f t="shared" si="102"/>
        <v>0</v>
      </c>
      <c r="EA189" s="790">
        <f t="shared" si="103"/>
        <v>0</v>
      </c>
      <c r="EB189" s="790">
        <f t="shared" si="104"/>
        <v>0</v>
      </c>
      <c r="EC189" s="691"/>
      <c r="ED189" s="612"/>
      <c r="EE189" s="691"/>
      <c r="EF189" s="612"/>
      <c r="EG189" s="691"/>
      <c r="EH189" s="612"/>
      <c r="EI189" s="691"/>
      <c r="EJ189" s="612"/>
      <c r="EK189" s="691"/>
      <c r="EM189" s="790">
        <f t="shared" si="105"/>
        <v>0</v>
      </c>
      <c r="EN189" s="790">
        <f t="shared" si="106"/>
        <v>0</v>
      </c>
      <c r="EO189" s="790">
        <f t="shared" si="107"/>
        <v>0</v>
      </c>
    </row>
    <row r="190" spans="1:145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72"/>
        <v>0</v>
      </c>
      <c r="O190" s="151">
        <f t="shared" si="73"/>
        <v>0</v>
      </c>
      <c r="P190" s="151">
        <f t="shared" si="74"/>
        <v>0</v>
      </c>
      <c r="Q190" s="168"/>
      <c r="R190" s="182"/>
      <c r="S190" s="171">
        <v>1</v>
      </c>
      <c r="T190" s="186"/>
      <c r="U190" s="174"/>
      <c r="Y190" s="226">
        <f t="shared" si="75"/>
        <v>1</v>
      </c>
      <c r="Z190" s="226">
        <f t="shared" si="76"/>
        <v>0</v>
      </c>
      <c r="AA190" s="226">
        <f t="shared" si="77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78"/>
        <v>0</v>
      </c>
      <c r="AK190" s="227">
        <f t="shared" si="79"/>
        <v>0</v>
      </c>
      <c r="AL190" s="227">
        <f t="shared" si="80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81"/>
        <v>4</v>
      </c>
      <c r="AX190" s="151">
        <f t="shared" si="82"/>
        <v>0</v>
      </c>
      <c r="AY190" s="151">
        <f t="shared" si="83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84"/>
        <v>1</v>
      </c>
      <c r="BI190" s="395">
        <f t="shared" si="85"/>
        <v>0</v>
      </c>
      <c r="BJ190" s="395">
        <f t="shared" si="86"/>
        <v>1</v>
      </c>
      <c r="BK190" s="78"/>
      <c r="BL190" s="450"/>
      <c r="BM190" s="78"/>
      <c r="BN190" s="450"/>
      <c r="BO190" s="78">
        <v>1</v>
      </c>
      <c r="BP190" s="450"/>
      <c r="BQ190" s="78"/>
      <c r="BR190" s="450"/>
      <c r="BS190" s="395">
        <f t="shared" si="87"/>
        <v>1</v>
      </c>
      <c r="BT190" s="395">
        <f t="shared" si="88"/>
        <v>0</v>
      </c>
      <c r="BU190" s="395">
        <f t="shared" si="89"/>
        <v>1</v>
      </c>
      <c r="BV190" s="503"/>
      <c r="BX190" s="506"/>
      <c r="BZ190" s="509">
        <v>1</v>
      </c>
      <c r="CB190" s="512"/>
      <c r="CC190" s="493"/>
      <c r="CD190" s="515"/>
      <c r="CF190" s="500">
        <f t="shared" si="90"/>
        <v>1</v>
      </c>
      <c r="CG190" s="500">
        <f t="shared" si="91"/>
        <v>0</v>
      </c>
      <c r="CH190" s="500">
        <f t="shared" si="92"/>
        <v>1</v>
      </c>
      <c r="CI190" s="554"/>
      <c r="CK190" s="557"/>
      <c r="CM190" s="560"/>
      <c r="CO190" s="563"/>
      <c r="CQ190" s="545">
        <f t="shared" si="93"/>
        <v>0</v>
      </c>
      <c r="CR190" s="545">
        <f t="shared" si="94"/>
        <v>0</v>
      </c>
      <c r="CS190" s="545">
        <f t="shared" si="95"/>
        <v>0</v>
      </c>
      <c r="CU190" s="600"/>
      <c r="CW190" s="604"/>
      <c r="CY190" s="608"/>
      <c r="DA190" s="612"/>
      <c r="DB190" s="619">
        <f t="shared" si="96"/>
        <v>0</v>
      </c>
      <c r="DC190" s="619">
        <f t="shared" si="97"/>
        <v>0</v>
      </c>
      <c r="DD190" s="619">
        <f t="shared" si="98"/>
        <v>0</v>
      </c>
      <c r="DE190" s="630"/>
      <c r="DI190" s="633"/>
      <c r="DK190" s="636"/>
      <c r="DM190" s="640"/>
      <c r="DO190" s="653">
        <f t="shared" si="99"/>
        <v>0</v>
      </c>
      <c r="DP190" s="653">
        <f t="shared" si="100"/>
        <v>0</v>
      </c>
      <c r="DQ190" s="653">
        <f t="shared" si="101"/>
        <v>0</v>
      </c>
      <c r="DR190" s="691"/>
      <c r="DS190" s="612"/>
      <c r="DT190" s="691"/>
      <c r="DU190" s="612"/>
      <c r="DV190" s="691"/>
      <c r="DW190" s="612"/>
      <c r="DX190" s="691"/>
      <c r="DY190" s="612"/>
      <c r="DZ190" s="790">
        <f t="shared" si="102"/>
        <v>0</v>
      </c>
      <c r="EA190" s="790">
        <f t="shared" si="103"/>
        <v>0</v>
      </c>
      <c r="EB190" s="790">
        <f t="shared" si="104"/>
        <v>0</v>
      </c>
      <c r="EC190" s="691"/>
      <c r="ED190" s="612"/>
      <c r="EE190" s="691"/>
      <c r="EF190" s="612"/>
      <c r="EG190" s="691"/>
      <c r="EH190" s="612"/>
      <c r="EI190" s="691"/>
      <c r="EJ190" s="612"/>
      <c r="EK190" s="691"/>
      <c r="EM190" s="790">
        <f t="shared" si="105"/>
        <v>0</v>
      </c>
      <c r="EN190" s="790">
        <f t="shared" si="106"/>
        <v>0</v>
      </c>
      <c r="EO190" s="790">
        <f t="shared" si="107"/>
        <v>0</v>
      </c>
    </row>
    <row r="191" spans="1:145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72"/>
        <v>3</v>
      </c>
      <c r="O191" s="151">
        <f t="shared" si="73"/>
        <v>0</v>
      </c>
      <c r="P191" s="151">
        <f t="shared" si="74"/>
        <v>3</v>
      </c>
      <c r="Q191" s="168"/>
      <c r="R191" s="182">
        <v>1</v>
      </c>
      <c r="S191" s="171"/>
      <c r="T191" s="186">
        <v>1</v>
      </c>
      <c r="U191" s="174"/>
      <c r="Y191" s="226">
        <f t="shared" si="75"/>
        <v>0</v>
      </c>
      <c r="Z191" s="226">
        <f t="shared" si="76"/>
        <v>2</v>
      </c>
      <c r="AA191" s="226">
        <f t="shared" si="77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78"/>
        <v>1</v>
      </c>
      <c r="AK191" s="227">
        <f t="shared" si="79"/>
        <v>4</v>
      </c>
      <c r="AL191" s="227">
        <f t="shared" si="80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81"/>
        <v>0</v>
      </c>
      <c r="AX191" s="151">
        <f t="shared" si="82"/>
        <v>5</v>
      </c>
      <c r="AY191" s="151">
        <f t="shared" si="83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84"/>
        <v>1</v>
      </c>
      <c r="BI191" s="395">
        <f t="shared" si="85"/>
        <v>4</v>
      </c>
      <c r="BJ191" s="395">
        <f t="shared" si="86"/>
        <v>5</v>
      </c>
      <c r="BK191" s="78"/>
      <c r="BL191" s="450">
        <v>1</v>
      </c>
      <c r="BM191" s="78"/>
      <c r="BN191" s="450">
        <v>1</v>
      </c>
      <c r="BO191" s="78"/>
      <c r="BP191" s="450">
        <v>1</v>
      </c>
      <c r="BQ191" s="78"/>
      <c r="BR191" s="450">
        <v>1</v>
      </c>
      <c r="BS191" s="395">
        <f t="shared" si="87"/>
        <v>0</v>
      </c>
      <c r="BT191" s="395">
        <f t="shared" si="88"/>
        <v>4</v>
      </c>
      <c r="BU191" s="395">
        <f t="shared" si="89"/>
        <v>4</v>
      </c>
      <c r="BV191" s="503"/>
      <c r="BX191" s="506"/>
      <c r="BZ191" s="509"/>
      <c r="CB191" s="512">
        <v>3</v>
      </c>
      <c r="CC191" s="493"/>
      <c r="CD191" s="515">
        <v>1</v>
      </c>
      <c r="CF191" s="500">
        <f t="shared" si="90"/>
        <v>4</v>
      </c>
      <c r="CG191" s="500">
        <f t="shared" si="91"/>
        <v>0</v>
      </c>
      <c r="CH191" s="500">
        <f t="shared" si="92"/>
        <v>4</v>
      </c>
      <c r="CI191" s="554">
        <v>2</v>
      </c>
      <c r="CK191" s="557"/>
      <c r="CM191" s="560">
        <v>1</v>
      </c>
      <c r="CO191" s="563"/>
      <c r="CQ191" s="545">
        <f t="shared" si="93"/>
        <v>3</v>
      </c>
      <c r="CR191" s="545">
        <f t="shared" si="94"/>
        <v>0</v>
      </c>
      <c r="CS191" s="545">
        <f t="shared" si="95"/>
        <v>3</v>
      </c>
      <c r="CU191" s="600">
        <v>1</v>
      </c>
      <c r="CW191" s="604">
        <v>1</v>
      </c>
      <c r="CY191" s="608">
        <v>1</v>
      </c>
      <c r="DA191" s="612">
        <v>1</v>
      </c>
      <c r="DB191" s="619">
        <f t="shared" si="96"/>
        <v>0</v>
      </c>
      <c r="DC191" s="619">
        <f t="shared" si="97"/>
        <v>4</v>
      </c>
      <c r="DD191" s="619">
        <f t="shared" si="98"/>
        <v>4</v>
      </c>
      <c r="DE191" s="630"/>
      <c r="DI191" s="633"/>
      <c r="DK191" s="636"/>
      <c r="DM191" s="640"/>
      <c r="DO191" s="653">
        <f t="shared" si="99"/>
        <v>0</v>
      </c>
      <c r="DP191" s="653">
        <f t="shared" si="100"/>
        <v>0</v>
      </c>
      <c r="DQ191" s="653">
        <f t="shared" si="101"/>
        <v>0</v>
      </c>
      <c r="DR191" s="691">
        <v>3</v>
      </c>
      <c r="DS191" s="612">
        <v>1</v>
      </c>
      <c r="DT191" s="691"/>
      <c r="DU191" s="612">
        <v>1</v>
      </c>
      <c r="DV191" s="691">
        <v>1</v>
      </c>
      <c r="DW191" s="612">
        <v>1</v>
      </c>
      <c r="DX191" s="691"/>
      <c r="DY191" s="612">
        <v>1</v>
      </c>
      <c r="DZ191" s="790">
        <f t="shared" si="102"/>
        <v>4</v>
      </c>
      <c r="EA191" s="790">
        <f t="shared" si="103"/>
        <v>4</v>
      </c>
      <c r="EB191" s="790">
        <f t="shared" si="104"/>
        <v>8</v>
      </c>
      <c r="EC191" s="691"/>
      <c r="ED191" s="612">
        <v>1</v>
      </c>
      <c r="EE191" s="691"/>
      <c r="EF191" s="612">
        <v>1</v>
      </c>
      <c r="EG191" s="691"/>
      <c r="EH191" s="612">
        <v>1</v>
      </c>
      <c r="EI191" s="691"/>
      <c r="EJ191" s="612">
        <v>1</v>
      </c>
      <c r="EK191" s="691"/>
      <c r="EM191" s="790">
        <f t="shared" si="105"/>
        <v>0</v>
      </c>
      <c r="EN191" s="790">
        <f t="shared" si="106"/>
        <v>4</v>
      </c>
      <c r="EO191" s="790">
        <f t="shared" si="107"/>
        <v>4</v>
      </c>
    </row>
    <row r="192" spans="1:145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72"/>
        <v>0</v>
      </c>
      <c r="O192" s="151">
        <f t="shared" si="73"/>
        <v>0</v>
      </c>
      <c r="P192" s="151">
        <f t="shared" si="74"/>
        <v>0</v>
      </c>
      <c r="Q192" s="168"/>
      <c r="R192" s="182"/>
      <c r="S192" s="171"/>
      <c r="T192" s="186"/>
      <c r="U192" s="174"/>
      <c r="Y192" s="226">
        <f t="shared" si="75"/>
        <v>0</v>
      </c>
      <c r="Z192" s="226">
        <f t="shared" si="76"/>
        <v>0</v>
      </c>
      <c r="AA192" s="226">
        <f t="shared" si="77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78"/>
        <v>0</v>
      </c>
      <c r="AK192" s="227">
        <f t="shared" si="79"/>
        <v>0</v>
      </c>
      <c r="AL192" s="227">
        <f t="shared" si="80"/>
        <v>0</v>
      </c>
      <c r="AN192" s="327"/>
      <c r="AP192" s="330"/>
      <c r="AR192" s="333"/>
      <c r="AS192" s="202"/>
      <c r="AT192" s="336"/>
      <c r="AV192" s="341"/>
      <c r="AW192" s="151">
        <f t="shared" si="81"/>
        <v>0</v>
      </c>
      <c r="AX192" s="151">
        <f t="shared" si="82"/>
        <v>0</v>
      </c>
      <c r="AY192" s="151">
        <f t="shared" si="83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84"/>
        <v>0</v>
      </c>
      <c r="BI192" s="395">
        <f t="shared" si="85"/>
        <v>0</v>
      </c>
      <c r="BJ192" s="395">
        <f t="shared" si="86"/>
        <v>0</v>
      </c>
      <c r="BK192" s="78"/>
      <c r="BL192" s="450"/>
      <c r="BM192" s="78"/>
      <c r="BN192" s="450"/>
      <c r="BO192" s="78"/>
      <c r="BP192" s="450"/>
      <c r="BQ192" s="78"/>
      <c r="BR192" s="450"/>
      <c r="BS192" s="395">
        <f t="shared" si="87"/>
        <v>0</v>
      </c>
      <c r="BT192" s="395">
        <f t="shared" si="88"/>
        <v>0</v>
      </c>
      <c r="BU192" s="395">
        <f t="shared" si="89"/>
        <v>0</v>
      </c>
      <c r="BV192" s="503"/>
      <c r="BX192" s="506"/>
      <c r="BZ192" s="509"/>
      <c r="CB192" s="512"/>
      <c r="CC192" s="493"/>
      <c r="CD192" s="515"/>
      <c r="CF192" s="500">
        <f t="shared" si="90"/>
        <v>0</v>
      </c>
      <c r="CG192" s="500">
        <f t="shared" si="91"/>
        <v>0</v>
      </c>
      <c r="CH192" s="500">
        <f t="shared" si="92"/>
        <v>0</v>
      </c>
      <c r="CI192" s="554"/>
      <c r="CK192" s="557"/>
      <c r="CM192" s="560"/>
      <c r="CO192" s="563"/>
      <c r="CQ192" s="545">
        <f t="shared" si="93"/>
        <v>0</v>
      </c>
      <c r="CR192" s="545">
        <f t="shared" si="94"/>
        <v>0</v>
      </c>
      <c r="CS192" s="545">
        <f t="shared" si="95"/>
        <v>0</v>
      </c>
      <c r="CU192" s="600"/>
      <c r="CW192" s="604"/>
      <c r="CY192" s="608"/>
      <c r="DA192" s="612"/>
      <c r="DB192" s="619">
        <f t="shared" si="96"/>
        <v>0</v>
      </c>
      <c r="DC192" s="619">
        <f t="shared" si="97"/>
        <v>0</v>
      </c>
      <c r="DD192" s="619">
        <f t="shared" si="98"/>
        <v>0</v>
      </c>
      <c r="DE192" s="630"/>
      <c r="DI192" s="633"/>
      <c r="DK192" s="636"/>
      <c r="DM192" s="640"/>
      <c r="DO192" s="653">
        <f t="shared" si="99"/>
        <v>0</v>
      </c>
      <c r="DP192" s="653">
        <f t="shared" si="100"/>
        <v>0</v>
      </c>
      <c r="DQ192" s="653">
        <f t="shared" si="101"/>
        <v>0</v>
      </c>
      <c r="DR192" s="691"/>
      <c r="DS192" s="612"/>
      <c r="DT192" s="691"/>
      <c r="DU192" s="612"/>
      <c r="DV192" s="691"/>
      <c r="DW192" s="612"/>
      <c r="DX192" s="691"/>
      <c r="DY192" s="612"/>
      <c r="DZ192" s="790">
        <f t="shared" si="102"/>
        <v>0</v>
      </c>
      <c r="EA192" s="790">
        <f t="shared" si="103"/>
        <v>0</v>
      </c>
      <c r="EB192" s="790">
        <f t="shared" si="104"/>
        <v>0</v>
      </c>
      <c r="EC192" s="691"/>
      <c r="ED192" s="612"/>
      <c r="EE192" s="691"/>
      <c r="EF192" s="612"/>
      <c r="EG192" s="691"/>
      <c r="EH192" s="612"/>
      <c r="EI192" s="691"/>
      <c r="EJ192" s="612"/>
      <c r="EK192" s="691"/>
      <c r="EM192" s="790">
        <f t="shared" si="105"/>
        <v>0</v>
      </c>
      <c r="EN192" s="790">
        <f t="shared" si="106"/>
        <v>0</v>
      </c>
      <c r="EO192" s="790">
        <f t="shared" si="107"/>
        <v>0</v>
      </c>
    </row>
    <row r="193" spans="1:145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72"/>
        <v>1</v>
      </c>
      <c r="O193" s="151">
        <f t="shared" si="73"/>
        <v>0</v>
      </c>
      <c r="P193" s="151">
        <f t="shared" si="74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75"/>
        <v>2</v>
      </c>
      <c r="Z193" s="226">
        <f t="shared" si="76"/>
        <v>2</v>
      </c>
      <c r="AA193" s="226">
        <f t="shared" si="77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78"/>
        <v>4</v>
      </c>
      <c r="AK193" s="227">
        <f t="shared" si="79"/>
        <v>4</v>
      </c>
      <c r="AL193" s="227">
        <f t="shared" si="80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81"/>
        <v>3</v>
      </c>
      <c r="AX193" s="151">
        <f t="shared" si="82"/>
        <v>5</v>
      </c>
      <c r="AY193" s="151">
        <f t="shared" si="83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84"/>
        <v>2</v>
      </c>
      <c r="BI193" s="395">
        <f t="shared" si="85"/>
        <v>4</v>
      </c>
      <c r="BJ193" s="395">
        <f t="shared" si="86"/>
        <v>6</v>
      </c>
      <c r="BK193" s="78"/>
      <c r="BL193" s="450">
        <v>1</v>
      </c>
      <c r="BM193" s="78"/>
      <c r="BN193" s="450">
        <v>1</v>
      </c>
      <c r="BO193" s="78"/>
      <c r="BP193" s="450">
        <v>1</v>
      </c>
      <c r="BQ193" s="78"/>
      <c r="BR193" s="450">
        <v>1</v>
      </c>
      <c r="BS193" s="395">
        <f t="shared" si="87"/>
        <v>0</v>
      </c>
      <c r="BT193" s="395">
        <f t="shared" si="88"/>
        <v>4</v>
      </c>
      <c r="BU193" s="395">
        <f t="shared" si="89"/>
        <v>4</v>
      </c>
      <c r="BV193" s="503"/>
      <c r="BX193" s="506"/>
      <c r="BZ193" s="509"/>
      <c r="CB193" s="512"/>
      <c r="CC193" s="493"/>
      <c r="CD193" s="515"/>
      <c r="CF193" s="500">
        <f t="shared" si="90"/>
        <v>0</v>
      </c>
      <c r="CG193" s="500">
        <f t="shared" si="91"/>
        <v>0</v>
      </c>
      <c r="CH193" s="500">
        <f t="shared" si="92"/>
        <v>0</v>
      </c>
      <c r="CI193" s="554">
        <v>1</v>
      </c>
      <c r="CK193" s="557"/>
      <c r="CM193" s="560"/>
      <c r="CO193" s="563"/>
      <c r="CQ193" s="545">
        <f t="shared" si="93"/>
        <v>1</v>
      </c>
      <c r="CR193" s="545">
        <f t="shared" si="94"/>
        <v>0</v>
      </c>
      <c r="CS193" s="545">
        <f t="shared" si="95"/>
        <v>1</v>
      </c>
      <c r="CU193" s="600">
        <v>1</v>
      </c>
      <c r="CW193" s="604">
        <v>1</v>
      </c>
      <c r="CY193" s="608">
        <v>1</v>
      </c>
      <c r="DA193" s="612">
        <v>1</v>
      </c>
      <c r="DB193" s="619">
        <f t="shared" si="96"/>
        <v>0</v>
      </c>
      <c r="DC193" s="619">
        <f t="shared" si="97"/>
        <v>4</v>
      </c>
      <c r="DD193" s="619">
        <f t="shared" si="98"/>
        <v>4</v>
      </c>
      <c r="DE193" s="630">
        <v>1</v>
      </c>
      <c r="DI193" s="633"/>
      <c r="DK193" s="636">
        <v>1</v>
      </c>
      <c r="DM193" s="640"/>
      <c r="DO193" s="653">
        <f t="shared" si="99"/>
        <v>2</v>
      </c>
      <c r="DP193" s="653">
        <f t="shared" si="100"/>
        <v>0</v>
      </c>
      <c r="DQ193" s="653">
        <f t="shared" si="101"/>
        <v>2</v>
      </c>
      <c r="DR193" s="691"/>
      <c r="DS193" s="612">
        <v>1</v>
      </c>
      <c r="DT193" s="691">
        <v>1</v>
      </c>
      <c r="DU193" s="612">
        <v>1</v>
      </c>
      <c r="DV193" s="691">
        <v>2</v>
      </c>
      <c r="DW193" s="612">
        <v>1</v>
      </c>
      <c r="DX193" s="691"/>
      <c r="DY193" s="612">
        <v>1</v>
      </c>
      <c r="DZ193" s="790">
        <f t="shared" si="102"/>
        <v>3</v>
      </c>
      <c r="EA193" s="790">
        <f t="shared" si="103"/>
        <v>4</v>
      </c>
      <c r="EB193" s="790">
        <f t="shared" si="104"/>
        <v>7</v>
      </c>
      <c r="EC193" s="691">
        <v>1</v>
      </c>
      <c r="ED193" s="612">
        <v>1</v>
      </c>
      <c r="EE193" s="691">
        <v>1</v>
      </c>
      <c r="EF193" s="612">
        <v>1</v>
      </c>
      <c r="EG193" s="691"/>
      <c r="EH193" s="612">
        <v>1</v>
      </c>
      <c r="EI193" s="691"/>
      <c r="EJ193" s="612">
        <v>1</v>
      </c>
      <c r="EK193" s="691"/>
      <c r="EM193" s="790">
        <f t="shared" si="105"/>
        <v>2</v>
      </c>
      <c r="EN193" s="790">
        <f t="shared" si="106"/>
        <v>4</v>
      </c>
      <c r="EO193" s="790">
        <f t="shared" si="107"/>
        <v>6</v>
      </c>
    </row>
    <row r="194" spans="1:145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72"/>
        <v>2</v>
      </c>
      <c r="O194" s="151">
        <f t="shared" si="73"/>
        <v>0</v>
      </c>
      <c r="P194" s="151">
        <f t="shared" si="74"/>
        <v>2</v>
      </c>
      <c r="Q194" s="168">
        <v>1</v>
      </c>
      <c r="R194" s="182"/>
      <c r="S194" s="171"/>
      <c r="T194" s="186"/>
      <c r="U194" s="174"/>
      <c r="Y194" s="226">
        <f t="shared" si="75"/>
        <v>1</v>
      </c>
      <c r="Z194" s="226">
        <f t="shared" si="76"/>
        <v>0</v>
      </c>
      <c r="AA194" s="226">
        <f t="shared" si="77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78"/>
        <v>6</v>
      </c>
      <c r="AK194" s="227">
        <f t="shared" si="79"/>
        <v>0</v>
      </c>
      <c r="AL194" s="227">
        <f t="shared" si="80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81"/>
        <v>3</v>
      </c>
      <c r="AX194" s="151">
        <f t="shared" si="82"/>
        <v>0</v>
      </c>
      <c r="AY194" s="151">
        <f t="shared" si="83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84"/>
        <v>6</v>
      </c>
      <c r="BI194" s="395">
        <f t="shared" si="85"/>
        <v>0</v>
      </c>
      <c r="BJ194" s="395">
        <f t="shared" si="86"/>
        <v>6</v>
      </c>
      <c r="BK194" s="78"/>
      <c r="BL194" s="450"/>
      <c r="BM194" s="78">
        <v>1</v>
      </c>
      <c r="BN194" s="450"/>
      <c r="BO194" s="78">
        <v>2</v>
      </c>
      <c r="BP194" s="450"/>
      <c r="BQ194" s="78">
        <v>2</v>
      </c>
      <c r="BR194" s="450"/>
      <c r="BS194" s="395">
        <f t="shared" si="87"/>
        <v>5</v>
      </c>
      <c r="BT194" s="395">
        <f t="shared" si="88"/>
        <v>0</v>
      </c>
      <c r="BU194" s="395">
        <f t="shared" si="89"/>
        <v>5</v>
      </c>
      <c r="BV194" s="503">
        <v>2</v>
      </c>
      <c r="BX194" s="506">
        <v>3</v>
      </c>
      <c r="BZ194" s="509"/>
      <c r="CB194" s="512">
        <v>4</v>
      </c>
      <c r="CC194" s="493"/>
      <c r="CD194" s="515"/>
      <c r="CF194" s="500">
        <f t="shared" si="90"/>
        <v>9</v>
      </c>
      <c r="CG194" s="500">
        <f t="shared" si="91"/>
        <v>0</v>
      </c>
      <c r="CH194" s="500">
        <f t="shared" si="92"/>
        <v>9</v>
      </c>
      <c r="CI194" s="554">
        <v>3</v>
      </c>
      <c r="CK194" s="557">
        <v>2</v>
      </c>
      <c r="CM194" s="560">
        <v>2</v>
      </c>
      <c r="CO194" s="563"/>
      <c r="CQ194" s="545">
        <f t="shared" si="93"/>
        <v>7</v>
      </c>
      <c r="CR194" s="545">
        <f t="shared" si="94"/>
        <v>0</v>
      </c>
      <c r="CS194" s="545">
        <f t="shared" si="95"/>
        <v>7</v>
      </c>
      <c r="CU194" s="600"/>
      <c r="CW194" s="604"/>
      <c r="CY194" s="608"/>
      <c r="DA194" s="612"/>
      <c r="DB194" s="619">
        <f t="shared" si="96"/>
        <v>0</v>
      </c>
      <c r="DC194" s="619">
        <f t="shared" si="97"/>
        <v>0</v>
      </c>
      <c r="DD194" s="619">
        <f t="shared" si="98"/>
        <v>0</v>
      </c>
      <c r="DE194" s="630">
        <v>4</v>
      </c>
      <c r="DI194" s="633"/>
      <c r="DK194" s="636">
        <v>2</v>
      </c>
      <c r="DM194" s="640">
        <v>1</v>
      </c>
      <c r="DO194" s="653">
        <f t="shared" si="99"/>
        <v>7</v>
      </c>
      <c r="DP194" s="653">
        <f t="shared" si="100"/>
        <v>0</v>
      </c>
      <c r="DQ194" s="653">
        <f t="shared" si="101"/>
        <v>7</v>
      </c>
      <c r="DR194" s="691">
        <v>1</v>
      </c>
      <c r="DS194" s="612"/>
      <c r="DT194" s="691"/>
      <c r="DU194" s="612"/>
      <c r="DV194" s="691"/>
      <c r="DW194" s="612"/>
      <c r="DX194" s="691">
        <v>2</v>
      </c>
      <c r="DY194" s="612"/>
      <c r="DZ194" s="790">
        <f t="shared" si="102"/>
        <v>3</v>
      </c>
      <c r="EA194" s="790">
        <f t="shared" si="103"/>
        <v>0</v>
      </c>
      <c r="EB194" s="790">
        <f t="shared" si="104"/>
        <v>3</v>
      </c>
      <c r="EC194" s="691"/>
      <c r="ED194" s="612"/>
      <c r="EE194" s="691"/>
      <c r="EF194" s="612"/>
      <c r="EG194" s="691"/>
      <c r="EH194" s="612"/>
      <c r="EI194" s="691">
        <v>2</v>
      </c>
      <c r="EJ194" s="612"/>
      <c r="EK194" s="691"/>
      <c r="EM194" s="790">
        <f t="shared" si="105"/>
        <v>2</v>
      </c>
      <c r="EN194" s="790">
        <f t="shared" si="106"/>
        <v>0</v>
      </c>
      <c r="EO194" s="790">
        <f t="shared" si="107"/>
        <v>2</v>
      </c>
    </row>
    <row r="195" spans="1:145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72"/>
        <v>2</v>
      </c>
      <c r="O195" s="151">
        <f t="shared" si="73"/>
        <v>0</v>
      </c>
      <c r="P195" s="151">
        <f t="shared" si="74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75"/>
        <v>2</v>
      </c>
      <c r="Z195" s="226">
        <f t="shared" si="76"/>
        <v>4</v>
      </c>
      <c r="AA195" s="226">
        <f t="shared" si="77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78"/>
        <v>0</v>
      </c>
      <c r="AK195" s="227">
        <f t="shared" si="79"/>
        <v>8</v>
      </c>
      <c r="AL195" s="227">
        <f t="shared" si="80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81"/>
        <v>0</v>
      </c>
      <c r="AX195" s="151">
        <f t="shared" si="82"/>
        <v>10</v>
      </c>
      <c r="AY195" s="151">
        <f t="shared" si="83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84"/>
        <v>0</v>
      </c>
      <c r="BI195" s="395">
        <f t="shared" si="85"/>
        <v>8</v>
      </c>
      <c r="BJ195" s="395">
        <f t="shared" si="86"/>
        <v>8</v>
      </c>
      <c r="BK195" s="78">
        <v>1</v>
      </c>
      <c r="BL195" s="450">
        <v>2</v>
      </c>
      <c r="BM195" s="78"/>
      <c r="BN195" s="450">
        <v>2</v>
      </c>
      <c r="BO195" s="78"/>
      <c r="BP195" s="450">
        <v>2</v>
      </c>
      <c r="BQ195" s="78"/>
      <c r="BR195" s="450">
        <v>2</v>
      </c>
      <c r="BS195" s="395">
        <f t="shared" si="87"/>
        <v>1</v>
      </c>
      <c r="BT195" s="395">
        <f t="shared" si="88"/>
        <v>8</v>
      </c>
      <c r="BU195" s="395">
        <f t="shared" si="89"/>
        <v>9</v>
      </c>
      <c r="BV195" s="503"/>
      <c r="BX195" s="506"/>
      <c r="BZ195" s="509"/>
      <c r="CB195" s="512"/>
      <c r="CC195" s="493"/>
      <c r="CD195" s="515"/>
      <c r="CF195" s="500">
        <f t="shared" si="90"/>
        <v>0</v>
      </c>
      <c r="CG195" s="500">
        <f t="shared" si="91"/>
        <v>0</v>
      </c>
      <c r="CH195" s="500">
        <f t="shared" si="92"/>
        <v>0</v>
      </c>
      <c r="CI195" s="554"/>
      <c r="CK195" s="557"/>
      <c r="CM195" s="560"/>
      <c r="CO195" s="563"/>
      <c r="CQ195" s="545">
        <f t="shared" si="93"/>
        <v>0</v>
      </c>
      <c r="CR195" s="545">
        <f t="shared" si="94"/>
        <v>0</v>
      </c>
      <c r="CS195" s="545">
        <f t="shared" si="95"/>
        <v>0</v>
      </c>
      <c r="CU195" s="600">
        <v>2</v>
      </c>
      <c r="CW195" s="604">
        <v>2</v>
      </c>
      <c r="CY195" s="608">
        <v>2</v>
      </c>
      <c r="DA195" s="612">
        <v>2</v>
      </c>
      <c r="DB195" s="619">
        <f t="shared" si="96"/>
        <v>0</v>
      </c>
      <c r="DC195" s="619">
        <f t="shared" si="97"/>
        <v>8</v>
      </c>
      <c r="DD195" s="619">
        <f t="shared" si="98"/>
        <v>8</v>
      </c>
      <c r="DE195" s="630"/>
      <c r="DI195" s="633"/>
      <c r="DK195" s="636"/>
      <c r="DM195" s="640"/>
      <c r="DO195" s="653">
        <f t="shared" si="99"/>
        <v>0</v>
      </c>
      <c r="DP195" s="653">
        <f t="shared" si="100"/>
        <v>0</v>
      </c>
      <c r="DQ195" s="653">
        <f t="shared" si="101"/>
        <v>0</v>
      </c>
      <c r="DR195" s="691"/>
      <c r="DS195" s="612">
        <v>2</v>
      </c>
      <c r="DT195" s="691"/>
      <c r="DU195" s="612">
        <v>2</v>
      </c>
      <c r="DV195" s="691"/>
      <c r="DW195" s="612">
        <v>2</v>
      </c>
      <c r="DX195" s="691"/>
      <c r="DY195" s="612">
        <v>2</v>
      </c>
      <c r="DZ195" s="790">
        <f t="shared" si="102"/>
        <v>0</v>
      </c>
      <c r="EA195" s="790">
        <f t="shared" si="103"/>
        <v>8</v>
      </c>
      <c r="EB195" s="790">
        <f t="shared" si="104"/>
        <v>8</v>
      </c>
      <c r="EC195" s="691"/>
      <c r="ED195" s="612">
        <v>2</v>
      </c>
      <c r="EE195" s="691"/>
      <c r="EF195" s="612">
        <v>2</v>
      </c>
      <c r="EG195" s="691"/>
      <c r="EH195" s="612">
        <v>2</v>
      </c>
      <c r="EI195" s="691"/>
      <c r="EJ195" s="612">
        <v>2</v>
      </c>
      <c r="EK195" s="691"/>
      <c r="EM195" s="790">
        <f t="shared" si="105"/>
        <v>0</v>
      </c>
      <c r="EN195" s="790">
        <f t="shared" si="106"/>
        <v>8</v>
      </c>
      <c r="EO195" s="790">
        <f t="shared" si="107"/>
        <v>8</v>
      </c>
    </row>
    <row r="196" spans="1:145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72"/>
        <v>0</v>
      </c>
      <c r="O196" s="151">
        <f t="shared" si="73"/>
        <v>0</v>
      </c>
      <c r="P196" s="151">
        <f t="shared" si="74"/>
        <v>0</v>
      </c>
      <c r="Q196" s="168"/>
      <c r="R196" s="182">
        <v>2</v>
      </c>
      <c r="S196" s="171"/>
      <c r="T196" s="186">
        <v>2</v>
      </c>
      <c r="U196" s="174"/>
      <c r="Y196" s="226">
        <f t="shared" si="75"/>
        <v>0</v>
      </c>
      <c r="Z196" s="226">
        <f t="shared" si="76"/>
        <v>4</v>
      </c>
      <c r="AA196" s="226">
        <f t="shared" si="77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78"/>
        <v>0</v>
      </c>
      <c r="AK196" s="227">
        <f t="shared" si="79"/>
        <v>8</v>
      </c>
      <c r="AL196" s="227">
        <f t="shared" si="80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81"/>
        <v>0</v>
      </c>
      <c r="AX196" s="151">
        <f t="shared" si="82"/>
        <v>10</v>
      </c>
      <c r="AY196" s="151">
        <f t="shared" si="83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84"/>
        <v>0</v>
      </c>
      <c r="BI196" s="395">
        <f t="shared" si="85"/>
        <v>8</v>
      </c>
      <c r="BJ196" s="395">
        <f t="shared" si="86"/>
        <v>8</v>
      </c>
      <c r="BK196" s="78"/>
      <c r="BL196" s="450">
        <v>2</v>
      </c>
      <c r="BM196" s="78"/>
      <c r="BN196" s="450">
        <v>2</v>
      </c>
      <c r="BO196" s="78"/>
      <c r="BP196" s="450">
        <v>2</v>
      </c>
      <c r="BQ196" s="78"/>
      <c r="BR196" s="450">
        <v>2</v>
      </c>
      <c r="BS196" s="395">
        <f t="shared" si="87"/>
        <v>0</v>
      </c>
      <c r="BT196" s="395">
        <f t="shared" si="88"/>
        <v>8</v>
      </c>
      <c r="BU196" s="395">
        <f t="shared" si="89"/>
        <v>8</v>
      </c>
      <c r="BV196" s="503"/>
      <c r="BX196" s="506"/>
      <c r="BZ196" s="509"/>
      <c r="CB196" s="512"/>
      <c r="CC196" s="493"/>
      <c r="CD196" s="515"/>
      <c r="CF196" s="500">
        <f t="shared" si="90"/>
        <v>0</v>
      </c>
      <c r="CG196" s="500">
        <f t="shared" si="91"/>
        <v>0</v>
      </c>
      <c r="CH196" s="500">
        <f t="shared" si="92"/>
        <v>0</v>
      </c>
      <c r="CI196" s="554"/>
      <c r="CK196" s="557"/>
      <c r="CM196" s="560"/>
      <c r="CO196" s="563"/>
      <c r="CQ196" s="545">
        <f t="shared" si="93"/>
        <v>0</v>
      </c>
      <c r="CR196" s="545">
        <f t="shared" si="94"/>
        <v>0</v>
      </c>
      <c r="CS196" s="545">
        <f t="shared" si="95"/>
        <v>0</v>
      </c>
      <c r="CU196" s="600">
        <v>2</v>
      </c>
      <c r="CW196" s="604">
        <v>2</v>
      </c>
      <c r="CY196" s="608">
        <v>2</v>
      </c>
      <c r="DA196" s="612">
        <v>2</v>
      </c>
      <c r="DB196" s="619">
        <f t="shared" si="96"/>
        <v>0</v>
      </c>
      <c r="DC196" s="619">
        <f t="shared" si="97"/>
        <v>8</v>
      </c>
      <c r="DD196" s="619">
        <f t="shared" si="98"/>
        <v>8</v>
      </c>
      <c r="DE196" s="630"/>
      <c r="DI196" s="633"/>
      <c r="DK196" s="639"/>
      <c r="DM196" s="640"/>
      <c r="DO196" s="653">
        <f t="shared" si="99"/>
        <v>0</v>
      </c>
      <c r="DP196" s="653">
        <f t="shared" si="100"/>
        <v>0</v>
      </c>
      <c r="DQ196" s="653">
        <f t="shared" si="101"/>
        <v>0</v>
      </c>
      <c r="DR196" s="691"/>
      <c r="DS196" s="612">
        <v>2</v>
      </c>
      <c r="DT196" s="691"/>
      <c r="DU196" s="612">
        <v>2</v>
      </c>
      <c r="DV196" s="691"/>
      <c r="DW196" s="612">
        <v>2</v>
      </c>
      <c r="DX196" s="691"/>
      <c r="DY196" s="612">
        <v>2</v>
      </c>
      <c r="DZ196" s="790">
        <f t="shared" si="102"/>
        <v>0</v>
      </c>
      <c r="EA196" s="790">
        <f t="shared" si="103"/>
        <v>8</v>
      </c>
      <c r="EB196" s="790">
        <f t="shared" si="104"/>
        <v>8</v>
      </c>
      <c r="EC196" s="691"/>
      <c r="ED196" s="612">
        <v>2</v>
      </c>
      <c r="EE196" s="691"/>
      <c r="EF196" s="612">
        <v>2</v>
      </c>
      <c r="EG196" s="691"/>
      <c r="EH196" s="612">
        <v>2</v>
      </c>
      <c r="EI196" s="691"/>
      <c r="EJ196" s="612">
        <v>2</v>
      </c>
      <c r="EK196" s="691"/>
      <c r="EM196" s="790">
        <f t="shared" si="105"/>
        <v>0</v>
      </c>
      <c r="EN196" s="790">
        <f t="shared" si="106"/>
        <v>8</v>
      </c>
      <c r="EO196" s="790">
        <f t="shared" si="107"/>
        <v>8</v>
      </c>
    </row>
    <row r="197" spans="1:145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72"/>
        <v>0</v>
      </c>
      <c r="O197" s="151">
        <f t="shared" si="73"/>
        <v>0</v>
      </c>
      <c r="P197" s="151">
        <f t="shared" si="74"/>
        <v>0</v>
      </c>
      <c r="Q197" s="168"/>
      <c r="R197" s="182">
        <v>1</v>
      </c>
      <c r="S197" s="171"/>
      <c r="T197" s="186">
        <v>1</v>
      </c>
      <c r="U197" s="174"/>
      <c r="Y197" s="226">
        <f t="shared" si="75"/>
        <v>0</v>
      </c>
      <c r="Z197" s="226">
        <f t="shared" si="76"/>
        <v>2</v>
      </c>
      <c r="AA197" s="226">
        <f t="shared" si="77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78"/>
        <v>0</v>
      </c>
      <c r="AK197" s="227">
        <f t="shared" si="79"/>
        <v>4</v>
      </c>
      <c r="AL197" s="227">
        <f t="shared" si="80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81"/>
        <v>0</v>
      </c>
      <c r="AX197" s="151">
        <f t="shared" si="82"/>
        <v>5</v>
      </c>
      <c r="AY197" s="151">
        <f t="shared" si="83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84"/>
        <v>1</v>
      </c>
      <c r="BI197" s="395">
        <f t="shared" si="85"/>
        <v>4</v>
      </c>
      <c r="BJ197" s="395">
        <f t="shared" si="86"/>
        <v>5</v>
      </c>
      <c r="BK197" s="78"/>
      <c r="BL197" s="450">
        <v>1</v>
      </c>
      <c r="BM197" s="78"/>
      <c r="BN197" s="450">
        <v>1</v>
      </c>
      <c r="BO197" s="78">
        <v>1</v>
      </c>
      <c r="BP197" s="450">
        <v>1</v>
      </c>
      <c r="BQ197" s="78"/>
      <c r="BR197" s="450">
        <v>1</v>
      </c>
      <c r="BS197" s="395">
        <f t="shared" si="87"/>
        <v>1</v>
      </c>
      <c r="BT197" s="395">
        <f t="shared" si="88"/>
        <v>4</v>
      </c>
      <c r="BU197" s="395">
        <f t="shared" si="89"/>
        <v>5</v>
      </c>
      <c r="BV197" s="503"/>
      <c r="BX197" s="506"/>
      <c r="BZ197" s="509"/>
      <c r="CB197" s="512">
        <v>2</v>
      </c>
      <c r="CC197" s="493"/>
      <c r="CD197" s="515"/>
      <c r="CF197" s="500">
        <f t="shared" si="90"/>
        <v>2</v>
      </c>
      <c r="CG197" s="500">
        <f t="shared" si="91"/>
        <v>0</v>
      </c>
      <c r="CH197" s="500">
        <f t="shared" si="92"/>
        <v>2</v>
      </c>
      <c r="CI197" s="554">
        <v>2</v>
      </c>
      <c r="CK197" s="557"/>
      <c r="CM197" s="560">
        <v>1</v>
      </c>
      <c r="CO197" s="563"/>
      <c r="CQ197" s="545">
        <f t="shared" si="93"/>
        <v>3</v>
      </c>
      <c r="CR197" s="545">
        <f t="shared" si="94"/>
        <v>0</v>
      </c>
      <c r="CS197" s="545">
        <f t="shared" si="95"/>
        <v>3</v>
      </c>
      <c r="CU197" s="600">
        <v>1</v>
      </c>
      <c r="CW197" s="604">
        <v>1</v>
      </c>
      <c r="CY197" s="608">
        <v>1</v>
      </c>
      <c r="DA197" s="612">
        <v>1</v>
      </c>
      <c r="DB197" s="619">
        <f t="shared" si="96"/>
        <v>0</v>
      </c>
      <c r="DC197" s="619">
        <f t="shared" si="97"/>
        <v>4</v>
      </c>
      <c r="DD197" s="619">
        <f t="shared" si="98"/>
        <v>4</v>
      </c>
      <c r="DE197" s="630"/>
      <c r="DI197" s="633"/>
      <c r="DK197" s="636">
        <v>1</v>
      </c>
      <c r="DM197" s="640"/>
      <c r="DO197" s="653">
        <f t="shared" si="99"/>
        <v>1</v>
      </c>
      <c r="DP197" s="653">
        <f t="shared" si="100"/>
        <v>0</v>
      </c>
      <c r="DQ197" s="653">
        <f t="shared" si="101"/>
        <v>1</v>
      </c>
      <c r="DR197" s="691"/>
      <c r="DS197" s="612">
        <v>1</v>
      </c>
      <c r="DT197" s="691"/>
      <c r="DU197" s="612">
        <v>1</v>
      </c>
      <c r="DV197" s="691">
        <v>1</v>
      </c>
      <c r="DW197" s="612">
        <v>1</v>
      </c>
      <c r="DX197" s="691"/>
      <c r="DY197" s="612">
        <v>1</v>
      </c>
      <c r="DZ197" s="790">
        <f t="shared" si="102"/>
        <v>1</v>
      </c>
      <c r="EA197" s="790">
        <f t="shared" si="103"/>
        <v>4</v>
      </c>
      <c r="EB197" s="790">
        <f t="shared" si="104"/>
        <v>5</v>
      </c>
      <c r="EC197" s="691"/>
      <c r="ED197" s="612">
        <v>1</v>
      </c>
      <c r="EE197" s="691">
        <v>1</v>
      </c>
      <c r="EF197" s="612">
        <v>1</v>
      </c>
      <c r="EG197" s="691"/>
      <c r="EH197" s="612">
        <v>1</v>
      </c>
      <c r="EI197" s="691"/>
      <c r="EJ197" s="612">
        <v>1</v>
      </c>
      <c r="EK197" s="691"/>
      <c r="EM197" s="790">
        <f t="shared" si="105"/>
        <v>1</v>
      </c>
      <c r="EN197" s="790">
        <f t="shared" si="106"/>
        <v>4</v>
      </c>
      <c r="EO197" s="790">
        <f t="shared" si="107"/>
        <v>5</v>
      </c>
    </row>
    <row r="198" spans="1:145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108">D198+F198+H198+J198+L198</f>
        <v>14</v>
      </c>
      <c r="O198" s="151">
        <f t="shared" ref="O198:O201" si="109">E198+G198+I198+K198+M198</f>
        <v>0</v>
      </c>
      <c r="P198" s="151">
        <f t="shared" ref="P198:P201" si="110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111">Q198+S198+U198+W198</f>
        <v>2</v>
      </c>
      <c r="Z198" s="226">
        <f t="shared" ref="Z198:Z201" si="112">R198+T198+V198+X198</f>
        <v>2</v>
      </c>
      <c r="AA198" s="226">
        <f t="shared" ref="AA198:AA201" si="113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114">AB198+AD198+AF198+AH198</f>
        <v>11</v>
      </c>
      <c r="AK198" s="227">
        <f t="shared" ref="AK198:AK201" si="115">AC198+AE198+AG198+AI198</f>
        <v>4</v>
      </c>
      <c r="AL198" s="227">
        <f t="shared" ref="AL198:AL201" si="116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117">AM198+AO198+AQ198+AS198+AU198</f>
        <v>5</v>
      </c>
      <c r="AX198" s="151">
        <f t="shared" ref="AX198:AX201" si="118">AN198+AP198+AR198+AT198+AV198</f>
        <v>5</v>
      </c>
      <c r="AY198" s="151">
        <f t="shared" ref="AY198:AY201" si="119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120">AZ198+BB198+BD198+BF198</f>
        <v>7</v>
      </c>
      <c r="BI198" s="395">
        <f t="shared" ref="BI198:BI201" si="121">BA198+BC198+BE198+BG198</f>
        <v>4</v>
      </c>
      <c r="BJ198" s="395">
        <f t="shared" ref="BJ198:BJ201" si="122">BH198+BI198</f>
        <v>11</v>
      </c>
      <c r="BK198" s="78"/>
      <c r="BL198" s="450">
        <v>1</v>
      </c>
      <c r="BM198" s="78">
        <v>1</v>
      </c>
      <c r="BN198" s="450">
        <v>1</v>
      </c>
      <c r="BO198" s="78">
        <v>5</v>
      </c>
      <c r="BP198" s="450">
        <v>1</v>
      </c>
      <c r="BQ198" s="78"/>
      <c r="BR198" s="450">
        <v>1</v>
      </c>
      <c r="BS198" s="395">
        <f t="shared" ref="BS198:BS201" si="123">BK198+BM198+BO198+BQ198</f>
        <v>6</v>
      </c>
      <c r="BT198" s="395">
        <f t="shared" ref="BT198:BT201" si="124">BL198+BN198+BP198+BR198</f>
        <v>4</v>
      </c>
      <c r="BU198" s="395">
        <f t="shared" ref="BU198:BU201" si="125">BS198+BT198</f>
        <v>10</v>
      </c>
      <c r="BV198" s="503"/>
      <c r="BX198" s="506">
        <v>3</v>
      </c>
      <c r="BZ198" s="509"/>
      <c r="CB198" s="512">
        <v>5</v>
      </c>
      <c r="CC198" s="493"/>
      <c r="CD198" s="515"/>
      <c r="CF198" s="500">
        <f t="shared" ref="CF198:CF201" si="126">BV198+BX198+BZ198+CB198+CD198</f>
        <v>8</v>
      </c>
      <c r="CG198" s="500">
        <f t="shared" ref="CG198:CG201" si="127">BW198+BY198+CA198+CC198+CE198</f>
        <v>0</v>
      </c>
      <c r="CH198" s="500">
        <f t="shared" ref="CH198:CH201" si="128">CF198+CG198</f>
        <v>8</v>
      </c>
      <c r="CI198" s="554">
        <v>5</v>
      </c>
      <c r="CK198" s="557"/>
      <c r="CM198" s="560">
        <v>1</v>
      </c>
      <c r="CO198" s="563">
        <v>3</v>
      </c>
      <c r="CQ198" s="545">
        <f t="shared" ref="CQ198:CQ201" si="129">CI198+CK198+CM198+CO198</f>
        <v>9</v>
      </c>
      <c r="CR198" s="545">
        <f t="shared" ref="CR198:CR201" si="130">CJ198+CL198+CN198+CP198</f>
        <v>0</v>
      </c>
      <c r="CS198" s="545">
        <f t="shared" ref="CS198:CS201" si="131">CQ198+CR198</f>
        <v>9</v>
      </c>
      <c r="CU198" s="600">
        <v>1</v>
      </c>
      <c r="CW198" s="604">
        <v>1</v>
      </c>
      <c r="CY198" s="608">
        <v>1</v>
      </c>
      <c r="DA198" s="612">
        <v>1</v>
      </c>
      <c r="DB198" s="619">
        <f t="shared" ref="DB198:DB201" si="132">CT198+CV198+CX198+CZ198</f>
        <v>0</v>
      </c>
      <c r="DC198" s="619">
        <f t="shared" ref="DC198:DC201" si="133">CU198+CW198+CY198+DA198</f>
        <v>4</v>
      </c>
      <c r="DD198" s="619">
        <f t="shared" ref="DD198:DD201" si="134">DB198+DC198</f>
        <v>4</v>
      </c>
      <c r="DE198" s="630"/>
      <c r="DI198" s="633"/>
      <c r="DK198" s="636"/>
      <c r="DM198" s="640">
        <v>1</v>
      </c>
      <c r="DO198" s="653">
        <f t="shared" ref="DO198:DO201" si="135">DE198+DG198+DI198+DK198+DM198</f>
        <v>1</v>
      </c>
      <c r="DP198" s="653">
        <f t="shared" ref="DP198:DP201" si="136">DF198+DH198+DJ198+DL198+DN198</f>
        <v>0</v>
      </c>
      <c r="DQ198" s="653">
        <f t="shared" ref="DQ198:DQ201" si="137">DO198+DP198</f>
        <v>1</v>
      </c>
      <c r="DR198" s="691">
        <v>2</v>
      </c>
      <c r="DS198" s="612">
        <v>1</v>
      </c>
      <c r="DT198" s="691"/>
      <c r="DU198" s="612">
        <v>1</v>
      </c>
      <c r="DV198" s="691">
        <v>3</v>
      </c>
      <c r="DW198" s="612">
        <v>1</v>
      </c>
      <c r="DX198" s="691"/>
      <c r="DY198" s="612">
        <v>1</v>
      </c>
      <c r="DZ198" s="790">
        <f t="shared" ref="DZ198:DZ202" si="138">DR198+DT198+DV198+DX198</f>
        <v>5</v>
      </c>
      <c r="EA198" s="790">
        <f t="shared" ref="EA198:EA202" si="139">DS198+DU198+DW198+DY198</f>
        <v>4</v>
      </c>
      <c r="EB198" s="790">
        <f t="shared" ref="EB198:EB202" si="140">DZ198+EA198</f>
        <v>9</v>
      </c>
      <c r="EC198" s="691"/>
      <c r="ED198" s="612">
        <v>1</v>
      </c>
      <c r="EE198" s="691"/>
      <c r="EF198" s="612">
        <v>1</v>
      </c>
      <c r="EG198" s="691"/>
      <c r="EH198" s="612">
        <v>1</v>
      </c>
      <c r="EI198" s="691"/>
      <c r="EJ198" s="612">
        <v>1</v>
      </c>
      <c r="EK198" s="691"/>
      <c r="EM198" s="790">
        <f t="shared" ref="EM198:EM202" si="141">EC198+EE198+EG198+EI198+EK198</f>
        <v>0</v>
      </c>
      <c r="EN198" s="790">
        <f t="shared" ref="EN198:EN202" si="142">ED198+EF198+EH198+EJ198+EL198</f>
        <v>4</v>
      </c>
      <c r="EO198" s="790">
        <f t="shared" ref="EO198:EO202" si="143">EM198+EN198</f>
        <v>4</v>
      </c>
    </row>
    <row r="199" spans="1:145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108"/>
        <v>0</v>
      </c>
      <c r="O199" s="151">
        <f t="shared" si="109"/>
        <v>0</v>
      </c>
      <c r="P199" s="151">
        <f t="shared" si="110"/>
        <v>0</v>
      </c>
      <c r="Q199" s="168"/>
      <c r="R199" s="182">
        <v>1</v>
      </c>
      <c r="S199" s="171"/>
      <c r="T199" s="186">
        <v>1</v>
      </c>
      <c r="U199" s="174"/>
      <c r="Y199" s="226">
        <f t="shared" si="111"/>
        <v>0</v>
      </c>
      <c r="Z199" s="226">
        <f t="shared" si="112"/>
        <v>2</v>
      </c>
      <c r="AA199" s="226">
        <f t="shared" si="113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114"/>
        <v>0</v>
      </c>
      <c r="AK199" s="227">
        <f t="shared" si="115"/>
        <v>4</v>
      </c>
      <c r="AL199" s="227">
        <f t="shared" si="116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117"/>
        <v>0</v>
      </c>
      <c r="AX199" s="151">
        <f t="shared" si="118"/>
        <v>5</v>
      </c>
      <c r="AY199" s="151">
        <f t="shared" si="119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120"/>
        <v>3</v>
      </c>
      <c r="BI199" s="395">
        <f t="shared" si="121"/>
        <v>4</v>
      </c>
      <c r="BJ199" s="395">
        <f t="shared" si="122"/>
        <v>7</v>
      </c>
      <c r="BK199" s="78"/>
      <c r="BL199" s="450">
        <v>1</v>
      </c>
      <c r="BM199" s="78"/>
      <c r="BN199" s="450">
        <v>1</v>
      </c>
      <c r="BO199" s="78"/>
      <c r="BP199" s="450">
        <v>1</v>
      </c>
      <c r="BQ199" s="78"/>
      <c r="BR199" s="450">
        <v>1</v>
      </c>
      <c r="BS199" s="395">
        <f t="shared" si="123"/>
        <v>0</v>
      </c>
      <c r="BT199" s="395">
        <f t="shared" si="124"/>
        <v>4</v>
      </c>
      <c r="BU199" s="395">
        <f t="shared" si="125"/>
        <v>4</v>
      </c>
      <c r="BV199" s="503">
        <v>3</v>
      </c>
      <c r="BX199" s="506"/>
      <c r="BZ199" s="509">
        <v>1</v>
      </c>
      <c r="CB199" s="512">
        <v>3</v>
      </c>
      <c r="CC199" s="493"/>
      <c r="CD199" s="515"/>
      <c r="CF199" s="500">
        <f t="shared" si="126"/>
        <v>7</v>
      </c>
      <c r="CG199" s="500">
        <f t="shared" si="127"/>
        <v>0</v>
      </c>
      <c r="CH199" s="500">
        <f t="shared" si="128"/>
        <v>7</v>
      </c>
      <c r="CI199" s="554">
        <v>5</v>
      </c>
      <c r="CK199" s="557"/>
      <c r="CM199" s="560">
        <v>1</v>
      </c>
      <c r="CO199" s="563">
        <v>1</v>
      </c>
      <c r="CQ199" s="545">
        <f t="shared" si="129"/>
        <v>7</v>
      </c>
      <c r="CR199" s="545">
        <f t="shared" si="130"/>
        <v>0</v>
      </c>
      <c r="CS199" s="545">
        <f t="shared" si="131"/>
        <v>7</v>
      </c>
      <c r="CU199" s="600">
        <v>1</v>
      </c>
      <c r="CW199" s="604">
        <v>1</v>
      </c>
      <c r="CY199" s="608">
        <v>1</v>
      </c>
      <c r="DA199" s="612">
        <v>1</v>
      </c>
      <c r="DB199" s="619">
        <f t="shared" si="132"/>
        <v>0</v>
      </c>
      <c r="DC199" s="619">
        <f t="shared" si="133"/>
        <v>4</v>
      </c>
      <c r="DD199" s="619">
        <f t="shared" si="134"/>
        <v>4</v>
      </c>
      <c r="DE199" s="630"/>
      <c r="DI199" s="633"/>
      <c r="DK199" s="636">
        <v>1</v>
      </c>
      <c r="DM199" s="640"/>
      <c r="DO199" s="653">
        <f t="shared" si="135"/>
        <v>1</v>
      </c>
      <c r="DP199" s="653">
        <f t="shared" si="136"/>
        <v>0</v>
      </c>
      <c r="DQ199" s="653">
        <f t="shared" si="137"/>
        <v>1</v>
      </c>
      <c r="DR199" s="691"/>
      <c r="DS199" s="612">
        <v>1</v>
      </c>
      <c r="DT199" s="691"/>
      <c r="DU199" s="612">
        <v>1</v>
      </c>
      <c r="DV199" s="691"/>
      <c r="DW199" s="612">
        <v>1</v>
      </c>
      <c r="DX199" s="691"/>
      <c r="DY199" s="612">
        <v>1</v>
      </c>
      <c r="DZ199" s="790">
        <f t="shared" si="138"/>
        <v>0</v>
      </c>
      <c r="EA199" s="790">
        <f t="shared" si="139"/>
        <v>4</v>
      </c>
      <c r="EB199" s="790">
        <f t="shared" si="140"/>
        <v>4</v>
      </c>
      <c r="EC199" s="691"/>
      <c r="ED199" s="612">
        <v>1</v>
      </c>
      <c r="EE199" s="691"/>
      <c r="EF199" s="612">
        <v>1</v>
      </c>
      <c r="EG199" s="691"/>
      <c r="EH199" s="612">
        <v>1</v>
      </c>
      <c r="EI199" s="691">
        <v>2</v>
      </c>
      <c r="EJ199" s="612">
        <v>1</v>
      </c>
      <c r="EK199" s="691"/>
      <c r="EM199" s="790">
        <f t="shared" si="141"/>
        <v>2</v>
      </c>
      <c r="EN199" s="790">
        <f t="shared" si="142"/>
        <v>4</v>
      </c>
      <c r="EO199" s="790">
        <f t="shared" si="143"/>
        <v>6</v>
      </c>
    </row>
    <row r="200" spans="1:145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108"/>
        <v>1</v>
      </c>
      <c r="O200" s="151">
        <f t="shared" si="109"/>
        <v>0</v>
      </c>
      <c r="P200" s="151">
        <f t="shared" si="110"/>
        <v>1</v>
      </c>
      <c r="Q200" s="168"/>
      <c r="R200" s="182">
        <v>3</v>
      </c>
      <c r="S200" s="171"/>
      <c r="T200" s="186">
        <v>3</v>
      </c>
      <c r="U200" s="174"/>
      <c r="Y200" s="226">
        <f t="shared" si="111"/>
        <v>0</v>
      </c>
      <c r="Z200" s="226">
        <f t="shared" si="112"/>
        <v>6</v>
      </c>
      <c r="AA200" s="226">
        <f t="shared" si="113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114"/>
        <v>0</v>
      </c>
      <c r="AK200" s="227">
        <f t="shared" si="115"/>
        <v>12</v>
      </c>
      <c r="AL200" s="227">
        <f t="shared" si="116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117"/>
        <v>0</v>
      </c>
      <c r="AX200" s="151">
        <f t="shared" si="118"/>
        <v>15</v>
      </c>
      <c r="AY200" s="151">
        <f t="shared" si="119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120"/>
        <v>0</v>
      </c>
      <c r="BI200" s="395">
        <f t="shared" si="121"/>
        <v>12</v>
      </c>
      <c r="BJ200" s="395">
        <f t="shared" si="122"/>
        <v>12</v>
      </c>
      <c r="BK200" s="78"/>
      <c r="BL200" s="450">
        <v>3</v>
      </c>
      <c r="BM200" s="78"/>
      <c r="BN200" s="450">
        <v>3</v>
      </c>
      <c r="BO200" s="78"/>
      <c r="BP200" s="450">
        <v>3</v>
      </c>
      <c r="BQ200" s="78"/>
      <c r="BR200" s="450">
        <v>3</v>
      </c>
      <c r="BS200" s="395">
        <f t="shared" si="123"/>
        <v>0</v>
      </c>
      <c r="BT200" s="395">
        <f t="shared" si="124"/>
        <v>12</v>
      </c>
      <c r="BU200" s="395">
        <f t="shared" si="125"/>
        <v>12</v>
      </c>
      <c r="BV200" s="503"/>
      <c r="BX200" s="506"/>
      <c r="BZ200" s="509"/>
      <c r="CB200" s="512"/>
      <c r="CC200" s="493"/>
      <c r="CD200" s="515"/>
      <c r="CF200" s="500">
        <f t="shared" si="126"/>
        <v>0</v>
      </c>
      <c r="CG200" s="500">
        <f t="shared" si="127"/>
        <v>0</v>
      </c>
      <c r="CH200" s="500">
        <f t="shared" si="128"/>
        <v>0</v>
      </c>
      <c r="CI200" s="554"/>
      <c r="CK200" s="557"/>
      <c r="CM200" s="560"/>
      <c r="CO200" s="563"/>
      <c r="CQ200" s="545">
        <f t="shared" si="129"/>
        <v>0</v>
      </c>
      <c r="CR200" s="545">
        <f t="shared" si="130"/>
        <v>0</v>
      </c>
      <c r="CS200" s="545">
        <f t="shared" si="131"/>
        <v>0</v>
      </c>
      <c r="CU200" s="600">
        <v>3</v>
      </c>
      <c r="CW200" s="604">
        <v>3</v>
      </c>
      <c r="CY200" s="608">
        <v>3</v>
      </c>
      <c r="DA200" s="612">
        <v>3</v>
      </c>
      <c r="DB200" s="619">
        <f t="shared" si="132"/>
        <v>0</v>
      </c>
      <c r="DC200" s="619">
        <f t="shared" si="133"/>
        <v>12</v>
      </c>
      <c r="DD200" s="619">
        <f t="shared" si="134"/>
        <v>12</v>
      </c>
      <c r="DE200" s="630"/>
      <c r="DI200" s="633"/>
      <c r="DK200" s="636"/>
      <c r="DM200" s="640"/>
      <c r="DO200" s="653">
        <f t="shared" si="135"/>
        <v>0</v>
      </c>
      <c r="DP200" s="653">
        <f t="shared" si="136"/>
        <v>0</v>
      </c>
      <c r="DQ200" s="653">
        <f t="shared" si="137"/>
        <v>0</v>
      </c>
      <c r="DR200" s="691"/>
      <c r="DS200" s="612">
        <v>3</v>
      </c>
      <c r="DT200" s="691"/>
      <c r="DU200" s="612">
        <v>3</v>
      </c>
      <c r="DV200" s="691"/>
      <c r="DW200" s="612">
        <v>3</v>
      </c>
      <c r="DX200" s="691"/>
      <c r="DY200" s="612">
        <v>3</v>
      </c>
      <c r="DZ200" s="790">
        <f t="shared" si="138"/>
        <v>0</v>
      </c>
      <c r="EA200" s="790">
        <f t="shared" si="139"/>
        <v>12</v>
      </c>
      <c r="EB200" s="790">
        <f t="shared" si="140"/>
        <v>12</v>
      </c>
      <c r="EC200" s="691"/>
      <c r="ED200" s="612">
        <v>3</v>
      </c>
      <c r="EE200" s="691"/>
      <c r="EF200" s="612">
        <v>3</v>
      </c>
      <c r="EG200" s="691"/>
      <c r="EH200" s="612">
        <v>3</v>
      </c>
      <c r="EI200" s="691"/>
      <c r="EJ200" s="612">
        <v>3</v>
      </c>
      <c r="EK200" s="691"/>
      <c r="EM200" s="790">
        <f t="shared" si="141"/>
        <v>0</v>
      </c>
      <c r="EN200" s="790">
        <f t="shared" si="142"/>
        <v>12</v>
      </c>
      <c r="EO200" s="790">
        <f t="shared" si="143"/>
        <v>12</v>
      </c>
    </row>
    <row r="201" spans="1:145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108"/>
        <v>4</v>
      </c>
      <c r="O201" s="151">
        <f t="shared" si="109"/>
        <v>0</v>
      </c>
      <c r="P201" s="151">
        <f t="shared" si="110"/>
        <v>4</v>
      </c>
      <c r="Q201" s="168"/>
      <c r="R201" s="182">
        <v>1</v>
      </c>
      <c r="S201" s="171"/>
      <c r="T201" s="186">
        <v>1</v>
      </c>
      <c r="U201" s="174"/>
      <c r="Y201" s="226">
        <f t="shared" si="111"/>
        <v>0</v>
      </c>
      <c r="Z201" s="226">
        <f t="shared" si="112"/>
        <v>2</v>
      </c>
      <c r="AA201" s="226">
        <f t="shared" si="113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114"/>
        <v>1</v>
      </c>
      <c r="AK201" s="227">
        <f t="shared" si="115"/>
        <v>4</v>
      </c>
      <c r="AL201" s="227">
        <f t="shared" si="116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117"/>
        <v>3</v>
      </c>
      <c r="AX201" s="151">
        <f t="shared" si="118"/>
        <v>4</v>
      </c>
      <c r="AY201" s="151">
        <f t="shared" si="119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120"/>
        <v>3</v>
      </c>
      <c r="BI201" s="395">
        <f t="shared" si="121"/>
        <v>4</v>
      </c>
      <c r="BJ201" s="395">
        <f t="shared" si="122"/>
        <v>7</v>
      </c>
      <c r="BK201" s="78">
        <v>2</v>
      </c>
      <c r="BL201" s="450">
        <v>1</v>
      </c>
      <c r="BM201" s="78"/>
      <c r="BN201" s="450">
        <v>1</v>
      </c>
      <c r="BO201" s="78"/>
      <c r="BP201" s="450">
        <v>1</v>
      </c>
      <c r="BQ201" s="78"/>
      <c r="BR201" s="450">
        <v>1</v>
      </c>
      <c r="BS201" s="395">
        <f t="shared" si="123"/>
        <v>2</v>
      </c>
      <c r="BT201" s="395">
        <f t="shared" si="124"/>
        <v>4</v>
      </c>
      <c r="BU201" s="395">
        <f t="shared" si="125"/>
        <v>6</v>
      </c>
      <c r="BV201" s="503"/>
      <c r="BX201" s="506"/>
      <c r="BZ201" s="509"/>
      <c r="CB201" s="512">
        <v>4</v>
      </c>
      <c r="CC201" s="493"/>
      <c r="CD201" s="515">
        <v>1</v>
      </c>
      <c r="CF201" s="500">
        <f t="shared" si="126"/>
        <v>5</v>
      </c>
      <c r="CG201" s="500">
        <f t="shared" si="127"/>
        <v>0</v>
      </c>
      <c r="CH201" s="500">
        <f t="shared" si="128"/>
        <v>5</v>
      </c>
      <c r="CI201" s="554">
        <v>2</v>
      </c>
      <c r="CK201" s="557"/>
      <c r="CM201" s="560">
        <v>3</v>
      </c>
      <c r="CO201" s="563"/>
      <c r="CQ201" s="545">
        <f t="shared" si="129"/>
        <v>5</v>
      </c>
      <c r="CR201" s="545">
        <f t="shared" si="130"/>
        <v>0</v>
      </c>
      <c r="CS201" s="545">
        <f t="shared" si="131"/>
        <v>5</v>
      </c>
      <c r="CU201" s="600">
        <v>1</v>
      </c>
      <c r="CW201" s="604">
        <v>1</v>
      </c>
      <c r="CY201" s="608">
        <v>1</v>
      </c>
      <c r="DA201" s="612">
        <v>1</v>
      </c>
      <c r="DB201" s="619">
        <f t="shared" si="132"/>
        <v>0</v>
      </c>
      <c r="DC201" s="619">
        <f t="shared" si="133"/>
        <v>4</v>
      </c>
      <c r="DD201" s="619">
        <f t="shared" si="134"/>
        <v>4</v>
      </c>
      <c r="DE201" s="630"/>
      <c r="DI201" s="633"/>
      <c r="DK201" s="636">
        <v>2</v>
      </c>
      <c r="DM201" s="640"/>
      <c r="DO201" s="653">
        <f t="shared" si="135"/>
        <v>2</v>
      </c>
      <c r="DP201" s="653">
        <f t="shared" si="136"/>
        <v>0</v>
      </c>
      <c r="DQ201" s="653">
        <f t="shared" si="137"/>
        <v>2</v>
      </c>
      <c r="DR201" s="691"/>
      <c r="DS201" s="612">
        <v>1</v>
      </c>
      <c r="DT201" s="691"/>
      <c r="DU201" s="612">
        <v>1</v>
      </c>
      <c r="DV201" s="691"/>
      <c r="DW201" s="612">
        <v>1</v>
      </c>
      <c r="DX201" s="691"/>
      <c r="DY201" s="612">
        <v>1</v>
      </c>
      <c r="DZ201" s="790">
        <f t="shared" si="138"/>
        <v>0</v>
      </c>
      <c r="EA201" s="790">
        <f t="shared" si="139"/>
        <v>4</v>
      </c>
      <c r="EB201" s="790">
        <f t="shared" si="140"/>
        <v>4</v>
      </c>
      <c r="EC201" s="691"/>
      <c r="ED201" s="612">
        <v>1</v>
      </c>
      <c r="EE201" s="691"/>
      <c r="EF201" s="612">
        <v>1</v>
      </c>
      <c r="EG201" s="691"/>
      <c r="EH201" s="612">
        <v>1</v>
      </c>
      <c r="EI201" s="691"/>
      <c r="EJ201" s="612">
        <v>1</v>
      </c>
      <c r="EK201" s="691"/>
      <c r="EM201" s="790">
        <f t="shared" si="141"/>
        <v>0</v>
      </c>
      <c r="EN201" s="790">
        <f t="shared" si="142"/>
        <v>4</v>
      </c>
      <c r="EO201" s="790">
        <f t="shared" si="143"/>
        <v>4</v>
      </c>
    </row>
    <row r="202" spans="1:145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78"/>
      <c r="BR202" s="388"/>
      <c r="BS202" s="388"/>
      <c r="BT202" s="388"/>
      <c r="BU202" s="388"/>
      <c r="BV202" s="503"/>
      <c r="BX202" s="506"/>
      <c r="BZ202" s="509"/>
      <c r="CB202" s="512"/>
      <c r="CC202" s="493"/>
      <c r="CD202" s="515"/>
      <c r="CI202" s="554"/>
      <c r="CK202" s="557"/>
      <c r="CM202" s="560"/>
      <c r="CO202" s="563"/>
      <c r="CU202" s="164"/>
      <c r="DE202" s="630"/>
      <c r="DI202" s="633"/>
      <c r="DK202" s="636"/>
      <c r="DM202" s="640"/>
      <c r="DR202" s="691"/>
      <c r="DT202" s="691"/>
      <c r="DV202" s="691">
        <v>2</v>
      </c>
      <c r="DX202" s="691"/>
      <c r="DZ202" s="790">
        <f t="shared" si="138"/>
        <v>2</v>
      </c>
      <c r="EA202" s="790">
        <f t="shared" si="139"/>
        <v>0</v>
      </c>
      <c r="EB202" s="790">
        <f t="shared" si="140"/>
        <v>2</v>
      </c>
      <c r="EC202" s="691"/>
      <c r="EE202" s="691"/>
      <c r="EG202" s="691"/>
      <c r="EI202" s="691"/>
      <c r="EK202" s="691"/>
      <c r="EM202" s="790">
        <f t="shared" si="141"/>
        <v>0</v>
      </c>
      <c r="EN202" s="790">
        <f t="shared" si="142"/>
        <v>0</v>
      </c>
      <c r="EO202" s="790">
        <f t="shared" si="143"/>
        <v>0</v>
      </c>
    </row>
    <row r="203" spans="1:145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  <c r="BK203" s="388"/>
      <c r="BL203" s="388"/>
      <c r="BM203" s="388"/>
      <c r="BN203" s="388"/>
      <c r="BO203" s="388"/>
      <c r="BP203" s="388"/>
      <c r="BQ203" s="388"/>
      <c r="BR203" s="388"/>
      <c r="BS203" s="388"/>
      <c r="BT203" s="388"/>
      <c r="BU203" s="388"/>
      <c r="CB203" s="493"/>
      <c r="CC203" s="493"/>
      <c r="DE203" s="632"/>
      <c r="DI203" s="635"/>
      <c r="DK203" s="638"/>
      <c r="DM203" s="642"/>
    </row>
    <row r="204" spans="1:145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  <c r="BK204" s="388"/>
      <c r="BL204" s="388"/>
      <c r="BM204" s="388"/>
      <c r="BN204" s="388"/>
      <c r="BO204" s="388"/>
      <c r="BP204" s="388"/>
      <c r="BQ204" s="388"/>
      <c r="BR204" s="388"/>
      <c r="BS204" s="388"/>
      <c r="BT204" s="388"/>
      <c r="BU204" s="388"/>
      <c r="CB204" s="493"/>
      <c r="CC204" s="493"/>
    </row>
    <row r="205" spans="1:145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  <c r="BK205" s="388"/>
      <c r="BL205" s="388"/>
      <c r="BM205" s="388"/>
      <c r="BN205" s="388"/>
      <c r="BO205" s="388"/>
      <c r="BP205" s="388"/>
      <c r="BQ205" s="388"/>
      <c r="BR205" s="388"/>
      <c r="BS205" s="388"/>
      <c r="BT205" s="388"/>
      <c r="BU205" s="388"/>
      <c r="CB205" s="493"/>
      <c r="CC205" s="493"/>
    </row>
    <row r="206" spans="1:145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  <c r="BK206" s="388"/>
      <c r="BL206" s="388"/>
      <c r="BM206" s="388"/>
      <c r="BN206" s="388"/>
      <c r="BO206" s="388"/>
      <c r="BP206" s="388"/>
      <c r="BQ206" s="388"/>
      <c r="BR206" s="388"/>
      <c r="BS206" s="388"/>
      <c r="BT206" s="388"/>
      <c r="BU206" s="388"/>
      <c r="CB206" s="493"/>
      <c r="CC206" s="493"/>
    </row>
    <row r="207" spans="1:145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CB207" s="493"/>
      <c r="CC207" s="493"/>
    </row>
    <row r="208" spans="1:145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  <c r="CB208" s="493"/>
      <c r="CC208" s="493"/>
    </row>
    <row r="209" spans="6:81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  <c r="BK209" s="388"/>
      <c r="BL209" s="388"/>
      <c r="BM209" s="388"/>
      <c r="BN209" s="388"/>
      <c r="BO209" s="388"/>
      <c r="BP209" s="388"/>
      <c r="BQ209" s="388"/>
      <c r="BR209" s="388"/>
      <c r="BS209" s="388"/>
      <c r="BT209" s="388"/>
      <c r="BU209" s="388"/>
      <c r="CB209" s="493"/>
      <c r="CC209" s="493"/>
    </row>
    <row r="210" spans="6:81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  <c r="CB210" s="493"/>
      <c r="CC210" s="493"/>
    </row>
    <row r="211" spans="6:81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  <c r="BK211" s="388"/>
      <c r="BL211" s="388"/>
      <c r="BM211" s="388"/>
      <c r="BN211" s="388"/>
      <c r="BO211" s="388"/>
      <c r="BP211" s="388"/>
      <c r="BQ211" s="388"/>
      <c r="BR211" s="388"/>
      <c r="BS211" s="388"/>
      <c r="BT211" s="388"/>
      <c r="BU211" s="388"/>
      <c r="CB211" s="493"/>
      <c r="CC211" s="493"/>
    </row>
    <row r="212" spans="6:81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  <c r="BK212" s="388"/>
      <c r="BL212" s="388"/>
      <c r="BM212" s="388"/>
      <c r="BN212" s="388"/>
      <c r="BO212" s="388"/>
      <c r="BP212" s="388"/>
      <c r="BQ212" s="388"/>
      <c r="BR212" s="388"/>
      <c r="BS212" s="388"/>
      <c r="BT212" s="388"/>
      <c r="BU212" s="388"/>
      <c r="CB212" s="493"/>
      <c r="CC212" s="493"/>
    </row>
    <row r="213" spans="6:81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  <c r="BK213" s="388"/>
      <c r="BL213" s="388"/>
      <c r="BM213" s="388"/>
      <c r="BN213" s="388"/>
      <c r="BO213" s="388"/>
      <c r="BP213" s="388"/>
      <c r="BQ213" s="388"/>
      <c r="BR213" s="388"/>
      <c r="BS213" s="388"/>
      <c r="BT213" s="388"/>
      <c r="BU213" s="388"/>
      <c r="CB213" s="493"/>
      <c r="CC213" s="493"/>
    </row>
    <row r="214" spans="6:81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  <c r="CB214" s="493"/>
      <c r="CC214" s="493"/>
    </row>
    <row r="215" spans="6:81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  <c r="BK215" s="388"/>
      <c r="BL215" s="388"/>
      <c r="BM215" s="388"/>
      <c r="BN215" s="388"/>
      <c r="BO215" s="388"/>
      <c r="BP215" s="388"/>
      <c r="BQ215" s="388"/>
      <c r="BR215" s="388"/>
      <c r="BS215" s="388"/>
      <c r="BT215" s="388"/>
      <c r="BU215" s="388"/>
      <c r="CB215" s="493"/>
      <c r="CC215" s="493"/>
    </row>
    <row r="216" spans="6:81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  <c r="BK216" s="388"/>
      <c r="BL216" s="388"/>
      <c r="BM216" s="388"/>
      <c r="BN216" s="388"/>
      <c r="BO216" s="388"/>
      <c r="BP216" s="388"/>
      <c r="BQ216" s="388"/>
      <c r="BR216" s="388"/>
      <c r="BS216" s="388"/>
      <c r="BT216" s="388"/>
      <c r="BU216" s="388"/>
      <c r="CB216" s="493"/>
      <c r="CC216" s="493"/>
    </row>
    <row r="217" spans="6:81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  <c r="BK217" s="388"/>
      <c r="BL217" s="388"/>
      <c r="BM217" s="388"/>
      <c r="BN217" s="388"/>
      <c r="BO217" s="388"/>
      <c r="BP217" s="388"/>
      <c r="BQ217" s="388"/>
      <c r="BR217" s="388"/>
      <c r="BS217" s="388"/>
      <c r="BT217" s="388"/>
      <c r="BU217" s="388"/>
      <c r="CB217" s="493"/>
      <c r="CC217" s="493"/>
    </row>
    <row r="218" spans="6:81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  <c r="CB218" s="493"/>
      <c r="CC218" s="493"/>
    </row>
    <row r="219" spans="6:81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  <c r="BK219" s="388"/>
      <c r="BL219" s="388"/>
      <c r="BM219" s="388"/>
      <c r="BN219" s="388"/>
      <c r="BO219" s="388"/>
      <c r="BP219" s="388"/>
      <c r="BQ219" s="388"/>
      <c r="BR219" s="388"/>
      <c r="BS219" s="388"/>
      <c r="BT219" s="388"/>
      <c r="BU219" s="388"/>
      <c r="CB219" s="493"/>
      <c r="CC219" s="493"/>
    </row>
    <row r="220" spans="6:81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  <c r="BK220" s="388"/>
      <c r="BL220" s="388"/>
      <c r="BM220" s="388"/>
      <c r="BN220" s="388"/>
      <c r="BO220" s="388"/>
      <c r="BP220" s="388"/>
      <c r="BQ220" s="388"/>
      <c r="BR220" s="388"/>
      <c r="BS220" s="388"/>
      <c r="BT220" s="388"/>
      <c r="BU220" s="388"/>
      <c r="CB220" s="493"/>
      <c r="CC220" s="493"/>
    </row>
    <row r="221" spans="6:81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  <c r="BK221" s="388"/>
      <c r="BL221" s="388"/>
      <c r="BM221" s="388"/>
      <c r="BN221" s="388"/>
      <c r="BO221" s="388"/>
      <c r="BP221" s="388"/>
      <c r="BQ221" s="388"/>
      <c r="BR221" s="388"/>
      <c r="BS221" s="388"/>
      <c r="BT221" s="388"/>
      <c r="BU221" s="388"/>
      <c r="CB221" s="493"/>
      <c r="CC221" s="493"/>
    </row>
    <row r="222" spans="6:81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  <c r="CB222" s="493"/>
      <c r="CC222" s="493"/>
    </row>
    <row r="223" spans="6:81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  <c r="BK223" s="388"/>
      <c r="BL223" s="388"/>
      <c r="BM223" s="388"/>
      <c r="BN223" s="388"/>
      <c r="BO223" s="388"/>
      <c r="BP223" s="388"/>
      <c r="BQ223" s="388"/>
      <c r="BR223" s="388"/>
      <c r="BS223" s="388"/>
      <c r="BT223" s="388"/>
      <c r="BU223" s="388"/>
      <c r="CB223" s="493"/>
      <c r="CC223" s="493"/>
    </row>
    <row r="224" spans="6:81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  <c r="BK224" s="388"/>
      <c r="BL224" s="388"/>
      <c r="BM224" s="388"/>
      <c r="BN224" s="388"/>
      <c r="BO224" s="388"/>
      <c r="BP224" s="388"/>
      <c r="BQ224" s="388"/>
      <c r="BR224" s="388"/>
      <c r="BS224" s="388"/>
      <c r="BT224" s="388"/>
      <c r="BU224" s="388"/>
      <c r="CB224" s="493"/>
      <c r="CC224" s="493"/>
    </row>
    <row r="225" spans="6:81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  <c r="BK225" s="388"/>
      <c r="BL225" s="388"/>
      <c r="BM225" s="388"/>
      <c r="BN225" s="388"/>
      <c r="BO225" s="388"/>
      <c r="BP225" s="388"/>
      <c r="BQ225" s="388"/>
      <c r="BR225" s="388"/>
      <c r="BS225" s="388"/>
      <c r="BT225" s="388"/>
      <c r="BU225" s="388"/>
      <c r="CB225" s="493"/>
      <c r="CC225" s="493"/>
    </row>
    <row r="226" spans="6:81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  <c r="CB226" s="493"/>
      <c r="CC226" s="493"/>
    </row>
    <row r="227" spans="6:81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  <c r="BK227" s="388"/>
      <c r="BL227" s="388"/>
      <c r="BM227" s="388"/>
      <c r="BN227" s="388"/>
      <c r="BO227" s="388"/>
      <c r="BP227" s="388"/>
      <c r="BQ227" s="388"/>
      <c r="BR227" s="388"/>
      <c r="BS227" s="388"/>
      <c r="BT227" s="388"/>
      <c r="BU227" s="388"/>
      <c r="CB227" s="493"/>
      <c r="CC227" s="493"/>
    </row>
    <row r="228" spans="6:81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  <c r="BK228" s="388"/>
      <c r="BL228" s="388"/>
      <c r="BM228" s="388"/>
      <c r="BN228" s="388"/>
      <c r="BO228" s="388"/>
      <c r="BP228" s="388"/>
      <c r="BQ228" s="388"/>
      <c r="BR228" s="388"/>
      <c r="BS228" s="388"/>
      <c r="BT228" s="388"/>
      <c r="BU228" s="388"/>
      <c r="CB228" s="493"/>
      <c r="CC228" s="493"/>
    </row>
    <row r="229" spans="6:81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  <c r="BK229" s="388"/>
      <c r="BL229" s="388"/>
      <c r="BM229" s="388"/>
      <c r="BN229" s="388"/>
      <c r="BO229" s="388"/>
      <c r="BP229" s="388"/>
      <c r="BQ229" s="388"/>
      <c r="BR229" s="388"/>
      <c r="BS229" s="388"/>
      <c r="BT229" s="388"/>
      <c r="BU229" s="388"/>
      <c r="CB229" s="493"/>
      <c r="CC229" s="493"/>
    </row>
    <row r="230" spans="6:81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CB230" s="493"/>
      <c r="CC230" s="493"/>
    </row>
    <row r="231" spans="6:81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  <c r="BK231" s="388"/>
      <c r="BL231" s="388"/>
      <c r="BM231" s="388"/>
      <c r="BN231" s="388"/>
      <c r="BO231" s="388"/>
      <c r="BP231" s="388"/>
      <c r="BQ231" s="388"/>
      <c r="BR231" s="388"/>
      <c r="BS231" s="388"/>
      <c r="BT231" s="388"/>
      <c r="BU231" s="388"/>
      <c r="CB231" s="493"/>
      <c r="CC231" s="493"/>
    </row>
    <row r="232" spans="6:81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  <c r="CB232" s="493"/>
      <c r="CC232" s="493"/>
    </row>
    <row r="233" spans="6:81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  <c r="BK233" s="388"/>
      <c r="BL233" s="388"/>
      <c r="BM233" s="388"/>
      <c r="BN233" s="388"/>
      <c r="BO233" s="388"/>
      <c r="BP233" s="388"/>
      <c r="BQ233" s="388"/>
      <c r="BR233" s="388"/>
      <c r="BS233" s="388"/>
      <c r="BT233" s="388"/>
      <c r="BU233" s="388"/>
      <c r="CB233" s="493"/>
      <c r="CC233" s="493"/>
    </row>
    <row r="234" spans="6:81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CB234" s="493"/>
      <c r="CC234" s="493"/>
    </row>
    <row r="235" spans="6:81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  <c r="BK235" s="388"/>
      <c r="BL235" s="388"/>
      <c r="BM235" s="388"/>
      <c r="BN235" s="388"/>
      <c r="BO235" s="388"/>
      <c r="BP235" s="388"/>
      <c r="BQ235" s="388"/>
      <c r="BR235" s="388"/>
      <c r="BS235" s="388"/>
      <c r="BT235" s="388"/>
      <c r="BU235" s="388"/>
      <c r="CB235" s="493"/>
      <c r="CC235" s="493"/>
    </row>
    <row r="236" spans="6:81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  <c r="CB236" s="493"/>
      <c r="CC236" s="493"/>
    </row>
    <row r="237" spans="6:81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  <c r="BK237" s="388"/>
      <c r="BL237" s="388"/>
      <c r="BM237" s="388"/>
      <c r="BN237" s="388"/>
      <c r="BO237" s="388"/>
      <c r="BP237" s="388"/>
      <c r="BQ237" s="388"/>
      <c r="BR237" s="388"/>
      <c r="BS237" s="388"/>
      <c r="BT237" s="388"/>
      <c r="BU237" s="388"/>
      <c r="CB237" s="493"/>
      <c r="CC237" s="493"/>
    </row>
    <row r="238" spans="6:81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CB238" s="493"/>
      <c r="CC238" s="493"/>
    </row>
    <row r="239" spans="6:81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  <c r="BK239" s="388"/>
      <c r="BL239" s="388"/>
      <c r="BM239" s="388"/>
      <c r="BN239" s="388"/>
      <c r="BO239" s="388"/>
      <c r="BP239" s="388"/>
      <c r="BQ239" s="388"/>
      <c r="BR239" s="388"/>
      <c r="BS239" s="388"/>
      <c r="BT239" s="388"/>
      <c r="BU239" s="388"/>
      <c r="CB239" s="493"/>
      <c r="CC239" s="493"/>
    </row>
    <row r="240" spans="6:81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  <c r="BK240" s="388"/>
      <c r="BL240" s="388"/>
      <c r="BM240" s="388"/>
      <c r="BN240" s="388"/>
      <c r="BO240" s="388"/>
      <c r="BP240" s="388"/>
      <c r="BQ240" s="388"/>
      <c r="BR240" s="388"/>
      <c r="BS240" s="388"/>
      <c r="BT240" s="388"/>
      <c r="BU240" s="388"/>
      <c r="CB240" s="493"/>
      <c r="CC240" s="493"/>
    </row>
    <row r="241" spans="6:81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  <c r="BK241" s="388"/>
      <c r="BL241" s="388"/>
      <c r="BM241" s="388"/>
      <c r="BN241" s="388"/>
      <c r="BO241" s="388"/>
      <c r="BP241" s="388"/>
      <c r="BQ241" s="388"/>
      <c r="BR241" s="388"/>
      <c r="BS241" s="388"/>
      <c r="BT241" s="388"/>
      <c r="BU241" s="388"/>
      <c r="CB241" s="493"/>
      <c r="CC241" s="493"/>
    </row>
    <row r="242" spans="6:81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  <c r="CB242" s="493"/>
      <c r="CC242" s="493"/>
    </row>
    <row r="243" spans="6:81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  <c r="BK243" s="388"/>
      <c r="BL243" s="388"/>
      <c r="BM243" s="388"/>
      <c r="BN243" s="388"/>
      <c r="BO243" s="388"/>
      <c r="BP243" s="388"/>
      <c r="BQ243" s="388"/>
      <c r="BR243" s="388"/>
      <c r="BS243" s="388"/>
      <c r="BT243" s="388"/>
      <c r="BU243" s="388"/>
      <c r="CB243" s="493"/>
      <c r="CC243" s="493"/>
    </row>
    <row r="244" spans="6:81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  <c r="CB244" s="493"/>
      <c r="CC244" s="493"/>
    </row>
    <row r="245" spans="6:81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  <c r="BK245" s="388"/>
      <c r="BL245" s="388"/>
      <c r="BM245" s="388"/>
      <c r="BN245" s="388"/>
      <c r="BO245" s="388"/>
      <c r="BP245" s="388"/>
      <c r="BQ245" s="388"/>
      <c r="BR245" s="388"/>
      <c r="BS245" s="388"/>
      <c r="BT245" s="388"/>
      <c r="BU245" s="388"/>
      <c r="CB245" s="493"/>
      <c r="CC245" s="493"/>
    </row>
    <row r="246" spans="6:81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  <c r="CB246" s="493"/>
      <c r="CC246" s="493"/>
    </row>
    <row r="247" spans="6:81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  <c r="BK247" s="388"/>
      <c r="BL247" s="388"/>
      <c r="BM247" s="388"/>
      <c r="BN247" s="388"/>
      <c r="BO247" s="388"/>
      <c r="BP247" s="388"/>
      <c r="BQ247" s="388"/>
      <c r="BR247" s="388"/>
      <c r="BS247" s="388"/>
      <c r="BT247" s="388"/>
      <c r="BU247" s="388"/>
      <c r="CB247" s="493"/>
      <c r="CC247" s="493"/>
    </row>
    <row r="248" spans="6:81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  <c r="BK248" s="388"/>
      <c r="BL248" s="388"/>
      <c r="BM248" s="388"/>
      <c r="BN248" s="388"/>
      <c r="BO248" s="388"/>
      <c r="BP248" s="388"/>
      <c r="BQ248" s="388"/>
      <c r="BR248" s="388"/>
      <c r="BS248" s="388"/>
      <c r="BT248" s="388"/>
      <c r="BU248" s="388"/>
      <c r="CB248" s="493"/>
      <c r="CC248" s="493"/>
    </row>
    <row r="249" spans="6:81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  <c r="CB249" s="493"/>
      <c r="CC249" s="493"/>
    </row>
    <row r="250" spans="6:81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CB250" s="493"/>
      <c r="CC250" s="493"/>
    </row>
    <row r="251" spans="6:81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  <c r="CB251" s="493"/>
      <c r="CC251" s="493"/>
    </row>
    <row r="252" spans="6:81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CB252" s="493"/>
      <c r="CC252" s="493"/>
    </row>
    <row r="253" spans="6:81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  <c r="CB253" s="493"/>
      <c r="CC253" s="493"/>
    </row>
    <row r="254" spans="6:81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  <c r="CB254" s="493"/>
      <c r="CC254" s="493"/>
    </row>
    <row r="255" spans="6:81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  <c r="CB255" s="493"/>
      <c r="CC255" s="493"/>
    </row>
    <row r="256" spans="6:81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  <c r="BK256" s="388"/>
      <c r="BL256" s="388"/>
      <c r="BM256" s="388"/>
      <c r="BN256" s="388"/>
      <c r="BO256" s="388"/>
      <c r="BP256" s="388"/>
      <c r="BQ256" s="388"/>
      <c r="BR256" s="388"/>
      <c r="BS256" s="388"/>
      <c r="BT256" s="388"/>
      <c r="BU256" s="388"/>
      <c r="CB256" s="493"/>
      <c r="CC256" s="493"/>
    </row>
    <row r="257" spans="6:81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  <c r="CB257" s="493"/>
      <c r="CC257" s="493"/>
    </row>
    <row r="258" spans="6:81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  <c r="CB258" s="493"/>
      <c r="CC258" s="493"/>
    </row>
    <row r="259" spans="6:81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CB259" s="493"/>
      <c r="CC259" s="493"/>
    </row>
    <row r="260" spans="6:81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  <c r="BK260" s="388"/>
      <c r="BL260" s="388"/>
      <c r="BM260" s="388"/>
      <c r="BN260" s="388"/>
      <c r="BO260" s="388"/>
      <c r="BP260" s="388"/>
      <c r="BQ260" s="388"/>
      <c r="BR260" s="388"/>
      <c r="BS260" s="388"/>
      <c r="BT260" s="388"/>
      <c r="BU260" s="388"/>
      <c r="CB260" s="493"/>
      <c r="CC260" s="493"/>
    </row>
    <row r="261" spans="6:81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CB261" s="493"/>
      <c r="CC261" s="493"/>
    </row>
    <row r="262" spans="6:81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  <c r="CB262" s="493"/>
      <c r="CC262" s="493"/>
    </row>
    <row r="263" spans="6:81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CB263" s="493"/>
      <c r="CC263" s="493"/>
    </row>
    <row r="264" spans="6:81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  <c r="BK264" s="388"/>
      <c r="BL264" s="388"/>
      <c r="BM264" s="388"/>
      <c r="BN264" s="388"/>
      <c r="BO264" s="388"/>
      <c r="BP264" s="388"/>
      <c r="BQ264" s="388"/>
      <c r="BR264" s="388"/>
      <c r="BS264" s="388"/>
      <c r="BT264" s="388"/>
      <c r="BU264" s="388"/>
      <c r="CB264" s="493"/>
      <c r="CC264" s="493"/>
    </row>
    <row r="265" spans="6:81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  <c r="CB265" s="493"/>
      <c r="CC265" s="493"/>
    </row>
    <row r="266" spans="6:81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  <c r="CB266" s="493"/>
      <c r="CC266" s="493"/>
    </row>
    <row r="267" spans="6:81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CB267" s="493"/>
      <c r="CC267" s="493"/>
    </row>
    <row r="268" spans="6:81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  <c r="BK268" s="388"/>
      <c r="BL268" s="388"/>
      <c r="BM268" s="388"/>
      <c r="BN268" s="388"/>
      <c r="BO268" s="388"/>
      <c r="BP268" s="388"/>
      <c r="BQ268" s="388"/>
      <c r="BR268" s="388"/>
      <c r="BS268" s="388"/>
      <c r="BT268" s="388"/>
      <c r="BU268" s="388"/>
      <c r="CB268" s="493"/>
      <c r="CC268" s="493"/>
    </row>
    <row r="269" spans="6:81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  <c r="CB269" s="493"/>
      <c r="CC269" s="493"/>
    </row>
    <row r="270" spans="6:81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  <c r="CB270" s="493"/>
      <c r="CC270" s="493"/>
    </row>
    <row r="271" spans="6:81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  <c r="CB271" s="493"/>
      <c r="CC271" s="493"/>
    </row>
  </sheetData>
  <mergeCells count="77">
    <mergeCell ref="DE1:DQ1"/>
    <mergeCell ref="DE2:DF2"/>
    <mergeCell ref="DG2:DH2"/>
    <mergeCell ref="DI2:DJ2"/>
    <mergeCell ref="DK2:DL2"/>
    <mergeCell ref="DM2:DN2"/>
    <mergeCell ref="DO2:DQ2"/>
    <mergeCell ref="CT1:DD1"/>
    <mergeCell ref="CT2:CU2"/>
    <mergeCell ref="CV2:CW2"/>
    <mergeCell ref="CX2:CY2"/>
    <mergeCell ref="CZ2:DA2"/>
    <mergeCell ref="DB2:DD2"/>
    <mergeCell ref="BV1:CH1"/>
    <mergeCell ref="CB2:CC2"/>
    <mergeCell ref="BV2:BW2"/>
    <mergeCell ref="BX2:BY2"/>
    <mergeCell ref="BZ2:CA2"/>
    <mergeCell ref="CD2:CE2"/>
    <mergeCell ref="CF2:CH2"/>
    <mergeCell ref="AM1:AY1"/>
    <mergeCell ref="AM2:AN2"/>
    <mergeCell ref="AO2:AP2"/>
    <mergeCell ref="AQ2:AR2"/>
    <mergeCell ref="AU2:AV2"/>
    <mergeCell ref="AW2:AY2"/>
    <mergeCell ref="AS2:AT2"/>
    <mergeCell ref="Y2:AA2"/>
    <mergeCell ref="Q1:AA1"/>
    <mergeCell ref="Q2:R2"/>
    <mergeCell ref="S2:T2"/>
    <mergeCell ref="U2:V2"/>
    <mergeCell ref="W2:X2"/>
    <mergeCell ref="D1:P1"/>
    <mergeCell ref="D2:E2"/>
    <mergeCell ref="F2:G2"/>
    <mergeCell ref="H2:I2"/>
    <mergeCell ref="J2:K2"/>
    <mergeCell ref="L2:M2"/>
    <mergeCell ref="N2:P2"/>
    <mergeCell ref="AB1:AL1"/>
    <mergeCell ref="AB2:AC2"/>
    <mergeCell ref="AD2:AE2"/>
    <mergeCell ref="AF2:AG2"/>
    <mergeCell ref="AH2:AI2"/>
    <mergeCell ref="AJ2:AL2"/>
    <mergeCell ref="AZ1:BJ1"/>
    <mergeCell ref="AZ2:BA2"/>
    <mergeCell ref="BB2:BC2"/>
    <mergeCell ref="BD2:BE2"/>
    <mergeCell ref="BF2:BG2"/>
    <mergeCell ref="BH2:BJ2"/>
    <mergeCell ref="BK1:BU1"/>
    <mergeCell ref="BK2:BL2"/>
    <mergeCell ref="BM2:BN2"/>
    <mergeCell ref="BO2:BP2"/>
    <mergeCell ref="BQ2:BR2"/>
    <mergeCell ref="BS2:BU2"/>
    <mergeCell ref="CI1:CS1"/>
    <mergeCell ref="CI2:CJ2"/>
    <mergeCell ref="CK2:CL2"/>
    <mergeCell ref="CM2:CN2"/>
    <mergeCell ref="CO2:CP2"/>
    <mergeCell ref="CQ2:CS2"/>
    <mergeCell ref="DR1:EB1"/>
    <mergeCell ref="DR2:DS2"/>
    <mergeCell ref="DT2:DU2"/>
    <mergeCell ref="DV2:DW2"/>
    <mergeCell ref="DX2:DY2"/>
    <mergeCell ref="DZ2:EB2"/>
    <mergeCell ref="EC1:EO1"/>
    <mergeCell ref="EC2:ED2"/>
    <mergeCell ref="EE2:EF2"/>
    <mergeCell ref="EG2:EH2"/>
    <mergeCell ref="EI2:EJ2"/>
    <mergeCell ref="EK2:EL2"/>
    <mergeCell ref="EM2:E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09"/>
  <sheetViews>
    <sheetView topLeftCell="B1" zoomScaleNormal="100" zoomScaleSheetLayoutView="82" workbookViewId="0">
      <pane xSplit="7140" topLeftCell="FP1"/>
      <selection activeCell="C23" sqref="C23"/>
      <selection pane="topRight" activeCell="GA106" sqref="GA106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01" width="3.7109375" style="8" customWidth="1"/>
    <col min="102" max="105" width="4.28515625" style="415" customWidth="1"/>
    <col min="106" max="114" width="3.5703125" style="8" customWidth="1"/>
    <col min="115" max="117" width="3.5703125" style="492" customWidth="1"/>
    <col min="118" max="119" width="3.5703125" style="8" customWidth="1"/>
    <col min="120" max="120" width="4.42578125" style="8" customWidth="1"/>
    <col min="121" max="124" width="4.28515625" style="521" customWidth="1"/>
    <col min="125" max="135" width="3.5703125" style="8" customWidth="1"/>
    <col min="136" max="136" width="4.42578125" style="8" customWidth="1"/>
    <col min="137" max="140" width="4.85546875" style="8" customWidth="1"/>
    <col min="141" max="152" width="4.140625" style="8" customWidth="1"/>
    <col min="153" max="153" width="4" style="8" customWidth="1"/>
    <col min="154" max="154" width="3.42578125" style="8" customWidth="1"/>
    <col min="155" max="155" width="4.28515625" style="8" customWidth="1"/>
    <col min="156" max="156" width="4.7109375" style="8" customWidth="1"/>
    <col min="157" max="165" width="4" style="8" customWidth="1"/>
    <col min="166" max="168" width="4" style="492" customWidth="1"/>
    <col min="169" max="171" width="4" style="8" customWidth="1"/>
    <col min="172" max="175" width="4.42578125" style="8" customWidth="1"/>
    <col min="176" max="186" width="3.5703125" style="784" customWidth="1"/>
    <col min="187" max="187" width="4.5703125" style="784" customWidth="1"/>
    <col min="188" max="191" width="4" style="8" customWidth="1"/>
    <col min="192" max="206" width="3.5703125" style="784" customWidth="1"/>
    <col min="207" max="210" width="3.7109375" style="8" customWidth="1"/>
    <col min="211" max="16384" width="9.140625" style="8"/>
  </cols>
  <sheetData>
    <row r="1" spans="1:210" s="1" customFormat="1" ht="33" customHeight="1" x14ac:dyDescent="0.3">
      <c r="D1" s="705" t="s">
        <v>576</v>
      </c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7"/>
      <c r="W1" s="705" t="s">
        <v>709</v>
      </c>
      <c r="X1" s="706"/>
      <c r="Y1" s="706"/>
      <c r="Z1" s="706"/>
      <c r="AA1" s="706"/>
      <c r="AB1" s="706"/>
      <c r="AC1" s="706"/>
      <c r="AD1" s="706"/>
      <c r="AE1" s="706"/>
      <c r="AF1" s="706"/>
      <c r="AG1" s="706"/>
      <c r="AH1" s="706"/>
      <c r="AI1" s="706"/>
      <c r="AJ1" s="706"/>
      <c r="AK1" s="706"/>
      <c r="AL1" s="707"/>
      <c r="AM1" s="705" t="s">
        <v>719</v>
      </c>
      <c r="AN1" s="706"/>
      <c r="AO1" s="706"/>
      <c r="AP1" s="706"/>
      <c r="AQ1" s="706"/>
      <c r="AR1" s="706"/>
      <c r="AS1" s="706"/>
      <c r="AT1" s="706"/>
      <c r="AU1" s="706"/>
      <c r="AV1" s="706"/>
      <c r="AW1" s="706"/>
      <c r="AX1" s="706"/>
      <c r="AY1" s="706"/>
      <c r="AZ1" s="706"/>
      <c r="BA1" s="706"/>
      <c r="BB1" s="707"/>
      <c r="BC1" s="705" t="s">
        <v>736</v>
      </c>
      <c r="BD1" s="706"/>
      <c r="BE1" s="706"/>
      <c r="BF1" s="706"/>
      <c r="BG1" s="706"/>
      <c r="BH1" s="706"/>
      <c r="BI1" s="706"/>
      <c r="BJ1" s="706"/>
      <c r="BK1" s="706"/>
      <c r="BL1" s="706"/>
      <c r="BM1" s="706"/>
      <c r="BN1" s="706"/>
      <c r="BO1" s="706"/>
      <c r="BP1" s="706"/>
      <c r="BQ1" s="706"/>
      <c r="BR1" s="706"/>
      <c r="BS1" s="706"/>
      <c r="BT1" s="706"/>
      <c r="BU1" s="707"/>
      <c r="BV1" s="705" t="s">
        <v>747</v>
      </c>
      <c r="BW1" s="706"/>
      <c r="BX1" s="706"/>
      <c r="BY1" s="706"/>
      <c r="BZ1" s="706"/>
      <c r="CA1" s="706"/>
      <c r="CB1" s="706"/>
      <c r="CC1" s="706"/>
      <c r="CD1" s="706"/>
      <c r="CE1" s="706"/>
      <c r="CF1" s="706"/>
      <c r="CG1" s="706"/>
      <c r="CH1" s="706"/>
      <c r="CI1" s="706"/>
      <c r="CJ1" s="706"/>
      <c r="CK1" s="707"/>
      <c r="CL1" s="705" t="s">
        <v>770</v>
      </c>
      <c r="CM1" s="706"/>
      <c r="CN1" s="706"/>
      <c r="CO1" s="706"/>
      <c r="CP1" s="706"/>
      <c r="CQ1" s="706"/>
      <c r="CR1" s="706"/>
      <c r="CS1" s="706"/>
      <c r="CT1" s="706"/>
      <c r="CU1" s="706"/>
      <c r="CV1" s="706"/>
      <c r="CW1" s="706"/>
      <c r="CX1" s="706"/>
      <c r="CY1" s="706"/>
      <c r="CZ1" s="706"/>
      <c r="DA1" s="707"/>
      <c r="DB1" s="705" t="s">
        <v>774</v>
      </c>
      <c r="DC1" s="706"/>
      <c r="DD1" s="706"/>
      <c r="DE1" s="706"/>
      <c r="DF1" s="706"/>
      <c r="DG1" s="706"/>
      <c r="DH1" s="706"/>
      <c r="DI1" s="706"/>
      <c r="DJ1" s="706"/>
      <c r="DK1" s="706"/>
      <c r="DL1" s="706"/>
      <c r="DM1" s="706"/>
      <c r="DN1" s="706"/>
      <c r="DO1" s="706"/>
      <c r="DP1" s="706"/>
      <c r="DQ1" s="706"/>
      <c r="DR1" s="706"/>
      <c r="DS1" s="706"/>
      <c r="DT1" s="707"/>
      <c r="DU1" s="721" t="s">
        <v>780</v>
      </c>
      <c r="DV1" s="722"/>
      <c r="DW1" s="722"/>
      <c r="DX1" s="722"/>
      <c r="DY1" s="722"/>
      <c r="DZ1" s="722"/>
      <c r="EA1" s="722"/>
      <c r="EB1" s="722"/>
      <c r="EC1" s="722"/>
      <c r="ED1" s="722"/>
      <c r="EE1" s="722"/>
      <c r="EF1" s="722"/>
      <c r="EG1" s="722"/>
      <c r="EH1" s="722"/>
      <c r="EI1" s="722"/>
      <c r="EJ1" s="722"/>
      <c r="EK1" s="721" t="s">
        <v>785</v>
      </c>
      <c r="EL1" s="722"/>
      <c r="EM1" s="722"/>
      <c r="EN1" s="722"/>
      <c r="EO1" s="722"/>
      <c r="EP1" s="722"/>
      <c r="EQ1" s="722"/>
      <c r="ER1" s="722"/>
      <c r="ES1" s="722"/>
      <c r="ET1" s="722"/>
      <c r="EU1" s="722"/>
      <c r="EV1" s="722"/>
      <c r="EW1" s="722"/>
      <c r="EX1" s="722"/>
      <c r="EY1" s="722"/>
      <c r="EZ1" s="723"/>
      <c r="FA1" s="721" t="s">
        <v>797</v>
      </c>
      <c r="FB1" s="722"/>
      <c r="FC1" s="722"/>
      <c r="FD1" s="722"/>
      <c r="FE1" s="722"/>
      <c r="FF1" s="722"/>
      <c r="FG1" s="722"/>
      <c r="FH1" s="722"/>
      <c r="FI1" s="722"/>
      <c r="FJ1" s="722"/>
      <c r="FK1" s="722"/>
      <c r="FL1" s="722"/>
      <c r="FM1" s="722"/>
      <c r="FN1" s="722"/>
      <c r="FO1" s="722"/>
      <c r="FP1" s="722"/>
      <c r="FQ1" s="722"/>
      <c r="FR1" s="722"/>
      <c r="FS1" s="723"/>
      <c r="FT1" s="721" t="s">
        <v>798</v>
      </c>
      <c r="FU1" s="722"/>
      <c r="FV1" s="722"/>
      <c r="FW1" s="722"/>
      <c r="FX1" s="722"/>
      <c r="FY1" s="722"/>
      <c r="FZ1" s="722"/>
      <c r="GA1" s="722"/>
      <c r="GB1" s="722"/>
      <c r="GC1" s="722"/>
      <c r="GD1" s="722"/>
      <c r="GE1" s="722"/>
      <c r="GF1" s="722"/>
      <c r="GG1" s="722"/>
      <c r="GH1" s="722"/>
      <c r="GI1" s="723"/>
      <c r="GJ1" s="721" t="s">
        <v>799</v>
      </c>
      <c r="GK1" s="722"/>
      <c r="GL1" s="722"/>
      <c r="GM1" s="722"/>
      <c r="GN1" s="722"/>
      <c r="GO1" s="722"/>
      <c r="GP1" s="722"/>
      <c r="GQ1" s="722"/>
      <c r="GR1" s="722"/>
      <c r="GS1" s="722"/>
      <c r="GT1" s="722"/>
      <c r="GU1" s="722"/>
      <c r="GV1" s="722"/>
      <c r="GW1" s="722"/>
      <c r="GX1" s="722"/>
      <c r="GY1" s="722"/>
      <c r="GZ1" s="722"/>
      <c r="HA1" s="722"/>
      <c r="HB1" s="723"/>
    </row>
    <row r="2" spans="1:210" s="1" customFormat="1" ht="24" customHeight="1" x14ac:dyDescent="0.35">
      <c r="C2" s="311" t="s">
        <v>291</v>
      </c>
      <c r="D2" s="717" t="s">
        <v>5</v>
      </c>
      <c r="E2" s="728"/>
      <c r="F2" s="729"/>
      <c r="G2" s="717" t="s">
        <v>6</v>
      </c>
      <c r="H2" s="728"/>
      <c r="I2" s="729"/>
      <c r="J2" s="717" t="s">
        <v>2</v>
      </c>
      <c r="K2" s="728"/>
      <c r="L2" s="729"/>
      <c r="M2" s="717" t="s">
        <v>3</v>
      </c>
      <c r="N2" s="728"/>
      <c r="O2" s="729"/>
      <c r="P2" s="730" t="s">
        <v>525</v>
      </c>
      <c r="Q2" s="731"/>
      <c r="R2" s="732"/>
      <c r="S2" s="719" t="s">
        <v>4</v>
      </c>
      <c r="T2" s="733"/>
      <c r="U2" s="733"/>
      <c r="V2" s="734"/>
      <c r="W2" s="724" t="s">
        <v>5</v>
      </c>
      <c r="X2" s="724"/>
      <c r="Y2" s="724"/>
      <c r="Z2" s="724" t="s">
        <v>6</v>
      </c>
      <c r="AA2" s="724"/>
      <c r="AB2" s="724"/>
      <c r="AC2" s="724" t="s">
        <v>2</v>
      </c>
      <c r="AD2" s="724"/>
      <c r="AE2" s="724"/>
      <c r="AF2" s="708" t="s">
        <v>3</v>
      </c>
      <c r="AG2" s="708"/>
      <c r="AH2" s="708"/>
      <c r="AI2" s="719" t="s">
        <v>4</v>
      </c>
      <c r="AJ2" s="719"/>
      <c r="AK2" s="719"/>
      <c r="AL2" s="719"/>
      <c r="AM2" s="724" t="s">
        <v>5</v>
      </c>
      <c r="AN2" s="724"/>
      <c r="AO2" s="724"/>
      <c r="AP2" s="724" t="s">
        <v>6</v>
      </c>
      <c r="AQ2" s="724"/>
      <c r="AR2" s="724"/>
      <c r="AS2" s="724" t="s">
        <v>2</v>
      </c>
      <c r="AT2" s="724"/>
      <c r="AU2" s="724"/>
      <c r="AV2" s="708" t="s">
        <v>3</v>
      </c>
      <c r="AW2" s="708"/>
      <c r="AX2" s="708"/>
      <c r="AY2" s="719" t="s">
        <v>4</v>
      </c>
      <c r="AZ2" s="719"/>
      <c r="BA2" s="719"/>
      <c r="BB2" s="719"/>
      <c r="BC2" s="724" t="s">
        <v>5</v>
      </c>
      <c r="BD2" s="724"/>
      <c r="BE2" s="724"/>
      <c r="BF2" s="724" t="s">
        <v>6</v>
      </c>
      <c r="BG2" s="724"/>
      <c r="BH2" s="724"/>
      <c r="BI2" s="724" t="s">
        <v>2</v>
      </c>
      <c r="BJ2" s="724"/>
      <c r="BK2" s="724"/>
      <c r="BL2" s="724" t="s">
        <v>3</v>
      </c>
      <c r="BM2" s="724"/>
      <c r="BN2" s="724"/>
      <c r="BO2" s="708" t="s">
        <v>525</v>
      </c>
      <c r="BP2" s="708"/>
      <c r="BQ2" s="708"/>
      <c r="BR2" s="719" t="s">
        <v>4</v>
      </c>
      <c r="BS2" s="719"/>
      <c r="BT2" s="719"/>
      <c r="BU2" s="719"/>
      <c r="BV2" s="724" t="s">
        <v>5</v>
      </c>
      <c r="BW2" s="724"/>
      <c r="BX2" s="724"/>
      <c r="BY2" s="724" t="s">
        <v>6</v>
      </c>
      <c r="BZ2" s="724"/>
      <c r="CA2" s="724"/>
      <c r="CB2" s="724" t="s">
        <v>2</v>
      </c>
      <c r="CC2" s="724"/>
      <c r="CD2" s="724"/>
      <c r="CE2" s="724" t="s">
        <v>3</v>
      </c>
      <c r="CF2" s="724"/>
      <c r="CG2" s="724"/>
      <c r="CH2" s="719" t="s">
        <v>4</v>
      </c>
      <c r="CI2" s="719"/>
      <c r="CJ2" s="719"/>
      <c r="CK2" s="719"/>
      <c r="CL2" s="724" t="s">
        <v>5</v>
      </c>
      <c r="CM2" s="724"/>
      <c r="CN2" s="724"/>
      <c r="CO2" s="724" t="s">
        <v>6</v>
      </c>
      <c r="CP2" s="724"/>
      <c r="CQ2" s="724"/>
      <c r="CR2" s="724" t="s">
        <v>2</v>
      </c>
      <c r="CS2" s="724"/>
      <c r="CT2" s="724"/>
      <c r="CU2" s="724" t="s">
        <v>3</v>
      </c>
      <c r="CV2" s="724"/>
      <c r="CW2" s="724"/>
      <c r="CX2" s="712" t="s">
        <v>4</v>
      </c>
      <c r="CY2" s="712"/>
      <c r="CZ2" s="712"/>
      <c r="DA2" s="712"/>
      <c r="DB2" s="724" t="s">
        <v>5</v>
      </c>
      <c r="DC2" s="724"/>
      <c r="DD2" s="724"/>
      <c r="DE2" s="724" t="s">
        <v>6</v>
      </c>
      <c r="DF2" s="724"/>
      <c r="DG2" s="724"/>
      <c r="DH2" s="724" t="s">
        <v>2</v>
      </c>
      <c r="DI2" s="724"/>
      <c r="DJ2" s="724"/>
      <c r="DK2" s="724" t="s">
        <v>3</v>
      </c>
      <c r="DL2" s="724"/>
      <c r="DM2" s="724"/>
      <c r="DN2" s="724" t="s">
        <v>525</v>
      </c>
      <c r="DO2" s="724"/>
      <c r="DP2" s="724"/>
      <c r="DQ2" s="712" t="s">
        <v>4</v>
      </c>
      <c r="DR2" s="712"/>
      <c r="DS2" s="712"/>
      <c r="DT2" s="712"/>
      <c r="DU2" s="724" t="s">
        <v>5</v>
      </c>
      <c r="DV2" s="724"/>
      <c r="DW2" s="724"/>
      <c r="DX2" s="724" t="s">
        <v>6</v>
      </c>
      <c r="DY2" s="724"/>
      <c r="DZ2" s="724"/>
      <c r="EA2" s="724" t="s">
        <v>2</v>
      </c>
      <c r="EB2" s="724"/>
      <c r="EC2" s="724"/>
      <c r="ED2" s="724" t="s">
        <v>3</v>
      </c>
      <c r="EE2" s="724"/>
      <c r="EF2" s="724"/>
      <c r="EG2" s="735" t="s">
        <v>4</v>
      </c>
      <c r="EH2" s="735"/>
      <c r="EI2" s="735"/>
      <c r="EJ2" s="735"/>
      <c r="EK2" s="724" t="s">
        <v>5</v>
      </c>
      <c r="EL2" s="724"/>
      <c r="EM2" s="724"/>
      <c r="EN2" s="724" t="s">
        <v>6</v>
      </c>
      <c r="EO2" s="724"/>
      <c r="EP2" s="724"/>
      <c r="EQ2" s="724" t="s">
        <v>2</v>
      </c>
      <c r="ER2" s="724"/>
      <c r="ES2" s="724"/>
      <c r="ET2" s="724" t="s">
        <v>3</v>
      </c>
      <c r="EU2" s="724"/>
      <c r="EV2" s="724"/>
      <c r="EW2" s="725" t="s">
        <v>4</v>
      </c>
      <c r="EX2" s="725"/>
      <c r="EY2" s="725"/>
      <c r="EZ2" s="725"/>
      <c r="FA2" s="724" t="s">
        <v>5</v>
      </c>
      <c r="FB2" s="724"/>
      <c r="FC2" s="724"/>
      <c r="FD2" s="724" t="s">
        <v>6</v>
      </c>
      <c r="FE2" s="724"/>
      <c r="FF2" s="724"/>
      <c r="FG2" s="724" t="s">
        <v>2</v>
      </c>
      <c r="FH2" s="724"/>
      <c r="FI2" s="724"/>
      <c r="FJ2" s="724" t="s">
        <v>3</v>
      </c>
      <c r="FK2" s="724"/>
      <c r="FL2" s="724"/>
      <c r="FM2" s="724" t="s">
        <v>525</v>
      </c>
      <c r="FN2" s="724"/>
      <c r="FO2" s="724"/>
      <c r="FP2" s="725" t="s">
        <v>4</v>
      </c>
      <c r="FQ2" s="725"/>
      <c r="FR2" s="725"/>
      <c r="FS2" s="725"/>
      <c r="FT2" s="724" t="s">
        <v>5</v>
      </c>
      <c r="FU2" s="724"/>
      <c r="FV2" s="724"/>
      <c r="FW2" s="724" t="s">
        <v>6</v>
      </c>
      <c r="FX2" s="724"/>
      <c r="FY2" s="724"/>
      <c r="FZ2" s="724" t="s">
        <v>2</v>
      </c>
      <c r="GA2" s="724"/>
      <c r="GB2" s="724"/>
      <c r="GC2" s="724" t="s">
        <v>3</v>
      </c>
      <c r="GD2" s="724"/>
      <c r="GE2" s="724"/>
      <c r="GF2" s="725" t="s">
        <v>4</v>
      </c>
      <c r="GG2" s="725"/>
      <c r="GH2" s="725"/>
      <c r="GI2" s="725"/>
      <c r="GJ2" s="724" t="s">
        <v>5</v>
      </c>
      <c r="GK2" s="724"/>
      <c r="GL2" s="724"/>
      <c r="GM2" s="724" t="s">
        <v>6</v>
      </c>
      <c r="GN2" s="724"/>
      <c r="GO2" s="724"/>
      <c r="GP2" s="724" t="s">
        <v>2</v>
      </c>
      <c r="GQ2" s="724"/>
      <c r="GR2" s="724"/>
      <c r="GS2" s="724" t="s">
        <v>3</v>
      </c>
      <c r="GT2" s="724"/>
      <c r="GU2" s="724"/>
      <c r="GV2" s="724" t="s">
        <v>525</v>
      </c>
      <c r="GW2" s="724"/>
      <c r="GX2" s="724"/>
      <c r="GY2" s="725" t="s">
        <v>4</v>
      </c>
      <c r="GZ2" s="725"/>
      <c r="HA2" s="725"/>
      <c r="HB2" s="725"/>
    </row>
    <row r="3" spans="1:210" s="1" customFormat="1" ht="21" customHeigh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  <c r="CL3" s="430" t="s">
        <v>0</v>
      </c>
      <c r="CM3" s="430" t="s">
        <v>7</v>
      </c>
      <c r="CN3" s="430" t="s">
        <v>482</v>
      </c>
      <c r="CO3" s="430" t="s">
        <v>0</v>
      </c>
      <c r="CP3" s="430" t="s">
        <v>7</v>
      </c>
      <c r="CQ3" s="430" t="s">
        <v>482</v>
      </c>
      <c r="CR3" s="430" t="s">
        <v>0</v>
      </c>
      <c r="CS3" s="430" t="s">
        <v>7</v>
      </c>
      <c r="CT3" s="430" t="s">
        <v>482</v>
      </c>
      <c r="CU3" s="430" t="s">
        <v>0</v>
      </c>
      <c r="CV3" s="430" t="s">
        <v>7</v>
      </c>
      <c r="CW3" s="430" t="s">
        <v>482</v>
      </c>
      <c r="CX3" s="461" t="s">
        <v>0</v>
      </c>
      <c r="CY3" s="461" t="s">
        <v>7</v>
      </c>
      <c r="CZ3" s="461" t="s">
        <v>482</v>
      </c>
      <c r="DA3" s="461" t="s">
        <v>607</v>
      </c>
      <c r="DB3" s="496" t="s">
        <v>0</v>
      </c>
      <c r="DC3" s="496" t="s">
        <v>7</v>
      </c>
      <c r="DD3" s="496" t="s">
        <v>482</v>
      </c>
      <c r="DE3" s="496" t="s">
        <v>0</v>
      </c>
      <c r="DF3" s="496" t="s">
        <v>7</v>
      </c>
      <c r="DG3" s="496" t="s">
        <v>482</v>
      </c>
      <c r="DH3" s="496" t="s">
        <v>0</v>
      </c>
      <c r="DI3" s="496" t="s">
        <v>7</v>
      </c>
      <c r="DJ3" s="496" t="s">
        <v>482</v>
      </c>
      <c r="DK3" s="496" t="s">
        <v>0</v>
      </c>
      <c r="DL3" s="496" t="s">
        <v>7</v>
      </c>
      <c r="DM3" s="496" t="s">
        <v>482</v>
      </c>
      <c r="DN3" s="496" t="s">
        <v>0</v>
      </c>
      <c r="DO3" s="496" t="s">
        <v>7</v>
      </c>
      <c r="DP3" s="496" t="s">
        <v>482</v>
      </c>
      <c r="DQ3" s="497" t="s">
        <v>0</v>
      </c>
      <c r="DR3" s="497" t="s">
        <v>7</v>
      </c>
      <c r="DS3" s="497" t="s">
        <v>482</v>
      </c>
      <c r="DT3" s="497" t="s">
        <v>607</v>
      </c>
      <c r="DU3" s="540" t="s">
        <v>0</v>
      </c>
      <c r="DV3" s="540" t="s">
        <v>7</v>
      </c>
      <c r="DW3" s="540" t="s">
        <v>482</v>
      </c>
      <c r="DX3" s="540" t="s">
        <v>0</v>
      </c>
      <c r="DY3" s="540" t="s">
        <v>7</v>
      </c>
      <c r="DZ3" s="540" t="s">
        <v>482</v>
      </c>
      <c r="EA3" s="540" t="s">
        <v>0</v>
      </c>
      <c r="EB3" s="540" t="s">
        <v>7</v>
      </c>
      <c r="EC3" s="540" t="s">
        <v>482</v>
      </c>
      <c r="ED3" s="540" t="s">
        <v>0</v>
      </c>
      <c r="EE3" s="540" t="s">
        <v>7</v>
      </c>
      <c r="EF3" s="540" t="s">
        <v>482</v>
      </c>
      <c r="EG3" s="541" t="s">
        <v>0</v>
      </c>
      <c r="EH3" s="541" t="s">
        <v>7</v>
      </c>
      <c r="EI3" s="541" t="s">
        <v>482</v>
      </c>
      <c r="EJ3" s="541" t="s">
        <v>607</v>
      </c>
      <c r="EK3" s="579" t="s">
        <v>0</v>
      </c>
      <c r="EL3" s="579" t="s">
        <v>7</v>
      </c>
      <c r="EM3" s="579" t="s">
        <v>482</v>
      </c>
      <c r="EN3" s="579" t="s">
        <v>0</v>
      </c>
      <c r="EO3" s="579" t="s">
        <v>7</v>
      </c>
      <c r="EP3" s="579" t="s">
        <v>482</v>
      </c>
      <c r="EQ3" s="579" t="s">
        <v>0</v>
      </c>
      <c r="ER3" s="579" t="s">
        <v>7</v>
      </c>
      <c r="ES3" s="579" t="s">
        <v>482</v>
      </c>
      <c r="ET3" s="579" t="s">
        <v>0</v>
      </c>
      <c r="EU3" s="579" t="s">
        <v>7</v>
      </c>
      <c r="EV3" s="579" t="s">
        <v>482</v>
      </c>
      <c r="EW3" s="588" t="s">
        <v>0</v>
      </c>
      <c r="EX3" s="588" t="s">
        <v>7</v>
      </c>
      <c r="EY3" s="588" t="s">
        <v>482</v>
      </c>
      <c r="EZ3" s="588" t="s">
        <v>607</v>
      </c>
      <c r="FA3" s="622" t="s">
        <v>0</v>
      </c>
      <c r="FB3" s="622" t="s">
        <v>7</v>
      </c>
      <c r="FC3" s="622" t="s">
        <v>482</v>
      </c>
      <c r="FD3" s="622" t="s">
        <v>0</v>
      </c>
      <c r="FE3" s="622" t="s">
        <v>7</v>
      </c>
      <c r="FF3" s="622" t="s">
        <v>482</v>
      </c>
      <c r="FG3" s="622" t="s">
        <v>0</v>
      </c>
      <c r="FH3" s="622" t="s">
        <v>7</v>
      </c>
      <c r="FI3" s="622" t="s">
        <v>482</v>
      </c>
      <c r="FJ3" s="622" t="s">
        <v>0</v>
      </c>
      <c r="FK3" s="622" t="s">
        <v>7</v>
      </c>
      <c r="FL3" s="622" t="s">
        <v>482</v>
      </c>
      <c r="FM3" s="622" t="s">
        <v>0</v>
      </c>
      <c r="FN3" s="622" t="s">
        <v>7</v>
      </c>
      <c r="FO3" s="622" t="s">
        <v>482</v>
      </c>
      <c r="FP3" s="623" t="s">
        <v>0</v>
      </c>
      <c r="FQ3" s="623" t="s">
        <v>7</v>
      </c>
      <c r="FR3" s="623" t="s">
        <v>482</v>
      </c>
      <c r="FS3" s="623" t="s">
        <v>607</v>
      </c>
      <c r="FT3" s="703" t="s">
        <v>0</v>
      </c>
      <c r="FU3" s="703" t="s">
        <v>7</v>
      </c>
      <c r="FV3" s="703" t="s">
        <v>482</v>
      </c>
      <c r="FW3" s="703" t="s">
        <v>0</v>
      </c>
      <c r="FX3" s="703" t="s">
        <v>7</v>
      </c>
      <c r="FY3" s="703" t="s">
        <v>482</v>
      </c>
      <c r="FZ3" s="703" t="s">
        <v>0</v>
      </c>
      <c r="GA3" s="703" t="s">
        <v>7</v>
      </c>
      <c r="GB3" s="703" t="s">
        <v>482</v>
      </c>
      <c r="GC3" s="703" t="s">
        <v>0</v>
      </c>
      <c r="GD3" s="703" t="s">
        <v>7</v>
      </c>
      <c r="GE3" s="703" t="s">
        <v>482</v>
      </c>
      <c r="GF3" s="696" t="s">
        <v>0</v>
      </c>
      <c r="GG3" s="696" t="s">
        <v>7</v>
      </c>
      <c r="GH3" s="696" t="s">
        <v>482</v>
      </c>
      <c r="GI3" s="696" t="s">
        <v>607</v>
      </c>
      <c r="GJ3" s="703" t="s">
        <v>0</v>
      </c>
      <c r="GK3" s="703" t="s">
        <v>7</v>
      </c>
      <c r="GL3" s="703" t="s">
        <v>482</v>
      </c>
      <c r="GM3" s="703" t="s">
        <v>0</v>
      </c>
      <c r="GN3" s="703" t="s">
        <v>7</v>
      </c>
      <c r="GO3" s="703" t="s">
        <v>482</v>
      </c>
      <c r="GP3" s="703" t="s">
        <v>0</v>
      </c>
      <c r="GQ3" s="703" t="s">
        <v>7</v>
      </c>
      <c r="GR3" s="703" t="s">
        <v>482</v>
      </c>
      <c r="GS3" s="703" t="s">
        <v>0</v>
      </c>
      <c r="GT3" s="703" t="s">
        <v>7</v>
      </c>
      <c r="GU3" s="703" t="s">
        <v>482</v>
      </c>
      <c r="GV3" s="703" t="s">
        <v>0</v>
      </c>
      <c r="GW3" s="703" t="s">
        <v>7</v>
      </c>
      <c r="GX3" s="703" t="s">
        <v>482</v>
      </c>
      <c r="GY3" s="696" t="s">
        <v>0</v>
      </c>
      <c r="GZ3" s="696" t="s">
        <v>7</v>
      </c>
      <c r="HA3" s="696" t="s">
        <v>482</v>
      </c>
      <c r="HB3" s="696" t="s">
        <v>607</v>
      </c>
    </row>
    <row r="4" spans="1:210" s="2" customFormat="1" ht="92.25" customHeight="1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  <c r="CL4" s="316" t="s">
        <v>766</v>
      </c>
      <c r="CM4" s="316" t="s">
        <v>766</v>
      </c>
      <c r="CN4" s="316" t="s">
        <v>766</v>
      </c>
      <c r="CO4" s="316" t="s">
        <v>767</v>
      </c>
      <c r="CP4" s="316" t="s">
        <v>767</v>
      </c>
      <c r="CQ4" s="316" t="s">
        <v>767</v>
      </c>
      <c r="CR4" s="316" t="s">
        <v>768</v>
      </c>
      <c r="CS4" s="316" t="s">
        <v>768</v>
      </c>
      <c r="CT4" s="316" t="s">
        <v>768</v>
      </c>
      <c r="CU4" s="316" t="s">
        <v>769</v>
      </c>
      <c r="CV4" s="316" t="s">
        <v>769</v>
      </c>
      <c r="CW4" s="316" t="s">
        <v>769</v>
      </c>
      <c r="CX4" s="393" t="s">
        <v>9</v>
      </c>
      <c r="CY4" s="393" t="s">
        <v>9</v>
      </c>
      <c r="CZ4" s="393" t="s">
        <v>9</v>
      </c>
      <c r="DA4" s="393" t="s">
        <v>10</v>
      </c>
      <c r="DB4" s="523" t="s">
        <v>775</v>
      </c>
      <c r="DC4" s="523" t="s">
        <v>775</v>
      </c>
      <c r="DD4" s="523" t="s">
        <v>775</v>
      </c>
      <c r="DE4" s="522" t="s">
        <v>776</v>
      </c>
      <c r="DF4" s="522" t="s">
        <v>776</v>
      </c>
      <c r="DG4" s="522" t="s">
        <v>776</v>
      </c>
      <c r="DH4" s="522" t="s">
        <v>777</v>
      </c>
      <c r="DI4" s="522" t="s">
        <v>777</v>
      </c>
      <c r="DJ4" s="522" t="s">
        <v>777</v>
      </c>
      <c r="DK4" s="522" t="s">
        <v>778</v>
      </c>
      <c r="DL4" s="522" t="s">
        <v>778</v>
      </c>
      <c r="DM4" s="522" t="s">
        <v>778</v>
      </c>
      <c r="DN4" s="522" t="s">
        <v>779</v>
      </c>
      <c r="DO4" s="522" t="s">
        <v>779</v>
      </c>
      <c r="DP4" s="522" t="s">
        <v>779</v>
      </c>
      <c r="DQ4" s="393" t="s">
        <v>9</v>
      </c>
      <c r="DR4" s="393" t="s">
        <v>9</v>
      </c>
      <c r="DS4" s="393" t="s">
        <v>9</v>
      </c>
      <c r="DT4" s="393" t="s">
        <v>10</v>
      </c>
      <c r="DU4" s="548" t="s">
        <v>781</v>
      </c>
      <c r="DV4" s="548" t="s">
        <v>781</v>
      </c>
      <c r="DW4" s="548" t="s">
        <v>781</v>
      </c>
      <c r="DX4" s="522" t="s">
        <v>782</v>
      </c>
      <c r="DY4" s="522" t="s">
        <v>782</v>
      </c>
      <c r="DZ4" s="522" t="s">
        <v>782</v>
      </c>
      <c r="EA4" s="522" t="s">
        <v>783</v>
      </c>
      <c r="EB4" s="522" t="s">
        <v>783</v>
      </c>
      <c r="EC4" s="522" t="s">
        <v>783</v>
      </c>
      <c r="ED4" s="522" t="s">
        <v>784</v>
      </c>
      <c r="EE4" s="522" t="s">
        <v>784</v>
      </c>
      <c r="EF4" s="522" t="s">
        <v>784</v>
      </c>
      <c r="EG4" s="542" t="s">
        <v>9</v>
      </c>
      <c r="EH4" s="542" t="s">
        <v>9</v>
      </c>
      <c r="EI4" s="542" t="s">
        <v>9</v>
      </c>
      <c r="EJ4" s="542" t="s">
        <v>10</v>
      </c>
      <c r="EK4" s="568" t="s">
        <v>786</v>
      </c>
      <c r="EL4" s="568" t="s">
        <v>786</v>
      </c>
      <c r="EM4" s="568" t="s">
        <v>786</v>
      </c>
      <c r="EN4" s="567" t="s">
        <v>790</v>
      </c>
      <c r="EO4" s="567" t="s">
        <v>790</v>
      </c>
      <c r="EP4" s="567" t="s">
        <v>790</v>
      </c>
      <c r="EQ4" s="567" t="s">
        <v>788</v>
      </c>
      <c r="ER4" s="567" t="s">
        <v>788</v>
      </c>
      <c r="ES4" s="567" t="s">
        <v>788</v>
      </c>
      <c r="ET4" s="567" t="s">
        <v>791</v>
      </c>
      <c r="EU4" s="567" t="s">
        <v>791</v>
      </c>
      <c r="EV4" s="567" t="s">
        <v>791</v>
      </c>
      <c r="EW4" s="589" t="s">
        <v>9</v>
      </c>
      <c r="EX4" s="589" t="s">
        <v>9</v>
      </c>
      <c r="EY4" s="589" t="s">
        <v>9</v>
      </c>
      <c r="EZ4" s="589" t="s">
        <v>10</v>
      </c>
      <c r="FA4" s="697" t="s">
        <v>796</v>
      </c>
      <c r="FB4" s="697" t="s">
        <v>796</v>
      </c>
      <c r="FC4" s="697" t="s">
        <v>796</v>
      </c>
      <c r="FD4" s="700" t="s">
        <v>792</v>
      </c>
      <c r="FE4" s="700" t="s">
        <v>792</v>
      </c>
      <c r="FF4" s="700" t="s">
        <v>792</v>
      </c>
      <c r="FG4" s="700" t="s">
        <v>793</v>
      </c>
      <c r="FH4" s="700" t="s">
        <v>793</v>
      </c>
      <c r="FI4" s="700" t="s">
        <v>793</v>
      </c>
      <c r="FJ4" s="700" t="s">
        <v>794</v>
      </c>
      <c r="FK4" s="700" t="s">
        <v>794</v>
      </c>
      <c r="FL4" s="700" t="s">
        <v>794</v>
      </c>
      <c r="FM4" s="700" t="s">
        <v>795</v>
      </c>
      <c r="FN4" s="700" t="s">
        <v>795</v>
      </c>
      <c r="FO4" s="700" t="s">
        <v>795</v>
      </c>
      <c r="FP4" s="589" t="s">
        <v>9</v>
      </c>
      <c r="FQ4" s="589" t="s">
        <v>9</v>
      </c>
      <c r="FR4" s="589" t="s">
        <v>9</v>
      </c>
      <c r="FS4" s="589" t="s">
        <v>10</v>
      </c>
      <c r="FT4" s="789" t="s">
        <v>800</v>
      </c>
      <c r="FU4" s="789" t="s">
        <v>800</v>
      </c>
      <c r="FV4" s="789" t="s">
        <v>800</v>
      </c>
      <c r="FW4" s="786" t="s">
        <v>801</v>
      </c>
      <c r="FX4" s="786" t="s">
        <v>801</v>
      </c>
      <c r="FY4" s="786" t="s">
        <v>801</v>
      </c>
      <c r="FZ4" s="786" t="s">
        <v>807</v>
      </c>
      <c r="GA4" s="786" t="s">
        <v>807</v>
      </c>
      <c r="GB4" s="786" t="s">
        <v>807</v>
      </c>
      <c r="GC4" s="786" t="s">
        <v>808</v>
      </c>
      <c r="GD4" s="786" t="s">
        <v>808</v>
      </c>
      <c r="GE4" s="786" t="s">
        <v>808</v>
      </c>
      <c r="GF4" s="589" t="s">
        <v>9</v>
      </c>
      <c r="GG4" s="589" t="s">
        <v>9</v>
      </c>
      <c r="GH4" s="589" t="s">
        <v>9</v>
      </c>
      <c r="GI4" s="589" t="s">
        <v>10</v>
      </c>
      <c r="GJ4" s="789" t="s">
        <v>809</v>
      </c>
      <c r="GK4" s="789" t="s">
        <v>809</v>
      </c>
      <c r="GL4" s="789" t="s">
        <v>809</v>
      </c>
      <c r="GM4" s="786" t="s">
        <v>810</v>
      </c>
      <c r="GN4" s="786" t="s">
        <v>810</v>
      </c>
      <c r="GO4" s="786" t="s">
        <v>810</v>
      </c>
      <c r="GP4" s="786" t="s">
        <v>811</v>
      </c>
      <c r="GQ4" s="786" t="s">
        <v>811</v>
      </c>
      <c r="GR4" s="786" t="s">
        <v>811</v>
      </c>
      <c r="GS4" s="786" t="s">
        <v>812</v>
      </c>
      <c r="GT4" s="786" t="s">
        <v>812</v>
      </c>
      <c r="GU4" s="786" t="s">
        <v>812</v>
      </c>
      <c r="GV4" s="791" t="s">
        <v>813</v>
      </c>
      <c r="GW4" s="791" t="s">
        <v>813</v>
      </c>
      <c r="GX4" s="791" t="s">
        <v>813</v>
      </c>
      <c r="GY4" s="589" t="s">
        <v>9</v>
      </c>
      <c r="GZ4" s="589" t="s">
        <v>9</v>
      </c>
      <c r="HA4" s="589" t="s">
        <v>9</v>
      </c>
      <c r="HB4" s="589" t="s">
        <v>10</v>
      </c>
    </row>
    <row r="5" spans="1:210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  <c r="CL5" s="154"/>
      <c r="CM5" s="154"/>
      <c r="CN5" s="452"/>
      <c r="CO5" s="154"/>
      <c r="CP5" s="257"/>
      <c r="CQ5" s="452"/>
      <c r="CR5" s="452"/>
      <c r="CS5" s="154"/>
      <c r="CT5" s="452"/>
      <c r="CU5" s="154"/>
      <c r="CV5" s="154"/>
      <c r="CW5" s="452"/>
      <c r="CX5" s="395">
        <f t="shared" ref="CX5:CX36" si="0">CL5+CO5+CR5+CU5</f>
        <v>0</v>
      </c>
      <c r="CY5" s="395">
        <f t="shared" ref="CY5:CY36" si="1">CM5+CP5+CS5+CV5</f>
        <v>0</v>
      </c>
      <c r="CZ5" s="395">
        <f t="shared" ref="CZ5:CZ36" si="2">CN5+CQ5+CT5+CW5</f>
        <v>0</v>
      </c>
      <c r="DA5" s="395">
        <f>CX5+CY5+CZ5</f>
        <v>0</v>
      </c>
      <c r="DB5" s="524"/>
      <c r="DC5" s="525"/>
      <c r="DD5" s="524"/>
      <c r="DE5" s="524"/>
      <c r="DF5" s="374"/>
      <c r="DG5" s="524"/>
      <c r="DH5" s="524"/>
      <c r="DI5" s="525"/>
      <c r="DJ5" s="524"/>
      <c r="DK5" s="524"/>
      <c r="DL5" s="525"/>
      <c r="DM5" s="524"/>
      <c r="DN5" s="524"/>
      <c r="DO5" s="525"/>
      <c r="DP5" s="524"/>
      <c r="DQ5" s="395">
        <f>DB5+DE5+DH5+DK5+DN5</f>
        <v>0</v>
      </c>
      <c r="DR5" s="395">
        <f>DC5+DF5+DI5+DL5+DO5</f>
        <v>0</v>
      </c>
      <c r="DS5" s="395">
        <f>DD5+DG5+DJ5+DM5+DP5</f>
        <v>0</v>
      </c>
      <c r="DT5" s="395">
        <f>DQ5+DR5+DS5</f>
        <v>0</v>
      </c>
      <c r="DU5" s="549"/>
      <c r="DV5" s="374"/>
      <c r="DW5" s="549"/>
      <c r="DX5" s="546"/>
      <c r="DY5" s="552"/>
      <c r="DZ5" s="549"/>
      <c r="EA5" s="549"/>
      <c r="EB5" s="552"/>
      <c r="EC5" s="549"/>
      <c r="ED5" s="553"/>
      <c r="EE5" s="552"/>
      <c r="EF5" s="549"/>
      <c r="EG5" s="543">
        <f>DU5+DX5+EA5+ED5</f>
        <v>0</v>
      </c>
      <c r="EH5" s="543">
        <f>DV5+DY5+EB5+EE5</f>
        <v>0</v>
      </c>
      <c r="EI5" s="543">
        <f>DW5+DZ5+EC5+EF5</f>
        <v>0</v>
      </c>
      <c r="EJ5" s="543">
        <f>EG5+EH5+EI5</f>
        <v>0</v>
      </c>
      <c r="EK5" s="154"/>
      <c r="EL5" s="625"/>
      <c r="EM5" s="154"/>
      <c r="EN5" s="581"/>
      <c r="EO5" s="585"/>
      <c r="EP5" s="154"/>
      <c r="EQ5" s="154"/>
      <c r="ER5" s="153"/>
      <c r="ES5" s="154"/>
      <c r="ET5" s="154"/>
      <c r="EU5" s="153"/>
      <c r="EV5" s="154"/>
      <c r="EW5" s="590">
        <f>EK5+EN5+EQ5+ET5</f>
        <v>0</v>
      </c>
      <c r="EX5" s="580">
        <f>EL5+EO5+ER5+EU5</f>
        <v>0</v>
      </c>
      <c r="EY5" s="580">
        <f>EM5+EP5+ES5+EV5</f>
        <v>0</v>
      </c>
      <c r="EZ5" s="580">
        <f>EW5+EX5+EY5</f>
        <v>0</v>
      </c>
      <c r="FA5" s="154"/>
      <c r="FB5" s="153"/>
      <c r="FC5" s="452"/>
      <c r="FD5" s="581"/>
      <c r="FE5" s="154"/>
      <c r="FF5" s="154"/>
      <c r="FG5" s="581"/>
      <c r="FH5" s="154"/>
      <c r="FI5" s="154"/>
      <c r="FJ5" s="154"/>
      <c r="FK5" s="154"/>
      <c r="FL5" s="154"/>
      <c r="FM5" s="452"/>
      <c r="FN5" s="154"/>
      <c r="FO5" s="154"/>
      <c r="FP5" s="591">
        <f>FA5+FD5+FG5+FJ5+FM5</f>
        <v>0</v>
      </c>
      <c r="FQ5" s="591">
        <f>FB5+FE5+FH5+FK5+FN5</f>
        <v>0</v>
      </c>
      <c r="FR5" s="619">
        <f>FC5+FF5+FI5+FL5+FO5</f>
        <v>0</v>
      </c>
      <c r="FS5" s="619">
        <f>FP5+FQ5+FR5</f>
        <v>0</v>
      </c>
      <c r="FT5" s="37"/>
      <c r="FU5" s="37"/>
      <c r="FV5" s="72"/>
      <c r="FW5" s="37"/>
      <c r="FX5" s="37"/>
      <c r="FY5" s="37"/>
      <c r="FZ5" s="37"/>
      <c r="GA5" s="37"/>
      <c r="GB5" s="37"/>
      <c r="GC5" s="37"/>
      <c r="GD5" s="37"/>
      <c r="GE5" s="37"/>
      <c r="GF5" s="591">
        <f>FT5+FW5+FZ5+GC5</f>
        <v>0</v>
      </c>
      <c r="GG5" s="591">
        <f>FU5+FX5+GA5+GD5</f>
        <v>0</v>
      </c>
      <c r="GH5" s="591">
        <f>FV5+FY5+GB5+GE5</f>
        <v>0</v>
      </c>
      <c r="GI5" s="591">
        <f>GF5+GG5+GH5</f>
        <v>0</v>
      </c>
      <c r="GJ5" s="37"/>
      <c r="GK5" s="37"/>
      <c r="GL5" s="37"/>
      <c r="GM5" s="37"/>
      <c r="GN5" s="37"/>
      <c r="GO5" s="37"/>
      <c r="GP5" s="37"/>
      <c r="GQ5" s="37"/>
      <c r="GR5" s="37"/>
      <c r="GS5" s="72"/>
      <c r="GT5" s="37"/>
      <c r="GU5" s="37"/>
      <c r="GV5" s="37"/>
      <c r="GW5" s="37"/>
      <c r="GX5" s="388"/>
      <c r="GY5" s="790">
        <f>GJ5+GM5+GP5+GS5+GV5</f>
        <v>0</v>
      </c>
      <c r="GZ5" s="790">
        <f>GK5+GN5+GQ5+GT5+GW5</f>
        <v>0</v>
      </c>
      <c r="HA5" s="790">
        <f>GL5+GO5+GR5+GU5+GX5</f>
        <v>0</v>
      </c>
      <c r="HB5" s="790">
        <f>GY5+GZ5+HA5</f>
        <v>0</v>
      </c>
    </row>
    <row r="6" spans="1:210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3">D6+G6+J6+M6+P6</f>
        <v>0</v>
      </c>
      <c r="T6" s="132">
        <f t="shared" ref="T6:T69" si="4">E6+H6+K6+N6+Q6</f>
        <v>4</v>
      </c>
      <c r="U6" s="116">
        <f t="shared" ref="U6:U69" si="5">F6+I6+L6+O6+R6</f>
        <v>0</v>
      </c>
      <c r="V6" s="93">
        <f t="shared" ref="V6:V7" si="6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7">W6+Z6+AC6+AF6</f>
        <v>0</v>
      </c>
      <c r="AJ6" s="227">
        <f t="shared" ref="AJ6:AJ69" si="8">X6+AA6+AD6+AG6</f>
        <v>2</v>
      </c>
      <c r="AK6" s="227">
        <f t="shared" ref="AK6:AK69" si="9">Y6+AB6+AE6+AH6</f>
        <v>0</v>
      </c>
      <c r="AL6" s="227">
        <f t="shared" ref="AL6:AL69" si="10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11">AM6+AP6+AS6+AV6</f>
        <v>0</v>
      </c>
      <c r="AZ6" s="281">
        <f t="shared" ref="AZ6:AZ69" si="12">AN6+AQ6+AT6+AW6</f>
        <v>0</v>
      </c>
      <c r="BA6" s="281">
        <f t="shared" ref="BA6:BA69" si="13">AO6+AR6+AU6+AX6</f>
        <v>0</v>
      </c>
      <c r="BB6" s="281">
        <f t="shared" ref="BB6:BB69" si="14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5">BC6+BF6+BI6+BL6+BO6</f>
        <v>0</v>
      </c>
      <c r="BS6" s="313">
        <f t="shared" ref="BS6:BS69" si="16">BD6+BG6+BJ6+BM6+BP6</f>
        <v>0</v>
      </c>
      <c r="BT6" s="313">
        <f t="shared" ref="BT6:BT69" si="17">BE6+BH6+BK6+BN6+BQ6</f>
        <v>0</v>
      </c>
      <c r="BU6" s="313">
        <f t="shared" ref="BU6:BU69" si="18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9">BV6+BY6+CB6+CE6</f>
        <v>0</v>
      </c>
      <c r="CI6" s="391">
        <f t="shared" ref="CI6:CI69" si="20">BW6+BZ6+CC6+CF6</f>
        <v>0</v>
      </c>
      <c r="CJ6" s="392">
        <f t="shared" ref="CJ6:CJ69" si="21">BX6+CA6+CD6+CG6</f>
        <v>1</v>
      </c>
      <c r="CK6" s="392">
        <f t="shared" ref="CK6:CK69" si="22">CH6+CI6+CJ6</f>
        <v>1</v>
      </c>
      <c r="CL6" s="434"/>
      <c r="CM6" s="434"/>
      <c r="CN6" s="432"/>
      <c r="CO6" s="434"/>
      <c r="CP6" s="436"/>
      <c r="CQ6" s="432"/>
      <c r="CR6" s="432"/>
      <c r="CS6" s="471"/>
      <c r="CT6" s="432"/>
      <c r="CU6" s="471"/>
      <c r="CV6" s="471"/>
      <c r="CW6" s="432"/>
      <c r="CX6" s="395">
        <f t="shared" si="0"/>
        <v>0</v>
      </c>
      <c r="CY6" s="395">
        <f t="shared" si="1"/>
        <v>0</v>
      </c>
      <c r="CZ6" s="395">
        <f t="shared" si="2"/>
        <v>0</v>
      </c>
      <c r="DA6" s="395">
        <f t="shared" ref="DA6:DA69" si="23">CX6+CY6+CZ6</f>
        <v>0</v>
      </c>
      <c r="DB6" s="524"/>
      <c r="DC6" s="526"/>
      <c r="DD6" s="524"/>
      <c r="DE6" s="524"/>
      <c r="DF6" s="526"/>
      <c r="DG6" s="524"/>
      <c r="DH6" s="524"/>
      <c r="DI6" s="526"/>
      <c r="DJ6" s="524"/>
      <c r="DK6" s="524"/>
      <c r="DL6" s="527"/>
      <c r="DM6" s="524"/>
      <c r="DN6" s="524"/>
      <c r="DO6" s="526"/>
      <c r="DP6" s="524"/>
      <c r="DQ6" s="395">
        <f t="shared" ref="DQ6:DQ69" si="24">DB6+DE6+DH6+DK6+DN6</f>
        <v>0</v>
      </c>
      <c r="DR6" s="395">
        <f t="shared" ref="DR6:DR69" si="25">DC6+DF6+DI6+DL6+DO6</f>
        <v>0</v>
      </c>
      <c r="DS6" s="395">
        <f t="shared" ref="DS6:DS69" si="26">DD6+DG6+DJ6+DM6+DP6</f>
        <v>0</v>
      </c>
      <c r="DT6" s="395">
        <f t="shared" ref="DT6:DT69" si="27">DQ6+DR6+DS6</f>
        <v>0</v>
      </c>
      <c r="DU6" s="549"/>
      <c r="DV6" s="526"/>
      <c r="DW6" s="549"/>
      <c r="DX6" s="546"/>
      <c r="DY6" s="526"/>
      <c r="DZ6" s="549"/>
      <c r="EA6" s="549"/>
      <c r="EB6" s="527"/>
      <c r="EC6" s="549"/>
      <c r="ED6" s="553"/>
      <c r="EE6" s="527"/>
      <c r="EF6" s="549"/>
      <c r="EG6" s="543">
        <f t="shared" ref="EG6:EG69" si="28">DU6+DX6+EA6+ED6</f>
        <v>0</v>
      </c>
      <c r="EH6" s="543">
        <f t="shared" ref="EH6:EH69" si="29">DV6+DY6+EB6+EE6</f>
        <v>0</v>
      </c>
      <c r="EI6" s="543">
        <f t="shared" ref="EI6:EI69" si="30">DW6+DZ6+EC6+EF6</f>
        <v>0</v>
      </c>
      <c r="EJ6" s="543">
        <f t="shared" ref="EJ6:EJ69" si="31">EG6+EH6+EI6</f>
        <v>0</v>
      </c>
      <c r="EK6" s="586"/>
      <c r="EL6" s="526"/>
      <c r="EM6" s="586"/>
      <c r="EN6" s="583"/>
      <c r="EO6" s="526"/>
      <c r="EP6" s="586"/>
      <c r="EQ6" s="586"/>
      <c r="ER6" s="526"/>
      <c r="ES6" s="586"/>
      <c r="ET6" s="586"/>
      <c r="EU6" s="527"/>
      <c r="EV6" s="586"/>
      <c r="EW6" s="591">
        <f t="shared" ref="EW6:EW69" si="32">EK6+EN6+EQ6+ET6</f>
        <v>0</v>
      </c>
      <c r="EX6" s="580">
        <f t="shared" ref="EX6:EX69" si="33">EL6+EO6+ER6+EU6</f>
        <v>0</v>
      </c>
      <c r="EY6" s="580">
        <f t="shared" ref="EY6:EY69" si="34">EM6+EP6+ES6+EV6</f>
        <v>0</v>
      </c>
      <c r="EZ6" s="580">
        <f t="shared" ref="EZ6:EZ69" si="35">EW6+EX6+EY6</f>
        <v>0</v>
      </c>
      <c r="FA6" s="698"/>
      <c r="FB6" s="527"/>
      <c r="FC6" s="699"/>
      <c r="FD6" s="583"/>
      <c r="FE6" s="698"/>
      <c r="FF6" s="698"/>
      <c r="FG6" s="583"/>
      <c r="FH6" s="698"/>
      <c r="FI6" s="698"/>
      <c r="FJ6" s="698"/>
      <c r="FK6" s="698"/>
      <c r="FL6" s="698"/>
      <c r="FM6" s="699"/>
      <c r="FN6" s="698"/>
      <c r="FO6" s="698"/>
      <c r="FP6" s="591">
        <f t="shared" ref="FP6:FP69" si="36">FA6+FD6+FG6+FJ6+FM6</f>
        <v>0</v>
      </c>
      <c r="FQ6" s="591">
        <f t="shared" ref="FQ6:FQ69" si="37">FB6+FE6+FH6+FK6+FN6</f>
        <v>0</v>
      </c>
      <c r="FR6" s="653">
        <f t="shared" ref="FR6:FR69" si="38">FC6+FF6+FI6+FL6+FO6</f>
        <v>0</v>
      </c>
      <c r="FS6" s="653">
        <f t="shared" ref="FS6:FS69" si="39">FP6+FQ6+FR6</f>
        <v>0</v>
      </c>
      <c r="FT6" s="37"/>
      <c r="FU6" s="37">
        <v>3</v>
      </c>
      <c r="FV6" s="72"/>
      <c r="FW6" s="37"/>
      <c r="FX6" s="37"/>
      <c r="FY6" s="37"/>
      <c r="FZ6" s="37"/>
      <c r="GA6" s="37"/>
      <c r="GB6" s="37"/>
      <c r="GC6" s="37"/>
      <c r="GD6" s="37"/>
      <c r="GE6" s="37"/>
      <c r="GF6" s="591">
        <f t="shared" ref="GF6:GF69" si="40">FT6+FW6+FZ6+GC6</f>
        <v>0</v>
      </c>
      <c r="GG6" s="591">
        <f t="shared" ref="GG6:GG69" si="41">FU6+FX6+GA6+GD6</f>
        <v>3</v>
      </c>
      <c r="GH6" s="591">
        <f t="shared" ref="GH6:GH69" si="42">FV6+FY6+GB6+GE6</f>
        <v>0</v>
      </c>
      <c r="GI6" s="591">
        <f t="shared" ref="GI6:GI69" si="43">GF6+GG6+GH6</f>
        <v>3</v>
      </c>
      <c r="GJ6" s="37"/>
      <c r="GK6" s="37"/>
      <c r="GL6" s="72"/>
      <c r="GM6" s="37"/>
      <c r="GN6" s="37"/>
      <c r="GO6" s="37"/>
      <c r="GP6" s="37"/>
      <c r="GQ6" s="37"/>
      <c r="GR6" s="37"/>
      <c r="GS6" s="72"/>
      <c r="GT6" s="37"/>
      <c r="GU6" s="37"/>
      <c r="GV6" s="37"/>
      <c r="GW6" s="37"/>
      <c r="GX6" s="388"/>
      <c r="GY6" s="790">
        <f t="shared" ref="GY6:GY69" si="44">GJ6+GM6+GP6+GS6+GV6</f>
        <v>0</v>
      </c>
      <c r="GZ6" s="790">
        <f t="shared" ref="GZ6:GZ69" si="45">GK6+GN6+GQ6+GT6+GW6</f>
        <v>0</v>
      </c>
      <c r="HA6" s="790">
        <f t="shared" ref="HA6:HA69" si="46">GL6+GO6+GR6+GU6+GX6</f>
        <v>0</v>
      </c>
      <c r="HB6" s="790">
        <f t="shared" ref="HB6:HB69" si="47">GY6+GZ6+HA6</f>
        <v>0</v>
      </c>
    </row>
    <row r="7" spans="1:210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3"/>
        <v>0</v>
      </c>
      <c r="T7" s="132">
        <f t="shared" si="4"/>
        <v>0</v>
      </c>
      <c r="U7" s="116">
        <f t="shared" si="5"/>
        <v>0</v>
      </c>
      <c r="V7" s="93">
        <f t="shared" si="6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7"/>
        <v>0</v>
      </c>
      <c r="AJ7" s="227">
        <f t="shared" si="8"/>
        <v>0</v>
      </c>
      <c r="AK7" s="227">
        <f t="shared" si="9"/>
        <v>0</v>
      </c>
      <c r="AL7" s="227">
        <f t="shared" si="10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11"/>
        <v>0</v>
      </c>
      <c r="AZ7" s="281">
        <f t="shared" si="12"/>
        <v>0</v>
      </c>
      <c r="BA7" s="281">
        <f t="shared" si="13"/>
        <v>0</v>
      </c>
      <c r="BB7" s="281">
        <f t="shared" si="14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5"/>
        <v>0</v>
      </c>
      <c r="BS7" s="313">
        <f t="shared" si="16"/>
        <v>0</v>
      </c>
      <c r="BT7" s="313">
        <f t="shared" si="17"/>
        <v>0</v>
      </c>
      <c r="BU7" s="313">
        <f t="shared" si="18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9"/>
        <v>0</v>
      </c>
      <c r="CI7" s="391">
        <f t="shared" si="20"/>
        <v>0</v>
      </c>
      <c r="CJ7" s="392">
        <f t="shared" si="21"/>
        <v>0</v>
      </c>
      <c r="CK7" s="392">
        <f t="shared" si="22"/>
        <v>0</v>
      </c>
      <c r="CL7" s="434"/>
      <c r="CM7" s="434"/>
      <c r="CN7" s="432"/>
      <c r="CO7" s="434"/>
      <c r="CP7" s="436"/>
      <c r="CQ7" s="432"/>
      <c r="CR7" s="432"/>
      <c r="CS7" s="471"/>
      <c r="CT7" s="432"/>
      <c r="CU7" s="471"/>
      <c r="CV7" s="471"/>
      <c r="CW7" s="432"/>
      <c r="CX7" s="395">
        <f t="shared" si="0"/>
        <v>0</v>
      </c>
      <c r="CY7" s="395">
        <f t="shared" si="1"/>
        <v>0</v>
      </c>
      <c r="CZ7" s="395">
        <f t="shared" si="2"/>
        <v>0</v>
      </c>
      <c r="DA7" s="395">
        <f t="shared" si="23"/>
        <v>0</v>
      </c>
      <c r="DB7" s="524"/>
      <c r="DC7" s="524"/>
      <c r="DD7" s="524"/>
      <c r="DE7" s="524"/>
      <c r="DF7" s="436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395">
        <f t="shared" si="24"/>
        <v>0</v>
      </c>
      <c r="DR7" s="395">
        <f t="shared" si="25"/>
        <v>0</v>
      </c>
      <c r="DS7" s="395">
        <f t="shared" si="26"/>
        <v>0</v>
      </c>
      <c r="DT7" s="395">
        <f t="shared" si="27"/>
        <v>0</v>
      </c>
      <c r="DU7" s="549"/>
      <c r="DV7" s="436"/>
      <c r="DW7" s="549"/>
      <c r="DX7" s="546"/>
      <c r="DY7" s="549"/>
      <c r="DZ7" s="549"/>
      <c r="EA7" s="549"/>
      <c r="EB7" s="549"/>
      <c r="EC7" s="549"/>
      <c r="ED7" s="553"/>
      <c r="EE7" s="549"/>
      <c r="EF7" s="549"/>
      <c r="EG7" s="543">
        <f t="shared" si="28"/>
        <v>0</v>
      </c>
      <c r="EH7" s="543">
        <f t="shared" si="29"/>
        <v>0</v>
      </c>
      <c r="EI7" s="543">
        <f t="shared" si="30"/>
        <v>0</v>
      </c>
      <c r="EJ7" s="543">
        <f t="shared" si="31"/>
        <v>0</v>
      </c>
      <c r="EK7" s="586"/>
      <c r="EL7" s="624"/>
      <c r="EM7" s="586"/>
      <c r="EN7" s="583"/>
      <c r="EO7" s="436"/>
      <c r="EP7" s="586"/>
      <c r="EQ7" s="586"/>
      <c r="ER7" s="586"/>
      <c r="ES7" s="586"/>
      <c r="ET7" s="586"/>
      <c r="EU7" s="586"/>
      <c r="EV7" s="586"/>
      <c r="EW7" s="591">
        <f t="shared" si="32"/>
        <v>0</v>
      </c>
      <c r="EX7" s="580">
        <f t="shared" si="33"/>
        <v>0</v>
      </c>
      <c r="EY7" s="580">
        <f t="shared" si="34"/>
        <v>0</v>
      </c>
      <c r="EZ7" s="580">
        <f t="shared" si="35"/>
        <v>0</v>
      </c>
      <c r="FA7" s="698"/>
      <c r="FB7" s="698"/>
      <c r="FC7" s="699"/>
      <c r="FD7" s="583"/>
      <c r="FE7" s="698"/>
      <c r="FF7" s="698"/>
      <c r="FG7" s="583"/>
      <c r="FH7" s="698"/>
      <c r="FI7" s="698"/>
      <c r="FJ7" s="698"/>
      <c r="FK7" s="698"/>
      <c r="FL7" s="698"/>
      <c r="FM7" s="699"/>
      <c r="FN7" s="698"/>
      <c r="FO7" s="698"/>
      <c r="FP7" s="591">
        <f t="shared" si="36"/>
        <v>0</v>
      </c>
      <c r="FQ7" s="591">
        <f t="shared" si="37"/>
        <v>0</v>
      </c>
      <c r="FR7" s="653">
        <f t="shared" si="38"/>
        <v>0</v>
      </c>
      <c r="FS7" s="653">
        <f t="shared" si="39"/>
        <v>0</v>
      </c>
      <c r="FT7" s="37"/>
      <c r="FU7" s="37"/>
      <c r="FV7" s="72"/>
      <c r="FW7" s="37"/>
      <c r="FX7" s="37"/>
      <c r="FY7" s="37"/>
      <c r="FZ7" s="37"/>
      <c r="GA7" s="37"/>
      <c r="GB7" s="37"/>
      <c r="GC7" s="37"/>
      <c r="GD7" s="37"/>
      <c r="GE7" s="37"/>
      <c r="GF7" s="591">
        <f t="shared" si="40"/>
        <v>0</v>
      </c>
      <c r="GG7" s="591">
        <f t="shared" si="41"/>
        <v>0</v>
      </c>
      <c r="GH7" s="591">
        <f t="shared" si="42"/>
        <v>0</v>
      </c>
      <c r="GI7" s="591">
        <f t="shared" si="43"/>
        <v>0</v>
      </c>
      <c r="GJ7" s="37"/>
      <c r="GK7" s="37"/>
      <c r="GL7" s="72"/>
      <c r="GM7" s="37"/>
      <c r="GN7" s="37"/>
      <c r="GO7" s="37"/>
      <c r="GP7" s="37"/>
      <c r="GQ7" s="37"/>
      <c r="GR7" s="37"/>
      <c r="GS7" s="72"/>
      <c r="GT7" s="37"/>
      <c r="GU7" s="37"/>
      <c r="GV7" s="37"/>
      <c r="GW7" s="37"/>
      <c r="GX7" s="388"/>
      <c r="GY7" s="790">
        <f t="shared" si="44"/>
        <v>0</v>
      </c>
      <c r="GZ7" s="790">
        <f t="shared" si="45"/>
        <v>0</v>
      </c>
      <c r="HA7" s="790">
        <f t="shared" si="46"/>
        <v>0</v>
      </c>
      <c r="HB7" s="790">
        <f t="shared" si="47"/>
        <v>0</v>
      </c>
    </row>
    <row r="8" spans="1:210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3"/>
        <v>0</v>
      </c>
      <c r="T8" s="132">
        <f t="shared" si="4"/>
        <v>2</v>
      </c>
      <c r="U8" s="116">
        <f t="shared" si="5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7"/>
        <v>0</v>
      </c>
      <c r="AJ8" s="227">
        <f t="shared" si="8"/>
        <v>2</v>
      </c>
      <c r="AK8" s="227">
        <f t="shared" si="9"/>
        <v>4</v>
      </c>
      <c r="AL8" s="227">
        <f t="shared" si="10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11"/>
        <v>0</v>
      </c>
      <c r="AZ8" s="281">
        <f t="shared" si="12"/>
        <v>0</v>
      </c>
      <c r="BA8" s="281">
        <f t="shared" si="13"/>
        <v>2</v>
      </c>
      <c r="BB8" s="281">
        <f t="shared" si="14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5"/>
        <v>0</v>
      </c>
      <c r="BS8" s="313">
        <f t="shared" si="16"/>
        <v>0</v>
      </c>
      <c r="BT8" s="313">
        <f t="shared" si="17"/>
        <v>1</v>
      </c>
      <c r="BU8" s="313">
        <f t="shared" si="18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9"/>
        <v>0</v>
      </c>
      <c r="CI8" s="391">
        <f t="shared" si="20"/>
        <v>2</v>
      </c>
      <c r="CJ8" s="392">
        <f t="shared" si="21"/>
        <v>1</v>
      </c>
      <c r="CK8" s="392">
        <f t="shared" si="22"/>
        <v>3</v>
      </c>
      <c r="CL8" s="434"/>
      <c r="CM8" s="434">
        <v>1</v>
      </c>
      <c r="CN8" s="432"/>
      <c r="CO8" s="434"/>
      <c r="CP8" s="436">
        <v>1</v>
      </c>
      <c r="CQ8" s="432"/>
      <c r="CR8" s="432">
        <v>1</v>
      </c>
      <c r="CS8" s="471"/>
      <c r="CT8" s="432">
        <v>1</v>
      </c>
      <c r="CU8" s="471"/>
      <c r="CV8" s="471">
        <v>1</v>
      </c>
      <c r="CW8" s="432">
        <v>2</v>
      </c>
      <c r="CX8" s="395">
        <f t="shared" si="0"/>
        <v>1</v>
      </c>
      <c r="CY8" s="395">
        <f t="shared" si="1"/>
        <v>3</v>
      </c>
      <c r="CZ8" s="395">
        <f t="shared" si="2"/>
        <v>3</v>
      </c>
      <c r="DA8" s="395">
        <f t="shared" si="23"/>
        <v>7</v>
      </c>
      <c r="DB8" s="524"/>
      <c r="DC8" s="524">
        <v>1</v>
      </c>
      <c r="DD8" s="502">
        <v>2</v>
      </c>
      <c r="DE8" s="524"/>
      <c r="DF8" s="436">
        <v>2</v>
      </c>
      <c r="DG8" s="524"/>
      <c r="DH8" s="524"/>
      <c r="DI8" s="524"/>
      <c r="DJ8" s="524">
        <v>1</v>
      </c>
      <c r="DK8" s="524"/>
      <c r="DL8" s="524"/>
      <c r="DM8" s="524"/>
      <c r="DN8" s="524"/>
      <c r="DO8" s="524"/>
      <c r="DP8" s="524"/>
      <c r="DQ8" s="395">
        <f t="shared" si="24"/>
        <v>0</v>
      </c>
      <c r="DR8" s="395">
        <f t="shared" si="25"/>
        <v>3</v>
      </c>
      <c r="DS8" s="395">
        <f t="shared" si="26"/>
        <v>3</v>
      </c>
      <c r="DT8" s="395">
        <f t="shared" si="27"/>
        <v>6</v>
      </c>
      <c r="DU8" s="549"/>
      <c r="DV8" s="436"/>
      <c r="DW8" s="549">
        <v>1</v>
      </c>
      <c r="DX8" s="546"/>
      <c r="DY8" s="549"/>
      <c r="DZ8" s="549"/>
      <c r="EA8" s="549"/>
      <c r="EB8" s="549"/>
      <c r="EC8" s="549">
        <v>1</v>
      </c>
      <c r="ED8" s="553"/>
      <c r="EE8" s="549">
        <v>1</v>
      </c>
      <c r="EF8" s="549"/>
      <c r="EG8" s="543">
        <f t="shared" si="28"/>
        <v>0</v>
      </c>
      <c r="EH8" s="543">
        <f t="shared" si="29"/>
        <v>1</v>
      </c>
      <c r="EI8" s="543">
        <f t="shared" si="30"/>
        <v>2</v>
      </c>
      <c r="EJ8" s="543">
        <f t="shared" si="31"/>
        <v>3</v>
      </c>
      <c r="EK8" s="586"/>
      <c r="EL8" s="624"/>
      <c r="EM8" s="586"/>
      <c r="EN8" s="583"/>
      <c r="EO8" s="436"/>
      <c r="EP8" s="586"/>
      <c r="EQ8" s="586"/>
      <c r="ER8" s="586">
        <v>1</v>
      </c>
      <c r="ES8" s="586">
        <v>1</v>
      </c>
      <c r="ET8" s="586"/>
      <c r="EU8" s="586"/>
      <c r="EV8" s="586">
        <v>3</v>
      </c>
      <c r="EW8" s="591">
        <f t="shared" si="32"/>
        <v>0</v>
      </c>
      <c r="EX8" s="580">
        <f t="shared" si="33"/>
        <v>1</v>
      </c>
      <c r="EY8" s="580">
        <f t="shared" si="34"/>
        <v>4</v>
      </c>
      <c r="EZ8" s="580">
        <f t="shared" si="35"/>
        <v>5</v>
      </c>
      <c r="FA8" s="698"/>
      <c r="FB8" s="698"/>
      <c r="FC8" s="699">
        <v>1</v>
      </c>
      <c r="FD8" s="583"/>
      <c r="FE8" s="698"/>
      <c r="FF8" s="698"/>
      <c r="FG8" s="583"/>
      <c r="FH8" s="698"/>
      <c r="FI8" s="698"/>
      <c r="FJ8" s="698"/>
      <c r="FK8" s="698"/>
      <c r="FL8" s="698">
        <v>1</v>
      </c>
      <c r="FM8" s="699"/>
      <c r="FN8" s="698"/>
      <c r="FO8" s="698"/>
      <c r="FP8" s="591">
        <f t="shared" si="36"/>
        <v>0</v>
      </c>
      <c r="FQ8" s="591">
        <f t="shared" si="37"/>
        <v>0</v>
      </c>
      <c r="FR8" s="653">
        <f t="shared" si="38"/>
        <v>2</v>
      </c>
      <c r="FS8" s="653">
        <f t="shared" si="39"/>
        <v>2</v>
      </c>
      <c r="FT8" s="37"/>
      <c r="FU8" s="37">
        <v>2</v>
      </c>
      <c r="FV8" s="72">
        <v>2</v>
      </c>
      <c r="FW8" s="37"/>
      <c r="FX8" s="37">
        <v>6</v>
      </c>
      <c r="FY8" s="37">
        <v>1</v>
      </c>
      <c r="FZ8" s="37"/>
      <c r="GA8" s="37"/>
      <c r="GB8" s="37"/>
      <c r="GC8" s="37"/>
      <c r="GD8" s="37"/>
      <c r="GE8" s="37">
        <v>1</v>
      </c>
      <c r="GF8" s="591">
        <f t="shared" si="40"/>
        <v>0</v>
      </c>
      <c r="GG8" s="591">
        <f t="shared" si="41"/>
        <v>8</v>
      </c>
      <c r="GH8" s="591">
        <f t="shared" si="42"/>
        <v>4</v>
      </c>
      <c r="GI8" s="591">
        <f t="shared" si="43"/>
        <v>12</v>
      </c>
      <c r="GJ8" s="37"/>
      <c r="GK8" s="37"/>
      <c r="GL8" s="72">
        <v>1</v>
      </c>
      <c r="GM8" s="37"/>
      <c r="GN8" s="37"/>
      <c r="GO8" s="37"/>
      <c r="GP8" s="37"/>
      <c r="GQ8" s="37"/>
      <c r="GR8" s="37">
        <v>1</v>
      </c>
      <c r="GS8" s="72"/>
      <c r="GT8" s="37"/>
      <c r="GU8" s="37"/>
      <c r="GV8" s="37"/>
      <c r="GW8" s="37"/>
      <c r="GX8" s="388"/>
      <c r="GY8" s="790">
        <f t="shared" si="44"/>
        <v>0</v>
      </c>
      <c r="GZ8" s="790">
        <f t="shared" si="45"/>
        <v>0</v>
      </c>
      <c r="HA8" s="790">
        <f t="shared" si="46"/>
        <v>2</v>
      </c>
      <c r="HB8" s="790">
        <f t="shared" si="47"/>
        <v>2</v>
      </c>
    </row>
    <row r="9" spans="1:210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3"/>
        <v>0</v>
      </c>
      <c r="T9" s="132">
        <f t="shared" si="4"/>
        <v>9</v>
      </c>
      <c r="U9" s="116">
        <f t="shared" si="5"/>
        <v>1</v>
      </c>
      <c r="V9" s="93">
        <f t="shared" ref="V9:V72" si="48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7"/>
        <v>1</v>
      </c>
      <c r="AJ9" s="227">
        <f t="shared" si="8"/>
        <v>11</v>
      </c>
      <c r="AK9" s="227">
        <f t="shared" si="9"/>
        <v>3</v>
      </c>
      <c r="AL9" s="227">
        <f t="shared" si="10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11"/>
        <v>4</v>
      </c>
      <c r="AZ9" s="281">
        <f t="shared" si="12"/>
        <v>19</v>
      </c>
      <c r="BA9" s="281">
        <f t="shared" si="13"/>
        <v>1</v>
      </c>
      <c r="BB9" s="281">
        <f t="shared" si="14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5"/>
        <v>1</v>
      </c>
      <c r="BS9" s="313">
        <f t="shared" si="16"/>
        <v>13</v>
      </c>
      <c r="BT9" s="313">
        <f t="shared" si="17"/>
        <v>3</v>
      </c>
      <c r="BU9" s="313">
        <f t="shared" si="18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9"/>
        <v>1</v>
      </c>
      <c r="CI9" s="391">
        <f t="shared" si="20"/>
        <v>26</v>
      </c>
      <c r="CJ9" s="392">
        <f t="shared" si="21"/>
        <v>0</v>
      </c>
      <c r="CK9" s="392">
        <f t="shared" si="22"/>
        <v>27</v>
      </c>
      <c r="CL9" s="434"/>
      <c r="CM9" s="434">
        <v>8</v>
      </c>
      <c r="CN9" s="432"/>
      <c r="CO9" s="434">
        <v>1</v>
      </c>
      <c r="CP9" s="436">
        <v>3</v>
      </c>
      <c r="CQ9" s="432">
        <v>1</v>
      </c>
      <c r="CR9" s="432"/>
      <c r="CS9" s="471">
        <v>4</v>
      </c>
      <c r="CT9" s="432"/>
      <c r="CU9" s="471"/>
      <c r="CV9" s="471">
        <v>6</v>
      </c>
      <c r="CW9" s="432"/>
      <c r="CX9" s="395">
        <f t="shared" si="0"/>
        <v>1</v>
      </c>
      <c r="CY9" s="395">
        <f t="shared" si="1"/>
        <v>21</v>
      </c>
      <c r="CZ9" s="395">
        <f t="shared" si="2"/>
        <v>1</v>
      </c>
      <c r="DA9" s="395">
        <f t="shared" si="23"/>
        <v>23</v>
      </c>
      <c r="DB9" s="524"/>
      <c r="DC9" s="524">
        <v>6</v>
      </c>
      <c r="DD9" s="524"/>
      <c r="DE9" s="524"/>
      <c r="DF9" s="436">
        <v>4</v>
      </c>
      <c r="DG9" s="524"/>
      <c r="DH9" s="524"/>
      <c r="DI9" s="524">
        <v>8</v>
      </c>
      <c r="DJ9" s="524"/>
      <c r="DK9" s="524"/>
      <c r="DL9" s="524">
        <v>4</v>
      </c>
      <c r="DM9" s="524"/>
      <c r="DN9" s="524"/>
      <c r="DO9" s="524">
        <v>4</v>
      </c>
      <c r="DP9" s="524"/>
      <c r="DQ9" s="395">
        <f t="shared" si="24"/>
        <v>0</v>
      </c>
      <c r="DR9" s="395">
        <f t="shared" si="25"/>
        <v>26</v>
      </c>
      <c r="DS9" s="395">
        <f t="shared" si="26"/>
        <v>0</v>
      </c>
      <c r="DT9" s="395">
        <f t="shared" si="27"/>
        <v>26</v>
      </c>
      <c r="DU9" s="549"/>
      <c r="DV9" s="436">
        <v>2</v>
      </c>
      <c r="DW9" s="549">
        <v>2</v>
      </c>
      <c r="DX9" s="546"/>
      <c r="DY9" s="549"/>
      <c r="DZ9" s="549"/>
      <c r="EA9" s="549"/>
      <c r="EB9" s="549">
        <v>1</v>
      </c>
      <c r="EC9" s="549"/>
      <c r="ED9" s="553"/>
      <c r="EE9" s="549">
        <v>2</v>
      </c>
      <c r="EF9" s="549"/>
      <c r="EG9" s="543">
        <f t="shared" si="28"/>
        <v>0</v>
      </c>
      <c r="EH9" s="543">
        <f t="shared" si="29"/>
        <v>5</v>
      </c>
      <c r="EI9" s="543">
        <f t="shared" si="30"/>
        <v>2</v>
      </c>
      <c r="EJ9" s="543">
        <f t="shared" si="31"/>
        <v>7</v>
      </c>
      <c r="EK9" s="586"/>
      <c r="EL9" s="624">
        <v>4</v>
      </c>
      <c r="EM9" s="586"/>
      <c r="EN9" s="583"/>
      <c r="EO9" s="436">
        <v>3</v>
      </c>
      <c r="EP9" s="586"/>
      <c r="EQ9" s="586"/>
      <c r="ER9" s="586">
        <v>6</v>
      </c>
      <c r="ES9" s="586"/>
      <c r="ET9" s="586"/>
      <c r="EU9" s="586">
        <v>5</v>
      </c>
      <c r="EV9" s="586"/>
      <c r="EW9" s="591">
        <f t="shared" si="32"/>
        <v>0</v>
      </c>
      <c r="EX9" s="580">
        <f t="shared" si="33"/>
        <v>18</v>
      </c>
      <c r="EY9" s="580">
        <f t="shared" si="34"/>
        <v>0</v>
      </c>
      <c r="EZ9" s="580">
        <f t="shared" si="35"/>
        <v>18</v>
      </c>
      <c r="FA9" s="698"/>
      <c r="FB9" s="698">
        <v>5</v>
      </c>
      <c r="FC9" s="699"/>
      <c r="FD9" s="583"/>
      <c r="FE9" s="698">
        <v>4</v>
      </c>
      <c r="FF9" s="698">
        <v>1</v>
      </c>
      <c r="FG9" s="583"/>
      <c r="FH9" s="698">
        <v>2</v>
      </c>
      <c r="FI9" s="698"/>
      <c r="FJ9" s="698"/>
      <c r="FK9" s="698">
        <v>3</v>
      </c>
      <c r="FL9" s="698"/>
      <c r="FM9" s="699"/>
      <c r="FN9" s="698">
        <v>3</v>
      </c>
      <c r="FO9" s="698"/>
      <c r="FP9" s="591">
        <f t="shared" si="36"/>
        <v>0</v>
      </c>
      <c r="FQ9" s="591">
        <f t="shared" si="37"/>
        <v>17</v>
      </c>
      <c r="FR9" s="653">
        <f t="shared" si="38"/>
        <v>1</v>
      </c>
      <c r="FS9" s="653">
        <f t="shared" si="39"/>
        <v>18</v>
      </c>
      <c r="FT9" s="37"/>
      <c r="FU9" s="37">
        <v>7</v>
      </c>
      <c r="FV9" s="72">
        <v>1</v>
      </c>
      <c r="FW9" s="37"/>
      <c r="FX9" s="37"/>
      <c r="FY9" s="37"/>
      <c r="FZ9" s="37"/>
      <c r="GA9" s="37">
        <v>1</v>
      </c>
      <c r="GB9" s="37"/>
      <c r="GC9" s="37"/>
      <c r="GD9" s="37">
        <v>4</v>
      </c>
      <c r="GE9" s="37"/>
      <c r="GF9" s="591">
        <f t="shared" si="40"/>
        <v>0</v>
      </c>
      <c r="GG9" s="591">
        <f t="shared" si="41"/>
        <v>12</v>
      </c>
      <c r="GH9" s="591">
        <f t="shared" si="42"/>
        <v>1</v>
      </c>
      <c r="GI9" s="591">
        <f t="shared" si="43"/>
        <v>13</v>
      </c>
      <c r="GJ9" s="37"/>
      <c r="GK9" s="37">
        <v>5</v>
      </c>
      <c r="GL9" s="72"/>
      <c r="GM9" s="37"/>
      <c r="GN9" s="37">
        <v>6</v>
      </c>
      <c r="GO9" s="37">
        <v>1</v>
      </c>
      <c r="GP9" s="37"/>
      <c r="GQ9" s="37">
        <v>1</v>
      </c>
      <c r="GR9" s="37"/>
      <c r="GS9" s="72"/>
      <c r="GT9" s="37"/>
      <c r="GU9" s="37">
        <v>1</v>
      </c>
      <c r="GV9" s="37"/>
      <c r="GW9" s="37"/>
      <c r="GX9" s="388"/>
      <c r="GY9" s="790">
        <f t="shared" si="44"/>
        <v>0</v>
      </c>
      <c r="GZ9" s="790">
        <f t="shared" si="45"/>
        <v>12</v>
      </c>
      <c r="HA9" s="790">
        <f t="shared" si="46"/>
        <v>2</v>
      </c>
      <c r="HB9" s="790">
        <f t="shared" si="47"/>
        <v>14</v>
      </c>
    </row>
    <row r="10" spans="1:210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3"/>
        <v>0</v>
      </c>
      <c r="T10" s="132">
        <f t="shared" si="4"/>
        <v>0</v>
      </c>
      <c r="U10" s="116">
        <f t="shared" si="5"/>
        <v>0</v>
      </c>
      <c r="V10" s="93">
        <f t="shared" si="48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7"/>
        <v>0</v>
      </c>
      <c r="AJ10" s="227">
        <f t="shared" si="8"/>
        <v>0</v>
      </c>
      <c r="AK10" s="227">
        <f t="shared" si="9"/>
        <v>0</v>
      </c>
      <c r="AL10" s="227">
        <f t="shared" si="10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11"/>
        <v>0</v>
      </c>
      <c r="AZ10" s="281">
        <f t="shared" si="12"/>
        <v>0</v>
      </c>
      <c r="BA10" s="281">
        <f t="shared" si="13"/>
        <v>0</v>
      </c>
      <c r="BB10" s="281">
        <f t="shared" si="14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5"/>
        <v>0</v>
      </c>
      <c r="BS10" s="313">
        <f t="shared" si="16"/>
        <v>0</v>
      </c>
      <c r="BT10" s="313">
        <f t="shared" si="17"/>
        <v>0</v>
      </c>
      <c r="BU10" s="313">
        <f t="shared" si="18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9"/>
        <v>0</v>
      </c>
      <c r="CI10" s="391">
        <f t="shared" si="20"/>
        <v>0</v>
      </c>
      <c r="CJ10" s="392">
        <f t="shared" si="21"/>
        <v>0</v>
      </c>
      <c r="CK10" s="392">
        <f t="shared" si="22"/>
        <v>0</v>
      </c>
      <c r="CL10" s="434"/>
      <c r="CM10" s="434"/>
      <c r="CN10" s="190"/>
      <c r="CO10" s="434"/>
      <c r="CP10" s="436"/>
      <c r="CQ10" s="190"/>
      <c r="CR10" s="432"/>
      <c r="CS10" s="471"/>
      <c r="CT10" s="190"/>
      <c r="CU10" s="471"/>
      <c r="CV10" s="471"/>
      <c r="CW10" s="190"/>
      <c r="CX10" s="395">
        <f t="shared" si="0"/>
        <v>0</v>
      </c>
      <c r="CY10" s="395">
        <f t="shared" si="1"/>
        <v>0</v>
      </c>
      <c r="CZ10" s="395">
        <f t="shared" si="2"/>
        <v>0</v>
      </c>
      <c r="DA10" s="395">
        <f t="shared" si="23"/>
        <v>0</v>
      </c>
      <c r="DB10" s="524"/>
      <c r="DC10" s="524"/>
      <c r="DD10" s="524"/>
      <c r="DE10" s="524"/>
      <c r="DF10" s="436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395">
        <f t="shared" si="24"/>
        <v>0</v>
      </c>
      <c r="DR10" s="395">
        <f t="shared" si="25"/>
        <v>0</v>
      </c>
      <c r="DS10" s="395">
        <f t="shared" si="26"/>
        <v>0</v>
      </c>
      <c r="DT10" s="395">
        <f t="shared" si="27"/>
        <v>0</v>
      </c>
      <c r="DU10" s="549"/>
      <c r="DV10" s="436"/>
      <c r="DW10" s="549"/>
      <c r="DX10" s="546"/>
      <c r="DY10" s="549"/>
      <c r="DZ10" s="550"/>
      <c r="EA10" s="549"/>
      <c r="EB10" s="549"/>
      <c r="EC10" s="550"/>
      <c r="ED10" s="553"/>
      <c r="EE10" s="549"/>
      <c r="EF10" s="550"/>
      <c r="EG10" s="543">
        <f t="shared" si="28"/>
        <v>0</v>
      </c>
      <c r="EH10" s="543">
        <f t="shared" si="29"/>
        <v>0</v>
      </c>
      <c r="EI10" s="543">
        <f t="shared" si="30"/>
        <v>0</v>
      </c>
      <c r="EJ10" s="543">
        <f t="shared" si="31"/>
        <v>0</v>
      </c>
      <c r="EK10" s="586"/>
      <c r="EL10" s="624"/>
      <c r="EM10" s="587"/>
      <c r="EN10" s="583"/>
      <c r="EO10" s="436"/>
      <c r="EP10" s="587"/>
      <c r="EQ10" s="586"/>
      <c r="ER10" s="586"/>
      <c r="ES10" s="587"/>
      <c r="ET10" s="586"/>
      <c r="EU10" s="586"/>
      <c r="EV10" s="587"/>
      <c r="EW10" s="591">
        <f t="shared" si="32"/>
        <v>0</v>
      </c>
      <c r="EX10" s="580">
        <f t="shared" si="33"/>
        <v>0</v>
      </c>
      <c r="EY10" s="580">
        <f t="shared" si="34"/>
        <v>0</v>
      </c>
      <c r="EZ10" s="580">
        <f t="shared" si="35"/>
        <v>0</v>
      </c>
      <c r="FA10" s="698"/>
      <c r="FB10" s="698"/>
      <c r="FC10" s="699"/>
      <c r="FD10" s="583"/>
      <c r="FE10" s="698"/>
      <c r="FF10" s="693"/>
      <c r="FG10" s="583"/>
      <c r="FH10" s="698"/>
      <c r="FI10" s="684"/>
      <c r="FJ10" s="698"/>
      <c r="FK10" s="698"/>
      <c r="FL10" s="684"/>
      <c r="FM10" s="699"/>
      <c r="FN10" s="698"/>
      <c r="FO10" s="684"/>
      <c r="FP10" s="591">
        <f t="shared" si="36"/>
        <v>0</v>
      </c>
      <c r="FQ10" s="591">
        <f t="shared" si="37"/>
        <v>0</v>
      </c>
      <c r="FR10" s="653">
        <f t="shared" si="38"/>
        <v>0</v>
      </c>
      <c r="FS10" s="653">
        <f t="shared" si="39"/>
        <v>0</v>
      </c>
      <c r="FT10" s="37"/>
      <c r="FU10" s="37"/>
      <c r="FV10" s="792"/>
      <c r="FW10" s="37"/>
      <c r="FX10" s="37"/>
      <c r="FY10" s="793"/>
      <c r="FZ10" s="37"/>
      <c r="GA10" s="37"/>
      <c r="GB10" s="793"/>
      <c r="GC10" s="37"/>
      <c r="GD10" s="37"/>
      <c r="GE10" s="793"/>
      <c r="GF10" s="591">
        <f t="shared" si="40"/>
        <v>0</v>
      </c>
      <c r="GG10" s="591">
        <f t="shared" si="41"/>
        <v>0</v>
      </c>
      <c r="GH10" s="591">
        <f t="shared" si="42"/>
        <v>0</v>
      </c>
      <c r="GI10" s="591">
        <f t="shared" si="43"/>
        <v>0</v>
      </c>
      <c r="GJ10" s="37"/>
      <c r="GK10" s="37"/>
      <c r="GL10" s="792"/>
      <c r="GM10" s="37"/>
      <c r="GN10" s="37"/>
      <c r="GO10" s="793"/>
      <c r="GP10" s="37"/>
      <c r="GQ10" s="37"/>
      <c r="GR10" s="793"/>
      <c r="GS10" s="72"/>
      <c r="GT10" s="37"/>
      <c r="GU10" s="793"/>
      <c r="GV10" s="37"/>
      <c r="GW10" s="37"/>
      <c r="GX10" s="388"/>
      <c r="GY10" s="790">
        <f t="shared" si="44"/>
        <v>0</v>
      </c>
      <c r="GZ10" s="790">
        <f t="shared" si="45"/>
        <v>0</v>
      </c>
      <c r="HA10" s="790">
        <f t="shared" si="46"/>
        <v>0</v>
      </c>
      <c r="HB10" s="790">
        <f t="shared" si="47"/>
        <v>0</v>
      </c>
    </row>
    <row r="11" spans="1:210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3"/>
        <v>0</v>
      </c>
      <c r="T11" s="132">
        <f t="shared" si="4"/>
        <v>1</v>
      </c>
      <c r="U11" s="116">
        <f t="shared" si="5"/>
        <v>0</v>
      </c>
      <c r="V11" s="93">
        <f t="shared" si="48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7"/>
        <v>0</v>
      </c>
      <c r="AJ11" s="227">
        <f t="shared" si="8"/>
        <v>3</v>
      </c>
      <c r="AK11" s="227">
        <f t="shared" si="9"/>
        <v>0</v>
      </c>
      <c r="AL11" s="227">
        <f t="shared" si="10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11"/>
        <v>0</v>
      </c>
      <c r="AZ11" s="281">
        <f t="shared" si="12"/>
        <v>0</v>
      </c>
      <c r="BA11" s="281">
        <f t="shared" si="13"/>
        <v>0</v>
      </c>
      <c r="BB11" s="281">
        <f t="shared" si="14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5"/>
        <v>0</v>
      </c>
      <c r="BS11" s="313">
        <f t="shared" si="16"/>
        <v>0</v>
      </c>
      <c r="BT11" s="313">
        <f t="shared" si="17"/>
        <v>0</v>
      </c>
      <c r="BU11" s="313">
        <f t="shared" si="18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9"/>
        <v>0</v>
      </c>
      <c r="CI11" s="391">
        <f t="shared" si="20"/>
        <v>3</v>
      </c>
      <c r="CJ11" s="392">
        <f t="shared" si="21"/>
        <v>0</v>
      </c>
      <c r="CK11" s="392">
        <f t="shared" si="22"/>
        <v>3</v>
      </c>
      <c r="CL11" s="434"/>
      <c r="CM11" s="434"/>
      <c r="CN11" s="432"/>
      <c r="CO11" s="434"/>
      <c r="CP11" s="436">
        <v>2</v>
      </c>
      <c r="CQ11" s="432"/>
      <c r="CR11" s="432"/>
      <c r="CS11" s="471">
        <v>2</v>
      </c>
      <c r="CT11" s="432"/>
      <c r="CU11" s="471"/>
      <c r="CV11" s="471"/>
      <c r="CW11" s="432"/>
      <c r="CX11" s="395">
        <f t="shared" si="0"/>
        <v>0</v>
      </c>
      <c r="CY11" s="395">
        <f t="shared" si="1"/>
        <v>4</v>
      </c>
      <c r="CZ11" s="395">
        <f t="shared" si="2"/>
        <v>0</v>
      </c>
      <c r="DA11" s="395">
        <f t="shared" si="23"/>
        <v>4</v>
      </c>
      <c r="DB11" s="524"/>
      <c r="DC11" s="524"/>
      <c r="DD11" s="524"/>
      <c r="DE11" s="524"/>
      <c r="DF11" s="436"/>
      <c r="DG11" s="524"/>
      <c r="DH11" s="524"/>
      <c r="DI11" s="524"/>
      <c r="DJ11" s="524"/>
      <c r="DK11" s="524"/>
      <c r="DL11" s="524"/>
      <c r="DM11" s="524"/>
      <c r="DN11" s="524"/>
      <c r="DO11" s="524"/>
      <c r="DP11" s="524"/>
      <c r="DQ11" s="395">
        <f t="shared" si="24"/>
        <v>0</v>
      </c>
      <c r="DR11" s="395">
        <f t="shared" si="25"/>
        <v>0</v>
      </c>
      <c r="DS11" s="395">
        <f t="shared" si="26"/>
        <v>0</v>
      </c>
      <c r="DT11" s="395">
        <f t="shared" si="27"/>
        <v>0</v>
      </c>
      <c r="DU11" s="549"/>
      <c r="DV11" s="436">
        <v>2</v>
      </c>
      <c r="DW11" s="549"/>
      <c r="DX11" s="546"/>
      <c r="DY11" s="549">
        <v>6</v>
      </c>
      <c r="DZ11" s="549"/>
      <c r="EA11" s="549"/>
      <c r="EB11" s="549">
        <v>8</v>
      </c>
      <c r="EC11" s="549"/>
      <c r="ED11" s="553"/>
      <c r="EE11" s="549">
        <v>2</v>
      </c>
      <c r="EF11" s="549"/>
      <c r="EG11" s="543">
        <f t="shared" si="28"/>
        <v>0</v>
      </c>
      <c r="EH11" s="543">
        <f t="shared" si="29"/>
        <v>18</v>
      </c>
      <c r="EI11" s="543">
        <f t="shared" si="30"/>
        <v>0</v>
      </c>
      <c r="EJ11" s="543">
        <f t="shared" si="31"/>
        <v>18</v>
      </c>
      <c r="EK11" s="586"/>
      <c r="EL11" s="624"/>
      <c r="EM11" s="586"/>
      <c r="EN11" s="583"/>
      <c r="EO11" s="436">
        <v>6</v>
      </c>
      <c r="EP11" s="586"/>
      <c r="EQ11" s="586"/>
      <c r="ER11" s="586"/>
      <c r="ES11" s="586"/>
      <c r="ET11" s="586"/>
      <c r="EU11" s="586"/>
      <c r="EV11" s="586"/>
      <c r="EW11" s="591">
        <f t="shared" si="32"/>
        <v>0</v>
      </c>
      <c r="EX11" s="580">
        <f t="shared" si="33"/>
        <v>6</v>
      </c>
      <c r="EY11" s="580">
        <f t="shared" si="34"/>
        <v>0</v>
      </c>
      <c r="EZ11" s="580">
        <f t="shared" si="35"/>
        <v>6</v>
      </c>
      <c r="FA11" s="698"/>
      <c r="FB11" s="698">
        <v>1</v>
      </c>
      <c r="FC11" s="699"/>
      <c r="FD11" s="583"/>
      <c r="FE11" s="698"/>
      <c r="FF11" s="698"/>
      <c r="FG11" s="583"/>
      <c r="FH11" s="698"/>
      <c r="FI11" s="698"/>
      <c r="FJ11" s="698"/>
      <c r="FK11" s="698">
        <v>3</v>
      </c>
      <c r="FL11" s="698"/>
      <c r="FM11" s="699"/>
      <c r="FN11" s="698"/>
      <c r="FO11" s="698"/>
      <c r="FP11" s="591">
        <f t="shared" si="36"/>
        <v>0</v>
      </c>
      <c r="FQ11" s="591">
        <f t="shared" si="37"/>
        <v>4</v>
      </c>
      <c r="FR11" s="653">
        <f t="shared" si="38"/>
        <v>0</v>
      </c>
      <c r="FS11" s="653">
        <f t="shared" si="39"/>
        <v>4</v>
      </c>
      <c r="FT11" s="37"/>
      <c r="FU11" s="37">
        <v>2</v>
      </c>
      <c r="FV11" s="72"/>
      <c r="FW11" s="37"/>
      <c r="FX11" s="37"/>
      <c r="FY11" s="37"/>
      <c r="FZ11" s="37"/>
      <c r="GA11" s="37"/>
      <c r="GB11" s="37"/>
      <c r="GC11" s="37"/>
      <c r="GD11" s="37"/>
      <c r="GE11" s="37"/>
      <c r="GF11" s="591">
        <f t="shared" si="40"/>
        <v>0</v>
      </c>
      <c r="GG11" s="591">
        <f t="shared" si="41"/>
        <v>2</v>
      </c>
      <c r="GH11" s="591">
        <f t="shared" si="42"/>
        <v>0</v>
      </c>
      <c r="GI11" s="591">
        <f t="shared" si="43"/>
        <v>2</v>
      </c>
      <c r="GJ11" s="37"/>
      <c r="GK11" s="37"/>
      <c r="GL11" s="72"/>
      <c r="GM11" s="37"/>
      <c r="GN11" s="37"/>
      <c r="GO11" s="37"/>
      <c r="GP11" s="37"/>
      <c r="GQ11" s="37"/>
      <c r="GR11" s="37"/>
      <c r="GS11" s="72"/>
      <c r="GT11" s="37"/>
      <c r="GU11" s="37"/>
      <c r="GV11" s="37"/>
      <c r="GW11" s="37"/>
      <c r="GX11" s="388"/>
      <c r="GY11" s="790">
        <f t="shared" si="44"/>
        <v>0</v>
      </c>
      <c r="GZ11" s="790">
        <f t="shared" si="45"/>
        <v>0</v>
      </c>
      <c r="HA11" s="790">
        <f t="shared" si="46"/>
        <v>0</v>
      </c>
      <c r="HB11" s="790">
        <f t="shared" si="47"/>
        <v>0</v>
      </c>
    </row>
    <row r="12" spans="1:210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3"/>
        <v>1</v>
      </c>
      <c r="T12" s="132">
        <f t="shared" si="4"/>
        <v>0</v>
      </c>
      <c r="U12" s="116">
        <f t="shared" si="5"/>
        <v>9</v>
      </c>
      <c r="V12" s="93">
        <f t="shared" si="48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7"/>
        <v>0</v>
      </c>
      <c r="AJ12" s="227">
        <f t="shared" si="8"/>
        <v>0</v>
      </c>
      <c r="AK12" s="227">
        <f t="shared" si="9"/>
        <v>0</v>
      </c>
      <c r="AL12" s="227">
        <f t="shared" si="10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11"/>
        <v>0</v>
      </c>
      <c r="AZ12" s="281">
        <f t="shared" si="12"/>
        <v>1</v>
      </c>
      <c r="BA12" s="281">
        <f t="shared" si="13"/>
        <v>0</v>
      </c>
      <c r="BB12" s="281">
        <f t="shared" si="14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5"/>
        <v>1</v>
      </c>
      <c r="BS12" s="313">
        <f t="shared" si="16"/>
        <v>3</v>
      </c>
      <c r="BT12" s="313">
        <f t="shared" si="17"/>
        <v>1</v>
      </c>
      <c r="BU12" s="313">
        <f t="shared" si="18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9"/>
        <v>1</v>
      </c>
      <c r="CI12" s="391">
        <f t="shared" si="20"/>
        <v>3</v>
      </c>
      <c r="CJ12" s="392">
        <f t="shared" si="21"/>
        <v>0</v>
      </c>
      <c r="CK12" s="392">
        <f t="shared" si="22"/>
        <v>4</v>
      </c>
      <c r="CL12" s="434"/>
      <c r="CM12" s="434"/>
      <c r="CN12" s="432"/>
      <c r="CO12" s="434"/>
      <c r="CP12" s="436">
        <v>1</v>
      </c>
      <c r="CQ12" s="432"/>
      <c r="CR12" s="432"/>
      <c r="CS12" s="471"/>
      <c r="CT12" s="432"/>
      <c r="CU12" s="471"/>
      <c r="CV12" s="471"/>
      <c r="CW12" s="432"/>
      <c r="CX12" s="395">
        <f t="shared" si="0"/>
        <v>0</v>
      </c>
      <c r="CY12" s="395">
        <f t="shared" si="1"/>
        <v>1</v>
      </c>
      <c r="CZ12" s="395">
        <f t="shared" si="2"/>
        <v>0</v>
      </c>
      <c r="DA12" s="395">
        <f t="shared" si="23"/>
        <v>1</v>
      </c>
      <c r="DB12" s="524"/>
      <c r="DC12" s="524"/>
      <c r="DD12" s="524"/>
      <c r="DE12" s="524"/>
      <c r="DF12" s="436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395">
        <f t="shared" si="24"/>
        <v>0</v>
      </c>
      <c r="DR12" s="395">
        <f t="shared" si="25"/>
        <v>0</v>
      </c>
      <c r="DS12" s="395">
        <f t="shared" si="26"/>
        <v>0</v>
      </c>
      <c r="DT12" s="395">
        <f t="shared" si="27"/>
        <v>0</v>
      </c>
      <c r="DU12" s="549"/>
      <c r="DV12" s="436">
        <v>14</v>
      </c>
      <c r="DW12" s="549">
        <v>62</v>
      </c>
      <c r="DX12" s="546"/>
      <c r="DY12" s="549"/>
      <c r="DZ12" s="549"/>
      <c r="EA12" s="549">
        <v>12</v>
      </c>
      <c r="EB12" s="549"/>
      <c r="EC12" s="549">
        <v>1</v>
      </c>
      <c r="ED12" s="553">
        <v>4</v>
      </c>
      <c r="EE12" s="549"/>
      <c r="EF12" s="549"/>
      <c r="EG12" s="543">
        <f t="shared" si="28"/>
        <v>16</v>
      </c>
      <c r="EH12" s="543">
        <f t="shared" si="29"/>
        <v>14</v>
      </c>
      <c r="EI12" s="543">
        <f t="shared" si="30"/>
        <v>63</v>
      </c>
      <c r="EJ12" s="543">
        <f t="shared" si="31"/>
        <v>93</v>
      </c>
      <c r="EK12" s="586">
        <v>5</v>
      </c>
      <c r="EL12" s="624"/>
      <c r="EM12" s="586"/>
      <c r="EN12" s="583">
        <v>4</v>
      </c>
      <c r="EO12" s="436"/>
      <c r="EP12" s="586"/>
      <c r="EQ12" s="586"/>
      <c r="ER12" s="586"/>
      <c r="ES12" s="586"/>
      <c r="ET12" s="586"/>
      <c r="EU12" s="586"/>
      <c r="EV12" s="586"/>
      <c r="EW12" s="591">
        <f t="shared" si="32"/>
        <v>9</v>
      </c>
      <c r="EX12" s="580">
        <f t="shared" si="33"/>
        <v>0</v>
      </c>
      <c r="EY12" s="580">
        <f t="shared" si="34"/>
        <v>0</v>
      </c>
      <c r="EZ12" s="580">
        <f t="shared" si="35"/>
        <v>9</v>
      </c>
      <c r="FA12" s="698"/>
      <c r="FB12" s="698"/>
      <c r="FC12" s="699"/>
      <c r="FD12" s="583"/>
      <c r="FE12" s="698"/>
      <c r="FF12" s="698"/>
      <c r="FG12" s="583"/>
      <c r="FH12" s="698"/>
      <c r="FI12" s="698"/>
      <c r="FJ12" s="698"/>
      <c r="FK12" s="698"/>
      <c r="FL12" s="698">
        <v>1</v>
      </c>
      <c r="FM12" s="699"/>
      <c r="FN12" s="698"/>
      <c r="FO12" s="698"/>
      <c r="FP12" s="591">
        <f t="shared" si="36"/>
        <v>0</v>
      </c>
      <c r="FQ12" s="591">
        <f t="shared" si="37"/>
        <v>0</v>
      </c>
      <c r="FR12" s="653">
        <f t="shared" si="38"/>
        <v>1</v>
      </c>
      <c r="FS12" s="653">
        <f t="shared" si="39"/>
        <v>1</v>
      </c>
      <c r="FT12" s="37"/>
      <c r="FU12" s="37"/>
      <c r="FV12" s="72"/>
      <c r="FW12" s="37"/>
      <c r="FX12" s="37"/>
      <c r="FY12" s="37"/>
      <c r="FZ12" s="37"/>
      <c r="GA12" s="37">
        <v>5</v>
      </c>
      <c r="GB12" s="37"/>
      <c r="GC12" s="37"/>
      <c r="GD12" s="37"/>
      <c r="GE12" s="37"/>
      <c r="GF12" s="591">
        <f t="shared" si="40"/>
        <v>0</v>
      </c>
      <c r="GG12" s="591">
        <f t="shared" si="41"/>
        <v>5</v>
      </c>
      <c r="GH12" s="591">
        <f t="shared" si="42"/>
        <v>0</v>
      </c>
      <c r="GI12" s="591">
        <f t="shared" si="43"/>
        <v>5</v>
      </c>
      <c r="GJ12" s="37"/>
      <c r="GK12" s="37"/>
      <c r="GL12" s="72"/>
      <c r="GM12" s="37"/>
      <c r="GN12" s="37"/>
      <c r="GO12" s="37"/>
      <c r="GP12" s="37"/>
      <c r="GQ12" s="37"/>
      <c r="GR12" s="37"/>
      <c r="GS12" s="72"/>
      <c r="GT12" s="37"/>
      <c r="GU12" s="37"/>
      <c r="GV12" s="37"/>
      <c r="GW12" s="37"/>
      <c r="GX12" s="388"/>
      <c r="GY12" s="790">
        <f t="shared" si="44"/>
        <v>0</v>
      </c>
      <c r="GZ12" s="790">
        <f t="shared" si="45"/>
        <v>0</v>
      </c>
      <c r="HA12" s="790">
        <f t="shared" si="46"/>
        <v>0</v>
      </c>
      <c r="HB12" s="790">
        <f t="shared" si="47"/>
        <v>0</v>
      </c>
    </row>
    <row r="13" spans="1:210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3"/>
        <v>0</v>
      </c>
      <c r="T13" s="132">
        <f t="shared" si="4"/>
        <v>4</v>
      </c>
      <c r="U13" s="116">
        <f t="shared" si="5"/>
        <v>0</v>
      </c>
      <c r="V13" s="93">
        <f t="shared" si="48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7"/>
        <v>0</v>
      </c>
      <c r="AJ13" s="227">
        <f t="shared" si="8"/>
        <v>6</v>
      </c>
      <c r="AK13" s="227">
        <f t="shared" si="9"/>
        <v>0</v>
      </c>
      <c r="AL13" s="227">
        <f t="shared" si="10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11"/>
        <v>2</v>
      </c>
      <c r="AZ13" s="281">
        <f t="shared" si="12"/>
        <v>1</v>
      </c>
      <c r="BA13" s="281">
        <f t="shared" si="13"/>
        <v>1</v>
      </c>
      <c r="BB13" s="281">
        <f t="shared" si="14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5"/>
        <v>0</v>
      </c>
      <c r="BS13" s="313">
        <f t="shared" si="16"/>
        <v>0</v>
      </c>
      <c r="BT13" s="313">
        <f t="shared" si="17"/>
        <v>7</v>
      </c>
      <c r="BU13" s="313">
        <f t="shared" si="18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9"/>
        <v>0</v>
      </c>
      <c r="CI13" s="391">
        <f t="shared" si="20"/>
        <v>3</v>
      </c>
      <c r="CJ13" s="392">
        <f t="shared" si="21"/>
        <v>0</v>
      </c>
      <c r="CK13" s="392">
        <f t="shared" si="22"/>
        <v>3</v>
      </c>
      <c r="CL13" s="434"/>
      <c r="CM13" s="434">
        <v>3</v>
      </c>
      <c r="CN13" s="432"/>
      <c r="CO13" s="434"/>
      <c r="CP13" s="436"/>
      <c r="CQ13" s="432"/>
      <c r="CR13" s="432"/>
      <c r="CS13" s="471">
        <v>1</v>
      </c>
      <c r="CT13" s="432"/>
      <c r="CU13" s="471"/>
      <c r="CV13" s="471">
        <v>1</v>
      </c>
      <c r="CW13" s="432"/>
      <c r="CX13" s="395">
        <f t="shared" si="0"/>
        <v>0</v>
      </c>
      <c r="CY13" s="395">
        <f t="shared" si="1"/>
        <v>5</v>
      </c>
      <c r="CZ13" s="395">
        <f t="shared" si="2"/>
        <v>0</v>
      </c>
      <c r="DA13" s="395">
        <f t="shared" si="23"/>
        <v>5</v>
      </c>
      <c r="DB13" s="524">
        <v>4</v>
      </c>
      <c r="DC13" s="524">
        <v>1</v>
      </c>
      <c r="DD13" s="524"/>
      <c r="DE13" s="524"/>
      <c r="DF13" s="436"/>
      <c r="DG13" s="524"/>
      <c r="DH13" s="524">
        <v>1</v>
      </c>
      <c r="DI13" s="524">
        <v>2</v>
      </c>
      <c r="DJ13" s="524"/>
      <c r="DK13" s="524"/>
      <c r="DL13" s="524">
        <v>5</v>
      </c>
      <c r="DM13" s="524"/>
      <c r="DN13" s="524"/>
      <c r="DO13" s="524"/>
      <c r="DP13" s="524"/>
      <c r="DQ13" s="395">
        <f t="shared" si="24"/>
        <v>5</v>
      </c>
      <c r="DR13" s="395">
        <f t="shared" si="25"/>
        <v>8</v>
      </c>
      <c r="DS13" s="395">
        <f t="shared" si="26"/>
        <v>0</v>
      </c>
      <c r="DT13" s="395">
        <f t="shared" si="27"/>
        <v>13</v>
      </c>
      <c r="DU13" s="549">
        <v>22</v>
      </c>
      <c r="DV13" s="436"/>
      <c r="DW13" s="549"/>
      <c r="DX13" s="546"/>
      <c r="DY13" s="549"/>
      <c r="DZ13" s="549"/>
      <c r="EA13" s="549"/>
      <c r="EB13" s="549"/>
      <c r="EC13" s="549"/>
      <c r="ED13" s="553"/>
      <c r="EE13" s="549">
        <v>1</v>
      </c>
      <c r="EF13" s="549"/>
      <c r="EG13" s="543">
        <f t="shared" si="28"/>
        <v>22</v>
      </c>
      <c r="EH13" s="543">
        <f t="shared" si="29"/>
        <v>1</v>
      </c>
      <c r="EI13" s="543">
        <f t="shared" si="30"/>
        <v>0</v>
      </c>
      <c r="EJ13" s="543">
        <f t="shared" si="31"/>
        <v>23</v>
      </c>
      <c r="EK13" s="586"/>
      <c r="EL13" s="624"/>
      <c r="EM13" s="586"/>
      <c r="EN13" s="583"/>
      <c r="EO13" s="436"/>
      <c r="EP13" s="586"/>
      <c r="EQ13" s="586"/>
      <c r="ER13" s="586">
        <v>2</v>
      </c>
      <c r="ES13" s="586"/>
      <c r="ET13" s="586"/>
      <c r="EU13" s="586"/>
      <c r="EV13" s="586"/>
      <c r="EW13" s="591">
        <f t="shared" si="32"/>
        <v>0</v>
      </c>
      <c r="EX13" s="580">
        <f t="shared" si="33"/>
        <v>2</v>
      </c>
      <c r="EY13" s="580">
        <f t="shared" si="34"/>
        <v>0</v>
      </c>
      <c r="EZ13" s="580">
        <f t="shared" si="35"/>
        <v>2</v>
      </c>
      <c r="FA13" s="698"/>
      <c r="FB13" s="698">
        <v>3</v>
      </c>
      <c r="FC13" s="699"/>
      <c r="FD13" s="583"/>
      <c r="FE13" s="698"/>
      <c r="FF13" s="698"/>
      <c r="FG13" s="583"/>
      <c r="FH13" s="698">
        <v>2</v>
      </c>
      <c r="FI13" s="698"/>
      <c r="FJ13" s="698"/>
      <c r="FK13" s="698"/>
      <c r="FL13" s="698"/>
      <c r="FM13" s="699"/>
      <c r="FN13" s="698"/>
      <c r="FO13" s="698"/>
      <c r="FP13" s="591">
        <f t="shared" si="36"/>
        <v>0</v>
      </c>
      <c r="FQ13" s="591">
        <f t="shared" si="37"/>
        <v>5</v>
      </c>
      <c r="FR13" s="653">
        <f t="shared" si="38"/>
        <v>0</v>
      </c>
      <c r="FS13" s="653">
        <f t="shared" si="39"/>
        <v>5</v>
      </c>
      <c r="FT13" s="37"/>
      <c r="FU13" s="37"/>
      <c r="FV13" s="72"/>
      <c r="FW13" s="37"/>
      <c r="FX13" s="37"/>
      <c r="FY13" s="37"/>
      <c r="FZ13" s="37"/>
      <c r="GA13" s="37"/>
      <c r="GB13" s="37"/>
      <c r="GC13" s="37"/>
      <c r="GD13" s="37">
        <v>1</v>
      </c>
      <c r="GE13" s="37"/>
      <c r="GF13" s="591">
        <f t="shared" si="40"/>
        <v>0</v>
      </c>
      <c r="GG13" s="591">
        <f t="shared" si="41"/>
        <v>1</v>
      </c>
      <c r="GH13" s="591">
        <f t="shared" si="42"/>
        <v>0</v>
      </c>
      <c r="GI13" s="591">
        <f t="shared" si="43"/>
        <v>1</v>
      </c>
      <c r="GJ13" s="37"/>
      <c r="GK13" s="37"/>
      <c r="GL13" s="72"/>
      <c r="GM13" s="37"/>
      <c r="GN13" s="37">
        <v>3</v>
      </c>
      <c r="GO13" s="37"/>
      <c r="GP13" s="37"/>
      <c r="GQ13" s="37">
        <v>1</v>
      </c>
      <c r="GR13" s="37"/>
      <c r="GS13" s="72"/>
      <c r="GT13" s="37"/>
      <c r="GU13" s="37"/>
      <c r="GV13" s="37"/>
      <c r="GW13" s="37"/>
      <c r="GX13" s="388"/>
      <c r="GY13" s="790">
        <f t="shared" si="44"/>
        <v>0</v>
      </c>
      <c r="GZ13" s="790">
        <f t="shared" si="45"/>
        <v>4</v>
      </c>
      <c r="HA13" s="790">
        <f t="shared" si="46"/>
        <v>0</v>
      </c>
      <c r="HB13" s="790">
        <f t="shared" si="47"/>
        <v>4</v>
      </c>
    </row>
    <row r="14" spans="1:210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3"/>
        <v>0</v>
      </c>
      <c r="T14" s="132">
        <f t="shared" si="4"/>
        <v>0</v>
      </c>
      <c r="U14" s="116">
        <f t="shared" si="5"/>
        <v>11</v>
      </c>
      <c r="V14" s="93">
        <f t="shared" si="48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7"/>
        <v>2</v>
      </c>
      <c r="AJ14" s="227">
        <f t="shared" si="8"/>
        <v>0</v>
      </c>
      <c r="AK14" s="227">
        <f t="shared" si="9"/>
        <v>13</v>
      </c>
      <c r="AL14" s="227">
        <f t="shared" si="10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11"/>
        <v>2</v>
      </c>
      <c r="AZ14" s="281">
        <f t="shared" si="12"/>
        <v>1</v>
      </c>
      <c r="BA14" s="281">
        <f t="shared" si="13"/>
        <v>18</v>
      </c>
      <c r="BB14" s="281">
        <f t="shared" si="14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5"/>
        <v>1</v>
      </c>
      <c r="BS14" s="313">
        <f t="shared" si="16"/>
        <v>2</v>
      </c>
      <c r="BT14" s="313">
        <f t="shared" si="17"/>
        <v>8</v>
      </c>
      <c r="BU14" s="313">
        <f t="shared" si="18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9"/>
        <v>2</v>
      </c>
      <c r="CI14" s="391">
        <f t="shared" si="20"/>
        <v>2</v>
      </c>
      <c r="CJ14" s="392">
        <f t="shared" si="21"/>
        <v>10</v>
      </c>
      <c r="CK14" s="392">
        <f t="shared" si="22"/>
        <v>14</v>
      </c>
      <c r="CL14" s="434">
        <v>1</v>
      </c>
      <c r="CM14" s="434"/>
      <c r="CN14" s="432">
        <v>1</v>
      </c>
      <c r="CO14" s="434"/>
      <c r="CP14" s="436"/>
      <c r="CQ14" s="432">
        <v>1</v>
      </c>
      <c r="CR14" s="432"/>
      <c r="CS14" s="471"/>
      <c r="CT14" s="432">
        <v>5</v>
      </c>
      <c r="CU14" s="471"/>
      <c r="CV14" s="471">
        <v>1</v>
      </c>
      <c r="CW14" s="432"/>
      <c r="CX14" s="395">
        <f t="shared" si="0"/>
        <v>1</v>
      </c>
      <c r="CY14" s="395">
        <f t="shared" si="1"/>
        <v>1</v>
      </c>
      <c r="CZ14" s="395">
        <f t="shared" si="2"/>
        <v>7</v>
      </c>
      <c r="DA14" s="395">
        <f t="shared" si="23"/>
        <v>9</v>
      </c>
      <c r="DB14" s="524"/>
      <c r="DC14" s="524"/>
      <c r="DD14" s="502">
        <v>1</v>
      </c>
      <c r="DE14" s="524"/>
      <c r="DF14" s="436"/>
      <c r="DG14" s="502">
        <v>3</v>
      </c>
      <c r="DH14" s="524"/>
      <c r="DI14" s="524"/>
      <c r="DJ14" s="524">
        <v>5</v>
      </c>
      <c r="DK14" s="524"/>
      <c r="DL14" s="524"/>
      <c r="DM14" s="524">
        <v>3</v>
      </c>
      <c r="DN14" s="524"/>
      <c r="DO14" s="524"/>
      <c r="DP14" s="524"/>
      <c r="DQ14" s="395">
        <f t="shared" si="24"/>
        <v>0</v>
      </c>
      <c r="DR14" s="395">
        <f t="shared" si="25"/>
        <v>0</v>
      </c>
      <c r="DS14" s="395">
        <f t="shared" si="26"/>
        <v>12</v>
      </c>
      <c r="DT14" s="395">
        <f t="shared" si="27"/>
        <v>12</v>
      </c>
      <c r="DU14" s="549">
        <v>1</v>
      </c>
      <c r="DV14" s="436">
        <v>6</v>
      </c>
      <c r="DW14" s="549">
        <v>3</v>
      </c>
      <c r="DX14" s="546">
        <v>1</v>
      </c>
      <c r="DY14" s="549">
        <v>2</v>
      </c>
      <c r="DZ14" s="549">
        <v>5</v>
      </c>
      <c r="EA14" s="549"/>
      <c r="EB14" s="549"/>
      <c r="EC14" s="549">
        <v>2</v>
      </c>
      <c r="ED14" s="553">
        <v>1</v>
      </c>
      <c r="EE14" s="549"/>
      <c r="EF14" s="549">
        <v>3</v>
      </c>
      <c r="EG14" s="543">
        <f t="shared" si="28"/>
        <v>3</v>
      </c>
      <c r="EH14" s="543">
        <f t="shared" si="29"/>
        <v>8</v>
      </c>
      <c r="EI14" s="543">
        <f t="shared" si="30"/>
        <v>13</v>
      </c>
      <c r="EJ14" s="543">
        <f t="shared" si="31"/>
        <v>24</v>
      </c>
      <c r="EK14" s="586"/>
      <c r="EL14" s="624"/>
      <c r="EM14" s="586">
        <v>2</v>
      </c>
      <c r="EN14" s="583"/>
      <c r="EO14" s="436"/>
      <c r="EP14" s="586">
        <v>2</v>
      </c>
      <c r="EQ14" s="586"/>
      <c r="ER14" s="586"/>
      <c r="ES14" s="586">
        <v>1</v>
      </c>
      <c r="ET14" s="586"/>
      <c r="EU14" s="586">
        <v>1</v>
      </c>
      <c r="EV14" s="586">
        <v>2</v>
      </c>
      <c r="EW14" s="591">
        <f t="shared" si="32"/>
        <v>0</v>
      </c>
      <c r="EX14" s="580">
        <f t="shared" si="33"/>
        <v>1</v>
      </c>
      <c r="EY14" s="580">
        <f t="shared" si="34"/>
        <v>7</v>
      </c>
      <c r="EZ14" s="580">
        <f t="shared" si="35"/>
        <v>8</v>
      </c>
      <c r="FA14" s="698"/>
      <c r="FB14" s="698"/>
      <c r="FC14" s="699"/>
      <c r="FD14" s="583"/>
      <c r="FE14" s="698"/>
      <c r="FF14" s="698">
        <v>1</v>
      </c>
      <c r="FG14" s="583"/>
      <c r="FH14" s="698"/>
      <c r="FI14" s="698">
        <v>2</v>
      </c>
      <c r="FJ14" s="698"/>
      <c r="FK14" s="698"/>
      <c r="FL14" s="698">
        <v>1</v>
      </c>
      <c r="FM14" s="699"/>
      <c r="FN14" s="698"/>
      <c r="FO14" s="698">
        <v>1</v>
      </c>
      <c r="FP14" s="591">
        <f t="shared" si="36"/>
        <v>0</v>
      </c>
      <c r="FQ14" s="591">
        <f t="shared" si="37"/>
        <v>0</v>
      </c>
      <c r="FR14" s="653">
        <f t="shared" si="38"/>
        <v>5</v>
      </c>
      <c r="FS14" s="653">
        <f t="shared" si="39"/>
        <v>5</v>
      </c>
      <c r="FT14" s="37"/>
      <c r="FU14" s="37"/>
      <c r="FV14" s="72">
        <v>5</v>
      </c>
      <c r="FW14" s="37"/>
      <c r="FX14" s="37">
        <v>3</v>
      </c>
      <c r="FY14" s="37">
        <v>2</v>
      </c>
      <c r="FZ14" s="37">
        <v>1</v>
      </c>
      <c r="GA14" s="37"/>
      <c r="GB14" s="37">
        <v>1</v>
      </c>
      <c r="GC14" s="37"/>
      <c r="GD14" s="37"/>
      <c r="GE14" s="37">
        <v>2</v>
      </c>
      <c r="GF14" s="591">
        <f t="shared" si="40"/>
        <v>1</v>
      </c>
      <c r="GG14" s="591">
        <f t="shared" si="41"/>
        <v>3</v>
      </c>
      <c r="GH14" s="591">
        <f t="shared" si="42"/>
        <v>10</v>
      </c>
      <c r="GI14" s="591">
        <f t="shared" si="43"/>
        <v>14</v>
      </c>
      <c r="GJ14" s="37">
        <v>1</v>
      </c>
      <c r="GK14" s="37"/>
      <c r="GL14" s="72">
        <v>3</v>
      </c>
      <c r="GM14" s="37">
        <v>1</v>
      </c>
      <c r="GN14" s="37"/>
      <c r="GO14" s="37">
        <v>4</v>
      </c>
      <c r="GP14" s="37"/>
      <c r="GQ14" s="37"/>
      <c r="GR14" s="37">
        <v>2</v>
      </c>
      <c r="GS14" s="72"/>
      <c r="GT14" s="37"/>
      <c r="GU14" s="37">
        <v>3</v>
      </c>
      <c r="GV14" s="37"/>
      <c r="GW14" s="37"/>
      <c r="GX14" s="388"/>
      <c r="GY14" s="790">
        <f t="shared" si="44"/>
        <v>2</v>
      </c>
      <c r="GZ14" s="790">
        <f t="shared" si="45"/>
        <v>0</v>
      </c>
      <c r="HA14" s="790">
        <f t="shared" si="46"/>
        <v>12</v>
      </c>
      <c r="HB14" s="790">
        <f t="shared" si="47"/>
        <v>14</v>
      </c>
    </row>
    <row r="15" spans="1:210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3"/>
        <v>0</v>
      </c>
      <c r="T15" s="132">
        <f t="shared" si="4"/>
        <v>1</v>
      </c>
      <c r="U15" s="116">
        <f t="shared" si="5"/>
        <v>2</v>
      </c>
      <c r="V15" s="93">
        <f t="shared" si="48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7"/>
        <v>0</v>
      </c>
      <c r="AJ15" s="227">
        <f t="shared" si="8"/>
        <v>22</v>
      </c>
      <c r="AK15" s="227">
        <f t="shared" si="9"/>
        <v>4</v>
      </c>
      <c r="AL15" s="227">
        <f t="shared" si="10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11"/>
        <v>1</v>
      </c>
      <c r="AZ15" s="281">
        <f t="shared" si="12"/>
        <v>1</v>
      </c>
      <c r="BA15" s="281">
        <f t="shared" si="13"/>
        <v>2</v>
      </c>
      <c r="BB15" s="281">
        <f t="shared" si="14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5"/>
        <v>1</v>
      </c>
      <c r="BS15" s="313">
        <f t="shared" si="16"/>
        <v>1</v>
      </c>
      <c r="BT15" s="313">
        <f t="shared" si="17"/>
        <v>4</v>
      </c>
      <c r="BU15" s="313">
        <f t="shared" si="18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9"/>
        <v>2</v>
      </c>
      <c r="CI15" s="391">
        <f t="shared" si="20"/>
        <v>35</v>
      </c>
      <c r="CJ15" s="392">
        <f t="shared" si="21"/>
        <v>9</v>
      </c>
      <c r="CK15" s="392">
        <f t="shared" si="22"/>
        <v>46</v>
      </c>
      <c r="CL15" s="434"/>
      <c r="CM15" s="434">
        <v>10</v>
      </c>
      <c r="CN15" s="432">
        <v>1</v>
      </c>
      <c r="CO15" s="434"/>
      <c r="CP15" s="436">
        <v>21</v>
      </c>
      <c r="CQ15" s="432">
        <v>1</v>
      </c>
      <c r="CR15" s="432"/>
      <c r="CS15" s="471"/>
      <c r="CT15" s="432">
        <v>1</v>
      </c>
      <c r="CU15" s="471"/>
      <c r="CV15" s="471">
        <v>7</v>
      </c>
      <c r="CW15" s="432"/>
      <c r="CX15" s="395">
        <f t="shared" si="0"/>
        <v>0</v>
      </c>
      <c r="CY15" s="395">
        <f t="shared" si="1"/>
        <v>38</v>
      </c>
      <c r="CZ15" s="395">
        <f t="shared" si="2"/>
        <v>3</v>
      </c>
      <c r="DA15" s="395">
        <f t="shared" si="23"/>
        <v>41</v>
      </c>
      <c r="DB15" s="524"/>
      <c r="DC15" s="524">
        <v>1</v>
      </c>
      <c r="DD15" s="502">
        <v>1</v>
      </c>
      <c r="DE15" s="524"/>
      <c r="DF15" s="436"/>
      <c r="DG15" s="502">
        <v>3</v>
      </c>
      <c r="DH15" s="524"/>
      <c r="DI15" s="524"/>
      <c r="DJ15" s="524">
        <v>1</v>
      </c>
      <c r="DK15" s="524"/>
      <c r="DL15" s="524"/>
      <c r="DM15" s="524">
        <v>1</v>
      </c>
      <c r="DN15" s="524"/>
      <c r="DO15" s="524"/>
      <c r="DP15" s="524"/>
      <c r="DQ15" s="395">
        <f t="shared" si="24"/>
        <v>0</v>
      </c>
      <c r="DR15" s="395">
        <f t="shared" si="25"/>
        <v>1</v>
      </c>
      <c r="DS15" s="395">
        <f t="shared" si="26"/>
        <v>6</v>
      </c>
      <c r="DT15" s="395">
        <f t="shared" si="27"/>
        <v>7</v>
      </c>
      <c r="DU15" s="549"/>
      <c r="DV15" s="436"/>
      <c r="DW15" s="549"/>
      <c r="DX15" s="546"/>
      <c r="DY15" s="549"/>
      <c r="DZ15" s="549">
        <v>2</v>
      </c>
      <c r="EA15" s="549">
        <v>1</v>
      </c>
      <c r="EB15" s="549"/>
      <c r="EC15" s="549">
        <v>4</v>
      </c>
      <c r="ED15" s="553"/>
      <c r="EE15" s="549"/>
      <c r="EF15" s="549">
        <v>3</v>
      </c>
      <c r="EG15" s="543">
        <f t="shared" si="28"/>
        <v>1</v>
      </c>
      <c r="EH15" s="543">
        <f t="shared" si="29"/>
        <v>0</v>
      </c>
      <c r="EI15" s="543">
        <f t="shared" si="30"/>
        <v>9</v>
      </c>
      <c r="EJ15" s="543">
        <f t="shared" si="31"/>
        <v>10</v>
      </c>
      <c r="EK15" s="586"/>
      <c r="EL15" s="624"/>
      <c r="EM15" s="586">
        <v>5</v>
      </c>
      <c r="EN15" s="583"/>
      <c r="EO15" s="436"/>
      <c r="EP15" s="586">
        <v>4</v>
      </c>
      <c r="EQ15" s="586"/>
      <c r="ER15" s="586"/>
      <c r="ES15" s="586">
        <v>1</v>
      </c>
      <c r="ET15" s="586"/>
      <c r="EU15" s="586"/>
      <c r="EV15" s="586">
        <v>2</v>
      </c>
      <c r="EW15" s="591">
        <f t="shared" si="32"/>
        <v>0</v>
      </c>
      <c r="EX15" s="580">
        <f t="shared" si="33"/>
        <v>0</v>
      </c>
      <c r="EY15" s="580">
        <f t="shared" si="34"/>
        <v>12</v>
      </c>
      <c r="EZ15" s="580">
        <f t="shared" si="35"/>
        <v>12</v>
      </c>
      <c r="FA15" s="698">
        <v>2</v>
      </c>
      <c r="FB15" s="698"/>
      <c r="FC15" s="699">
        <v>2</v>
      </c>
      <c r="FD15" s="583"/>
      <c r="FE15" s="698"/>
      <c r="FF15" s="698">
        <v>4</v>
      </c>
      <c r="FG15" s="583"/>
      <c r="FH15" s="698">
        <v>2</v>
      </c>
      <c r="FI15" s="698">
        <v>2</v>
      </c>
      <c r="FJ15" s="698"/>
      <c r="FK15" s="698"/>
      <c r="FL15" s="698">
        <v>4</v>
      </c>
      <c r="FM15" s="699"/>
      <c r="FN15" s="698"/>
      <c r="FO15" s="698">
        <v>3</v>
      </c>
      <c r="FP15" s="591">
        <f t="shared" si="36"/>
        <v>2</v>
      </c>
      <c r="FQ15" s="591">
        <f t="shared" si="37"/>
        <v>2</v>
      </c>
      <c r="FR15" s="653">
        <f t="shared" si="38"/>
        <v>15</v>
      </c>
      <c r="FS15" s="653">
        <f t="shared" si="39"/>
        <v>19</v>
      </c>
      <c r="FT15" s="37"/>
      <c r="FU15" s="37"/>
      <c r="FV15" s="72">
        <v>4</v>
      </c>
      <c r="FW15" s="37">
        <v>1</v>
      </c>
      <c r="FX15" s="37"/>
      <c r="FY15" s="37">
        <v>2</v>
      </c>
      <c r="FZ15" s="37"/>
      <c r="GA15" s="37"/>
      <c r="GB15" s="37">
        <v>1</v>
      </c>
      <c r="GC15" s="37"/>
      <c r="GD15" s="37"/>
      <c r="GE15" s="37">
        <v>2</v>
      </c>
      <c r="GF15" s="591">
        <f t="shared" si="40"/>
        <v>1</v>
      </c>
      <c r="GG15" s="591">
        <f t="shared" si="41"/>
        <v>0</v>
      </c>
      <c r="GH15" s="591">
        <f t="shared" si="42"/>
        <v>9</v>
      </c>
      <c r="GI15" s="591">
        <f t="shared" si="43"/>
        <v>10</v>
      </c>
      <c r="GJ15" s="37"/>
      <c r="GK15" s="37"/>
      <c r="GL15" s="72">
        <v>4</v>
      </c>
      <c r="GM15" s="37"/>
      <c r="GN15" s="37"/>
      <c r="GO15" s="37">
        <v>5</v>
      </c>
      <c r="GP15" s="37"/>
      <c r="GQ15" s="37"/>
      <c r="GR15" s="37">
        <v>3</v>
      </c>
      <c r="GS15" s="72"/>
      <c r="GT15" s="37"/>
      <c r="GU15" s="37">
        <v>2</v>
      </c>
      <c r="GV15" s="37"/>
      <c r="GW15" s="37"/>
      <c r="GX15" s="388"/>
      <c r="GY15" s="790">
        <f t="shared" si="44"/>
        <v>0</v>
      </c>
      <c r="GZ15" s="790">
        <f t="shared" si="45"/>
        <v>0</v>
      </c>
      <c r="HA15" s="790">
        <f t="shared" si="46"/>
        <v>14</v>
      </c>
      <c r="HB15" s="790">
        <f t="shared" si="47"/>
        <v>14</v>
      </c>
    </row>
    <row r="16" spans="1:210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3"/>
        <v>0</v>
      </c>
      <c r="T16" s="132">
        <f t="shared" si="4"/>
        <v>3</v>
      </c>
      <c r="U16" s="116">
        <f t="shared" si="5"/>
        <v>0</v>
      </c>
      <c r="V16" s="93">
        <f t="shared" si="48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7"/>
        <v>11</v>
      </c>
      <c r="AJ16" s="227">
        <f t="shared" si="8"/>
        <v>0</v>
      </c>
      <c r="AK16" s="227">
        <f t="shared" si="9"/>
        <v>36</v>
      </c>
      <c r="AL16" s="227">
        <f t="shared" si="10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11"/>
        <v>15</v>
      </c>
      <c r="AZ16" s="281">
        <f t="shared" si="12"/>
        <v>3</v>
      </c>
      <c r="BA16" s="281">
        <f t="shared" si="13"/>
        <v>3</v>
      </c>
      <c r="BB16" s="281">
        <f t="shared" si="14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5"/>
        <v>14</v>
      </c>
      <c r="BS16" s="313">
        <f t="shared" si="16"/>
        <v>1</v>
      </c>
      <c r="BT16" s="313">
        <f t="shared" si="17"/>
        <v>0</v>
      </c>
      <c r="BU16" s="313">
        <f t="shared" si="18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9"/>
        <v>4</v>
      </c>
      <c r="CI16" s="391">
        <f t="shared" si="20"/>
        <v>1</v>
      </c>
      <c r="CJ16" s="392">
        <f t="shared" si="21"/>
        <v>21</v>
      </c>
      <c r="CK16" s="392">
        <f t="shared" si="22"/>
        <v>26</v>
      </c>
      <c r="CL16" s="434">
        <v>2</v>
      </c>
      <c r="CM16" s="434"/>
      <c r="CN16" s="432">
        <v>10</v>
      </c>
      <c r="CO16" s="434"/>
      <c r="CP16" s="436"/>
      <c r="CQ16" s="432"/>
      <c r="CR16" s="432"/>
      <c r="CS16" s="471"/>
      <c r="CT16" s="432">
        <v>1</v>
      </c>
      <c r="CU16" s="471"/>
      <c r="CV16" s="471"/>
      <c r="CW16" s="432"/>
      <c r="CX16" s="395">
        <f t="shared" si="0"/>
        <v>2</v>
      </c>
      <c r="CY16" s="395">
        <f t="shared" si="1"/>
        <v>0</v>
      </c>
      <c r="CZ16" s="395">
        <f t="shared" si="2"/>
        <v>11</v>
      </c>
      <c r="DA16" s="395">
        <f t="shared" si="23"/>
        <v>13</v>
      </c>
      <c r="DB16" s="524"/>
      <c r="DC16" s="524"/>
      <c r="DD16" s="524"/>
      <c r="DE16" s="524"/>
      <c r="DF16" s="436"/>
      <c r="DG16" s="502"/>
      <c r="DH16" s="524"/>
      <c r="DI16" s="524"/>
      <c r="DJ16" s="524"/>
      <c r="DK16" s="524"/>
      <c r="DL16" s="524"/>
      <c r="DM16" s="524"/>
      <c r="DN16" s="524"/>
      <c r="DO16" s="524"/>
      <c r="DP16" s="524"/>
      <c r="DQ16" s="395">
        <f t="shared" si="24"/>
        <v>0</v>
      </c>
      <c r="DR16" s="395">
        <f t="shared" si="25"/>
        <v>0</v>
      </c>
      <c r="DS16" s="395">
        <f t="shared" si="26"/>
        <v>0</v>
      </c>
      <c r="DT16" s="395">
        <f t="shared" si="27"/>
        <v>0</v>
      </c>
      <c r="DU16" s="549"/>
      <c r="DV16" s="436"/>
      <c r="DW16" s="549"/>
      <c r="DX16" s="546"/>
      <c r="DY16" s="549"/>
      <c r="DZ16" s="549"/>
      <c r="EA16" s="549"/>
      <c r="EB16" s="549"/>
      <c r="EC16" s="549"/>
      <c r="ED16" s="553"/>
      <c r="EE16" s="549"/>
      <c r="EF16" s="549"/>
      <c r="EG16" s="543">
        <f t="shared" si="28"/>
        <v>0</v>
      </c>
      <c r="EH16" s="543">
        <f t="shared" si="29"/>
        <v>0</v>
      </c>
      <c r="EI16" s="543">
        <f t="shared" si="30"/>
        <v>0</v>
      </c>
      <c r="EJ16" s="543">
        <f t="shared" si="31"/>
        <v>0</v>
      </c>
      <c r="EK16" s="586"/>
      <c r="EL16" s="624"/>
      <c r="EM16" s="586"/>
      <c r="EN16" s="583"/>
      <c r="EO16" s="436"/>
      <c r="EP16" s="586"/>
      <c r="EQ16" s="586"/>
      <c r="ER16" s="586"/>
      <c r="ES16" s="586"/>
      <c r="ET16" s="586"/>
      <c r="EU16" s="586"/>
      <c r="EV16" s="586"/>
      <c r="EW16" s="591">
        <f t="shared" si="32"/>
        <v>0</v>
      </c>
      <c r="EX16" s="580">
        <f t="shared" si="33"/>
        <v>0</v>
      </c>
      <c r="EY16" s="580">
        <f t="shared" si="34"/>
        <v>0</v>
      </c>
      <c r="EZ16" s="580">
        <f t="shared" si="35"/>
        <v>0</v>
      </c>
      <c r="FA16" s="698"/>
      <c r="FB16" s="698"/>
      <c r="FC16" s="699"/>
      <c r="FD16" s="583"/>
      <c r="FE16" s="698"/>
      <c r="FF16" s="698"/>
      <c r="FG16" s="583"/>
      <c r="FH16" s="698"/>
      <c r="FI16" s="698"/>
      <c r="FJ16" s="698"/>
      <c r="FK16" s="698"/>
      <c r="FL16" s="698"/>
      <c r="FM16" s="699"/>
      <c r="FN16" s="698"/>
      <c r="FO16" s="698"/>
      <c r="FP16" s="591">
        <f t="shared" si="36"/>
        <v>0</v>
      </c>
      <c r="FQ16" s="591">
        <f t="shared" si="37"/>
        <v>0</v>
      </c>
      <c r="FR16" s="653">
        <f t="shared" si="38"/>
        <v>0</v>
      </c>
      <c r="FS16" s="653">
        <f t="shared" si="39"/>
        <v>0</v>
      </c>
      <c r="FT16" s="37"/>
      <c r="FU16" s="37">
        <v>1</v>
      </c>
      <c r="FV16" s="72"/>
      <c r="FW16" s="37"/>
      <c r="FX16" s="37"/>
      <c r="FY16" s="37"/>
      <c r="FZ16" s="37"/>
      <c r="GA16" s="37">
        <v>1</v>
      </c>
      <c r="GB16" s="37"/>
      <c r="GC16" s="37"/>
      <c r="GD16" s="37"/>
      <c r="GE16" s="37"/>
      <c r="GF16" s="591">
        <f t="shared" si="40"/>
        <v>0</v>
      </c>
      <c r="GG16" s="591">
        <f t="shared" si="41"/>
        <v>2</v>
      </c>
      <c r="GH16" s="591">
        <f t="shared" si="42"/>
        <v>0</v>
      </c>
      <c r="GI16" s="591">
        <f t="shared" si="43"/>
        <v>2</v>
      </c>
      <c r="GJ16" s="37"/>
      <c r="GK16" s="37"/>
      <c r="GL16" s="72"/>
      <c r="GM16" s="37"/>
      <c r="GN16" s="37"/>
      <c r="GO16" s="37"/>
      <c r="GP16" s="37"/>
      <c r="GQ16" s="37"/>
      <c r="GR16" s="37"/>
      <c r="GS16" s="72"/>
      <c r="GT16" s="37"/>
      <c r="GU16" s="37"/>
      <c r="GV16" s="37"/>
      <c r="GW16" s="37"/>
      <c r="GX16" s="388"/>
      <c r="GY16" s="790">
        <f t="shared" si="44"/>
        <v>0</v>
      </c>
      <c r="GZ16" s="790">
        <f t="shared" si="45"/>
        <v>0</v>
      </c>
      <c r="HA16" s="790">
        <f t="shared" si="46"/>
        <v>0</v>
      </c>
      <c r="HB16" s="790">
        <f t="shared" si="47"/>
        <v>0</v>
      </c>
    </row>
    <row r="17" spans="1:210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3"/>
        <v>0</v>
      </c>
      <c r="T17" s="132">
        <f t="shared" si="4"/>
        <v>1</v>
      </c>
      <c r="U17" s="116">
        <f t="shared" si="5"/>
        <v>10</v>
      </c>
      <c r="V17" s="93">
        <f t="shared" si="48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7"/>
        <v>0</v>
      </c>
      <c r="AJ17" s="227">
        <f t="shared" si="8"/>
        <v>0</v>
      </c>
      <c r="AK17" s="227">
        <f t="shared" si="9"/>
        <v>7</v>
      </c>
      <c r="AL17" s="227">
        <f t="shared" si="10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11"/>
        <v>0</v>
      </c>
      <c r="AZ17" s="281">
        <f t="shared" si="12"/>
        <v>3</v>
      </c>
      <c r="BA17" s="281">
        <f t="shared" si="13"/>
        <v>13</v>
      </c>
      <c r="BB17" s="281">
        <f t="shared" si="14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5"/>
        <v>0</v>
      </c>
      <c r="BS17" s="313">
        <f t="shared" si="16"/>
        <v>0</v>
      </c>
      <c r="BT17" s="313">
        <f t="shared" si="17"/>
        <v>56</v>
      </c>
      <c r="BU17" s="313">
        <f t="shared" si="18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9"/>
        <v>0</v>
      </c>
      <c r="CI17" s="391">
        <f t="shared" si="20"/>
        <v>0</v>
      </c>
      <c r="CJ17" s="392">
        <f t="shared" si="21"/>
        <v>74</v>
      </c>
      <c r="CK17" s="392">
        <f t="shared" si="22"/>
        <v>74</v>
      </c>
      <c r="CL17" s="434"/>
      <c r="CM17" s="434"/>
      <c r="CN17" s="432"/>
      <c r="CO17" s="434"/>
      <c r="CP17" s="436"/>
      <c r="CQ17" s="432">
        <v>1</v>
      </c>
      <c r="CR17" s="432"/>
      <c r="CS17" s="471"/>
      <c r="CT17" s="432">
        <v>1</v>
      </c>
      <c r="CU17" s="471"/>
      <c r="CV17" s="471"/>
      <c r="CW17" s="432">
        <v>2</v>
      </c>
      <c r="CX17" s="395">
        <f t="shared" si="0"/>
        <v>0</v>
      </c>
      <c r="CY17" s="395">
        <f t="shared" si="1"/>
        <v>0</v>
      </c>
      <c r="CZ17" s="395">
        <f t="shared" si="2"/>
        <v>4</v>
      </c>
      <c r="DA17" s="395">
        <f t="shared" si="23"/>
        <v>4</v>
      </c>
      <c r="DB17" s="524"/>
      <c r="DC17" s="524"/>
      <c r="DD17" s="502">
        <v>3</v>
      </c>
      <c r="DE17" s="524"/>
      <c r="DF17" s="436"/>
      <c r="DG17" s="502">
        <v>2</v>
      </c>
      <c r="DH17" s="524"/>
      <c r="DI17" s="524"/>
      <c r="DJ17" s="524">
        <v>1</v>
      </c>
      <c r="DK17" s="524"/>
      <c r="DL17" s="524"/>
      <c r="DM17" s="524">
        <v>1</v>
      </c>
      <c r="DN17" s="524"/>
      <c r="DO17" s="524"/>
      <c r="DP17" s="524"/>
      <c r="DQ17" s="395">
        <f t="shared" si="24"/>
        <v>0</v>
      </c>
      <c r="DR17" s="395">
        <f t="shared" si="25"/>
        <v>0</v>
      </c>
      <c r="DS17" s="395">
        <f t="shared" si="26"/>
        <v>7</v>
      </c>
      <c r="DT17" s="395">
        <f t="shared" si="27"/>
        <v>7</v>
      </c>
      <c r="DU17" s="549"/>
      <c r="DV17" s="436"/>
      <c r="DW17" s="549">
        <v>1</v>
      </c>
      <c r="DX17" s="546"/>
      <c r="DY17" s="549"/>
      <c r="DZ17" s="549"/>
      <c r="EA17" s="549"/>
      <c r="EB17" s="549"/>
      <c r="EC17" s="549"/>
      <c r="ED17" s="553"/>
      <c r="EE17" s="549"/>
      <c r="EF17" s="549">
        <v>1</v>
      </c>
      <c r="EG17" s="543">
        <f t="shared" si="28"/>
        <v>0</v>
      </c>
      <c r="EH17" s="543">
        <f t="shared" si="29"/>
        <v>0</v>
      </c>
      <c r="EI17" s="543">
        <f t="shared" si="30"/>
        <v>2</v>
      </c>
      <c r="EJ17" s="543">
        <f t="shared" si="31"/>
        <v>2</v>
      </c>
      <c r="EK17" s="586"/>
      <c r="EL17" s="624"/>
      <c r="EM17" s="586"/>
      <c r="EN17" s="583"/>
      <c r="EO17" s="436"/>
      <c r="EP17" s="586"/>
      <c r="EQ17" s="586"/>
      <c r="ER17" s="586"/>
      <c r="ES17" s="586">
        <v>2</v>
      </c>
      <c r="ET17" s="586"/>
      <c r="EU17" s="586"/>
      <c r="EV17" s="586">
        <v>2</v>
      </c>
      <c r="EW17" s="591">
        <f t="shared" si="32"/>
        <v>0</v>
      </c>
      <c r="EX17" s="580">
        <f t="shared" si="33"/>
        <v>0</v>
      </c>
      <c r="EY17" s="580">
        <f t="shared" si="34"/>
        <v>4</v>
      </c>
      <c r="EZ17" s="580">
        <f t="shared" si="35"/>
        <v>4</v>
      </c>
      <c r="FA17" s="698"/>
      <c r="FB17" s="698"/>
      <c r="FC17" s="699"/>
      <c r="FD17" s="583"/>
      <c r="FE17" s="698"/>
      <c r="FF17" s="698">
        <v>1</v>
      </c>
      <c r="FG17" s="583"/>
      <c r="FH17" s="698"/>
      <c r="FI17" s="698"/>
      <c r="FJ17" s="698"/>
      <c r="FK17" s="698"/>
      <c r="FL17" s="698"/>
      <c r="FM17" s="699"/>
      <c r="FN17" s="698"/>
      <c r="FO17" s="698">
        <v>1</v>
      </c>
      <c r="FP17" s="591">
        <f t="shared" si="36"/>
        <v>0</v>
      </c>
      <c r="FQ17" s="591">
        <f t="shared" si="37"/>
        <v>0</v>
      </c>
      <c r="FR17" s="653">
        <f t="shared" si="38"/>
        <v>2</v>
      </c>
      <c r="FS17" s="653">
        <f t="shared" si="39"/>
        <v>2</v>
      </c>
      <c r="FT17" s="37"/>
      <c r="FU17" s="37"/>
      <c r="FV17" s="72">
        <v>4</v>
      </c>
      <c r="FW17" s="37"/>
      <c r="FX17" s="37"/>
      <c r="FY17" s="37"/>
      <c r="FZ17" s="37"/>
      <c r="GA17" s="37"/>
      <c r="GB17" s="37">
        <v>2</v>
      </c>
      <c r="GC17" s="37"/>
      <c r="GD17" s="37"/>
      <c r="GE17" s="37">
        <v>2</v>
      </c>
      <c r="GF17" s="591">
        <f t="shared" si="40"/>
        <v>0</v>
      </c>
      <c r="GG17" s="591">
        <f t="shared" si="41"/>
        <v>0</v>
      </c>
      <c r="GH17" s="591">
        <f t="shared" si="42"/>
        <v>8</v>
      </c>
      <c r="GI17" s="591">
        <f t="shared" si="43"/>
        <v>8</v>
      </c>
      <c r="GJ17" s="37"/>
      <c r="GK17" s="37"/>
      <c r="GL17" s="72">
        <v>4</v>
      </c>
      <c r="GM17" s="37"/>
      <c r="GN17" s="37"/>
      <c r="GO17" s="37">
        <v>3</v>
      </c>
      <c r="GP17" s="37"/>
      <c r="GQ17" s="37"/>
      <c r="GR17" s="37">
        <v>1</v>
      </c>
      <c r="GS17" s="72"/>
      <c r="GT17" s="37"/>
      <c r="GU17" s="37">
        <v>2</v>
      </c>
      <c r="GV17" s="37"/>
      <c r="GW17" s="37"/>
      <c r="GX17" s="388"/>
      <c r="GY17" s="790">
        <f t="shared" si="44"/>
        <v>0</v>
      </c>
      <c r="GZ17" s="790">
        <f t="shared" si="45"/>
        <v>0</v>
      </c>
      <c r="HA17" s="790">
        <f t="shared" si="46"/>
        <v>10</v>
      </c>
      <c r="HB17" s="790">
        <f t="shared" si="47"/>
        <v>10</v>
      </c>
    </row>
    <row r="18" spans="1:210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3"/>
        <v>0</v>
      </c>
      <c r="T18" s="132">
        <f t="shared" si="4"/>
        <v>1</v>
      </c>
      <c r="U18" s="116">
        <f t="shared" si="5"/>
        <v>0</v>
      </c>
      <c r="V18" s="93">
        <f t="shared" si="48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7"/>
        <v>0</v>
      </c>
      <c r="AJ18" s="227">
        <f t="shared" si="8"/>
        <v>1</v>
      </c>
      <c r="AK18" s="227">
        <f t="shared" si="9"/>
        <v>0</v>
      </c>
      <c r="AL18" s="227">
        <f t="shared" si="10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11"/>
        <v>0</v>
      </c>
      <c r="AZ18" s="281">
        <f t="shared" si="12"/>
        <v>0</v>
      </c>
      <c r="BA18" s="281">
        <f t="shared" si="13"/>
        <v>0</v>
      </c>
      <c r="BB18" s="281">
        <f t="shared" si="14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5"/>
        <v>0</v>
      </c>
      <c r="BS18" s="313">
        <f t="shared" si="16"/>
        <v>0</v>
      </c>
      <c r="BT18" s="313">
        <f t="shared" si="17"/>
        <v>0</v>
      </c>
      <c r="BU18" s="313">
        <f t="shared" si="18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9"/>
        <v>0</v>
      </c>
      <c r="CI18" s="391">
        <f t="shared" si="20"/>
        <v>0</v>
      </c>
      <c r="CJ18" s="392">
        <f t="shared" si="21"/>
        <v>0</v>
      </c>
      <c r="CK18" s="392">
        <f t="shared" si="22"/>
        <v>0</v>
      </c>
      <c r="CL18" s="434"/>
      <c r="CM18" s="434"/>
      <c r="CN18" s="432"/>
      <c r="CO18" s="434"/>
      <c r="CP18" s="436"/>
      <c r="CQ18" s="432"/>
      <c r="CR18" s="432"/>
      <c r="CS18" s="471"/>
      <c r="CT18" s="432"/>
      <c r="CU18" s="471"/>
      <c r="CV18" s="471"/>
      <c r="CW18" s="432"/>
      <c r="CX18" s="395">
        <f t="shared" si="0"/>
        <v>0</v>
      </c>
      <c r="CY18" s="395">
        <f t="shared" si="1"/>
        <v>0</v>
      </c>
      <c r="CZ18" s="395">
        <f t="shared" si="2"/>
        <v>0</v>
      </c>
      <c r="DA18" s="395">
        <f t="shared" si="23"/>
        <v>0</v>
      </c>
      <c r="DB18" s="524"/>
      <c r="DC18" s="524"/>
      <c r="DD18" s="524"/>
      <c r="DE18" s="524"/>
      <c r="DF18" s="436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395">
        <f t="shared" si="24"/>
        <v>0</v>
      </c>
      <c r="DR18" s="395">
        <f t="shared" si="25"/>
        <v>0</v>
      </c>
      <c r="DS18" s="395">
        <f t="shared" si="26"/>
        <v>0</v>
      </c>
      <c r="DT18" s="395">
        <f t="shared" si="27"/>
        <v>0</v>
      </c>
      <c r="DU18" s="549"/>
      <c r="DV18" s="436"/>
      <c r="DW18" s="549"/>
      <c r="DX18" s="546"/>
      <c r="DY18" s="549"/>
      <c r="DZ18" s="549"/>
      <c r="EA18" s="549"/>
      <c r="EB18" s="549"/>
      <c r="EC18" s="549"/>
      <c r="ED18" s="553"/>
      <c r="EE18" s="549"/>
      <c r="EF18" s="549"/>
      <c r="EG18" s="543">
        <f t="shared" si="28"/>
        <v>0</v>
      </c>
      <c r="EH18" s="543">
        <f t="shared" si="29"/>
        <v>0</v>
      </c>
      <c r="EI18" s="543">
        <f t="shared" si="30"/>
        <v>0</v>
      </c>
      <c r="EJ18" s="543">
        <f t="shared" si="31"/>
        <v>0</v>
      </c>
      <c r="EK18" s="586"/>
      <c r="EL18" s="624"/>
      <c r="EM18" s="586"/>
      <c r="EN18" s="583"/>
      <c r="EO18" s="436"/>
      <c r="EP18" s="586"/>
      <c r="EQ18" s="586"/>
      <c r="ER18" s="586"/>
      <c r="ES18" s="586"/>
      <c r="ET18" s="586"/>
      <c r="EU18" s="586"/>
      <c r="EV18" s="586"/>
      <c r="EW18" s="591">
        <f t="shared" si="32"/>
        <v>0</v>
      </c>
      <c r="EX18" s="580">
        <f t="shared" si="33"/>
        <v>0</v>
      </c>
      <c r="EY18" s="580">
        <f t="shared" si="34"/>
        <v>0</v>
      </c>
      <c r="EZ18" s="580">
        <f t="shared" si="35"/>
        <v>0</v>
      </c>
      <c r="FA18" s="698"/>
      <c r="FB18" s="698"/>
      <c r="FC18" s="699"/>
      <c r="FD18" s="583"/>
      <c r="FE18" s="698"/>
      <c r="FF18" s="698"/>
      <c r="FG18" s="583"/>
      <c r="FH18" s="698"/>
      <c r="FI18" s="698"/>
      <c r="FJ18" s="698"/>
      <c r="FK18" s="698"/>
      <c r="FL18" s="698"/>
      <c r="FM18" s="699"/>
      <c r="FN18" s="698"/>
      <c r="FO18" s="698"/>
      <c r="FP18" s="591">
        <f t="shared" si="36"/>
        <v>0</v>
      </c>
      <c r="FQ18" s="591">
        <f t="shared" si="37"/>
        <v>0</v>
      </c>
      <c r="FR18" s="653">
        <f t="shared" si="38"/>
        <v>0</v>
      </c>
      <c r="FS18" s="653">
        <f t="shared" si="39"/>
        <v>0</v>
      </c>
      <c r="FT18" s="37"/>
      <c r="FU18" s="37"/>
      <c r="FV18" s="72"/>
      <c r="FW18" s="37"/>
      <c r="FX18" s="37"/>
      <c r="FY18" s="37"/>
      <c r="FZ18" s="37"/>
      <c r="GA18" s="37"/>
      <c r="GB18" s="37"/>
      <c r="GC18" s="37"/>
      <c r="GD18" s="37"/>
      <c r="GE18" s="37"/>
      <c r="GF18" s="591">
        <f t="shared" si="40"/>
        <v>0</v>
      </c>
      <c r="GG18" s="591">
        <f t="shared" si="41"/>
        <v>0</v>
      </c>
      <c r="GH18" s="591">
        <f t="shared" si="42"/>
        <v>0</v>
      </c>
      <c r="GI18" s="591">
        <f t="shared" si="43"/>
        <v>0</v>
      </c>
      <c r="GJ18" s="37"/>
      <c r="GK18" s="37"/>
      <c r="GL18" s="72"/>
      <c r="GM18" s="37"/>
      <c r="GN18" s="37"/>
      <c r="GO18" s="37"/>
      <c r="GP18" s="37"/>
      <c r="GQ18" s="37"/>
      <c r="GR18" s="37"/>
      <c r="GS18" s="72"/>
      <c r="GT18" s="37"/>
      <c r="GU18" s="37"/>
      <c r="GV18" s="37"/>
      <c r="GW18" s="37"/>
      <c r="GX18" s="388"/>
      <c r="GY18" s="790">
        <f t="shared" si="44"/>
        <v>0</v>
      </c>
      <c r="GZ18" s="790">
        <f t="shared" si="45"/>
        <v>0</v>
      </c>
      <c r="HA18" s="790">
        <f t="shared" si="46"/>
        <v>0</v>
      </c>
      <c r="HB18" s="790">
        <f t="shared" si="47"/>
        <v>0</v>
      </c>
    </row>
    <row r="19" spans="1:210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3"/>
        <v>0</v>
      </c>
      <c r="T19" s="132">
        <f t="shared" si="4"/>
        <v>0</v>
      </c>
      <c r="U19" s="116">
        <f t="shared" si="5"/>
        <v>0</v>
      </c>
      <c r="V19" s="93">
        <f t="shared" si="48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7"/>
        <v>0</v>
      </c>
      <c r="AJ19" s="227">
        <f t="shared" si="8"/>
        <v>0</v>
      </c>
      <c r="AK19" s="227">
        <f t="shared" si="9"/>
        <v>0</v>
      </c>
      <c r="AL19" s="227">
        <f t="shared" si="10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11"/>
        <v>0</v>
      </c>
      <c r="AZ19" s="281">
        <f t="shared" si="12"/>
        <v>0</v>
      </c>
      <c r="BA19" s="281">
        <f t="shared" si="13"/>
        <v>0</v>
      </c>
      <c r="BB19" s="281">
        <f t="shared" si="14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5"/>
        <v>0</v>
      </c>
      <c r="BS19" s="313">
        <f t="shared" si="16"/>
        <v>0</v>
      </c>
      <c r="BT19" s="313">
        <f t="shared" si="17"/>
        <v>0</v>
      </c>
      <c r="BU19" s="313">
        <f t="shared" si="18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9"/>
        <v>0</v>
      </c>
      <c r="CI19" s="391">
        <f t="shared" si="20"/>
        <v>0</v>
      </c>
      <c r="CJ19" s="392">
        <f t="shared" si="21"/>
        <v>0</v>
      </c>
      <c r="CK19" s="392">
        <f t="shared" si="22"/>
        <v>0</v>
      </c>
      <c r="CL19" s="434"/>
      <c r="CM19" s="434"/>
      <c r="CN19" s="432"/>
      <c r="CO19" s="434"/>
      <c r="CP19" s="436"/>
      <c r="CQ19" s="432"/>
      <c r="CR19" s="432"/>
      <c r="CS19" s="471"/>
      <c r="CT19" s="432"/>
      <c r="CU19" s="471"/>
      <c r="CV19" s="471"/>
      <c r="CW19" s="432"/>
      <c r="CX19" s="395">
        <f t="shared" si="0"/>
        <v>0</v>
      </c>
      <c r="CY19" s="395">
        <f t="shared" si="1"/>
        <v>0</v>
      </c>
      <c r="CZ19" s="395">
        <f t="shared" si="2"/>
        <v>0</v>
      </c>
      <c r="DA19" s="395">
        <f t="shared" si="23"/>
        <v>0</v>
      </c>
      <c r="DB19" s="524">
        <v>1</v>
      </c>
      <c r="DC19" s="524"/>
      <c r="DD19" s="524"/>
      <c r="DE19" s="524">
        <v>2</v>
      </c>
      <c r="DF19" s="436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395">
        <f t="shared" si="24"/>
        <v>3</v>
      </c>
      <c r="DR19" s="395">
        <f t="shared" si="25"/>
        <v>0</v>
      </c>
      <c r="DS19" s="395">
        <f t="shared" si="26"/>
        <v>0</v>
      </c>
      <c r="DT19" s="395">
        <f t="shared" si="27"/>
        <v>3</v>
      </c>
      <c r="DU19" s="549"/>
      <c r="DV19" s="436"/>
      <c r="DW19" s="549"/>
      <c r="DX19" s="546"/>
      <c r="DY19" s="549"/>
      <c r="DZ19" s="549"/>
      <c r="EA19" s="549"/>
      <c r="EB19" s="549"/>
      <c r="EC19" s="549"/>
      <c r="ED19" s="553"/>
      <c r="EE19" s="549"/>
      <c r="EF19" s="549"/>
      <c r="EG19" s="543">
        <f t="shared" si="28"/>
        <v>0</v>
      </c>
      <c r="EH19" s="543">
        <f t="shared" si="29"/>
        <v>0</v>
      </c>
      <c r="EI19" s="543">
        <f t="shared" si="30"/>
        <v>0</v>
      </c>
      <c r="EJ19" s="543">
        <f t="shared" si="31"/>
        <v>0</v>
      </c>
      <c r="EK19" s="586"/>
      <c r="EL19" s="624"/>
      <c r="EM19" s="586"/>
      <c r="EN19" s="583"/>
      <c r="EO19" s="436"/>
      <c r="EP19" s="586"/>
      <c r="EQ19" s="586"/>
      <c r="ER19" s="586"/>
      <c r="ES19" s="586"/>
      <c r="ET19" s="586"/>
      <c r="EU19" s="586"/>
      <c r="EV19" s="586"/>
      <c r="EW19" s="591">
        <f t="shared" si="32"/>
        <v>0</v>
      </c>
      <c r="EX19" s="580">
        <f t="shared" si="33"/>
        <v>0</v>
      </c>
      <c r="EY19" s="580">
        <f t="shared" si="34"/>
        <v>0</v>
      </c>
      <c r="EZ19" s="580">
        <f t="shared" si="35"/>
        <v>0</v>
      </c>
      <c r="FA19" s="698"/>
      <c r="FB19" s="698"/>
      <c r="FC19" s="699"/>
      <c r="FD19" s="583"/>
      <c r="FE19" s="698"/>
      <c r="FF19" s="698"/>
      <c r="FG19" s="583"/>
      <c r="FH19" s="698"/>
      <c r="FI19" s="698"/>
      <c r="FJ19" s="698"/>
      <c r="FK19" s="698"/>
      <c r="FL19" s="698"/>
      <c r="FM19" s="699"/>
      <c r="FN19" s="698"/>
      <c r="FO19" s="698"/>
      <c r="FP19" s="591">
        <f t="shared" si="36"/>
        <v>0</v>
      </c>
      <c r="FQ19" s="591">
        <f t="shared" si="37"/>
        <v>0</v>
      </c>
      <c r="FR19" s="653">
        <f t="shared" si="38"/>
        <v>0</v>
      </c>
      <c r="FS19" s="653">
        <f t="shared" si="39"/>
        <v>0</v>
      </c>
      <c r="FT19" s="37"/>
      <c r="FU19" s="37"/>
      <c r="FV19" s="72"/>
      <c r="FW19" s="37"/>
      <c r="FX19" s="37"/>
      <c r="FY19" s="37"/>
      <c r="FZ19" s="37"/>
      <c r="GA19" s="37"/>
      <c r="GB19" s="37"/>
      <c r="GC19" s="37"/>
      <c r="GD19" s="37"/>
      <c r="GE19" s="37"/>
      <c r="GF19" s="591">
        <f t="shared" si="40"/>
        <v>0</v>
      </c>
      <c r="GG19" s="591">
        <f t="shared" si="41"/>
        <v>0</v>
      </c>
      <c r="GH19" s="591">
        <f t="shared" si="42"/>
        <v>0</v>
      </c>
      <c r="GI19" s="591">
        <f t="shared" si="43"/>
        <v>0</v>
      </c>
      <c r="GJ19" s="37"/>
      <c r="GK19" s="37"/>
      <c r="GL19" s="72"/>
      <c r="GM19" s="37"/>
      <c r="GN19" s="37"/>
      <c r="GO19" s="37"/>
      <c r="GP19" s="37"/>
      <c r="GQ19" s="37"/>
      <c r="GR19" s="37"/>
      <c r="GS19" s="72"/>
      <c r="GT19" s="37"/>
      <c r="GU19" s="37"/>
      <c r="GV19" s="37"/>
      <c r="GW19" s="37"/>
      <c r="GX19" s="388"/>
      <c r="GY19" s="790">
        <f t="shared" si="44"/>
        <v>0</v>
      </c>
      <c r="GZ19" s="790">
        <f t="shared" si="45"/>
        <v>0</v>
      </c>
      <c r="HA19" s="790">
        <f t="shared" si="46"/>
        <v>0</v>
      </c>
      <c r="HB19" s="790">
        <f t="shared" si="47"/>
        <v>0</v>
      </c>
    </row>
    <row r="20" spans="1:210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3"/>
        <v>1</v>
      </c>
      <c r="T20" s="132">
        <f t="shared" si="4"/>
        <v>0</v>
      </c>
      <c r="U20" s="116">
        <f t="shared" si="5"/>
        <v>0</v>
      </c>
      <c r="V20" s="93">
        <f t="shared" si="48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7"/>
        <v>0</v>
      </c>
      <c r="AJ20" s="227">
        <f t="shared" si="8"/>
        <v>0</v>
      </c>
      <c r="AK20" s="227">
        <f t="shared" si="9"/>
        <v>0</v>
      </c>
      <c r="AL20" s="227">
        <f t="shared" si="10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11"/>
        <v>5</v>
      </c>
      <c r="AZ20" s="281">
        <f t="shared" si="12"/>
        <v>0</v>
      </c>
      <c r="BA20" s="281">
        <f t="shared" si="13"/>
        <v>0</v>
      </c>
      <c r="BB20" s="281">
        <f t="shared" si="14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5"/>
        <v>1</v>
      </c>
      <c r="BS20" s="313">
        <f t="shared" si="16"/>
        <v>0</v>
      </c>
      <c r="BT20" s="313">
        <f t="shared" si="17"/>
        <v>0</v>
      </c>
      <c r="BU20" s="313">
        <f t="shared" si="18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9"/>
        <v>0</v>
      </c>
      <c r="CI20" s="391">
        <f t="shared" si="20"/>
        <v>0</v>
      </c>
      <c r="CJ20" s="392">
        <f t="shared" si="21"/>
        <v>0</v>
      </c>
      <c r="CK20" s="392">
        <f t="shared" si="22"/>
        <v>0</v>
      </c>
      <c r="CL20" s="434"/>
      <c r="CM20" s="434"/>
      <c r="CN20" s="432"/>
      <c r="CO20" s="434"/>
      <c r="CP20" s="436"/>
      <c r="CQ20" s="432"/>
      <c r="CR20" s="432"/>
      <c r="CS20" s="471"/>
      <c r="CT20" s="432"/>
      <c r="CU20" s="471"/>
      <c r="CV20" s="471"/>
      <c r="CW20" s="432"/>
      <c r="CX20" s="395">
        <f t="shared" si="0"/>
        <v>0</v>
      </c>
      <c r="CY20" s="395">
        <f t="shared" si="1"/>
        <v>0</v>
      </c>
      <c r="CZ20" s="395">
        <f t="shared" si="2"/>
        <v>0</v>
      </c>
      <c r="DA20" s="395">
        <f t="shared" si="23"/>
        <v>0</v>
      </c>
      <c r="DB20" s="524"/>
      <c r="DC20" s="524"/>
      <c r="DD20" s="524"/>
      <c r="DE20" s="524"/>
      <c r="DF20" s="436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395">
        <f t="shared" si="24"/>
        <v>0</v>
      </c>
      <c r="DR20" s="395">
        <f t="shared" si="25"/>
        <v>0</v>
      </c>
      <c r="DS20" s="395">
        <f t="shared" si="26"/>
        <v>0</v>
      </c>
      <c r="DT20" s="395">
        <f t="shared" si="27"/>
        <v>0</v>
      </c>
      <c r="DU20" s="549"/>
      <c r="DV20" s="436"/>
      <c r="DW20" s="549"/>
      <c r="DX20" s="546"/>
      <c r="DY20" s="549"/>
      <c r="DZ20" s="549"/>
      <c r="EA20" s="549"/>
      <c r="EB20" s="549"/>
      <c r="EC20" s="549"/>
      <c r="ED20" s="553"/>
      <c r="EE20" s="549"/>
      <c r="EF20" s="549"/>
      <c r="EG20" s="543">
        <f t="shared" si="28"/>
        <v>0</v>
      </c>
      <c r="EH20" s="543">
        <f t="shared" si="29"/>
        <v>0</v>
      </c>
      <c r="EI20" s="543">
        <f t="shared" si="30"/>
        <v>0</v>
      </c>
      <c r="EJ20" s="543">
        <f t="shared" si="31"/>
        <v>0</v>
      </c>
      <c r="EK20" s="586"/>
      <c r="EL20" s="624"/>
      <c r="EM20" s="586"/>
      <c r="EN20" s="583"/>
      <c r="EO20" s="436"/>
      <c r="EP20" s="586"/>
      <c r="EQ20" s="586"/>
      <c r="ER20" s="586"/>
      <c r="ES20" s="586"/>
      <c r="ET20" s="586">
        <v>1</v>
      </c>
      <c r="EU20" s="586"/>
      <c r="EV20" s="586"/>
      <c r="EW20" s="591">
        <f t="shared" si="32"/>
        <v>1</v>
      </c>
      <c r="EX20" s="580">
        <f t="shared" si="33"/>
        <v>0</v>
      </c>
      <c r="EY20" s="580">
        <f t="shared" si="34"/>
        <v>0</v>
      </c>
      <c r="EZ20" s="580">
        <f t="shared" si="35"/>
        <v>1</v>
      </c>
      <c r="FA20" s="698"/>
      <c r="FB20" s="698"/>
      <c r="FC20" s="699"/>
      <c r="FD20" s="583">
        <v>1</v>
      </c>
      <c r="FE20" s="698"/>
      <c r="FF20" s="698"/>
      <c r="FG20" s="583"/>
      <c r="FH20" s="698"/>
      <c r="FI20" s="698"/>
      <c r="FJ20" s="698"/>
      <c r="FK20" s="698"/>
      <c r="FL20" s="698"/>
      <c r="FM20" s="699"/>
      <c r="FN20" s="698"/>
      <c r="FO20" s="698"/>
      <c r="FP20" s="591">
        <f t="shared" si="36"/>
        <v>1</v>
      </c>
      <c r="FQ20" s="591">
        <f t="shared" si="37"/>
        <v>0</v>
      </c>
      <c r="FR20" s="653">
        <f t="shared" si="38"/>
        <v>0</v>
      </c>
      <c r="FS20" s="653">
        <f t="shared" si="39"/>
        <v>1</v>
      </c>
      <c r="FT20" s="37"/>
      <c r="FU20" s="37"/>
      <c r="FV20" s="72"/>
      <c r="FW20" s="37"/>
      <c r="FX20" s="37"/>
      <c r="FY20" s="37"/>
      <c r="FZ20" s="37"/>
      <c r="GA20" s="37"/>
      <c r="GB20" s="37"/>
      <c r="GC20" s="37">
        <v>1</v>
      </c>
      <c r="GD20" s="37"/>
      <c r="GE20" s="37"/>
      <c r="GF20" s="591">
        <f t="shared" si="40"/>
        <v>1</v>
      </c>
      <c r="GG20" s="591">
        <f t="shared" si="41"/>
        <v>0</v>
      </c>
      <c r="GH20" s="591">
        <f t="shared" si="42"/>
        <v>0</v>
      </c>
      <c r="GI20" s="591">
        <f t="shared" si="43"/>
        <v>1</v>
      </c>
      <c r="GJ20" s="37"/>
      <c r="GK20" s="37"/>
      <c r="GL20" s="72"/>
      <c r="GM20" s="37"/>
      <c r="GN20" s="37"/>
      <c r="GO20" s="37"/>
      <c r="GP20" s="37"/>
      <c r="GQ20" s="37"/>
      <c r="GR20" s="37"/>
      <c r="GS20" s="72"/>
      <c r="GT20" s="37"/>
      <c r="GU20" s="37"/>
      <c r="GV20" s="37"/>
      <c r="GW20" s="37"/>
      <c r="GX20" s="388"/>
      <c r="GY20" s="790">
        <f t="shared" si="44"/>
        <v>0</v>
      </c>
      <c r="GZ20" s="790">
        <f t="shared" si="45"/>
        <v>0</v>
      </c>
      <c r="HA20" s="790">
        <f t="shared" si="46"/>
        <v>0</v>
      </c>
      <c r="HB20" s="790">
        <f t="shared" si="47"/>
        <v>0</v>
      </c>
    </row>
    <row r="21" spans="1:210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3"/>
        <v>0</v>
      </c>
      <c r="T21" s="132">
        <f t="shared" si="4"/>
        <v>0</v>
      </c>
      <c r="U21" s="116">
        <f t="shared" si="5"/>
        <v>0</v>
      </c>
      <c r="V21" s="93">
        <f t="shared" si="48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7"/>
        <v>0</v>
      </c>
      <c r="AJ21" s="227">
        <f t="shared" si="8"/>
        <v>0</v>
      </c>
      <c r="AK21" s="227">
        <f t="shared" si="9"/>
        <v>0</v>
      </c>
      <c r="AL21" s="227">
        <f t="shared" si="10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11"/>
        <v>0</v>
      </c>
      <c r="AZ21" s="281">
        <f t="shared" si="12"/>
        <v>0</v>
      </c>
      <c r="BA21" s="281">
        <f t="shared" si="13"/>
        <v>0</v>
      </c>
      <c r="BB21" s="281">
        <f t="shared" si="14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5"/>
        <v>0</v>
      </c>
      <c r="BS21" s="313">
        <f t="shared" si="16"/>
        <v>0</v>
      </c>
      <c r="BT21" s="313">
        <f t="shared" si="17"/>
        <v>0</v>
      </c>
      <c r="BU21" s="313">
        <f t="shared" si="18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9"/>
        <v>0</v>
      </c>
      <c r="CI21" s="391">
        <f t="shared" si="20"/>
        <v>1</v>
      </c>
      <c r="CJ21" s="392">
        <f t="shared" si="21"/>
        <v>0</v>
      </c>
      <c r="CK21" s="392">
        <f t="shared" si="22"/>
        <v>1</v>
      </c>
      <c r="CL21" s="434"/>
      <c r="CM21" s="434"/>
      <c r="CN21" s="432"/>
      <c r="CO21" s="434"/>
      <c r="CP21" s="436"/>
      <c r="CQ21" s="432"/>
      <c r="CR21" s="432"/>
      <c r="CS21" s="471"/>
      <c r="CT21" s="432"/>
      <c r="CU21" s="471"/>
      <c r="CV21" s="471"/>
      <c r="CW21" s="432"/>
      <c r="CX21" s="395">
        <f t="shared" si="0"/>
        <v>0</v>
      </c>
      <c r="CY21" s="395">
        <f t="shared" si="1"/>
        <v>0</v>
      </c>
      <c r="CZ21" s="395">
        <f t="shared" si="2"/>
        <v>0</v>
      </c>
      <c r="DA21" s="395">
        <f t="shared" si="23"/>
        <v>0</v>
      </c>
      <c r="DB21" s="524"/>
      <c r="DC21" s="524"/>
      <c r="DD21" s="524"/>
      <c r="DE21" s="524"/>
      <c r="DF21" s="436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395">
        <f t="shared" si="24"/>
        <v>0</v>
      </c>
      <c r="DR21" s="395">
        <f t="shared" si="25"/>
        <v>0</v>
      </c>
      <c r="DS21" s="395">
        <f t="shared" si="26"/>
        <v>0</v>
      </c>
      <c r="DT21" s="395">
        <f t="shared" si="27"/>
        <v>0</v>
      </c>
      <c r="DU21" s="549"/>
      <c r="DV21" s="436"/>
      <c r="DW21" s="549"/>
      <c r="DX21" s="546"/>
      <c r="DY21" s="549"/>
      <c r="DZ21" s="549"/>
      <c r="EA21" s="549"/>
      <c r="EB21" s="549"/>
      <c r="EC21" s="549"/>
      <c r="ED21" s="553"/>
      <c r="EE21" s="549"/>
      <c r="EF21" s="549"/>
      <c r="EG21" s="543">
        <f t="shared" si="28"/>
        <v>0</v>
      </c>
      <c r="EH21" s="543">
        <f t="shared" si="29"/>
        <v>0</v>
      </c>
      <c r="EI21" s="543">
        <f t="shared" si="30"/>
        <v>0</v>
      </c>
      <c r="EJ21" s="543">
        <f t="shared" si="31"/>
        <v>0</v>
      </c>
      <c r="EK21" s="586"/>
      <c r="EL21" s="624"/>
      <c r="EM21" s="586"/>
      <c r="EN21" s="583"/>
      <c r="EO21" s="436"/>
      <c r="EP21" s="586"/>
      <c r="EQ21" s="586"/>
      <c r="ER21" s="586"/>
      <c r="ES21" s="586"/>
      <c r="ET21" s="586"/>
      <c r="EU21" s="586"/>
      <c r="EV21" s="586"/>
      <c r="EW21" s="591">
        <f t="shared" si="32"/>
        <v>0</v>
      </c>
      <c r="EX21" s="580">
        <f t="shared" si="33"/>
        <v>0</v>
      </c>
      <c r="EY21" s="580">
        <f t="shared" si="34"/>
        <v>0</v>
      </c>
      <c r="EZ21" s="580">
        <f t="shared" si="35"/>
        <v>0</v>
      </c>
      <c r="FA21" s="698"/>
      <c r="FB21" s="698">
        <v>1</v>
      </c>
      <c r="FC21" s="699"/>
      <c r="FD21" s="583"/>
      <c r="FE21" s="698">
        <v>1</v>
      </c>
      <c r="FF21" s="698"/>
      <c r="FG21" s="583"/>
      <c r="FH21" s="698"/>
      <c r="FI21" s="698"/>
      <c r="FJ21" s="698"/>
      <c r="FK21" s="698"/>
      <c r="FL21" s="698"/>
      <c r="FM21" s="699"/>
      <c r="FN21" s="698"/>
      <c r="FO21" s="698"/>
      <c r="FP21" s="591">
        <f t="shared" si="36"/>
        <v>0</v>
      </c>
      <c r="FQ21" s="591">
        <f t="shared" si="37"/>
        <v>2</v>
      </c>
      <c r="FR21" s="653">
        <f t="shared" si="38"/>
        <v>0</v>
      </c>
      <c r="FS21" s="653">
        <f t="shared" si="39"/>
        <v>2</v>
      </c>
      <c r="FT21" s="37"/>
      <c r="FU21" s="37"/>
      <c r="FV21" s="72"/>
      <c r="FW21" s="37"/>
      <c r="FX21" s="37"/>
      <c r="FY21" s="37"/>
      <c r="FZ21" s="37"/>
      <c r="GA21" s="37"/>
      <c r="GB21" s="37"/>
      <c r="GC21" s="37"/>
      <c r="GD21" s="37"/>
      <c r="GE21" s="37"/>
      <c r="GF21" s="591">
        <f t="shared" si="40"/>
        <v>0</v>
      </c>
      <c r="GG21" s="591">
        <f t="shared" si="41"/>
        <v>0</v>
      </c>
      <c r="GH21" s="591">
        <f t="shared" si="42"/>
        <v>0</v>
      </c>
      <c r="GI21" s="591">
        <f t="shared" si="43"/>
        <v>0</v>
      </c>
      <c r="GJ21" s="37"/>
      <c r="GK21" s="37"/>
      <c r="GL21" s="72"/>
      <c r="GM21" s="37"/>
      <c r="GN21" s="37"/>
      <c r="GO21" s="37"/>
      <c r="GP21" s="37"/>
      <c r="GQ21" s="37"/>
      <c r="GR21" s="37"/>
      <c r="GS21" s="72"/>
      <c r="GT21" s="37"/>
      <c r="GU21" s="37"/>
      <c r="GV21" s="37"/>
      <c r="GW21" s="37"/>
      <c r="GX21" s="388"/>
      <c r="GY21" s="790">
        <f t="shared" si="44"/>
        <v>0</v>
      </c>
      <c r="GZ21" s="790">
        <f t="shared" si="45"/>
        <v>0</v>
      </c>
      <c r="HA21" s="790">
        <f t="shared" si="46"/>
        <v>0</v>
      </c>
      <c r="HB21" s="790">
        <f t="shared" si="47"/>
        <v>0</v>
      </c>
    </row>
    <row r="22" spans="1:210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3"/>
        <v>0</v>
      </c>
      <c r="T22" s="132">
        <f t="shared" si="4"/>
        <v>0</v>
      </c>
      <c r="U22" s="116">
        <f t="shared" si="5"/>
        <v>1</v>
      </c>
      <c r="V22" s="93">
        <f t="shared" si="48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7"/>
        <v>0</v>
      </c>
      <c r="AJ22" s="227">
        <f t="shared" si="8"/>
        <v>4</v>
      </c>
      <c r="AK22" s="227">
        <f t="shared" si="9"/>
        <v>0</v>
      </c>
      <c r="AL22" s="227">
        <f t="shared" si="10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11"/>
        <v>0</v>
      </c>
      <c r="AZ22" s="281">
        <f t="shared" si="12"/>
        <v>0</v>
      </c>
      <c r="BA22" s="281">
        <f t="shared" si="13"/>
        <v>1</v>
      </c>
      <c r="BB22" s="281">
        <f t="shared" si="14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5"/>
        <v>1</v>
      </c>
      <c r="BS22" s="313">
        <f t="shared" si="16"/>
        <v>0</v>
      </c>
      <c r="BT22" s="313">
        <f t="shared" si="17"/>
        <v>0</v>
      </c>
      <c r="BU22" s="313">
        <f t="shared" si="18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9"/>
        <v>1</v>
      </c>
      <c r="CI22" s="391">
        <f t="shared" si="20"/>
        <v>0</v>
      </c>
      <c r="CJ22" s="392">
        <f t="shared" si="21"/>
        <v>0</v>
      </c>
      <c r="CK22" s="392">
        <f t="shared" si="22"/>
        <v>1</v>
      </c>
      <c r="CL22" s="434"/>
      <c r="CM22" s="434"/>
      <c r="CN22" s="432"/>
      <c r="CO22" s="434"/>
      <c r="CP22" s="436"/>
      <c r="CQ22" s="432"/>
      <c r="CR22" s="432">
        <v>1</v>
      </c>
      <c r="CS22" s="471"/>
      <c r="CT22" s="432"/>
      <c r="CU22" s="471"/>
      <c r="CV22" s="471"/>
      <c r="CW22" s="432"/>
      <c r="CX22" s="395">
        <f t="shared" si="0"/>
        <v>1</v>
      </c>
      <c r="CY22" s="395">
        <f t="shared" si="1"/>
        <v>0</v>
      </c>
      <c r="CZ22" s="395">
        <f t="shared" si="2"/>
        <v>0</v>
      </c>
      <c r="DA22" s="395">
        <f t="shared" si="23"/>
        <v>1</v>
      </c>
      <c r="DB22" s="524"/>
      <c r="DC22" s="524"/>
      <c r="DD22" s="524"/>
      <c r="DE22" s="524"/>
      <c r="DF22" s="436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395">
        <f t="shared" si="24"/>
        <v>0</v>
      </c>
      <c r="DR22" s="395">
        <f t="shared" si="25"/>
        <v>0</v>
      </c>
      <c r="DS22" s="395">
        <f t="shared" si="26"/>
        <v>0</v>
      </c>
      <c r="DT22" s="395">
        <f t="shared" si="27"/>
        <v>0</v>
      </c>
      <c r="DU22" s="549"/>
      <c r="DV22" s="436"/>
      <c r="DW22" s="549"/>
      <c r="DX22" s="546"/>
      <c r="DY22" s="549"/>
      <c r="DZ22" s="549"/>
      <c r="EA22" s="549"/>
      <c r="EB22" s="549"/>
      <c r="EC22" s="549"/>
      <c r="ED22" s="553"/>
      <c r="EE22" s="549"/>
      <c r="EF22" s="549"/>
      <c r="EG22" s="543">
        <f t="shared" si="28"/>
        <v>0</v>
      </c>
      <c r="EH22" s="543">
        <f t="shared" si="29"/>
        <v>0</v>
      </c>
      <c r="EI22" s="543">
        <f t="shared" si="30"/>
        <v>0</v>
      </c>
      <c r="EJ22" s="543">
        <f t="shared" si="31"/>
        <v>0</v>
      </c>
      <c r="EK22" s="586"/>
      <c r="EL22" s="624"/>
      <c r="EM22" s="586"/>
      <c r="EN22" s="583"/>
      <c r="EO22" s="436"/>
      <c r="EP22" s="586"/>
      <c r="EQ22" s="586"/>
      <c r="ER22" s="586"/>
      <c r="ES22" s="586"/>
      <c r="ET22" s="586"/>
      <c r="EU22" s="586"/>
      <c r="EV22" s="586">
        <v>2</v>
      </c>
      <c r="EW22" s="591">
        <f t="shared" si="32"/>
        <v>0</v>
      </c>
      <c r="EX22" s="580">
        <f t="shared" si="33"/>
        <v>0</v>
      </c>
      <c r="EY22" s="580">
        <f t="shared" si="34"/>
        <v>2</v>
      </c>
      <c r="EZ22" s="580">
        <f t="shared" si="35"/>
        <v>2</v>
      </c>
      <c r="FA22" s="698">
        <v>1</v>
      </c>
      <c r="FB22" s="698"/>
      <c r="FC22" s="699"/>
      <c r="FD22" s="583"/>
      <c r="FE22" s="698"/>
      <c r="FF22" s="698"/>
      <c r="FG22" s="583"/>
      <c r="FH22" s="698"/>
      <c r="FI22" s="698"/>
      <c r="FJ22" s="698"/>
      <c r="FK22" s="698"/>
      <c r="FL22" s="698"/>
      <c r="FM22" s="699"/>
      <c r="FN22" s="698"/>
      <c r="FO22" s="698"/>
      <c r="FP22" s="591">
        <f t="shared" si="36"/>
        <v>1</v>
      </c>
      <c r="FQ22" s="591">
        <f t="shared" si="37"/>
        <v>0</v>
      </c>
      <c r="FR22" s="653">
        <f t="shared" si="38"/>
        <v>0</v>
      </c>
      <c r="FS22" s="653">
        <f t="shared" si="39"/>
        <v>1</v>
      </c>
      <c r="FT22" s="37"/>
      <c r="FU22" s="37"/>
      <c r="FV22" s="72"/>
      <c r="FW22" s="37"/>
      <c r="FX22" s="37"/>
      <c r="FY22" s="37"/>
      <c r="FZ22" s="37"/>
      <c r="GA22" s="37"/>
      <c r="GB22" s="37"/>
      <c r="GC22" s="37"/>
      <c r="GD22" s="37"/>
      <c r="GE22" s="37">
        <v>2</v>
      </c>
      <c r="GF22" s="591">
        <f t="shared" si="40"/>
        <v>0</v>
      </c>
      <c r="GG22" s="591">
        <f t="shared" si="41"/>
        <v>0</v>
      </c>
      <c r="GH22" s="591">
        <f t="shared" si="42"/>
        <v>2</v>
      </c>
      <c r="GI22" s="591">
        <f t="shared" si="43"/>
        <v>2</v>
      </c>
      <c r="GJ22" s="37"/>
      <c r="GK22" s="37"/>
      <c r="GL22" s="72"/>
      <c r="GM22" s="37"/>
      <c r="GN22" s="37"/>
      <c r="GO22" s="37">
        <v>1</v>
      </c>
      <c r="GP22" s="37"/>
      <c r="GQ22" s="37"/>
      <c r="GR22" s="37"/>
      <c r="GS22" s="72"/>
      <c r="GT22" s="37"/>
      <c r="GU22" s="37"/>
      <c r="GV22" s="37"/>
      <c r="GW22" s="37"/>
      <c r="GX22" s="388"/>
      <c r="GY22" s="790">
        <f t="shared" si="44"/>
        <v>0</v>
      </c>
      <c r="GZ22" s="790">
        <f t="shared" si="45"/>
        <v>0</v>
      </c>
      <c r="HA22" s="790">
        <f t="shared" si="46"/>
        <v>1</v>
      </c>
      <c r="HB22" s="790">
        <f t="shared" si="47"/>
        <v>1</v>
      </c>
    </row>
    <row r="23" spans="1:210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3"/>
        <v>0</v>
      </c>
      <c r="T23" s="132">
        <f t="shared" si="4"/>
        <v>0</v>
      </c>
      <c r="U23" s="116">
        <f t="shared" si="5"/>
        <v>0</v>
      </c>
      <c r="V23" s="93">
        <f t="shared" si="48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7"/>
        <v>2</v>
      </c>
      <c r="AJ23" s="227">
        <f t="shared" si="8"/>
        <v>0</v>
      </c>
      <c r="AK23" s="227">
        <f t="shared" si="9"/>
        <v>1</v>
      </c>
      <c r="AL23" s="227">
        <f t="shared" si="10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11"/>
        <v>0</v>
      </c>
      <c r="AZ23" s="281">
        <f t="shared" si="12"/>
        <v>0</v>
      </c>
      <c r="BA23" s="281">
        <f t="shared" si="13"/>
        <v>0</v>
      </c>
      <c r="BB23" s="281">
        <f t="shared" si="14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5"/>
        <v>0</v>
      </c>
      <c r="BS23" s="313">
        <f t="shared" si="16"/>
        <v>0</v>
      </c>
      <c r="BT23" s="313">
        <f t="shared" si="17"/>
        <v>0</v>
      </c>
      <c r="BU23" s="313">
        <f t="shared" si="18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9"/>
        <v>0</v>
      </c>
      <c r="CI23" s="391">
        <f t="shared" si="20"/>
        <v>0</v>
      </c>
      <c r="CJ23" s="392">
        <f t="shared" si="21"/>
        <v>0</v>
      </c>
      <c r="CK23" s="392">
        <f t="shared" si="22"/>
        <v>0</v>
      </c>
      <c r="CL23" s="434"/>
      <c r="CM23" s="434"/>
      <c r="CN23" s="432"/>
      <c r="CO23" s="434"/>
      <c r="CP23" s="436"/>
      <c r="CQ23" s="432"/>
      <c r="CR23" s="432"/>
      <c r="CS23" s="471"/>
      <c r="CT23" s="432"/>
      <c r="CU23" s="471"/>
      <c r="CV23" s="471"/>
      <c r="CW23" s="432"/>
      <c r="CX23" s="395">
        <f t="shared" si="0"/>
        <v>0</v>
      </c>
      <c r="CY23" s="395">
        <f t="shared" si="1"/>
        <v>0</v>
      </c>
      <c r="CZ23" s="395">
        <f t="shared" si="2"/>
        <v>0</v>
      </c>
      <c r="DA23" s="395">
        <f t="shared" si="23"/>
        <v>0</v>
      </c>
      <c r="DB23" s="524"/>
      <c r="DC23" s="524"/>
      <c r="DD23" s="524"/>
      <c r="DE23" s="524"/>
      <c r="DF23" s="436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395">
        <f t="shared" si="24"/>
        <v>0</v>
      </c>
      <c r="DR23" s="395">
        <f t="shared" si="25"/>
        <v>0</v>
      </c>
      <c r="DS23" s="395">
        <f t="shared" si="26"/>
        <v>0</v>
      </c>
      <c r="DT23" s="395">
        <f t="shared" si="27"/>
        <v>0</v>
      </c>
      <c r="DU23" s="549"/>
      <c r="DV23" s="436"/>
      <c r="DW23" s="549"/>
      <c r="DX23" s="546"/>
      <c r="DY23" s="549"/>
      <c r="DZ23" s="549"/>
      <c r="EA23" s="549"/>
      <c r="EB23" s="549"/>
      <c r="EC23" s="549"/>
      <c r="ED23" s="553"/>
      <c r="EE23" s="549"/>
      <c r="EF23" s="549"/>
      <c r="EG23" s="543">
        <f t="shared" si="28"/>
        <v>0</v>
      </c>
      <c r="EH23" s="543">
        <f t="shared" si="29"/>
        <v>0</v>
      </c>
      <c r="EI23" s="543">
        <f t="shared" si="30"/>
        <v>0</v>
      </c>
      <c r="EJ23" s="543">
        <f t="shared" si="31"/>
        <v>0</v>
      </c>
      <c r="EK23" s="586"/>
      <c r="EL23" s="624"/>
      <c r="EM23" s="586"/>
      <c r="EN23" s="583"/>
      <c r="EO23" s="436"/>
      <c r="EP23" s="586"/>
      <c r="EQ23" s="586"/>
      <c r="ER23" s="586"/>
      <c r="ES23" s="586"/>
      <c r="ET23" s="586"/>
      <c r="EU23" s="586"/>
      <c r="EV23" s="586"/>
      <c r="EW23" s="591">
        <f t="shared" si="32"/>
        <v>0</v>
      </c>
      <c r="EX23" s="580">
        <f t="shared" si="33"/>
        <v>0</v>
      </c>
      <c r="EY23" s="580">
        <f t="shared" si="34"/>
        <v>0</v>
      </c>
      <c r="EZ23" s="580">
        <f t="shared" si="35"/>
        <v>0</v>
      </c>
      <c r="FA23" s="698"/>
      <c r="FB23" s="698"/>
      <c r="FC23" s="699"/>
      <c r="FD23" s="583"/>
      <c r="FE23" s="698"/>
      <c r="FF23" s="698"/>
      <c r="FG23" s="583"/>
      <c r="FH23" s="698"/>
      <c r="FI23" s="698"/>
      <c r="FJ23" s="698"/>
      <c r="FK23" s="698"/>
      <c r="FL23" s="698"/>
      <c r="FM23" s="699"/>
      <c r="FN23" s="698"/>
      <c r="FO23" s="698"/>
      <c r="FP23" s="591">
        <f t="shared" si="36"/>
        <v>0</v>
      </c>
      <c r="FQ23" s="591">
        <f t="shared" si="37"/>
        <v>0</v>
      </c>
      <c r="FR23" s="653">
        <f t="shared" si="38"/>
        <v>0</v>
      </c>
      <c r="FS23" s="653">
        <f t="shared" si="39"/>
        <v>0</v>
      </c>
      <c r="FT23" s="37"/>
      <c r="FU23" s="37"/>
      <c r="FV23" s="72"/>
      <c r="FW23" s="37"/>
      <c r="FX23" s="37"/>
      <c r="FY23" s="37"/>
      <c r="FZ23" s="37"/>
      <c r="GA23" s="37"/>
      <c r="GB23" s="37"/>
      <c r="GC23" s="37"/>
      <c r="GD23" s="37"/>
      <c r="GE23" s="37"/>
      <c r="GF23" s="591">
        <f t="shared" si="40"/>
        <v>0</v>
      </c>
      <c r="GG23" s="591">
        <f t="shared" si="41"/>
        <v>0</v>
      </c>
      <c r="GH23" s="591">
        <f t="shared" si="42"/>
        <v>0</v>
      </c>
      <c r="GI23" s="591">
        <f t="shared" si="43"/>
        <v>0</v>
      </c>
      <c r="GJ23" s="37"/>
      <c r="GK23" s="37"/>
      <c r="GL23" s="72"/>
      <c r="GM23" s="37"/>
      <c r="GN23" s="37"/>
      <c r="GO23" s="37"/>
      <c r="GP23" s="37"/>
      <c r="GQ23" s="37"/>
      <c r="GR23" s="37"/>
      <c r="GS23" s="72"/>
      <c r="GT23" s="37"/>
      <c r="GU23" s="37"/>
      <c r="GV23" s="37"/>
      <c r="GW23" s="37"/>
      <c r="GX23" s="388"/>
      <c r="GY23" s="790">
        <f t="shared" si="44"/>
        <v>0</v>
      </c>
      <c r="GZ23" s="790">
        <f t="shared" si="45"/>
        <v>0</v>
      </c>
      <c r="HA23" s="790">
        <f t="shared" si="46"/>
        <v>0</v>
      </c>
      <c r="HB23" s="790">
        <f t="shared" si="47"/>
        <v>0</v>
      </c>
    </row>
    <row r="24" spans="1:210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3"/>
        <v>0</v>
      </c>
      <c r="T24" s="132">
        <f t="shared" si="4"/>
        <v>8</v>
      </c>
      <c r="U24" s="116">
        <f t="shared" si="5"/>
        <v>0</v>
      </c>
      <c r="V24" s="93">
        <f t="shared" si="48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7"/>
        <v>0</v>
      </c>
      <c r="AJ24" s="227">
        <f t="shared" si="8"/>
        <v>46</v>
      </c>
      <c r="AK24" s="227">
        <f t="shared" si="9"/>
        <v>0</v>
      </c>
      <c r="AL24" s="227">
        <f t="shared" si="10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11"/>
        <v>0</v>
      </c>
      <c r="AZ24" s="281">
        <f t="shared" si="12"/>
        <v>0</v>
      </c>
      <c r="BA24" s="281">
        <f t="shared" si="13"/>
        <v>0</v>
      </c>
      <c r="BB24" s="281">
        <f t="shared" si="14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5"/>
        <v>0</v>
      </c>
      <c r="BS24" s="313">
        <f t="shared" si="16"/>
        <v>0</v>
      </c>
      <c r="BT24" s="313">
        <f t="shared" si="17"/>
        <v>0</v>
      </c>
      <c r="BU24" s="313">
        <f t="shared" si="18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9"/>
        <v>0</v>
      </c>
      <c r="CI24" s="391">
        <f t="shared" si="20"/>
        <v>2</v>
      </c>
      <c r="CJ24" s="392">
        <f t="shared" si="21"/>
        <v>0</v>
      </c>
      <c r="CK24" s="392">
        <f t="shared" si="22"/>
        <v>2</v>
      </c>
      <c r="CL24" s="434"/>
      <c r="CM24" s="434">
        <v>4</v>
      </c>
      <c r="CN24" s="432"/>
      <c r="CO24" s="434"/>
      <c r="CP24" s="436">
        <v>5</v>
      </c>
      <c r="CQ24" s="432"/>
      <c r="CR24" s="432"/>
      <c r="CS24" s="471">
        <v>3</v>
      </c>
      <c r="CT24" s="432"/>
      <c r="CU24" s="471"/>
      <c r="CV24" s="471">
        <v>1</v>
      </c>
      <c r="CW24" s="432"/>
      <c r="CX24" s="395">
        <f t="shared" si="0"/>
        <v>0</v>
      </c>
      <c r="CY24" s="395">
        <f t="shared" si="1"/>
        <v>13</v>
      </c>
      <c r="CZ24" s="395">
        <f t="shared" si="2"/>
        <v>0</v>
      </c>
      <c r="DA24" s="395">
        <f t="shared" si="23"/>
        <v>13</v>
      </c>
      <c r="DB24" s="524"/>
      <c r="DC24" s="524">
        <v>3</v>
      </c>
      <c r="DD24" s="524"/>
      <c r="DE24" s="524"/>
      <c r="DF24" s="436">
        <v>1</v>
      </c>
      <c r="DG24" s="524"/>
      <c r="DH24" s="524"/>
      <c r="DI24" s="524">
        <v>2</v>
      </c>
      <c r="DJ24" s="524"/>
      <c r="DK24" s="524"/>
      <c r="DL24" s="524">
        <v>1</v>
      </c>
      <c r="DM24" s="524"/>
      <c r="DN24" s="524"/>
      <c r="DO24" s="524"/>
      <c r="DP24" s="524"/>
      <c r="DQ24" s="395">
        <f t="shared" si="24"/>
        <v>0</v>
      </c>
      <c r="DR24" s="395">
        <f t="shared" si="25"/>
        <v>7</v>
      </c>
      <c r="DS24" s="395">
        <f t="shared" si="26"/>
        <v>0</v>
      </c>
      <c r="DT24" s="395">
        <f t="shared" si="27"/>
        <v>7</v>
      </c>
      <c r="DU24" s="549"/>
      <c r="DV24" s="436"/>
      <c r="DW24" s="549"/>
      <c r="DX24" s="546"/>
      <c r="DY24" s="549">
        <v>2</v>
      </c>
      <c r="DZ24" s="549"/>
      <c r="EA24" s="549"/>
      <c r="EB24" s="549">
        <v>2</v>
      </c>
      <c r="EC24" s="549"/>
      <c r="ED24" s="553"/>
      <c r="EE24" s="549">
        <v>1</v>
      </c>
      <c r="EF24" s="549"/>
      <c r="EG24" s="543">
        <f t="shared" si="28"/>
        <v>0</v>
      </c>
      <c r="EH24" s="543">
        <f t="shared" si="29"/>
        <v>5</v>
      </c>
      <c r="EI24" s="543">
        <f t="shared" si="30"/>
        <v>0</v>
      </c>
      <c r="EJ24" s="543">
        <f t="shared" si="31"/>
        <v>5</v>
      </c>
      <c r="EK24" s="586"/>
      <c r="EL24" s="624">
        <v>2</v>
      </c>
      <c r="EM24" s="586"/>
      <c r="EN24" s="583"/>
      <c r="EO24" s="436">
        <v>5</v>
      </c>
      <c r="EP24" s="586"/>
      <c r="EQ24" s="586"/>
      <c r="ER24" s="586">
        <v>8</v>
      </c>
      <c r="ES24" s="586"/>
      <c r="ET24" s="586"/>
      <c r="EU24" s="586"/>
      <c r="EV24" s="586"/>
      <c r="EW24" s="591">
        <f t="shared" si="32"/>
        <v>0</v>
      </c>
      <c r="EX24" s="580">
        <f t="shared" si="33"/>
        <v>15</v>
      </c>
      <c r="EY24" s="580">
        <f t="shared" si="34"/>
        <v>0</v>
      </c>
      <c r="EZ24" s="580">
        <f t="shared" si="35"/>
        <v>15</v>
      </c>
      <c r="FA24" s="698"/>
      <c r="FB24" s="698">
        <v>5</v>
      </c>
      <c r="FC24" s="699"/>
      <c r="FD24" s="583"/>
      <c r="FE24" s="698">
        <v>2</v>
      </c>
      <c r="FF24" s="698"/>
      <c r="FG24" s="583"/>
      <c r="FH24" s="698">
        <v>1</v>
      </c>
      <c r="FI24" s="698"/>
      <c r="FJ24" s="698"/>
      <c r="FK24" s="698">
        <v>3</v>
      </c>
      <c r="FL24" s="698"/>
      <c r="FM24" s="699"/>
      <c r="FN24" s="698"/>
      <c r="FO24" s="698"/>
      <c r="FP24" s="591">
        <f t="shared" si="36"/>
        <v>0</v>
      </c>
      <c r="FQ24" s="591">
        <f t="shared" si="37"/>
        <v>11</v>
      </c>
      <c r="FR24" s="653">
        <f t="shared" si="38"/>
        <v>0</v>
      </c>
      <c r="FS24" s="653">
        <f t="shared" si="39"/>
        <v>11</v>
      </c>
      <c r="FT24" s="37"/>
      <c r="FU24" s="37">
        <v>1</v>
      </c>
      <c r="FV24" s="72"/>
      <c r="FW24" s="37"/>
      <c r="FX24" s="37">
        <v>6</v>
      </c>
      <c r="FY24" s="37"/>
      <c r="FZ24" s="37"/>
      <c r="GA24" s="37"/>
      <c r="GB24" s="37"/>
      <c r="GC24" s="37"/>
      <c r="GD24" s="37">
        <v>4</v>
      </c>
      <c r="GE24" s="37"/>
      <c r="GF24" s="591">
        <f t="shared" si="40"/>
        <v>0</v>
      </c>
      <c r="GG24" s="591">
        <f t="shared" si="41"/>
        <v>11</v>
      </c>
      <c r="GH24" s="591">
        <f t="shared" si="42"/>
        <v>0</v>
      </c>
      <c r="GI24" s="591">
        <f t="shared" si="43"/>
        <v>11</v>
      </c>
      <c r="GJ24" s="37"/>
      <c r="GK24" s="37"/>
      <c r="GL24" s="72"/>
      <c r="GM24" s="37"/>
      <c r="GN24" s="37">
        <v>1</v>
      </c>
      <c r="GO24" s="37"/>
      <c r="GP24" s="37"/>
      <c r="GQ24" s="37"/>
      <c r="GR24" s="37"/>
      <c r="GS24" s="72"/>
      <c r="GT24" s="37"/>
      <c r="GU24" s="37"/>
      <c r="GV24" s="37"/>
      <c r="GW24" s="37"/>
      <c r="GX24" s="388"/>
      <c r="GY24" s="790">
        <f t="shared" si="44"/>
        <v>0</v>
      </c>
      <c r="GZ24" s="790">
        <f t="shared" si="45"/>
        <v>1</v>
      </c>
      <c r="HA24" s="790">
        <f t="shared" si="46"/>
        <v>0</v>
      </c>
      <c r="HB24" s="790">
        <f t="shared" si="47"/>
        <v>1</v>
      </c>
    </row>
    <row r="25" spans="1:210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3"/>
        <v>1</v>
      </c>
      <c r="T25" s="132">
        <f t="shared" si="4"/>
        <v>0</v>
      </c>
      <c r="U25" s="116">
        <f t="shared" si="5"/>
        <v>2</v>
      </c>
      <c r="V25" s="93">
        <f t="shared" si="48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7"/>
        <v>1</v>
      </c>
      <c r="AJ25" s="227">
        <f t="shared" si="8"/>
        <v>0</v>
      </c>
      <c r="AK25" s="227">
        <f t="shared" si="9"/>
        <v>1</v>
      </c>
      <c r="AL25" s="227">
        <f t="shared" si="10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11"/>
        <v>3</v>
      </c>
      <c r="AZ25" s="281">
        <f t="shared" si="12"/>
        <v>34</v>
      </c>
      <c r="BA25" s="281">
        <f t="shared" si="13"/>
        <v>1</v>
      </c>
      <c r="BB25" s="281">
        <f t="shared" si="14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5"/>
        <v>4</v>
      </c>
      <c r="BS25" s="313">
        <f t="shared" si="16"/>
        <v>26</v>
      </c>
      <c r="BT25" s="313">
        <f t="shared" si="17"/>
        <v>23</v>
      </c>
      <c r="BU25" s="313">
        <f t="shared" si="18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9"/>
        <v>1</v>
      </c>
      <c r="CI25" s="391">
        <f t="shared" si="20"/>
        <v>51</v>
      </c>
      <c r="CJ25" s="392">
        <f t="shared" si="21"/>
        <v>15</v>
      </c>
      <c r="CK25" s="392">
        <f t="shared" si="22"/>
        <v>67</v>
      </c>
      <c r="CL25" s="434"/>
      <c r="CM25" s="434"/>
      <c r="CN25" s="432"/>
      <c r="CO25" s="434"/>
      <c r="CP25" s="436"/>
      <c r="CQ25" s="432"/>
      <c r="CR25" s="432"/>
      <c r="CS25" s="471"/>
      <c r="CT25" s="432"/>
      <c r="CU25" s="471"/>
      <c r="CV25" s="471"/>
      <c r="CW25" s="432"/>
      <c r="CX25" s="395">
        <f t="shared" si="0"/>
        <v>0</v>
      </c>
      <c r="CY25" s="395">
        <f t="shared" si="1"/>
        <v>0</v>
      </c>
      <c r="CZ25" s="395">
        <f t="shared" si="2"/>
        <v>0</v>
      </c>
      <c r="DA25" s="395">
        <f t="shared" si="23"/>
        <v>0</v>
      </c>
      <c r="DB25" s="524"/>
      <c r="DC25" s="524"/>
      <c r="DD25" s="502">
        <v>1</v>
      </c>
      <c r="DE25" s="524"/>
      <c r="DF25" s="436"/>
      <c r="DG25" s="502">
        <v>4</v>
      </c>
      <c r="DH25" s="524">
        <v>1</v>
      </c>
      <c r="DI25" s="524"/>
      <c r="DJ25" s="524"/>
      <c r="DK25" s="524"/>
      <c r="DL25" s="524"/>
      <c r="DM25" s="524"/>
      <c r="DN25" s="524"/>
      <c r="DO25" s="524"/>
      <c r="DP25" s="524"/>
      <c r="DQ25" s="395">
        <f t="shared" si="24"/>
        <v>1</v>
      </c>
      <c r="DR25" s="395">
        <f t="shared" si="25"/>
        <v>0</v>
      </c>
      <c r="DS25" s="395">
        <f t="shared" si="26"/>
        <v>5</v>
      </c>
      <c r="DT25" s="395">
        <f t="shared" si="27"/>
        <v>6</v>
      </c>
      <c r="DU25" s="549"/>
      <c r="DV25" s="436"/>
      <c r="DW25" s="549"/>
      <c r="DX25" s="546"/>
      <c r="DY25" s="549"/>
      <c r="DZ25" s="549"/>
      <c r="EA25" s="549"/>
      <c r="EB25" s="549"/>
      <c r="EC25" s="549"/>
      <c r="ED25" s="553">
        <v>1</v>
      </c>
      <c r="EE25" s="549"/>
      <c r="EF25" s="549"/>
      <c r="EG25" s="543">
        <f t="shared" si="28"/>
        <v>1</v>
      </c>
      <c r="EH25" s="543">
        <f t="shared" si="29"/>
        <v>0</v>
      </c>
      <c r="EI25" s="543">
        <f t="shared" si="30"/>
        <v>0</v>
      </c>
      <c r="EJ25" s="543">
        <f t="shared" si="31"/>
        <v>1</v>
      </c>
      <c r="EK25" s="586"/>
      <c r="EL25" s="624"/>
      <c r="EM25" s="586"/>
      <c r="EN25" s="583"/>
      <c r="EO25" s="436"/>
      <c r="EP25" s="586"/>
      <c r="EQ25" s="586"/>
      <c r="ER25" s="586"/>
      <c r="ES25" s="586">
        <v>2</v>
      </c>
      <c r="ET25" s="586"/>
      <c r="EU25" s="586"/>
      <c r="EV25" s="586">
        <v>1</v>
      </c>
      <c r="EW25" s="591">
        <f t="shared" si="32"/>
        <v>0</v>
      </c>
      <c r="EX25" s="580">
        <f t="shared" si="33"/>
        <v>0</v>
      </c>
      <c r="EY25" s="580">
        <f t="shared" si="34"/>
        <v>3</v>
      </c>
      <c r="EZ25" s="580">
        <f t="shared" si="35"/>
        <v>3</v>
      </c>
      <c r="FA25" s="698"/>
      <c r="FB25" s="698"/>
      <c r="FC25" s="699">
        <v>9</v>
      </c>
      <c r="FD25" s="583"/>
      <c r="FE25" s="698"/>
      <c r="FF25" s="698">
        <v>1</v>
      </c>
      <c r="FG25" s="583"/>
      <c r="FH25" s="698"/>
      <c r="FI25" s="698"/>
      <c r="FJ25" s="698"/>
      <c r="FK25" s="698"/>
      <c r="FL25" s="698"/>
      <c r="FM25" s="699"/>
      <c r="FN25" s="698"/>
      <c r="FO25" s="698"/>
      <c r="FP25" s="591">
        <f t="shared" si="36"/>
        <v>0</v>
      </c>
      <c r="FQ25" s="591">
        <f t="shared" si="37"/>
        <v>0</v>
      </c>
      <c r="FR25" s="653">
        <f t="shared" si="38"/>
        <v>10</v>
      </c>
      <c r="FS25" s="653">
        <f t="shared" si="39"/>
        <v>10</v>
      </c>
      <c r="FT25" s="37"/>
      <c r="FU25" s="37"/>
      <c r="FV25" s="72"/>
      <c r="FW25" s="37"/>
      <c r="FX25" s="37"/>
      <c r="FY25" s="37"/>
      <c r="FZ25" s="37"/>
      <c r="GA25" s="37"/>
      <c r="GB25" s="37">
        <v>2</v>
      </c>
      <c r="GC25" s="37"/>
      <c r="GD25" s="37"/>
      <c r="GE25" s="37">
        <v>1</v>
      </c>
      <c r="GF25" s="591">
        <f t="shared" si="40"/>
        <v>0</v>
      </c>
      <c r="GG25" s="591">
        <f t="shared" si="41"/>
        <v>0</v>
      </c>
      <c r="GH25" s="591">
        <f t="shared" si="42"/>
        <v>3</v>
      </c>
      <c r="GI25" s="591">
        <f t="shared" si="43"/>
        <v>3</v>
      </c>
      <c r="GJ25" s="37"/>
      <c r="GK25" s="37"/>
      <c r="GL25" s="72">
        <v>1</v>
      </c>
      <c r="GM25" s="37"/>
      <c r="GN25" s="37"/>
      <c r="GO25" s="37">
        <v>1</v>
      </c>
      <c r="GP25" s="37"/>
      <c r="GQ25" s="37"/>
      <c r="GR25" s="37">
        <v>2</v>
      </c>
      <c r="GS25" s="72"/>
      <c r="GT25" s="37"/>
      <c r="GU25" s="37"/>
      <c r="GV25" s="37"/>
      <c r="GW25" s="37"/>
      <c r="GX25" s="388"/>
      <c r="GY25" s="790">
        <f t="shared" si="44"/>
        <v>0</v>
      </c>
      <c r="GZ25" s="790">
        <f t="shared" si="45"/>
        <v>0</v>
      </c>
      <c r="HA25" s="790">
        <f t="shared" si="46"/>
        <v>4</v>
      </c>
      <c r="HB25" s="790">
        <f t="shared" si="47"/>
        <v>4</v>
      </c>
    </row>
    <row r="26" spans="1:210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3"/>
        <v>0</v>
      </c>
      <c r="T26" s="132">
        <f t="shared" si="4"/>
        <v>2</v>
      </c>
      <c r="U26" s="116">
        <f t="shared" si="5"/>
        <v>0</v>
      </c>
      <c r="V26" s="93">
        <f t="shared" si="48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7"/>
        <v>0</v>
      </c>
      <c r="AJ26" s="227">
        <f t="shared" si="8"/>
        <v>3</v>
      </c>
      <c r="AK26" s="227">
        <f t="shared" si="9"/>
        <v>0</v>
      </c>
      <c r="AL26" s="227">
        <f t="shared" si="10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11"/>
        <v>0</v>
      </c>
      <c r="AZ26" s="281">
        <f t="shared" si="12"/>
        <v>0</v>
      </c>
      <c r="BA26" s="281">
        <f t="shared" si="13"/>
        <v>0</v>
      </c>
      <c r="BB26" s="281">
        <f t="shared" si="14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5"/>
        <v>0</v>
      </c>
      <c r="BS26" s="313">
        <f t="shared" si="16"/>
        <v>0</v>
      </c>
      <c r="BT26" s="313">
        <f t="shared" si="17"/>
        <v>2</v>
      </c>
      <c r="BU26" s="313">
        <f t="shared" si="18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9"/>
        <v>0</v>
      </c>
      <c r="CI26" s="391">
        <f t="shared" si="20"/>
        <v>2</v>
      </c>
      <c r="CJ26" s="392">
        <f t="shared" si="21"/>
        <v>0</v>
      </c>
      <c r="CK26" s="392">
        <f t="shared" si="22"/>
        <v>2</v>
      </c>
      <c r="CL26" s="434"/>
      <c r="CM26" s="434">
        <v>1</v>
      </c>
      <c r="CN26" s="432"/>
      <c r="CO26" s="434"/>
      <c r="CP26" s="436"/>
      <c r="CQ26" s="432"/>
      <c r="CR26" s="432"/>
      <c r="CS26" s="471">
        <v>1</v>
      </c>
      <c r="CT26" s="432"/>
      <c r="CU26" s="471"/>
      <c r="CV26" s="471">
        <v>1</v>
      </c>
      <c r="CW26" s="432"/>
      <c r="CX26" s="395">
        <f t="shared" si="0"/>
        <v>0</v>
      </c>
      <c r="CY26" s="395">
        <f t="shared" si="1"/>
        <v>3</v>
      </c>
      <c r="CZ26" s="395">
        <f t="shared" si="2"/>
        <v>0</v>
      </c>
      <c r="DA26" s="395">
        <f t="shared" si="23"/>
        <v>3</v>
      </c>
      <c r="DB26" s="524"/>
      <c r="DC26" s="524"/>
      <c r="DD26" s="502">
        <v>1</v>
      </c>
      <c r="DE26" s="524"/>
      <c r="DF26" s="436"/>
      <c r="DG26" s="502">
        <v>1</v>
      </c>
      <c r="DH26" s="524"/>
      <c r="DI26" s="524"/>
      <c r="DJ26" s="524"/>
      <c r="DK26" s="524"/>
      <c r="DL26" s="524">
        <v>3</v>
      </c>
      <c r="DM26" s="524"/>
      <c r="DN26" s="524"/>
      <c r="DO26" s="524"/>
      <c r="DP26" s="524"/>
      <c r="DQ26" s="395">
        <f t="shared" si="24"/>
        <v>0</v>
      </c>
      <c r="DR26" s="395">
        <f t="shared" si="25"/>
        <v>3</v>
      </c>
      <c r="DS26" s="395">
        <f t="shared" si="26"/>
        <v>2</v>
      </c>
      <c r="DT26" s="395">
        <f t="shared" si="27"/>
        <v>5</v>
      </c>
      <c r="DU26" s="549"/>
      <c r="DV26" s="436">
        <v>5</v>
      </c>
      <c r="DW26" s="549"/>
      <c r="DX26" s="546"/>
      <c r="DY26" s="549"/>
      <c r="DZ26" s="549"/>
      <c r="EA26" s="549"/>
      <c r="EB26" s="549"/>
      <c r="EC26" s="549"/>
      <c r="ED26" s="553"/>
      <c r="EE26" s="549"/>
      <c r="EF26" s="549"/>
      <c r="EG26" s="543">
        <f t="shared" si="28"/>
        <v>0</v>
      </c>
      <c r="EH26" s="543">
        <f t="shared" si="29"/>
        <v>5</v>
      </c>
      <c r="EI26" s="543">
        <f t="shared" si="30"/>
        <v>0</v>
      </c>
      <c r="EJ26" s="543">
        <f t="shared" si="31"/>
        <v>5</v>
      </c>
      <c r="EK26" s="586"/>
      <c r="EL26" s="624"/>
      <c r="EM26" s="586"/>
      <c r="EN26" s="583"/>
      <c r="EO26" s="436"/>
      <c r="EP26" s="586"/>
      <c r="EQ26" s="586"/>
      <c r="ER26" s="586"/>
      <c r="ES26" s="586"/>
      <c r="ET26" s="586"/>
      <c r="EU26" s="586"/>
      <c r="EV26" s="586"/>
      <c r="EW26" s="591">
        <f t="shared" si="32"/>
        <v>0</v>
      </c>
      <c r="EX26" s="580">
        <f t="shared" si="33"/>
        <v>0</v>
      </c>
      <c r="EY26" s="580">
        <f t="shared" si="34"/>
        <v>0</v>
      </c>
      <c r="EZ26" s="580">
        <f t="shared" si="35"/>
        <v>0</v>
      </c>
      <c r="FA26" s="698"/>
      <c r="FB26" s="698"/>
      <c r="FC26" s="699"/>
      <c r="FD26" s="583"/>
      <c r="FE26" s="698"/>
      <c r="FF26" s="698"/>
      <c r="FG26" s="583"/>
      <c r="FH26" s="698"/>
      <c r="FI26" s="698"/>
      <c r="FJ26" s="698"/>
      <c r="FK26" s="698"/>
      <c r="FL26" s="698"/>
      <c r="FM26" s="699"/>
      <c r="FN26" s="698"/>
      <c r="FO26" s="698"/>
      <c r="FP26" s="591">
        <f t="shared" si="36"/>
        <v>0</v>
      </c>
      <c r="FQ26" s="591">
        <f t="shared" si="37"/>
        <v>0</v>
      </c>
      <c r="FR26" s="653">
        <f t="shared" si="38"/>
        <v>0</v>
      </c>
      <c r="FS26" s="653">
        <f t="shared" si="39"/>
        <v>0</v>
      </c>
      <c r="FT26" s="37"/>
      <c r="FU26" s="37"/>
      <c r="FV26" s="72"/>
      <c r="FW26" s="37"/>
      <c r="FX26" s="37"/>
      <c r="FY26" s="37"/>
      <c r="FZ26" s="37"/>
      <c r="GA26" s="37"/>
      <c r="GB26" s="37"/>
      <c r="GC26" s="37"/>
      <c r="GD26" s="37">
        <v>3</v>
      </c>
      <c r="GE26" s="37"/>
      <c r="GF26" s="591">
        <f t="shared" si="40"/>
        <v>0</v>
      </c>
      <c r="GG26" s="591">
        <f t="shared" si="41"/>
        <v>3</v>
      </c>
      <c r="GH26" s="591">
        <f t="shared" si="42"/>
        <v>0</v>
      </c>
      <c r="GI26" s="591">
        <f t="shared" si="43"/>
        <v>3</v>
      </c>
      <c r="GJ26" s="37"/>
      <c r="GK26" s="37"/>
      <c r="GL26" s="72"/>
      <c r="GM26" s="37"/>
      <c r="GN26" s="37"/>
      <c r="GO26" s="37"/>
      <c r="GP26" s="37"/>
      <c r="GQ26" s="37"/>
      <c r="GR26" s="37"/>
      <c r="GS26" s="72"/>
      <c r="GT26" s="37"/>
      <c r="GU26" s="37"/>
      <c r="GV26" s="37"/>
      <c r="GW26" s="37"/>
      <c r="GX26" s="388"/>
      <c r="GY26" s="790">
        <f t="shared" si="44"/>
        <v>0</v>
      </c>
      <c r="GZ26" s="790">
        <f t="shared" si="45"/>
        <v>0</v>
      </c>
      <c r="HA26" s="790">
        <f t="shared" si="46"/>
        <v>0</v>
      </c>
      <c r="HB26" s="790">
        <f t="shared" si="47"/>
        <v>0</v>
      </c>
    </row>
    <row r="27" spans="1:210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3"/>
        <v>1</v>
      </c>
      <c r="T27" s="132">
        <f t="shared" si="4"/>
        <v>9</v>
      </c>
      <c r="U27" s="116">
        <f t="shared" si="5"/>
        <v>1</v>
      </c>
      <c r="V27" s="93">
        <f t="shared" si="48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7"/>
        <v>0</v>
      </c>
      <c r="AJ27" s="227">
        <f t="shared" si="8"/>
        <v>6</v>
      </c>
      <c r="AK27" s="227">
        <f t="shared" si="9"/>
        <v>1</v>
      </c>
      <c r="AL27" s="227">
        <f t="shared" si="10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11"/>
        <v>1</v>
      </c>
      <c r="AZ27" s="281">
        <f t="shared" si="12"/>
        <v>0</v>
      </c>
      <c r="BA27" s="281">
        <f t="shared" si="13"/>
        <v>3</v>
      </c>
      <c r="BB27" s="281">
        <f t="shared" si="14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5"/>
        <v>3</v>
      </c>
      <c r="BS27" s="313">
        <f t="shared" si="16"/>
        <v>1</v>
      </c>
      <c r="BT27" s="313">
        <f t="shared" si="17"/>
        <v>3</v>
      </c>
      <c r="BU27" s="313">
        <f t="shared" si="18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9"/>
        <v>2</v>
      </c>
      <c r="CI27" s="391">
        <f t="shared" si="20"/>
        <v>4</v>
      </c>
      <c r="CJ27" s="392">
        <f t="shared" si="21"/>
        <v>2</v>
      </c>
      <c r="CK27" s="392">
        <f t="shared" si="22"/>
        <v>8</v>
      </c>
      <c r="CL27" s="434">
        <v>1</v>
      </c>
      <c r="CM27" s="434"/>
      <c r="CN27" s="432">
        <v>2</v>
      </c>
      <c r="CO27" s="434"/>
      <c r="CP27" s="436"/>
      <c r="CQ27" s="432"/>
      <c r="CR27" s="432"/>
      <c r="CS27" s="471"/>
      <c r="CT27" s="432"/>
      <c r="CU27" s="471"/>
      <c r="CV27" s="471"/>
      <c r="CW27" s="432"/>
      <c r="CX27" s="395">
        <f t="shared" si="0"/>
        <v>1</v>
      </c>
      <c r="CY27" s="395">
        <f t="shared" si="1"/>
        <v>0</v>
      </c>
      <c r="CZ27" s="395">
        <f t="shared" si="2"/>
        <v>2</v>
      </c>
      <c r="DA27" s="395">
        <f t="shared" si="23"/>
        <v>3</v>
      </c>
      <c r="DB27" s="524"/>
      <c r="DC27" s="524">
        <v>14</v>
      </c>
      <c r="DD27" s="524"/>
      <c r="DE27" s="524"/>
      <c r="DF27" s="436">
        <v>2</v>
      </c>
      <c r="DG27" s="524"/>
      <c r="DH27" s="524"/>
      <c r="DI27" s="524"/>
      <c r="DJ27" s="524"/>
      <c r="DK27" s="524"/>
      <c r="DL27" s="524"/>
      <c r="DM27" s="524">
        <v>1</v>
      </c>
      <c r="DN27" s="524"/>
      <c r="DO27" s="524"/>
      <c r="DP27" s="524"/>
      <c r="DQ27" s="395">
        <f t="shared" si="24"/>
        <v>0</v>
      </c>
      <c r="DR27" s="395">
        <f t="shared" si="25"/>
        <v>16</v>
      </c>
      <c r="DS27" s="395">
        <f t="shared" si="26"/>
        <v>1</v>
      </c>
      <c r="DT27" s="395">
        <f t="shared" si="27"/>
        <v>17</v>
      </c>
      <c r="DU27" s="549">
        <v>1</v>
      </c>
      <c r="DV27" s="436">
        <v>1</v>
      </c>
      <c r="DW27" s="549"/>
      <c r="DX27" s="546"/>
      <c r="DY27" s="549">
        <v>1</v>
      </c>
      <c r="DZ27" s="549"/>
      <c r="EA27" s="549"/>
      <c r="EB27" s="549"/>
      <c r="EC27" s="549"/>
      <c r="ED27" s="553"/>
      <c r="EE27" s="549">
        <v>1</v>
      </c>
      <c r="EF27" s="549"/>
      <c r="EG27" s="543">
        <f t="shared" si="28"/>
        <v>1</v>
      </c>
      <c r="EH27" s="543">
        <f t="shared" si="29"/>
        <v>3</v>
      </c>
      <c r="EI27" s="543">
        <f t="shared" si="30"/>
        <v>0</v>
      </c>
      <c r="EJ27" s="543">
        <f t="shared" si="31"/>
        <v>4</v>
      </c>
      <c r="EK27" s="586">
        <v>1</v>
      </c>
      <c r="EL27" s="624">
        <v>5</v>
      </c>
      <c r="EM27" s="586"/>
      <c r="EN27" s="583">
        <v>3</v>
      </c>
      <c r="EO27" s="436"/>
      <c r="EP27" s="586"/>
      <c r="EQ27" s="586"/>
      <c r="ER27" s="586">
        <v>3</v>
      </c>
      <c r="ES27" s="586"/>
      <c r="ET27" s="586">
        <v>2</v>
      </c>
      <c r="EU27" s="586">
        <v>2</v>
      </c>
      <c r="EV27" s="586"/>
      <c r="EW27" s="591">
        <f t="shared" si="32"/>
        <v>6</v>
      </c>
      <c r="EX27" s="580">
        <f t="shared" si="33"/>
        <v>10</v>
      </c>
      <c r="EY27" s="580">
        <f t="shared" si="34"/>
        <v>0</v>
      </c>
      <c r="EZ27" s="580">
        <f t="shared" si="35"/>
        <v>16</v>
      </c>
      <c r="FA27" s="698">
        <v>2</v>
      </c>
      <c r="FB27" s="698">
        <v>4</v>
      </c>
      <c r="FC27" s="699"/>
      <c r="FD27" s="583"/>
      <c r="FE27" s="698">
        <v>3</v>
      </c>
      <c r="FF27" s="698">
        <v>3</v>
      </c>
      <c r="FG27" s="583"/>
      <c r="FH27" s="698">
        <v>3</v>
      </c>
      <c r="FI27" s="698"/>
      <c r="FJ27" s="698"/>
      <c r="FK27" s="698">
        <v>4</v>
      </c>
      <c r="FL27" s="698"/>
      <c r="FM27" s="699"/>
      <c r="FN27" s="698">
        <v>2</v>
      </c>
      <c r="FO27" s="698"/>
      <c r="FP27" s="591">
        <f t="shared" si="36"/>
        <v>2</v>
      </c>
      <c r="FQ27" s="591">
        <f t="shared" si="37"/>
        <v>16</v>
      </c>
      <c r="FR27" s="653">
        <f t="shared" si="38"/>
        <v>3</v>
      </c>
      <c r="FS27" s="653">
        <f t="shared" si="39"/>
        <v>21</v>
      </c>
      <c r="FT27" s="37"/>
      <c r="FU27" s="37">
        <v>4</v>
      </c>
      <c r="FV27" s="72"/>
      <c r="FW27" s="37"/>
      <c r="FX27" s="37"/>
      <c r="FY27" s="37"/>
      <c r="FZ27" s="37"/>
      <c r="GA27" s="37">
        <v>1</v>
      </c>
      <c r="GB27" s="37"/>
      <c r="GC27" s="37"/>
      <c r="GD27" s="37">
        <v>1</v>
      </c>
      <c r="GE27" s="37"/>
      <c r="GF27" s="591">
        <f t="shared" si="40"/>
        <v>0</v>
      </c>
      <c r="GG27" s="591">
        <f t="shared" si="41"/>
        <v>6</v>
      </c>
      <c r="GH27" s="591">
        <f t="shared" si="42"/>
        <v>0</v>
      </c>
      <c r="GI27" s="591">
        <f t="shared" si="43"/>
        <v>6</v>
      </c>
      <c r="GJ27" s="37"/>
      <c r="GK27" s="37"/>
      <c r="GL27" s="72"/>
      <c r="GM27" s="37">
        <v>2</v>
      </c>
      <c r="GN27" s="37">
        <v>2</v>
      </c>
      <c r="GO27" s="37"/>
      <c r="GP27" s="37"/>
      <c r="GQ27" s="37">
        <v>1</v>
      </c>
      <c r="GR27" s="37"/>
      <c r="GS27" s="72">
        <v>1</v>
      </c>
      <c r="GT27" s="37"/>
      <c r="GU27" s="37"/>
      <c r="GV27" s="37"/>
      <c r="GW27" s="37"/>
      <c r="GX27" s="388"/>
      <c r="GY27" s="790">
        <f t="shared" si="44"/>
        <v>3</v>
      </c>
      <c r="GZ27" s="790">
        <f t="shared" si="45"/>
        <v>3</v>
      </c>
      <c r="HA27" s="790">
        <f t="shared" si="46"/>
        <v>0</v>
      </c>
      <c r="HB27" s="790">
        <f t="shared" si="47"/>
        <v>6</v>
      </c>
    </row>
    <row r="28" spans="1:210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3"/>
        <v>0</v>
      </c>
      <c r="T28" s="132">
        <f t="shared" si="4"/>
        <v>18</v>
      </c>
      <c r="U28" s="116">
        <f t="shared" si="5"/>
        <v>11</v>
      </c>
      <c r="V28" s="93">
        <f t="shared" si="48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7"/>
        <v>7</v>
      </c>
      <c r="AJ28" s="227">
        <f t="shared" si="8"/>
        <v>11</v>
      </c>
      <c r="AK28" s="227">
        <f t="shared" si="9"/>
        <v>9</v>
      </c>
      <c r="AL28" s="227">
        <f t="shared" si="10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11"/>
        <v>1</v>
      </c>
      <c r="AZ28" s="281">
        <f t="shared" si="12"/>
        <v>2</v>
      </c>
      <c r="BA28" s="281">
        <f t="shared" si="13"/>
        <v>6</v>
      </c>
      <c r="BB28" s="281">
        <f t="shared" si="14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5"/>
        <v>0</v>
      </c>
      <c r="BS28" s="313">
        <f t="shared" si="16"/>
        <v>21</v>
      </c>
      <c r="BT28" s="313">
        <f t="shared" si="17"/>
        <v>0</v>
      </c>
      <c r="BU28" s="313">
        <f t="shared" si="18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9"/>
        <v>1</v>
      </c>
      <c r="CI28" s="391">
        <f t="shared" si="20"/>
        <v>2</v>
      </c>
      <c r="CJ28" s="392">
        <f t="shared" si="21"/>
        <v>2</v>
      </c>
      <c r="CK28" s="392">
        <f t="shared" si="22"/>
        <v>5</v>
      </c>
      <c r="CL28" s="434"/>
      <c r="CM28" s="434">
        <v>2</v>
      </c>
      <c r="CN28" s="432"/>
      <c r="CO28" s="434"/>
      <c r="CP28" s="436">
        <v>1</v>
      </c>
      <c r="CQ28" s="432">
        <v>2</v>
      </c>
      <c r="CR28" s="432"/>
      <c r="CS28" s="471">
        <v>2</v>
      </c>
      <c r="CT28" s="432"/>
      <c r="CU28" s="471"/>
      <c r="CV28" s="471">
        <v>2</v>
      </c>
      <c r="CW28" s="432"/>
      <c r="CX28" s="395">
        <f t="shared" si="0"/>
        <v>0</v>
      </c>
      <c r="CY28" s="395">
        <f t="shared" si="1"/>
        <v>7</v>
      </c>
      <c r="CZ28" s="395">
        <f t="shared" si="2"/>
        <v>2</v>
      </c>
      <c r="DA28" s="395">
        <f t="shared" si="23"/>
        <v>9</v>
      </c>
      <c r="DB28" s="524"/>
      <c r="DC28" s="524"/>
      <c r="DD28" s="524"/>
      <c r="DE28" s="524"/>
      <c r="DF28" s="436"/>
      <c r="DG28" s="524"/>
      <c r="DH28" s="524">
        <v>1</v>
      </c>
      <c r="DI28" s="524">
        <v>11</v>
      </c>
      <c r="DJ28" s="524">
        <v>1</v>
      </c>
      <c r="DK28" s="524"/>
      <c r="DL28" s="524">
        <v>1</v>
      </c>
      <c r="DM28" s="524"/>
      <c r="DN28" s="524"/>
      <c r="DO28" s="524">
        <v>6</v>
      </c>
      <c r="DP28" s="524"/>
      <c r="DQ28" s="395">
        <f t="shared" si="24"/>
        <v>1</v>
      </c>
      <c r="DR28" s="395">
        <f t="shared" si="25"/>
        <v>18</v>
      </c>
      <c r="DS28" s="395">
        <f t="shared" si="26"/>
        <v>1</v>
      </c>
      <c r="DT28" s="395">
        <f t="shared" si="27"/>
        <v>20</v>
      </c>
      <c r="DU28" s="549"/>
      <c r="DV28" s="436"/>
      <c r="DW28" s="549">
        <v>1</v>
      </c>
      <c r="DX28" s="546"/>
      <c r="DY28" s="549"/>
      <c r="DZ28" s="549">
        <v>1</v>
      </c>
      <c r="EA28" s="549"/>
      <c r="EB28" s="549">
        <v>4</v>
      </c>
      <c r="EC28" s="549"/>
      <c r="ED28" s="553"/>
      <c r="EE28" s="549"/>
      <c r="EF28" s="549"/>
      <c r="EG28" s="543">
        <f t="shared" si="28"/>
        <v>0</v>
      </c>
      <c r="EH28" s="543">
        <f t="shared" si="29"/>
        <v>4</v>
      </c>
      <c r="EI28" s="543">
        <f t="shared" si="30"/>
        <v>2</v>
      </c>
      <c r="EJ28" s="543">
        <f t="shared" si="31"/>
        <v>6</v>
      </c>
      <c r="EK28" s="586"/>
      <c r="EL28" s="624">
        <v>4</v>
      </c>
      <c r="EM28" s="586"/>
      <c r="EN28" s="583"/>
      <c r="EO28" s="436">
        <v>1</v>
      </c>
      <c r="EP28" s="586"/>
      <c r="EQ28" s="586"/>
      <c r="ER28" s="586"/>
      <c r="ES28" s="586">
        <v>2</v>
      </c>
      <c r="ET28" s="586"/>
      <c r="EU28" s="586"/>
      <c r="EV28" s="586">
        <v>4</v>
      </c>
      <c r="EW28" s="591">
        <f t="shared" si="32"/>
        <v>0</v>
      </c>
      <c r="EX28" s="580">
        <f t="shared" si="33"/>
        <v>5</v>
      </c>
      <c r="EY28" s="580">
        <f t="shared" si="34"/>
        <v>6</v>
      </c>
      <c r="EZ28" s="580">
        <f t="shared" si="35"/>
        <v>11</v>
      </c>
      <c r="FA28" s="698"/>
      <c r="FB28" s="698"/>
      <c r="FC28" s="699">
        <v>2</v>
      </c>
      <c r="FD28" s="583"/>
      <c r="FE28" s="698"/>
      <c r="FF28" s="698">
        <v>5</v>
      </c>
      <c r="FG28" s="583"/>
      <c r="FH28" s="698"/>
      <c r="FI28" s="698">
        <v>1</v>
      </c>
      <c r="FJ28" s="698"/>
      <c r="FK28" s="698"/>
      <c r="FL28" s="698"/>
      <c r="FM28" s="699"/>
      <c r="FN28" s="698"/>
      <c r="FO28" s="698"/>
      <c r="FP28" s="591">
        <f t="shared" si="36"/>
        <v>0</v>
      </c>
      <c r="FQ28" s="591">
        <f t="shared" si="37"/>
        <v>0</v>
      </c>
      <c r="FR28" s="653">
        <f t="shared" si="38"/>
        <v>8</v>
      </c>
      <c r="FS28" s="653">
        <f t="shared" si="39"/>
        <v>8</v>
      </c>
      <c r="FT28" s="37"/>
      <c r="FU28" s="37">
        <v>3</v>
      </c>
      <c r="FV28" s="72">
        <v>3</v>
      </c>
      <c r="FW28" s="37"/>
      <c r="FX28" s="37"/>
      <c r="FY28" s="37"/>
      <c r="FZ28" s="37"/>
      <c r="GA28" s="37"/>
      <c r="GB28" s="37">
        <v>2</v>
      </c>
      <c r="GC28" s="37"/>
      <c r="GD28" s="37"/>
      <c r="GE28" s="37">
        <v>4</v>
      </c>
      <c r="GF28" s="591">
        <f t="shared" si="40"/>
        <v>0</v>
      </c>
      <c r="GG28" s="591">
        <f t="shared" si="41"/>
        <v>3</v>
      </c>
      <c r="GH28" s="591">
        <f t="shared" si="42"/>
        <v>9</v>
      </c>
      <c r="GI28" s="591">
        <f t="shared" si="43"/>
        <v>12</v>
      </c>
      <c r="GJ28" s="37"/>
      <c r="GK28" s="37"/>
      <c r="GL28" s="72">
        <v>1</v>
      </c>
      <c r="GM28" s="37"/>
      <c r="GN28" s="37"/>
      <c r="GO28" s="37">
        <v>2</v>
      </c>
      <c r="GP28" s="37"/>
      <c r="GQ28" s="37"/>
      <c r="GR28" s="37">
        <v>2</v>
      </c>
      <c r="GS28" s="72"/>
      <c r="GT28" s="37"/>
      <c r="GU28" s="37">
        <v>2</v>
      </c>
      <c r="GV28" s="37"/>
      <c r="GW28" s="37"/>
      <c r="GX28" s="388"/>
      <c r="GY28" s="790">
        <f t="shared" si="44"/>
        <v>0</v>
      </c>
      <c r="GZ28" s="790">
        <f t="shared" si="45"/>
        <v>0</v>
      </c>
      <c r="HA28" s="790">
        <f t="shared" si="46"/>
        <v>7</v>
      </c>
      <c r="HB28" s="790">
        <f t="shared" si="47"/>
        <v>7</v>
      </c>
    </row>
    <row r="29" spans="1:210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3"/>
        <v>1</v>
      </c>
      <c r="T29" s="132">
        <f t="shared" si="4"/>
        <v>0</v>
      </c>
      <c r="U29" s="116">
        <f t="shared" si="5"/>
        <v>0</v>
      </c>
      <c r="V29" s="93">
        <f t="shared" si="48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7"/>
        <v>1</v>
      </c>
      <c r="AJ29" s="227">
        <f t="shared" si="8"/>
        <v>0</v>
      </c>
      <c r="AK29" s="227">
        <f t="shared" si="9"/>
        <v>0</v>
      </c>
      <c r="AL29" s="227">
        <f t="shared" si="10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11"/>
        <v>1</v>
      </c>
      <c r="AZ29" s="281">
        <f t="shared" si="12"/>
        <v>47</v>
      </c>
      <c r="BA29" s="281">
        <f t="shared" si="13"/>
        <v>0</v>
      </c>
      <c r="BB29" s="281">
        <f t="shared" si="14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5"/>
        <v>0</v>
      </c>
      <c r="BS29" s="313">
        <f t="shared" si="16"/>
        <v>0</v>
      </c>
      <c r="BT29" s="313">
        <f t="shared" si="17"/>
        <v>0</v>
      </c>
      <c r="BU29" s="313">
        <f t="shared" si="18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9"/>
        <v>0</v>
      </c>
      <c r="CI29" s="391">
        <f t="shared" si="20"/>
        <v>1</v>
      </c>
      <c r="CJ29" s="392">
        <f t="shared" si="21"/>
        <v>0</v>
      </c>
      <c r="CK29" s="392">
        <f t="shared" si="22"/>
        <v>1</v>
      </c>
      <c r="CL29" s="434">
        <v>1</v>
      </c>
      <c r="CM29" s="434"/>
      <c r="CN29" s="432"/>
      <c r="CO29" s="434">
        <v>5</v>
      </c>
      <c r="CP29" s="436"/>
      <c r="CQ29" s="432"/>
      <c r="CR29" s="432"/>
      <c r="CS29" s="471"/>
      <c r="CT29" s="432"/>
      <c r="CU29" s="471"/>
      <c r="CV29" s="471"/>
      <c r="CW29" s="432"/>
      <c r="CX29" s="395">
        <f t="shared" si="0"/>
        <v>6</v>
      </c>
      <c r="CY29" s="395">
        <f t="shared" si="1"/>
        <v>0</v>
      </c>
      <c r="CZ29" s="395">
        <f t="shared" si="2"/>
        <v>0</v>
      </c>
      <c r="DA29" s="395">
        <f t="shared" si="23"/>
        <v>6</v>
      </c>
      <c r="DB29" s="524"/>
      <c r="DC29" s="524"/>
      <c r="DD29" s="524"/>
      <c r="DE29" s="524"/>
      <c r="DF29" s="436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395">
        <f t="shared" si="24"/>
        <v>0</v>
      </c>
      <c r="DR29" s="395">
        <f t="shared" si="25"/>
        <v>0</v>
      </c>
      <c r="DS29" s="395">
        <f t="shared" si="26"/>
        <v>0</v>
      </c>
      <c r="DT29" s="395">
        <f t="shared" si="27"/>
        <v>0</v>
      </c>
      <c r="DU29" s="549"/>
      <c r="DV29" s="436"/>
      <c r="DW29" s="549"/>
      <c r="DX29" s="546"/>
      <c r="DY29" s="549"/>
      <c r="DZ29" s="549"/>
      <c r="EA29" s="549"/>
      <c r="EB29" s="549"/>
      <c r="EC29" s="549"/>
      <c r="ED29" s="553"/>
      <c r="EE29" s="549"/>
      <c r="EF29" s="549"/>
      <c r="EG29" s="543">
        <f t="shared" si="28"/>
        <v>0</v>
      </c>
      <c r="EH29" s="543">
        <f t="shared" si="29"/>
        <v>0</v>
      </c>
      <c r="EI29" s="543">
        <f t="shared" si="30"/>
        <v>0</v>
      </c>
      <c r="EJ29" s="543">
        <f t="shared" si="31"/>
        <v>0</v>
      </c>
      <c r="EK29" s="586"/>
      <c r="EL29" s="624"/>
      <c r="EM29" s="586"/>
      <c r="EN29" s="583"/>
      <c r="EO29" s="436"/>
      <c r="EP29" s="586"/>
      <c r="EQ29" s="586"/>
      <c r="ER29" s="586"/>
      <c r="ES29" s="586"/>
      <c r="ET29" s="586"/>
      <c r="EU29" s="586"/>
      <c r="EV29" s="586"/>
      <c r="EW29" s="591">
        <f t="shared" si="32"/>
        <v>0</v>
      </c>
      <c r="EX29" s="580">
        <f t="shared" si="33"/>
        <v>0</v>
      </c>
      <c r="EY29" s="580">
        <f t="shared" si="34"/>
        <v>0</v>
      </c>
      <c r="EZ29" s="580">
        <f t="shared" si="35"/>
        <v>0</v>
      </c>
      <c r="FA29" s="698"/>
      <c r="FB29" s="698"/>
      <c r="FC29" s="699"/>
      <c r="FD29" s="583">
        <v>1</v>
      </c>
      <c r="FE29" s="698"/>
      <c r="FF29" s="698"/>
      <c r="FG29" s="583"/>
      <c r="FH29" s="698"/>
      <c r="FI29" s="698"/>
      <c r="FJ29" s="698"/>
      <c r="FK29" s="698"/>
      <c r="FL29" s="698"/>
      <c r="FM29" s="699"/>
      <c r="FN29" s="698"/>
      <c r="FO29" s="698"/>
      <c r="FP29" s="591">
        <f t="shared" si="36"/>
        <v>1</v>
      </c>
      <c r="FQ29" s="591">
        <f t="shared" si="37"/>
        <v>0</v>
      </c>
      <c r="FR29" s="653">
        <f t="shared" si="38"/>
        <v>0</v>
      </c>
      <c r="FS29" s="653">
        <f t="shared" si="39"/>
        <v>1</v>
      </c>
      <c r="FT29" s="37"/>
      <c r="FU29" s="37"/>
      <c r="FV29" s="72"/>
      <c r="FW29" s="37"/>
      <c r="FX29" s="37"/>
      <c r="FY29" s="37"/>
      <c r="FZ29" s="37"/>
      <c r="GA29" s="37"/>
      <c r="GB29" s="37"/>
      <c r="GC29" s="37"/>
      <c r="GD29" s="37"/>
      <c r="GE29" s="37"/>
      <c r="GF29" s="591">
        <f t="shared" si="40"/>
        <v>0</v>
      </c>
      <c r="GG29" s="591">
        <f t="shared" si="41"/>
        <v>0</v>
      </c>
      <c r="GH29" s="591">
        <f t="shared" si="42"/>
        <v>0</v>
      </c>
      <c r="GI29" s="591">
        <f t="shared" si="43"/>
        <v>0</v>
      </c>
      <c r="GJ29" s="37"/>
      <c r="GK29" s="37"/>
      <c r="GL29" s="72"/>
      <c r="GM29" s="37"/>
      <c r="GN29" s="37"/>
      <c r="GO29" s="37"/>
      <c r="GP29" s="37"/>
      <c r="GQ29" s="37"/>
      <c r="GR29" s="37"/>
      <c r="GS29" s="72"/>
      <c r="GT29" s="37"/>
      <c r="GU29" s="37"/>
      <c r="GV29" s="37"/>
      <c r="GW29" s="37"/>
      <c r="GX29" s="388"/>
      <c r="GY29" s="790">
        <f t="shared" si="44"/>
        <v>0</v>
      </c>
      <c r="GZ29" s="790">
        <f t="shared" si="45"/>
        <v>0</v>
      </c>
      <c r="HA29" s="790">
        <f t="shared" si="46"/>
        <v>0</v>
      </c>
      <c r="HB29" s="790">
        <f t="shared" si="47"/>
        <v>0</v>
      </c>
    </row>
    <row r="30" spans="1:210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3"/>
        <v>0</v>
      </c>
      <c r="T30" s="132">
        <f t="shared" si="4"/>
        <v>0</v>
      </c>
      <c r="U30" s="116">
        <f t="shared" si="5"/>
        <v>0</v>
      </c>
      <c r="V30" s="93">
        <f t="shared" si="48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7"/>
        <v>0</v>
      </c>
      <c r="AJ30" s="227">
        <f t="shared" si="8"/>
        <v>0</v>
      </c>
      <c r="AK30" s="227">
        <f t="shared" si="9"/>
        <v>0</v>
      </c>
      <c r="AL30" s="227">
        <f t="shared" si="10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11"/>
        <v>0</v>
      </c>
      <c r="AZ30" s="281">
        <f t="shared" si="12"/>
        <v>0</v>
      </c>
      <c r="BA30" s="281">
        <f t="shared" si="13"/>
        <v>0</v>
      </c>
      <c r="BB30" s="281">
        <f t="shared" si="14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5"/>
        <v>0</v>
      </c>
      <c r="BS30" s="313">
        <f t="shared" si="16"/>
        <v>0</v>
      </c>
      <c r="BT30" s="313">
        <f t="shared" si="17"/>
        <v>0</v>
      </c>
      <c r="BU30" s="313">
        <f t="shared" si="18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9"/>
        <v>0</v>
      </c>
      <c r="CI30" s="391">
        <f t="shared" si="20"/>
        <v>0</v>
      </c>
      <c r="CJ30" s="392">
        <f t="shared" si="21"/>
        <v>0</v>
      </c>
      <c r="CK30" s="392">
        <f t="shared" si="22"/>
        <v>0</v>
      </c>
      <c r="CL30" s="434"/>
      <c r="CM30" s="434"/>
      <c r="CN30" s="432"/>
      <c r="CO30" s="434"/>
      <c r="CP30" s="436"/>
      <c r="CQ30" s="432"/>
      <c r="CR30" s="432"/>
      <c r="CS30" s="471"/>
      <c r="CT30" s="432"/>
      <c r="CU30" s="471"/>
      <c r="CV30" s="471"/>
      <c r="CW30" s="432"/>
      <c r="CX30" s="395">
        <f t="shared" si="0"/>
        <v>0</v>
      </c>
      <c r="CY30" s="395">
        <f t="shared" si="1"/>
        <v>0</v>
      </c>
      <c r="CZ30" s="395">
        <f t="shared" si="2"/>
        <v>0</v>
      </c>
      <c r="DA30" s="395">
        <f t="shared" si="23"/>
        <v>0</v>
      </c>
      <c r="DB30" s="524"/>
      <c r="DC30" s="524"/>
      <c r="DD30" s="524"/>
      <c r="DE30" s="524"/>
      <c r="DF30" s="436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395">
        <f t="shared" si="24"/>
        <v>0</v>
      </c>
      <c r="DR30" s="395">
        <f t="shared" si="25"/>
        <v>0</v>
      </c>
      <c r="DS30" s="395">
        <f t="shared" si="26"/>
        <v>0</v>
      </c>
      <c r="DT30" s="395">
        <f t="shared" si="27"/>
        <v>0</v>
      </c>
      <c r="DU30" s="549"/>
      <c r="DV30" s="436"/>
      <c r="DW30" s="549"/>
      <c r="DX30" s="546"/>
      <c r="DY30" s="549">
        <v>1</v>
      </c>
      <c r="DZ30" s="549"/>
      <c r="EA30" s="549"/>
      <c r="EB30" s="549"/>
      <c r="EC30" s="549"/>
      <c r="ED30" s="553"/>
      <c r="EE30" s="549"/>
      <c r="EF30" s="549"/>
      <c r="EG30" s="543">
        <f t="shared" si="28"/>
        <v>0</v>
      </c>
      <c r="EH30" s="543">
        <f t="shared" si="29"/>
        <v>1</v>
      </c>
      <c r="EI30" s="543">
        <f t="shared" si="30"/>
        <v>0</v>
      </c>
      <c r="EJ30" s="543">
        <f t="shared" si="31"/>
        <v>1</v>
      </c>
      <c r="EK30" s="586"/>
      <c r="EL30" s="624"/>
      <c r="EM30" s="586"/>
      <c r="EN30" s="583"/>
      <c r="EO30" s="436"/>
      <c r="EP30" s="586"/>
      <c r="EQ30" s="586"/>
      <c r="ER30" s="586"/>
      <c r="ES30" s="586"/>
      <c r="ET30" s="586"/>
      <c r="EU30" s="586"/>
      <c r="EV30" s="586"/>
      <c r="EW30" s="591">
        <f t="shared" si="32"/>
        <v>0</v>
      </c>
      <c r="EX30" s="580">
        <f t="shared" si="33"/>
        <v>0</v>
      </c>
      <c r="EY30" s="580">
        <f t="shared" si="34"/>
        <v>0</v>
      </c>
      <c r="EZ30" s="580">
        <f t="shared" si="35"/>
        <v>0</v>
      </c>
      <c r="FA30" s="698"/>
      <c r="FB30" s="698"/>
      <c r="FC30" s="699"/>
      <c r="FD30" s="583"/>
      <c r="FE30" s="698"/>
      <c r="FF30" s="698"/>
      <c r="FG30" s="583"/>
      <c r="FH30" s="698"/>
      <c r="FI30" s="698"/>
      <c r="FJ30" s="698"/>
      <c r="FK30" s="698"/>
      <c r="FL30" s="698"/>
      <c r="FM30" s="699"/>
      <c r="FN30" s="698"/>
      <c r="FO30" s="698"/>
      <c r="FP30" s="591">
        <f t="shared" si="36"/>
        <v>0</v>
      </c>
      <c r="FQ30" s="591">
        <f t="shared" si="37"/>
        <v>0</v>
      </c>
      <c r="FR30" s="653">
        <f t="shared" si="38"/>
        <v>0</v>
      </c>
      <c r="FS30" s="653">
        <f t="shared" si="39"/>
        <v>0</v>
      </c>
      <c r="FT30" s="37"/>
      <c r="FU30" s="37"/>
      <c r="FV30" s="72"/>
      <c r="FW30" s="37"/>
      <c r="FX30" s="37"/>
      <c r="FY30" s="37"/>
      <c r="FZ30" s="37"/>
      <c r="GA30" s="37"/>
      <c r="GB30" s="37"/>
      <c r="GC30" s="37"/>
      <c r="GD30" s="37"/>
      <c r="GE30" s="37"/>
      <c r="GF30" s="591">
        <f t="shared" si="40"/>
        <v>0</v>
      </c>
      <c r="GG30" s="591">
        <f t="shared" si="41"/>
        <v>0</v>
      </c>
      <c r="GH30" s="591">
        <f t="shared" si="42"/>
        <v>0</v>
      </c>
      <c r="GI30" s="591">
        <f t="shared" si="43"/>
        <v>0</v>
      </c>
      <c r="GJ30" s="37"/>
      <c r="GK30" s="37"/>
      <c r="GL30" s="72"/>
      <c r="GM30" s="37"/>
      <c r="GN30" s="37"/>
      <c r="GO30" s="37"/>
      <c r="GP30" s="37"/>
      <c r="GQ30" s="37"/>
      <c r="GR30" s="37"/>
      <c r="GS30" s="72"/>
      <c r="GT30" s="37"/>
      <c r="GU30" s="37"/>
      <c r="GV30" s="37"/>
      <c r="GW30" s="37"/>
      <c r="GX30" s="388"/>
      <c r="GY30" s="790">
        <f t="shared" si="44"/>
        <v>0</v>
      </c>
      <c r="GZ30" s="790">
        <f t="shared" si="45"/>
        <v>0</v>
      </c>
      <c r="HA30" s="790">
        <f t="shared" si="46"/>
        <v>0</v>
      </c>
      <c r="HB30" s="790">
        <f t="shared" si="47"/>
        <v>0</v>
      </c>
    </row>
    <row r="31" spans="1:210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3"/>
        <v>0</v>
      </c>
      <c r="T31" s="132">
        <f t="shared" si="4"/>
        <v>1</v>
      </c>
      <c r="U31" s="116">
        <f t="shared" si="5"/>
        <v>0</v>
      </c>
      <c r="V31" s="93">
        <f t="shared" si="48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7"/>
        <v>0</v>
      </c>
      <c r="AJ31" s="227">
        <f t="shared" si="8"/>
        <v>0</v>
      </c>
      <c r="AK31" s="227">
        <f t="shared" si="9"/>
        <v>0</v>
      </c>
      <c r="AL31" s="227">
        <f t="shared" si="10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11"/>
        <v>1</v>
      </c>
      <c r="AZ31" s="281">
        <f t="shared" si="12"/>
        <v>0</v>
      </c>
      <c r="BA31" s="281">
        <f t="shared" si="13"/>
        <v>0</v>
      </c>
      <c r="BB31" s="281">
        <f t="shared" si="14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5"/>
        <v>0</v>
      </c>
      <c r="BS31" s="313">
        <f t="shared" si="16"/>
        <v>0</v>
      </c>
      <c r="BT31" s="313">
        <f t="shared" si="17"/>
        <v>0</v>
      </c>
      <c r="BU31" s="313">
        <f t="shared" si="18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9"/>
        <v>0</v>
      </c>
      <c r="CI31" s="391">
        <f t="shared" si="20"/>
        <v>0</v>
      </c>
      <c r="CJ31" s="392">
        <f t="shared" si="21"/>
        <v>0</v>
      </c>
      <c r="CK31" s="392">
        <f t="shared" si="22"/>
        <v>0</v>
      </c>
      <c r="CL31" s="434"/>
      <c r="CM31" s="434"/>
      <c r="CN31" s="432"/>
      <c r="CO31" s="434"/>
      <c r="CP31" s="436"/>
      <c r="CQ31" s="432"/>
      <c r="CR31" s="432"/>
      <c r="CS31" s="471"/>
      <c r="CT31" s="432"/>
      <c r="CU31" s="471"/>
      <c r="CV31" s="471"/>
      <c r="CW31" s="432"/>
      <c r="CX31" s="395">
        <f t="shared" si="0"/>
        <v>0</v>
      </c>
      <c r="CY31" s="395">
        <f t="shared" si="1"/>
        <v>0</v>
      </c>
      <c r="CZ31" s="395">
        <f t="shared" si="2"/>
        <v>0</v>
      </c>
      <c r="DA31" s="395">
        <f t="shared" si="23"/>
        <v>0</v>
      </c>
      <c r="DB31" s="524"/>
      <c r="DC31" s="524"/>
      <c r="DD31" s="524"/>
      <c r="DE31" s="524"/>
      <c r="DF31" s="436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395">
        <f t="shared" si="24"/>
        <v>0</v>
      </c>
      <c r="DR31" s="395">
        <f t="shared" si="25"/>
        <v>0</v>
      </c>
      <c r="DS31" s="395">
        <f t="shared" si="26"/>
        <v>0</v>
      </c>
      <c r="DT31" s="395">
        <f t="shared" si="27"/>
        <v>0</v>
      </c>
      <c r="DU31" s="549"/>
      <c r="DV31" s="436"/>
      <c r="DW31" s="549"/>
      <c r="DX31" s="546"/>
      <c r="DY31" s="549"/>
      <c r="DZ31" s="549"/>
      <c r="EA31" s="549"/>
      <c r="EB31" s="549"/>
      <c r="EC31" s="549"/>
      <c r="ED31" s="553"/>
      <c r="EE31" s="549"/>
      <c r="EF31" s="549"/>
      <c r="EG31" s="543">
        <f t="shared" si="28"/>
        <v>0</v>
      </c>
      <c r="EH31" s="543">
        <f t="shared" si="29"/>
        <v>0</v>
      </c>
      <c r="EI31" s="543">
        <f t="shared" si="30"/>
        <v>0</v>
      </c>
      <c r="EJ31" s="543">
        <f t="shared" si="31"/>
        <v>0</v>
      </c>
      <c r="EK31" s="586"/>
      <c r="EL31" s="624"/>
      <c r="EM31" s="586"/>
      <c r="EN31" s="583"/>
      <c r="EO31" s="436"/>
      <c r="EP31" s="586"/>
      <c r="EQ31" s="586"/>
      <c r="ER31" s="586"/>
      <c r="ES31" s="586"/>
      <c r="ET31" s="586"/>
      <c r="EU31" s="586"/>
      <c r="EV31" s="586"/>
      <c r="EW31" s="591">
        <f t="shared" si="32"/>
        <v>0</v>
      </c>
      <c r="EX31" s="580">
        <f t="shared" si="33"/>
        <v>0</v>
      </c>
      <c r="EY31" s="580">
        <f t="shared" si="34"/>
        <v>0</v>
      </c>
      <c r="EZ31" s="580">
        <f t="shared" si="35"/>
        <v>0</v>
      </c>
      <c r="FA31" s="698"/>
      <c r="FB31" s="698"/>
      <c r="FC31" s="699"/>
      <c r="FD31" s="583"/>
      <c r="FE31" s="698"/>
      <c r="FF31" s="698"/>
      <c r="FG31" s="583"/>
      <c r="FH31" s="698"/>
      <c r="FI31" s="698"/>
      <c r="FJ31" s="698"/>
      <c r="FK31" s="698"/>
      <c r="FL31" s="698"/>
      <c r="FM31" s="699"/>
      <c r="FN31" s="698"/>
      <c r="FO31" s="698"/>
      <c r="FP31" s="591">
        <f t="shared" si="36"/>
        <v>0</v>
      </c>
      <c r="FQ31" s="591">
        <f t="shared" si="37"/>
        <v>0</v>
      </c>
      <c r="FR31" s="653">
        <f t="shared" si="38"/>
        <v>0</v>
      </c>
      <c r="FS31" s="653">
        <f t="shared" si="39"/>
        <v>0</v>
      </c>
      <c r="FT31" s="37"/>
      <c r="FU31" s="37">
        <v>1</v>
      </c>
      <c r="FV31" s="72"/>
      <c r="FW31" s="37"/>
      <c r="FX31" s="37"/>
      <c r="FY31" s="37"/>
      <c r="FZ31" s="37"/>
      <c r="GA31" s="37"/>
      <c r="GB31" s="37"/>
      <c r="GC31" s="37"/>
      <c r="GD31" s="37"/>
      <c r="GE31" s="37"/>
      <c r="GF31" s="591">
        <f t="shared" si="40"/>
        <v>0</v>
      </c>
      <c r="GG31" s="591">
        <f t="shared" si="41"/>
        <v>1</v>
      </c>
      <c r="GH31" s="591">
        <f t="shared" si="42"/>
        <v>0</v>
      </c>
      <c r="GI31" s="591">
        <f t="shared" si="43"/>
        <v>1</v>
      </c>
      <c r="GJ31" s="37"/>
      <c r="GK31" s="37"/>
      <c r="GL31" s="72"/>
      <c r="GM31" s="37"/>
      <c r="GN31" s="37"/>
      <c r="GO31" s="37"/>
      <c r="GP31" s="37"/>
      <c r="GQ31" s="37"/>
      <c r="GR31" s="37"/>
      <c r="GS31" s="72"/>
      <c r="GT31" s="37"/>
      <c r="GU31" s="37">
        <v>2</v>
      </c>
      <c r="GV31" s="37"/>
      <c r="GW31" s="37"/>
      <c r="GX31" s="388"/>
      <c r="GY31" s="790">
        <f t="shared" si="44"/>
        <v>0</v>
      </c>
      <c r="GZ31" s="790">
        <f t="shared" si="45"/>
        <v>0</v>
      </c>
      <c r="HA31" s="790">
        <f t="shared" si="46"/>
        <v>2</v>
      </c>
      <c r="HB31" s="790">
        <f t="shared" si="47"/>
        <v>2</v>
      </c>
    </row>
    <row r="32" spans="1:210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3"/>
        <v>0</v>
      </c>
      <c r="T32" s="132">
        <f t="shared" si="4"/>
        <v>2</v>
      </c>
      <c r="U32" s="116">
        <f t="shared" si="5"/>
        <v>2</v>
      </c>
      <c r="V32" s="93">
        <f t="shared" si="48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7"/>
        <v>0</v>
      </c>
      <c r="AJ32" s="227">
        <f t="shared" si="8"/>
        <v>2</v>
      </c>
      <c r="AK32" s="227">
        <f t="shared" si="9"/>
        <v>8</v>
      </c>
      <c r="AL32" s="227">
        <f t="shared" si="10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11"/>
        <v>0</v>
      </c>
      <c r="AZ32" s="281">
        <f t="shared" si="12"/>
        <v>0</v>
      </c>
      <c r="BA32" s="281">
        <f t="shared" si="13"/>
        <v>2</v>
      </c>
      <c r="BB32" s="281">
        <f t="shared" si="14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5"/>
        <v>0</v>
      </c>
      <c r="BS32" s="313">
        <f t="shared" si="16"/>
        <v>0</v>
      </c>
      <c r="BT32" s="313">
        <f t="shared" si="17"/>
        <v>0</v>
      </c>
      <c r="BU32" s="313">
        <f t="shared" si="18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9"/>
        <v>0</v>
      </c>
      <c r="CI32" s="391">
        <f t="shared" si="20"/>
        <v>0</v>
      </c>
      <c r="CJ32" s="392">
        <f t="shared" si="21"/>
        <v>0</v>
      </c>
      <c r="CK32" s="392">
        <f t="shared" si="22"/>
        <v>0</v>
      </c>
      <c r="CL32" s="434"/>
      <c r="CM32" s="434"/>
      <c r="CN32" s="432"/>
      <c r="CO32" s="434"/>
      <c r="CP32" s="436"/>
      <c r="CQ32" s="432">
        <v>2</v>
      </c>
      <c r="CR32" s="432"/>
      <c r="CS32" s="471"/>
      <c r="CT32" s="432"/>
      <c r="CU32" s="471"/>
      <c r="CV32" s="471">
        <v>1</v>
      </c>
      <c r="CW32" s="432"/>
      <c r="CX32" s="395">
        <f t="shared" si="0"/>
        <v>0</v>
      </c>
      <c r="CY32" s="395">
        <f t="shared" si="1"/>
        <v>1</v>
      </c>
      <c r="CZ32" s="395">
        <f t="shared" si="2"/>
        <v>2</v>
      </c>
      <c r="DA32" s="395">
        <f t="shared" si="23"/>
        <v>3</v>
      </c>
      <c r="DB32" s="524"/>
      <c r="DC32" s="524"/>
      <c r="DD32" s="524"/>
      <c r="DE32" s="524"/>
      <c r="DF32" s="436"/>
      <c r="DG32" s="502">
        <v>1</v>
      </c>
      <c r="DH32" s="524"/>
      <c r="DI32" s="524"/>
      <c r="DJ32" s="524"/>
      <c r="DK32" s="524"/>
      <c r="DL32" s="524"/>
      <c r="DM32" s="524"/>
      <c r="DN32" s="524"/>
      <c r="DO32" s="524"/>
      <c r="DP32" s="524"/>
      <c r="DQ32" s="395">
        <f t="shared" si="24"/>
        <v>0</v>
      </c>
      <c r="DR32" s="395">
        <f t="shared" si="25"/>
        <v>0</v>
      </c>
      <c r="DS32" s="395">
        <f t="shared" si="26"/>
        <v>1</v>
      </c>
      <c r="DT32" s="395">
        <f t="shared" si="27"/>
        <v>1</v>
      </c>
      <c r="DU32" s="549"/>
      <c r="DV32" s="436"/>
      <c r="DW32" s="549"/>
      <c r="DX32" s="546"/>
      <c r="DY32" s="549"/>
      <c r="DZ32" s="549"/>
      <c r="EA32" s="549"/>
      <c r="EB32" s="549">
        <v>1</v>
      </c>
      <c r="EC32" s="549">
        <v>1</v>
      </c>
      <c r="ED32" s="553"/>
      <c r="EE32" s="549"/>
      <c r="EF32" s="549"/>
      <c r="EG32" s="543">
        <f t="shared" si="28"/>
        <v>0</v>
      </c>
      <c r="EH32" s="543">
        <f t="shared" si="29"/>
        <v>1</v>
      </c>
      <c r="EI32" s="543">
        <f t="shared" si="30"/>
        <v>1</v>
      </c>
      <c r="EJ32" s="543">
        <f t="shared" si="31"/>
        <v>2</v>
      </c>
      <c r="EK32" s="586"/>
      <c r="EL32" s="624"/>
      <c r="EM32" s="586"/>
      <c r="EN32" s="583"/>
      <c r="EO32" s="436"/>
      <c r="EP32" s="586"/>
      <c r="EQ32" s="586"/>
      <c r="ER32" s="586"/>
      <c r="ES32" s="586"/>
      <c r="ET32" s="586"/>
      <c r="EU32" s="586"/>
      <c r="EV32" s="586"/>
      <c r="EW32" s="591">
        <f t="shared" si="32"/>
        <v>0</v>
      </c>
      <c r="EX32" s="580">
        <f t="shared" si="33"/>
        <v>0</v>
      </c>
      <c r="EY32" s="580">
        <f t="shared" si="34"/>
        <v>0</v>
      </c>
      <c r="EZ32" s="580">
        <f t="shared" si="35"/>
        <v>0</v>
      </c>
      <c r="FA32" s="698"/>
      <c r="FB32" s="698"/>
      <c r="FC32" s="699"/>
      <c r="FD32" s="583"/>
      <c r="FE32" s="698"/>
      <c r="FF32" s="698"/>
      <c r="FG32" s="583"/>
      <c r="FH32" s="698"/>
      <c r="FI32" s="698"/>
      <c r="FJ32" s="698"/>
      <c r="FK32" s="698"/>
      <c r="FL32" s="698">
        <v>1</v>
      </c>
      <c r="FM32" s="699"/>
      <c r="FN32" s="698"/>
      <c r="FO32" s="698"/>
      <c r="FP32" s="591">
        <f t="shared" si="36"/>
        <v>0</v>
      </c>
      <c r="FQ32" s="591">
        <f t="shared" si="37"/>
        <v>0</v>
      </c>
      <c r="FR32" s="653">
        <f t="shared" si="38"/>
        <v>1</v>
      </c>
      <c r="FS32" s="653">
        <f t="shared" si="39"/>
        <v>1</v>
      </c>
      <c r="FT32" s="37"/>
      <c r="FU32" s="37"/>
      <c r="FV32" s="72">
        <v>1</v>
      </c>
      <c r="FW32" s="37"/>
      <c r="FX32" s="37"/>
      <c r="FY32" s="37"/>
      <c r="FZ32" s="37"/>
      <c r="GA32" s="37"/>
      <c r="GB32" s="37"/>
      <c r="GC32" s="37"/>
      <c r="GD32" s="37"/>
      <c r="GE32" s="37"/>
      <c r="GF32" s="591">
        <f t="shared" si="40"/>
        <v>0</v>
      </c>
      <c r="GG32" s="591">
        <f t="shared" si="41"/>
        <v>0</v>
      </c>
      <c r="GH32" s="591">
        <f t="shared" si="42"/>
        <v>1</v>
      </c>
      <c r="GI32" s="591">
        <f t="shared" si="43"/>
        <v>1</v>
      </c>
      <c r="GJ32" s="37"/>
      <c r="GK32" s="37"/>
      <c r="GL32" s="72">
        <v>1</v>
      </c>
      <c r="GM32" s="37"/>
      <c r="GN32" s="37"/>
      <c r="GO32" s="37"/>
      <c r="GP32" s="37"/>
      <c r="GQ32" s="37"/>
      <c r="GR32" s="37"/>
      <c r="GS32" s="72"/>
      <c r="GT32" s="37"/>
      <c r="GU32" s="37"/>
      <c r="GV32" s="37"/>
      <c r="GW32" s="37"/>
      <c r="GX32" s="388"/>
      <c r="GY32" s="790">
        <f t="shared" si="44"/>
        <v>0</v>
      </c>
      <c r="GZ32" s="790">
        <f t="shared" si="45"/>
        <v>0</v>
      </c>
      <c r="HA32" s="790">
        <f t="shared" si="46"/>
        <v>1</v>
      </c>
      <c r="HB32" s="790">
        <f t="shared" si="47"/>
        <v>1</v>
      </c>
    </row>
    <row r="33" spans="1:210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3"/>
        <v>1</v>
      </c>
      <c r="T33" s="132">
        <f t="shared" si="4"/>
        <v>5</v>
      </c>
      <c r="U33" s="116">
        <f t="shared" si="5"/>
        <v>0</v>
      </c>
      <c r="V33" s="93">
        <f t="shared" si="48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7"/>
        <v>0</v>
      </c>
      <c r="AJ33" s="227">
        <f t="shared" si="8"/>
        <v>1</v>
      </c>
      <c r="AK33" s="227">
        <f t="shared" si="9"/>
        <v>0</v>
      </c>
      <c r="AL33" s="227">
        <f t="shared" si="10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11"/>
        <v>0</v>
      </c>
      <c r="AZ33" s="281">
        <f t="shared" si="12"/>
        <v>4</v>
      </c>
      <c r="BA33" s="281">
        <f t="shared" si="13"/>
        <v>0</v>
      </c>
      <c r="BB33" s="281">
        <f t="shared" si="14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5"/>
        <v>0</v>
      </c>
      <c r="BS33" s="313">
        <f t="shared" si="16"/>
        <v>0</v>
      </c>
      <c r="BT33" s="313">
        <f t="shared" si="17"/>
        <v>0</v>
      </c>
      <c r="BU33" s="313">
        <f t="shared" si="18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9"/>
        <v>0</v>
      </c>
      <c r="CI33" s="391">
        <f t="shared" si="20"/>
        <v>1</v>
      </c>
      <c r="CJ33" s="392">
        <f t="shared" si="21"/>
        <v>0</v>
      </c>
      <c r="CK33" s="392">
        <f t="shared" si="22"/>
        <v>1</v>
      </c>
      <c r="CL33" s="434">
        <v>1</v>
      </c>
      <c r="CM33" s="434">
        <v>1</v>
      </c>
      <c r="CN33" s="432"/>
      <c r="CO33" s="434"/>
      <c r="CP33" s="436"/>
      <c r="CQ33" s="432"/>
      <c r="CR33" s="432"/>
      <c r="CS33" s="471"/>
      <c r="CT33" s="432"/>
      <c r="CU33" s="471"/>
      <c r="CV33" s="471"/>
      <c r="CW33" s="432"/>
      <c r="CX33" s="395">
        <f t="shared" si="0"/>
        <v>1</v>
      </c>
      <c r="CY33" s="395">
        <f t="shared" si="1"/>
        <v>1</v>
      </c>
      <c r="CZ33" s="395">
        <f t="shared" si="2"/>
        <v>0</v>
      </c>
      <c r="DA33" s="395">
        <f t="shared" si="23"/>
        <v>2</v>
      </c>
      <c r="DB33" s="524"/>
      <c r="DC33" s="524"/>
      <c r="DD33" s="524"/>
      <c r="DE33" s="524"/>
      <c r="DF33" s="436"/>
      <c r="DG33" s="524"/>
      <c r="DH33" s="524"/>
      <c r="DI33" s="524">
        <v>2</v>
      </c>
      <c r="DJ33" s="524"/>
      <c r="DK33" s="524"/>
      <c r="DL33" s="524">
        <v>1</v>
      </c>
      <c r="DM33" s="524"/>
      <c r="DN33" s="524"/>
      <c r="DO33" s="524"/>
      <c r="DP33" s="524"/>
      <c r="DQ33" s="395">
        <f t="shared" si="24"/>
        <v>0</v>
      </c>
      <c r="DR33" s="395">
        <f t="shared" si="25"/>
        <v>3</v>
      </c>
      <c r="DS33" s="395">
        <f t="shared" si="26"/>
        <v>0</v>
      </c>
      <c r="DT33" s="395">
        <f t="shared" si="27"/>
        <v>3</v>
      </c>
      <c r="DU33" s="549"/>
      <c r="DV33" s="436">
        <v>2</v>
      </c>
      <c r="DW33" s="549"/>
      <c r="DX33" s="546"/>
      <c r="DY33" s="549"/>
      <c r="DZ33" s="549"/>
      <c r="EA33" s="549"/>
      <c r="EB33" s="549"/>
      <c r="EC33" s="549"/>
      <c r="ED33" s="553"/>
      <c r="EE33" s="549"/>
      <c r="EF33" s="549"/>
      <c r="EG33" s="543">
        <f t="shared" si="28"/>
        <v>0</v>
      </c>
      <c r="EH33" s="543">
        <f t="shared" si="29"/>
        <v>2</v>
      </c>
      <c r="EI33" s="543">
        <f t="shared" si="30"/>
        <v>0</v>
      </c>
      <c r="EJ33" s="543">
        <f t="shared" si="31"/>
        <v>2</v>
      </c>
      <c r="EK33" s="586"/>
      <c r="EL33" s="624"/>
      <c r="EM33" s="586"/>
      <c r="EN33" s="583"/>
      <c r="EO33" s="436"/>
      <c r="EP33" s="586"/>
      <c r="EQ33" s="586"/>
      <c r="ER33" s="586">
        <v>1</v>
      </c>
      <c r="ES33" s="586"/>
      <c r="ET33" s="586"/>
      <c r="EU33" s="586">
        <v>2</v>
      </c>
      <c r="EV33" s="586"/>
      <c r="EW33" s="591">
        <f t="shared" si="32"/>
        <v>0</v>
      </c>
      <c r="EX33" s="580">
        <f t="shared" si="33"/>
        <v>3</v>
      </c>
      <c r="EY33" s="580">
        <f t="shared" si="34"/>
        <v>0</v>
      </c>
      <c r="EZ33" s="580">
        <f t="shared" si="35"/>
        <v>3</v>
      </c>
      <c r="FA33" s="698"/>
      <c r="FB33" s="698">
        <v>1</v>
      </c>
      <c r="FC33" s="699"/>
      <c r="FD33" s="583"/>
      <c r="FE33" s="698">
        <v>3</v>
      </c>
      <c r="FF33" s="698"/>
      <c r="FG33" s="583"/>
      <c r="FH33" s="698">
        <v>1</v>
      </c>
      <c r="FI33" s="698"/>
      <c r="FJ33" s="698"/>
      <c r="FK33" s="698">
        <v>2</v>
      </c>
      <c r="FL33" s="698"/>
      <c r="FM33" s="699"/>
      <c r="FN33" s="698"/>
      <c r="FO33" s="698"/>
      <c r="FP33" s="591">
        <f t="shared" si="36"/>
        <v>0</v>
      </c>
      <c r="FQ33" s="591">
        <f t="shared" si="37"/>
        <v>7</v>
      </c>
      <c r="FR33" s="653">
        <f t="shared" si="38"/>
        <v>0</v>
      </c>
      <c r="FS33" s="653">
        <f t="shared" si="39"/>
        <v>7</v>
      </c>
      <c r="FT33" s="37"/>
      <c r="FU33" s="37"/>
      <c r="FV33" s="72"/>
      <c r="FW33" s="37"/>
      <c r="FX33" s="37"/>
      <c r="FY33" s="37"/>
      <c r="FZ33" s="37"/>
      <c r="GA33" s="37"/>
      <c r="GB33" s="37"/>
      <c r="GC33" s="37"/>
      <c r="GD33" s="37"/>
      <c r="GE33" s="37"/>
      <c r="GF33" s="591">
        <f t="shared" si="40"/>
        <v>0</v>
      </c>
      <c r="GG33" s="591">
        <f t="shared" si="41"/>
        <v>0</v>
      </c>
      <c r="GH33" s="591">
        <f t="shared" si="42"/>
        <v>0</v>
      </c>
      <c r="GI33" s="591">
        <f t="shared" si="43"/>
        <v>0</v>
      </c>
      <c r="GJ33" s="37"/>
      <c r="GK33" s="37"/>
      <c r="GL33" s="72"/>
      <c r="GM33" s="37"/>
      <c r="GN33" s="37"/>
      <c r="GO33" s="37"/>
      <c r="GP33" s="37"/>
      <c r="GQ33" s="37">
        <v>2</v>
      </c>
      <c r="GR33" s="37"/>
      <c r="GS33" s="72"/>
      <c r="GT33" s="37"/>
      <c r="GU33" s="37"/>
      <c r="GV33" s="37"/>
      <c r="GW33" s="37"/>
      <c r="GX33" s="388"/>
      <c r="GY33" s="790">
        <f t="shared" si="44"/>
        <v>0</v>
      </c>
      <c r="GZ33" s="790">
        <f t="shared" si="45"/>
        <v>2</v>
      </c>
      <c r="HA33" s="790">
        <f t="shared" si="46"/>
        <v>0</v>
      </c>
      <c r="HB33" s="790">
        <f t="shared" si="47"/>
        <v>2</v>
      </c>
    </row>
    <row r="34" spans="1:210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3"/>
        <v>0</v>
      </c>
      <c r="T34" s="132">
        <f t="shared" si="4"/>
        <v>0</v>
      </c>
      <c r="U34" s="116">
        <f t="shared" si="5"/>
        <v>0</v>
      </c>
      <c r="V34" s="93">
        <f t="shared" si="48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7"/>
        <v>0</v>
      </c>
      <c r="AJ34" s="227">
        <f t="shared" si="8"/>
        <v>1</v>
      </c>
      <c r="AK34" s="227">
        <f t="shared" si="9"/>
        <v>0</v>
      </c>
      <c r="AL34" s="227">
        <f t="shared" si="10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11"/>
        <v>0</v>
      </c>
      <c r="AZ34" s="281">
        <f t="shared" si="12"/>
        <v>0</v>
      </c>
      <c r="BA34" s="281">
        <f t="shared" si="13"/>
        <v>0</v>
      </c>
      <c r="BB34" s="281">
        <f t="shared" si="14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5"/>
        <v>0</v>
      </c>
      <c r="BS34" s="313">
        <f t="shared" si="16"/>
        <v>3</v>
      </c>
      <c r="BT34" s="313">
        <f t="shared" si="17"/>
        <v>0</v>
      </c>
      <c r="BU34" s="313">
        <f t="shared" si="18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9"/>
        <v>2</v>
      </c>
      <c r="CI34" s="391">
        <f t="shared" si="20"/>
        <v>1</v>
      </c>
      <c r="CJ34" s="392">
        <f t="shared" si="21"/>
        <v>0</v>
      </c>
      <c r="CK34" s="392">
        <f t="shared" si="22"/>
        <v>3</v>
      </c>
      <c r="CL34" s="434"/>
      <c r="CM34" s="434"/>
      <c r="CN34" s="432"/>
      <c r="CO34" s="434"/>
      <c r="CP34" s="436"/>
      <c r="CQ34" s="432"/>
      <c r="CR34" s="432"/>
      <c r="CS34" s="471"/>
      <c r="CT34" s="432"/>
      <c r="CU34" s="471"/>
      <c r="CV34" s="471"/>
      <c r="CW34" s="432"/>
      <c r="CX34" s="395">
        <f t="shared" si="0"/>
        <v>0</v>
      </c>
      <c r="CY34" s="395">
        <f t="shared" si="1"/>
        <v>0</v>
      </c>
      <c r="CZ34" s="395">
        <f t="shared" si="2"/>
        <v>0</v>
      </c>
      <c r="DA34" s="395">
        <f t="shared" si="23"/>
        <v>0</v>
      </c>
      <c r="DB34" s="524"/>
      <c r="DC34" s="524"/>
      <c r="DD34" s="524"/>
      <c r="DE34" s="524">
        <v>1</v>
      </c>
      <c r="DF34" s="436"/>
      <c r="DG34" s="524"/>
      <c r="DH34" s="524"/>
      <c r="DI34" s="524">
        <v>2</v>
      </c>
      <c r="DJ34" s="524"/>
      <c r="DK34" s="524"/>
      <c r="DL34" s="524">
        <v>1</v>
      </c>
      <c r="DM34" s="524"/>
      <c r="DN34" s="524"/>
      <c r="DO34" s="524"/>
      <c r="DP34" s="524"/>
      <c r="DQ34" s="395">
        <f t="shared" si="24"/>
        <v>1</v>
      </c>
      <c r="DR34" s="395">
        <f t="shared" si="25"/>
        <v>3</v>
      </c>
      <c r="DS34" s="395">
        <f t="shared" si="26"/>
        <v>0</v>
      </c>
      <c r="DT34" s="395">
        <f t="shared" si="27"/>
        <v>4</v>
      </c>
      <c r="DU34" s="549"/>
      <c r="DV34" s="436"/>
      <c r="DW34" s="549"/>
      <c r="DX34" s="546"/>
      <c r="DY34" s="549"/>
      <c r="DZ34" s="549"/>
      <c r="EA34" s="549"/>
      <c r="EB34" s="549"/>
      <c r="EC34" s="549"/>
      <c r="ED34" s="553"/>
      <c r="EE34" s="549"/>
      <c r="EF34" s="549"/>
      <c r="EG34" s="543">
        <f t="shared" si="28"/>
        <v>0</v>
      </c>
      <c r="EH34" s="543">
        <f t="shared" si="29"/>
        <v>0</v>
      </c>
      <c r="EI34" s="543">
        <f t="shared" si="30"/>
        <v>0</v>
      </c>
      <c r="EJ34" s="543">
        <f t="shared" si="31"/>
        <v>0</v>
      </c>
      <c r="EK34" s="586"/>
      <c r="EL34" s="624"/>
      <c r="EM34" s="586"/>
      <c r="EN34" s="583"/>
      <c r="EO34" s="436"/>
      <c r="EP34" s="586"/>
      <c r="EQ34" s="586"/>
      <c r="ER34" s="586"/>
      <c r="ES34" s="586"/>
      <c r="ET34" s="586"/>
      <c r="EU34" s="586">
        <v>1</v>
      </c>
      <c r="EV34" s="586"/>
      <c r="EW34" s="591">
        <f t="shared" si="32"/>
        <v>0</v>
      </c>
      <c r="EX34" s="580">
        <f t="shared" si="33"/>
        <v>1</v>
      </c>
      <c r="EY34" s="580">
        <f t="shared" si="34"/>
        <v>0</v>
      </c>
      <c r="EZ34" s="580">
        <f t="shared" si="35"/>
        <v>1</v>
      </c>
      <c r="FA34" s="698"/>
      <c r="FB34" s="698"/>
      <c r="FC34" s="699"/>
      <c r="FD34" s="583"/>
      <c r="FE34" s="698"/>
      <c r="FF34" s="698"/>
      <c r="FG34" s="583"/>
      <c r="FH34" s="698"/>
      <c r="FI34" s="698"/>
      <c r="FJ34" s="698"/>
      <c r="FK34" s="698"/>
      <c r="FL34" s="698"/>
      <c r="FM34" s="699"/>
      <c r="FN34" s="698"/>
      <c r="FO34" s="698"/>
      <c r="FP34" s="591">
        <f t="shared" si="36"/>
        <v>0</v>
      </c>
      <c r="FQ34" s="591">
        <f t="shared" si="37"/>
        <v>0</v>
      </c>
      <c r="FR34" s="653">
        <f t="shared" si="38"/>
        <v>0</v>
      </c>
      <c r="FS34" s="653">
        <f t="shared" si="39"/>
        <v>0</v>
      </c>
      <c r="FT34" s="37"/>
      <c r="FU34" s="37"/>
      <c r="FV34" s="72"/>
      <c r="FW34" s="37"/>
      <c r="FX34" s="37">
        <v>1</v>
      </c>
      <c r="FY34" s="37"/>
      <c r="FZ34" s="37">
        <v>1</v>
      </c>
      <c r="GA34" s="37"/>
      <c r="GB34" s="37"/>
      <c r="GC34" s="37"/>
      <c r="GD34" s="37"/>
      <c r="GE34" s="37"/>
      <c r="GF34" s="591">
        <f t="shared" si="40"/>
        <v>1</v>
      </c>
      <c r="GG34" s="591">
        <f t="shared" si="41"/>
        <v>1</v>
      </c>
      <c r="GH34" s="591">
        <f t="shared" si="42"/>
        <v>0</v>
      </c>
      <c r="GI34" s="591">
        <f t="shared" si="43"/>
        <v>2</v>
      </c>
      <c r="GJ34" s="37"/>
      <c r="GK34" s="37"/>
      <c r="GL34" s="72"/>
      <c r="GM34" s="37"/>
      <c r="GN34" s="37"/>
      <c r="GO34" s="37"/>
      <c r="GP34" s="37"/>
      <c r="GQ34" s="37"/>
      <c r="GR34" s="37"/>
      <c r="GS34" s="72"/>
      <c r="GT34" s="37"/>
      <c r="GU34" s="37"/>
      <c r="GV34" s="37"/>
      <c r="GW34" s="37"/>
      <c r="GX34" s="388"/>
      <c r="GY34" s="790">
        <f t="shared" si="44"/>
        <v>0</v>
      </c>
      <c r="GZ34" s="790">
        <f t="shared" si="45"/>
        <v>0</v>
      </c>
      <c r="HA34" s="790">
        <f t="shared" si="46"/>
        <v>0</v>
      </c>
      <c r="HB34" s="790">
        <f t="shared" si="47"/>
        <v>0</v>
      </c>
    </row>
    <row r="35" spans="1:210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3"/>
        <v>0</v>
      </c>
      <c r="T35" s="132">
        <f t="shared" si="4"/>
        <v>0</v>
      </c>
      <c r="U35" s="116">
        <f t="shared" si="5"/>
        <v>0</v>
      </c>
      <c r="V35" s="93">
        <f t="shared" si="48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7"/>
        <v>0</v>
      </c>
      <c r="AJ35" s="227">
        <f t="shared" si="8"/>
        <v>0</v>
      </c>
      <c r="AK35" s="227">
        <f t="shared" si="9"/>
        <v>0</v>
      </c>
      <c r="AL35" s="227">
        <f t="shared" si="10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11"/>
        <v>0</v>
      </c>
      <c r="AZ35" s="281">
        <f t="shared" si="12"/>
        <v>0</v>
      </c>
      <c r="BA35" s="281">
        <f t="shared" si="13"/>
        <v>0</v>
      </c>
      <c r="BB35" s="281">
        <f t="shared" si="14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5"/>
        <v>0</v>
      </c>
      <c r="BS35" s="313">
        <f t="shared" si="16"/>
        <v>3</v>
      </c>
      <c r="BT35" s="313">
        <f t="shared" si="17"/>
        <v>0</v>
      </c>
      <c r="BU35" s="313">
        <f t="shared" si="18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9"/>
        <v>0</v>
      </c>
      <c r="CI35" s="391">
        <f t="shared" si="20"/>
        <v>0</v>
      </c>
      <c r="CJ35" s="392">
        <f t="shared" si="21"/>
        <v>0</v>
      </c>
      <c r="CK35" s="392">
        <f t="shared" si="22"/>
        <v>0</v>
      </c>
      <c r="CL35" s="434"/>
      <c r="CM35" s="434"/>
      <c r="CN35" s="432"/>
      <c r="CO35" s="434"/>
      <c r="CP35" s="436"/>
      <c r="CQ35" s="432"/>
      <c r="CR35" s="432"/>
      <c r="CS35" s="471"/>
      <c r="CT35" s="432"/>
      <c r="CU35" s="471"/>
      <c r="CV35" s="471"/>
      <c r="CW35" s="432"/>
      <c r="CX35" s="395">
        <f t="shared" si="0"/>
        <v>0</v>
      </c>
      <c r="CY35" s="395">
        <f t="shared" si="1"/>
        <v>0</v>
      </c>
      <c r="CZ35" s="395">
        <f t="shared" si="2"/>
        <v>0</v>
      </c>
      <c r="DA35" s="395">
        <f t="shared" si="23"/>
        <v>0</v>
      </c>
      <c r="DB35" s="524"/>
      <c r="DC35" s="524"/>
      <c r="DD35" s="524"/>
      <c r="DE35" s="524">
        <v>1</v>
      </c>
      <c r="DF35" s="436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395">
        <f t="shared" si="24"/>
        <v>1</v>
      </c>
      <c r="DR35" s="395">
        <f t="shared" si="25"/>
        <v>0</v>
      </c>
      <c r="DS35" s="395">
        <f t="shared" si="26"/>
        <v>0</v>
      </c>
      <c r="DT35" s="395">
        <f t="shared" si="27"/>
        <v>1</v>
      </c>
      <c r="DU35" s="549"/>
      <c r="DV35" s="436"/>
      <c r="DW35" s="549"/>
      <c r="DX35" s="546"/>
      <c r="DY35" s="549"/>
      <c r="DZ35" s="549"/>
      <c r="EA35" s="549"/>
      <c r="EB35" s="549"/>
      <c r="EC35" s="549"/>
      <c r="ED35" s="553"/>
      <c r="EE35" s="549"/>
      <c r="EF35" s="549"/>
      <c r="EG35" s="543">
        <f t="shared" si="28"/>
        <v>0</v>
      </c>
      <c r="EH35" s="543">
        <f t="shared" si="29"/>
        <v>0</v>
      </c>
      <c r="EI35" s="543">
        <f t="shared" si="30"/>
        <v>0</v>
      </c>
      <c r="EJ35" s="543">
        <f t="shared" si="31"/>
        <v>0</v>
      </c>
      <c r="EK35" s="586"/>
      <c r="EL35" s="624"/>
      <c r="EM35" s="586"/>
      <c r="EN35" s="583"/>
      <c r="EO35" s="436"/>
      <c r="EP35" s="586"/>
      <c r="EQ35" s="586"/>
      <c r="ER35" s="586"/>
      <c r="ES35" s="586"/>
      <c r="ET35" s="586"/>
      <c r="EU35" s="586"/>
      <c r="EV35" s="586"/>
      <c r="EW35" s="591">
        <f t="shared" si="32"/>
        <v>0</v>
      </c>
      <c r="EX35" s="580">
        <f t="shared" si="33"/>
        <v>0</v>
      </c>
      <c r="EY35" s="580">
        <f t="shared" si="34"/>
        <v>0</v>
      </c>
      <c r="EZ35" s="580">
        <f t="shared" si="35"/>
        <v>0</v>
      </c>
      <c r="FA35" s="698"/>
      <c r="FB35" s="698"/>
      <c r="FC35" s="699"/>
      <c r="FD35" s="583"/>
      <c r="FE35" s="698"/>
      <c r="FF35" s="698"/>
      <c r="FG35" s="583"/>
      <c r="FH35" s="698"/>
      <c r="FI35" s="698"/>
      <c r="FJ35" s="698"/>
      <c r="FK35" s="698"/>
      <c r="FL35" s="698"/>
      <c r="FM35" s="699"/>
      <c r="FN35" s="698"/>
      <c r="FO35" s="698"/>
      <c r="FP35" s="591">
        <f t="shared" si="36"/>
        <v>0</v>
      </c>
      <c r="FQ35" s="591">
        <f t="shared" si="37"/>
        <v>0</v>
      </c>
      <c r="FR35" s="653">
        <f t="shared" si="38"/>
        <v>0</v>
      </c>
      <c r="FS35" s="653">
        <f t="shared" si="39"/>
        <v>0</v>
      </c>
      <c r="FT35" s="37"/>
      <c r="FU35" s="37"/>
      <c r="FV35" s="72"/>
      <c r="FW35" s="37"/>
      <c r="FX35" s="37"/>
      <c r="FY35" s="37"/>
      <c r="FZ35" s="37">
        <v>1</v>
      </c>
      <c r="GA35" s="37"/>
      <c r="GB35" s="37"/>
      <c r="GC35" s="37"/>
      <c r="GD35" s="37"/>
      <c r="GE35" s="37"/>
      <c r="GF35" s="591">
        <f t="shared" si="40"/>
        <v>1</v>
      </c>
      <c r="GG35" s="591">
        <f t="shared" si="41"/>
        <v>0</v>
      </c>
      <c r="GH35" s="591">
        <f t="shared" si="42"/>
        <v>0</v>
      </c>
      <c r="GI35" s="591">
        <f t="shared" si="43"/>
        <v>1</v>
      </c>
      <c r="GJ35" s="37"/>
      <c r="GK35" s="37"/>
      <c r="GL35" s="72"/>
      <c r="GM35" s="37"/>
      <c r="GN35" s="37"/>
      <c r="GO35" s="37"/>
      <c r="GP35" s="37"/>
      <c r="GQ35" s="37"/>
      <c r="GR35" s="37"/>
      <c r="GS35" s="72"/>
      <c r="GT35" s="37"/>
      <c r="GU35" s="37"/>
      <c r="GV35" s="37"/>
      <c r="GW35" s="37"/>
      <c r="GX35" s="388"/>
      <c r="GY35" s="790">
        <f t="shared" si="44"/>
        <v>0</v>
      </c>
      <c r="GZ35" s="790">
        <f t="shared" si="45"/>
        <v>0</v>
      </c>
      <c r="HA35" s="790">
        <f t="shared" si="46"/>
        <v>0</v>
      </c>
      <c r="HB35" s="790">
        <f t="shared" si="47"/>
        <v>0</v>
      </c>
    </row>
    <row r="36" spans="1:210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3"/>
        <v>0</v>
      </c>
      <c r="T36" s="132">
        <f t="shared" si="4"/>
        <v>0</v>
      </c>
      <c r="U36" s="116">
        <f t="shared" si="5"/>
        <v>0</v>
      </c>
      <c r="V36" s="93">
        <f t="shared" si="48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7"/>
        <v>0</v>
      </c>
      <c r="AJ36" s="227">
        <f t="shared" si="8"/>
        <v>0</v>
      </c>
      <c r="AK36" s="227">
        <f t="shared" si="9"/>
        <v>0</v>
      </c>
      <c r="AL36" s="227">
        <f t="shared" si="10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11"/>
        <v>0</v>
      </c>
      <c r="AZ36" s="281">
        <f t="shared" si="12"/>
        <v>0</v>
      </c>
      <c r="BA36" s="281">
        <f t="shared" si="13"/>
        <v>0</v>
      </c>
      <c r="BB36" s="281">
        <f t="shared" si="14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5"/>
        <v>1</v>
      </c>
      <c r="BS36" s="313">
        <f t="shared" si="16"/>
        <v>0</v>
      </c>
      <c r="BT36" s="313">
        <f t="shared" si="17"/>
        <v>0</v>
      </c>
      <c r="BU36" s="313">
        <f t="shared" si="18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9"/>
        <v>0</v>
      </c>
      <c r="CI36" s="391">
        <f t="shared" si="20"/>
        <v>1</v>
      </c>
      <c r="CJ36" s="392">
        <f t="shared" si="21"/>
        <v>0</v>
      </c>
      <c r="CK36" s="392">
        <f t="shared" si="22"/>
        <v>1</v>
      </c>
      <c r="CL36" s="434"/>
      <c r="CM36" s="434"/>
      <c r="CN36" s="432"/>
      <c r="CO36" s="434"/>
      <c r="CP36" s="436"/>
      <c r="CQ36" s="432"/>
      <c r="CR36" s="432"/>
      <c r="CS36" s="471"/>
      <c r="CT36" s="432"/>
      <c r="CU36" s="471"/>
      <c r="CV36" s="471"/>
      <c r="CW36" s="432"/>
      <c r="CX36" s="395">
        <f t="shared" si="0"/>
        <v>0</v>
      </c>
      <c r="CY36" s="395">
        <f t="shared" si="1"/>
        <v>0</v>
      </c>
      <c r="CZ36" s="395">
        <f t="shared" si="2"/>
        <v>0</v>
      </c>
      <c r="DA36" s="395">
        <f t="shared" si="23"/>
        <v>0</v>
      </c>
      <c r="DB36" s="524"/>
      <c r="DC36" s="524"/>
      <c r="DD36" s="524"/>
      <c r="DE36" s="524"/>
      <c r="DF36" s="436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395">
        <f t="shared" si="24"/>
        <v>0</v>
      </c>
      <c r="DR36" s="395">
        <f t="shared" si="25"/>
        <v>0</v>
      </c>
      <c r="DS36" s="395">
        <f t="shared" si="26"/>
        <v>0</v>
      </c>
      <c r="DT36" s="395">
        <f t="shared" si="27"/>
        <v>0</v>
      </c>
      <c r="DU36" s="549"/>
      <c r="DV36" s="436"/>
      <c r="DW36" s="549"/>
      <c r="DX36" s="546"/>
      <c r="DY36" s="549"/>
      <c r="DZ36" s="549"/>
      <c r="EA36" s="549"/>
      <c r="EB36" s="549"/>
      <c r="EC36" s="549"/>
      <c r="ED36" s="553"/>
      <c r="EE36" s="549"/>
      <c r="EF36" s="549"/>
      <c r="EG36" s="543">
        <f t="shared" si="28"/>
        <v>0</v>
      </c>
      <c r="EH36" s="543">
        <f t="shared" si="29"/>
        <v>0</v>
      </c>
      <c r="EI36" s="543">
        <f t="shared" si="30"/>
        <v>0</v>
      </c>
      <c r="EJ36" s="543">
        <f t="shared" si="31"/>
        <v>0</v>
      </c>
      <c r="EK36" s="586"/>
      <c r="EL36" s="624"/>
      <c r="EM36" s="586"/>
      <c r="EN36" s="583"/>
      <c r="EO36" s="436"/>
      <c r="EP36" s="586"/>
      <c r="EQ36" s="586"/>
      <c r="ER36" s="586"/>
      <c r="ES36" s="586"/>
      <c r="ET36" s="586"/>
      <c r="EU36" s="586"/>
      <c r="EV36" s="586"/>
      <c r="EW36" s="591">
        <f t="shared" si="32"/>
        <v>0</v>
      </c>
      <c r="EX36" s="580">
        <f t="shared" si="33"/>
        <v>0</v>
      </c>
      <c r="EY36" s="580">
        <f t="shared" si="34"/>
        <v>0</v>
      </c>
      <c r="EZ36" s="580">
        <f t="shared" si="35"/>
        <v>0</v>
      </c>
      <c r="FA36" s="698"/>
      <c r="FB36" s="698"/>
      <c r="FC36" s="699"/>
      <c r="FD36" s="583"/>
      <c r="FE36" s="698"/>
      <c r="FF36" s="698"/>
      <c r="FG36" s="583"/>
      <c r="FH36" s="698"/>
      <c r="FI36" s="698"/>
      <c r="FJ36" s="698"/>
      <c r="FK36" s="698"/>
      <c r="FL36" s="698"/>
      <c r="FM36" s="699"/>
      <c r="FN36" s="698"/>
      <c r="FO36" s="698"/>
      <c r="FP36" s="591">
        <f t="shared" si="36"/>
        <v>0</v>
      </c>
      <c r="FQ36" s="591">
        <f t="shared" si="37"/>
        <v>0</v>
      </c>
      <c r="FR36" s="653">
        <f t="shared" si="38"/>
        <v>0</v>
      </c>
      <c r="FS36" s="653">
        <f t="shared" si="39"/>
        <v>0</v>
      </c>
      <c r="FT36" s="37"/>
      <c r="FU36" s="37"/>
      <c r="FV36" s="72"/>
      <c r="FW36" s="37"/>
      <c r="FX36" s="37"/>
      <c r="FY36" s="37"/>
      <c r="FZ36" s="37"/>
      <c r="GA36" s="37"/>
      <c r="GB36" s="37"/>
      <c r="GC36" s="37"/>
      <c r="GD36" s="37"/>
      <c r="GE36" s="37"/>
      <c r="GF36" s="591">
        <f t="shared" si="40"/>
        <v>0</v>
      </c>
      <c r="GG36" s="591">
        <f t="shared" si="41"/>
        <v>0</v>
      </c>
      <c r="GH36" s="591">
        <f t="shared" si="42"/>
        <v>0</v>
      </c>
      <c r="GI36" s="591">
        <f t="shared" si="43"/>
        <v>0</v>
      </c>
      <c r="GJ36" s="37"/>
      <c r="GK36" s="37">
        <v>3</v>
      </c>
      <c r="GL36" s="72"/>
      <c r="GM36" s="37"/>
      <c r="GN36" s="37">
        <v>3</v>
      </c>
      <c r="GO36" s="37"/>
      <c r="GP36" s="37"/>
      <c r="GQ36" s="37">
        <v>2</v>
      </c>
      <c r="GR36" s="37"/>
      <c r="GS36" s="72"/>
      <c r="GT36" s="37"/>
      <c r="GU36" s="37"/>
      <c r="GV36" s="37"/>
      <c r="GW36" s="37"/>
      <c r="GX36" s="388"/>
      <c r="GY36" s="790">
        <f t="shared" si="44"/>
        <v>0</v>
      </c>
      <c r="GZ36" s="790">
        <f t="shared" si="45"/>
        <v>8</v>
      </c>
      <c r="HA36" s="790">
        <f t="shared" si="46"/>
        <v>0</v>
      </c>
      <c r="HB36" s="790">
        <f t="shared" si="47"/>
        <v>8</v>
      </c>
    </row>
    <row r="37" spans="1:210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3"/>
        <v>0</v>
      </c>
      <c r="T37" s="132">
        <f t="shared" si="4"/>
        <v>0</v>
      </c>
      <c r="U37" s="116">
        <f t="shared" si="5"/>
        <v>3</v>
      </c>
      <c r="V37" s="93">
        <f t="shared" si="48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7"/>
        <v>0</v>
      </c>
      <c r="AJ37" s="227">
        <f t="shared" si="8"/>
        <v>0</v>
      </c>
      <c r="AK37" s="227">
        <f t="shared" si="9"/>
        <v>4</v>
      </c>
      <c r="AL37" s="227">
        <f t="shared" si="10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11"/>
        <v>0</v>
      </c>
      <c r="AZ37" s="281">
        <f t="shared" si="12"/>
        <v>1</v>
      </c>
      <c r="BA37" s="281">
        <f t="shared" si="13"/>
        <v>10</v>
      </c>
      <c r="BB37" s="281">
        <f t="shared" si="14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5"/>
        <v>0</v>
      </c>
      <c r="BS37" s="313">
        <f t="shared" si="16"/>
        <v>5</v>
      </c>
      <c r="BT37" s="313">
        <f t="shared" si="17"/>
        <v>4</v>
      </c>
      <c r="BU37" s="313">
        <f t="shared" si="18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9"/>
        <v>0</v>
      </c>
      <c r="CI37" s="391">
        <f t="shared" si="20"/>
        <v>0</v>
      </c>
      <c r="CJ37" s="392">
        <f t="shared" si="21"/>
        <v>2</v>
      </c>
      <c r="CK37" s="392">
        <f t="shared" si="22"/>
        <v>2</v>
      </c>
      <c r="CL37" s="434"/>
      <c r="CM37" s="434"/>
      <c r="CN37" s="432"/>
      <c r="CO37" s="434"/>
      <c r="CP37" s="436"/>
      <c r="CQ37" s="432"/>
      <c r="CR37" s="432"/>
      <c r="CS37" s="471"/>
      <c r="CT37" s="432"/>
      <c r="CU37" s="471"/>
      <c r="CV37" s="471"/>
      <c r="CW37" s="432"/>
      <c r="CX37" s="395">
        <f t="shared" ref="CX37:CX68" si="49">CL37+CO37+CR37+CU37</f>
        <v>0</v>
      </c>
      <c r="CY37" s="395">
        <f t="shared" ref="CY37:CY68" si="50">CM37+CP37+CS37+CV37</f>
        <v>0</v>
      </c>
      <c r="CZ37" s="395">
        <f t="shared" ref="CZ37:CZ68" si="51">CN37+CQ37+CT37+CW37</f>
        <v>0</v>
      </c>
      <c r="DA37" s="395">
        <f t="shared" si="23"/>
        <v>0</v>
      </c>
      <c r="DB37" s="524"/>
      <c r="DC37" s="524"/>
      <c r="DD37" s="502">
        <v>1</v>
      </c>
      <c r="DE37" s="524"/>
      <c r="DF37" s="436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395">
        <f t="shared" si="24"/>
        <v>0</v>
      </c>
      <c r="DR37" s="395">
        <f t="shared" si="25"/>
        <v>0</v>
      </c>
      <c r="DS37" s="395">
        <f t="shared" si="26"/>
        <v>1</v>
      </c>
      <c r="DT37" s="395">
        <f t="shared" si="27"/>
        <v>1</v>
      </c>
      <c r="DU37" s="549"/>
      <c r="DV37" s="436"/>
      <c r="DW37" s="549"/>
      <c r="DX37" s="546"/>
      <c r="DY37" s="549"/>
      <c r="DZ37" s="549">
        <v>2</v>
      </c>
      <c r="EA37" s="549"/>
      <c r="EB37" s="549"/>
      <c r="EC37" s="549"/>
      <c r="ED37" s="553"/>
      <c r="EE37" s="549"/>
      <c r="EF37" s="549">
        <v>1</v>
      </c>
      <c r="EG37" s="543">
        <f t="shared" si="28"/>
        <v>0</v>
      </c>
      <c r="EH37" s="543">
        <f t="shared" si="29"/>
        <v>0</v>
      </c>
      <c r="EI37" s="543">
        <f t="shared" si="30"/>
        <v>3</v>
      </c>
      <c r="EJ37" s="543">
        <f t="shared" si="31"/>
        <v>3</v>
      </c>
      <c r="EK37" s="586"/>
      <c r="EL37" s="624"/>
      <c r="EM37" s="586">
        <v>1</v>
      </c>
      <c r="EN37" s="583"/>
      <c r="EO37" s="436"/>
      <c r="EP37" s="586">
        <v>2</v>
      </c>
      <c r="EQ37" s="586"/>
      <c r="ER37" s="586"/>
      <c r="ES37" s="586">
        <v>2</v>
      </c>
      <c r="ET37" s="586"/>
      <c r="EU37" s="586"/>
      <c r="EV37" s="586">
        <v>5</v>
      </c>
      <c r="EW37" s="591">
        <f t="shared" si="32"/>
        <v>0</v>
      </c>
      <c r="EX37" s="580">
        <f t="shared" si="33"/>
        <v>0</v>
      </c>
      <c r="EY37" s="580">
        <f t="shared" si="34"/>
        <v>10</v>
      </c>
      <c r="EZ37" s="580">
        <f t="shared" si="35"/>
        <v>10</v>
      </c>
      <c r="FA37" s="698"/>
      <c r="FB37" s="698"/>
      <c r="FC37" s="699"/>
      <c r="FD37" s="583"/>
      <c r="FE37" s="698"/>
      <c r="FF37" s="698"/>
      <c r="FG37" s="583"/>
      <c r="FH37" s="698"/>
      <c r="FI37" s="698">
        <v>2</v>
      </c>
      <c r="FJ37" s="698"/>
      <c r="FK37" s="698"/>
      <c r="FL37" s="698"/>
      <c r="FM37" s="699"/>
      <c r="FN37" s="698"/>
      <c r="FO37" s="698">
        <v>1</v>
      </c>
      <c r="FP37" s="591">
        <f t="shared" si="36"/>
        <v>0</v>
      </c>
      <c r="FQ37" s="591">
        <f t="shared" si="37"/>
        <v>0</v>
      </c>
      <c r="FR37" s="653">
        <f t="shared" si="38"/>
        <v>3</v>
      </c>
      <c r="FS37" s="653">
        <f t="shared" si="39"/>
        <v>3</v>
      </c>
      <c r="FT37" s="37"/>
      <c r="FU37" s="37"/>
      <c r="FV37" s="72">
        <v>1</v>
      </c>
      <c r="FW37" s="37"/>
      <c r="FX37" s="37"/>
      <c r="FY37" s="37">
        <v>2</v>
      </c>
      <c r="FZ37" s="37"/>
      <c r="GA37" s="37"/>
      <c r="GB37" s="37">
        <v>1</v>
      </c>
      <c r="GC37" s="37"/>
      <c r="GD37" s="37"/>
      <c r="GE37" s="37">
        <v>2</v>
      </c>
      <c r="GF37" s="591">
        <f t="shared" si="40"/>
        <v>0</v>
      </c>
      <c r="GG37" s="591">
        <f t="shared" si="41"/>
        <v>0</v>
      </c>
      <c r="GH37" s="591">
        <f t="shared" si="42"/>
        <v>6</v>
      </c>
      <c r="GI37" s="591">
        <f t="shared" si="43"/>
        <v>6</v>
      </c>
      <c r="GJ37" s="37"/>
      <c r="GK37" s="37"/>
      <c r="GL37" s="72">
        <v>1</v>
      </c>
      <c r="GM37" s="37"/>
      <c r="GN37" s="37"/>
      <c r="GO37" s="37">
        <v>2</v>
      </c>
      <c r="GP37" s="37"/>
      <c r="GQ37" s="37"/>
      <c r="GR37" s="37">
        <v>3</v>
      </c>
      <c r="GS37" s="72"/>
      <c r="GT37" s="37"/>
      <c r="GU37" s="37">
        <v>3</v>
      </c>
      <c r="GV37" s="37"/>
      <c r="GW37" s="37"/>
      <c r="GX37" s="388"/>
      <c r="GY37" s="790">
        <f t="shared" si="44"/>
        <v>0</v>
      </c>
      <c r="GZ37" s="790">
        <f t="shared" si="45"/>
        <v>0</v>
      </c>
      <c r="HA37" s="790">
        <f t="shared" si="46"/>
        <v>9</v>
      </c>
      <c r="HB37" s="790">
        <f t="shared" si="47"/>
        <v>9</v>
      </c>
    </row>
    <row r="38" spans="1:210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3"/>
        <v>0</v>
      </c>
      <c r="T38" s="132">
        <f t="shared" si="4"/>
        <v>3</v>
      </c>
      <c r="U38" s="116">
        <f t="shared" si="5"/>
        <v>0</v>
      </c>
      <c r="V38" s="93">
        <f t="shared" si="48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7"/>
        <v>0</v>
      </c>
      <c r="AJ38" s="227">
        <f t="shared" si="8"/>
        <v>5</v>
      </c>
      <c r="AK38" s="227">
        <f t="shared" si="9"/>
        <v>0</v>
      </c>
      <c r="AL38" s="227">
        <f t="shared" si="10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11"/>
        <v>0</v>
      </c>
      <c r="AZ38" s="281">
        <f t="shared" si="12"/>
        <v>0</v>
      </c>
      <c r="BA38" s="281">
        <f t="shared" si="13"/>
        <v>0</v>
      </c>
      <c r="BB38" s="281">
        <f t="shared" si="14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5"/>
        <v>0</v>
      </c>
      <c r="BS38" s="313">
        <f t="shared" si="16"/>
        <v>0</v>
      </c>
      <c r="BT38" s="313">
        <f t="shared" si="17"/>
        <v>0</v>
      </c>
      <c r="BU38" s="313">
        <f t="shared" si="18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9"/>
        <v>0</v>
      </c>
      <c r="CI38" s="391">
        <f t="shared" si="20"/>
        <v>3</v>
      </c>
      <c r="CJ38" s="392">
        <f t="shared" si="21"/>
        <v>0</v>
      </c>
      <c r="CK38" s="392">
        <f t="shared" si="22"/>
        <v>3</v>
      </c>
      <c r="CL38" s="434"/>
      <c r="CM38" s="434"/>
      <c r="CN38" s="432"/>
      <c r="CO38" s="434"/>
      <c r="CP38" s="436"/>
      <c r="CQ38" s="432"/>
      <c r="CR38" s="432"/>
      <c r="CS38" s="471"/>
      <c r="CT38" s="432"/>
      <c r="CU38" s="471"/>
      <c r="CV38" s="471"/>
      <c r="CW38" s="432"/>
      <c r="CX38" s="395">
        <f t="shared" si="49"/>
        <v>0</v>
      </c>
      <c r="CY38" s="395">
        <f t="shared" si="50"/>
        <v>0</v>
      </c>
      <c r="CZ38" s="395">
        <f t="shared" si="51"/>
        <v>0</v>
      </c>
      <c r="DA38" s="395">
        <f t="shared" si="23"/>
        <v>0</v>
      </c>
      <c r="DB38" s="524"/>
      <c r="DC38" s="524">
        <v>1</v>
      </c>
      <c r="DD38" s="524"/>
      <c r="DE38" s="524"/>
      <c r="DF38" s="436">
        <v>5</v>
      </c>
      <c r="DG38" s="524"/>
      <c r="DH38" s="524"/>
      <c r="DI38" s="524">
        <v>6</v>
      </c>
      <c r="DJ38" s="524"/>
      <c r="DK38" s="524"/>
      <c r="DL38" s="524">
        <v>5</v>
      </c>
      <c r="DM38" s="524"/>
      <c r="DN38" s="524"/>
      <c r="DO38" s="524"/>
      <c r="DP38" s="524"/>
      <c r="DQ38" s="395">
        <f t="shared" si="24"/>
        <v>0</v>
      </c>
      <c r="DR38" s="395">
        <f t="shared" si="25"/>
        <v>17</v>
      </c>
      <c r="DS38" s="395">
        <f t="shared" si="26"/>
        <v>0</v>
      </c>
      <c r="DT38" s="395">
        <f t="shared" si="27"/>
        <v>17</v>
      </c>
      <c r="DU38" s="549"/>
      <c r="DV38" s="436">
        <v>7</v>
      </c>
      <c r="DW38" s="549"/>
      <c r="DX38" s="546"/>
      <c r="DY38" s="549">
        <v>2</v>
      </c>
      <c r="DZ38" s="549"/>
      <c r="EA38" s="549"/>
      <c r="EB38" s="549">
        <v>1</v>
      </c>
      <c r="EC38" s="549"/>
      <c r="ED38" s="553"/>
      <c r="EE38" s="549">
        <v>1</v>
      </c>
      <c r="EF38" s="549"/>
      <c r="EG38" s="543">
        <f t="shared" si="28"/>
        <v>0</v>
      </c>
      <c r="EH38" s="543">
        <f t="shared" si="29"/>
        <v>11</v>
      </c>
      <c r="EI38" s="543">
        <f t="shared" si="30"/>
        <v>0</v>
      </c>
      <c r="EJ38" s="543">
        <f t="shared" si="31"/>
        <v>11</v>
      </c>
      <c r="EK38" s="586"/>
      <c r="EL38" s="624"/>
      <c r="EM38" s="586"/>
      <c r="EN38" s="583"/>
      <c r="EO38" s="436">
        <v>7</v>
      </c>
      <c r="EP38" s="586"/>
      <c r="EQ38" s="586"/>
      <c r="ER38" s="586">
        <v>1</v>
      </c>
      <c r="ES38" s="586"/>
      <c r="ET38" s="586"/>
      <c r="EU38" s="586">
        <v>2</v>
      </c>
      <c r="EV38" s="586"/>
      <c r="EW38" s="591">
        <f t="shared" si="32"/>
        <v>0</v>
      </c>
      <c r="EX38" s="580">
        <f t="shared" si="33"/>
        <v>10</v>
      </c>
      <c r="EY38" s="580">
        <f t="shared" si="34"/>
        <v>0</v>
      </c>
      <c r="EZ38" s="580">
        <f t="shared" si="35"/>
        <v>10</v>
      </c>
      <c r="FA38" s="698"/>
      <c r="FB38" s="698">
        <v>2</v>
      </c>
      <c r="FC38" s="699"/>
      <c r="FD38" s="583"/>
      <c r="FE38" s="698"/>
      <c r="FF38" s="698"/>
      <c r="FG38" s="583"/>
      <c r="FH38" s="698"/>
      <c r="FI38" s="698"/>
      <c r="FJ38" s="698"/>
      <c r="FK38" s="698"/>
      <c r="FL38" s="698"/>
      <c r="FM38" s="699"/>
      <c r="FN38" s="698"/>
      <c r="FO38" s="698"/>
      <c r="FP38" s="591">
        <f t="shared" si="36"/>
        <v>0</v>
      </c>
      <c r="FQ38" s="591">
        <f t="shared" si="37"/>
        <v>2</v>
      </c>
      <c r="FR38" s="653">
        <f t="shared" si="38"/>
        <v>0</v>
      </c>
      <c r="FS38" s="653">
        <f t="shared" si="39"/>
        <v>2</v>
      </c>
      <c r="FT38" s="37"/>
      <c r="FU38" s="37"/>
      <c r="FV38" s="72"/>
      <c r="FW38" s="37"/>
      <c r="FX38" s="37">
        <v>1</v>
      </c>
      <c r="FY38" s="37"/>
      <c r="FZ38" s="37"/>
      <c r="GA38" s="37"/>
      <c r="GB38" s="37"/>
      <c r="GC38" s="37"/>
      <c r="GD38" s="37"/>
      <c r="GE38" s="37"/>
      <c r="GF38" s="591">
        <f t="shared" si="40"/>
        <v>0</v>
      </c>
      <c r="GG38" s="591">
        <f t="shared" si="41"/>
        <v>1</v>
      </c>
      <c r="GH38" s="591">
        <f t="shared" si="42"/>
        <v>0</v>
      </c>
      <c r="GI38" s="591">
        <f t="shared" si="43"/>
        <v>1</v>
      </c>
      <c r="GJ38" s="37"/>
      <c r="GK38" s="37"/>
      <c r="GL38" s="72"/>
      <c r="GM38" s="37"/>
      <c r="GN38" s="37"/>
      <c r="GO38" s="37"/>
      <c r="GP38" s="37"/>
      <c r="GQ38" s="37"/>
      <c r="GR38" s="37"/>
      <c r="GS38" s="72"/>
      <c r="GT38" s="37"/>
      <c r="GU38" s="37"/>
      <c r="GV38" s="37"/>
      <c r="GW38" s="37"/>
      <c r="GX38" s="388"/>
      <c r="GY38" s="790">
        <f t="shared" si="44"/>
        <v>0</v>
      </c>
      <c r="GZ38" s="790">
        <f t="shared" si="45"/>
        <v>0</v>
      </c>
      <c r="HA38" s="790">
        <f t="shared" si="46"/>
        <v>0</v>
      </c>
      <c r="HB38" s="790">
        <f t="shared" si="47"/>
        <v>0</v>
      </c>
    </row>
    <row r="39" spans="1:210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3"/>
        <v>4</v>
      </c>
      <c r="T39" s="132">
        <f t="shared" si="4"/>
        <v>0</v>
      </c>
      <c r="U39" s="116">
        <f t="shared" si="5"/>
        <v>2</v>
      </c>
      <c r="V39" s="93">
        <f t="shared" si="48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7"/>
        <v>1</v>
      </c>
      <c r="AJ39" s="227">
        <f t="shared" si="8"/>
        <v>0</v>
      </c>
      <c r="AK39" s="227">
        <f t="shared" si="9"/>
        <v>1</v>
      </c>
      <c r="AL39" s="227">
        <f t="shared" si="10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11"/>
        <v>3</v>
      </c>
      <c r="AZ39" s="281">
        <f t="shared" si="12"/>
        <v>6</v>
      </c>
      <c r="BA39" s="281">
        <f t="shared" si="13"/>
        <v>3</v>
      </c>
      <c r="BB39" s="281">
        <f t="shared" si="14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5"/>
        <v>1</v>
      </c>
      <c r="BS39" s="313">
        <f t="shared" si="16"/>
        <v>1</v>
      </c>
      <c r="BT39" s="313">
        <f t="shared" si="17"/>
        <v>0</v>
      </c>
      <c r="BU39" s="313">
        <f t="shared" si="18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9"/>
        <v>0</v>
      </c>
      <c r="CI39" s="391">
        <f t="shared" si="20"/>
        <v>0</v>
      </c>
      <c r="CJ39" s="392">
        <f t="shared" si="21"/>
        <v>1</v>
      </c>
      <c r="CK39" s="392">
        <f t="shared" si="22"/>
        <v>1</v>
      </c>
      <c r="CL39" s="434"/>
      <c r="CM39" s="434"/>
      <c r="CN39" s="432"/>
      <c r="CO39" s="434"/>
      <c r="CP39" s="436"/>
      <c r="CQ39" s="432">
        <v>1</v>
      </c>
      <c r="CR39" s="432"/>
      <c r="CS39" s="471"/>
      <c r="CT39" s="432"/>
      <c r="CU39" s="471"/>
      <c r="CV39" s="471"/>
      <c r="CW39" s="432"/>
      <c r="CX39" s="395">
        <f t="shared" si="49"/>
        <v>0</v>
      </c>
      <c r="CY39" s="395">
        <f t="shared" si="50"/>
        <v>0</v>
      </c>
      <c r="CZ39" s="395">
        <f t="shared" si="51"/>
        <v>1</v>
      </c>
      <c r="DA39" s="395">
        <f t="shared" si="23"/>
        <v>1</v>
      </c>
      <c r="DB39" s="524">
        <v>1</v>
      </c>
      <c r="DC39" s="524"/>
      <c r="DD39" s="502">
        <v>2</v>
      </c>
      <c r="DE39" s="524">
        <v>3</v>
      </c>
      <c r="DF39" s="436"/>
      <c r="DG39" s="502">
        <v>12</v>
      </c>
      <c r="DH39" s="524">
        <v>1</v>
      </c>
      <c r="DI39" s="524"/>
      <c r="DJ39" s="524">
        <v>5</v>
      </c>
      <c r="DK39" s="502">
        <v>3</v>
      </c>
      <c r="DL39" s="524"/>
      <c r="DM39" s="524">
        <v>4</v>
      </c>
      <c r="DN39" s="524"/>
      <c r="DO39" s="524"/>
      <c r="DP39" s="524"/>
      <c r="DQ39" s="395">
        <f t="shared" si="24"/>
        <v>8</v>
      </c>
      <c r="DR39" s="395">
        <f t="shared" si="25"/>
        <v>0</v>
      </c>
      <c r="DS39" s="395">
        <f t="shared" si="26"/>
        <v>23</v>
      </c>
      <c r="DT39" s="395">
        <f t="shared" si="27"/>
        <v>31</v>
      </c>
      <c r="DU39" s="549">
        <v>1</v>
      </c>
      <c r="DV39" s="436"/>
      <c r="DW39" s="549">
        <v>8</v>
      </c>
      <c r="DX39" s="546">
        <v>2</v>
      </c>
      <c r="DY39" s="549"/>
      <c r="DZ39" s="549">
        <v>3</v>
      </c>
      <c r="EA39" s="549">
        <v>2</v>
      </c>
      <c r="EB39" s="549"/>
      <c r="EC39" s="549">
        <v>2</v>
      </c>
      <c r="ED39" s="553">
        <v>3</v>
      </c>
      <c r="EE39" s="549">
        <v>1</v>
      </c>
      <c r="EF39" s="549">
        <v>3</v>
      </c>
      <c r="EG39" s="543">
        <f t="shared" si="28"/>
        <v>8</v>
      </c>
      <c r="EH39" s="543">
        <f t="shared" si="29"/>
        <v>1</v>
      </c>
      <c r="EI39" s="543">
        <f t="shared" si="30"/>
        <v>16</v>
      </c>
      <c r="EJ39" s="543">
        <f t="shared" si="31"/>
        <v>25</v>
      </c>
      <c r="EK39" s="586"/>
      <c r="EL39" s="624"/>
      <c r="EM39" s="586">
        <v>2</v>
      </c>
      <c r="EN39" s="583">
        <v>3</v>
      </c>
      <c r="EO39" s="436"/>
      <c r="EP39" s="586"/>
      <c r="EQ39" s="586">
        <v>1</v>
      </c>
      <c r="ER39" s="586"/>
      <c r="ES39" s="586"/>
      <c r="ET39" s="586"/>
      <c r="EU39" s="586"/>
      <c r="EV39" s="586">
        <v>1</v>
      </c>
      <c r="EW39" s="591">
        <f t="shared" si="32"/>
        <v>4</v>
      </c>
      <c r="EX39" s="580">
        <f t="shared" si="33"/>
        <v>0</v>
      </c>
      <c r="EY39" s="580">
        <f t="shared" si="34"/>
        <v>3</v>
      </c>
      <c r="EZ39" s="580">
        <f t="shared" si="35"/>
        <v>7</v>
      </c>
      <c r="FA39" s="698"/>
      <c r="FB39" s="698"/>
      <c r="FC39" s="699"/>
      <c r="FD39" s="583"/>
      <c r="FE39" s="698"/>
      <c r="FF39" s="698"/>
      <c r="FG39" s="583"/>
      <c r="FH39" s="698"/>
      <c r="FI39" s="698">
        <v>3</v>
      </c>
      <c r="FJ39" s="698">
        <v>1</v>
      </c>
      <c r="FK39" s="698"/>
      <c r="FL39" s="698">
        <v>2</v>
      </c>
      <c r="FM39" s="699">
        <v>2</v>
      </c>
      <c r="FN39" s="698"/>
      <c r="FO39" s="698">
        <v>3</v>
      </c>
      <c r="FP39" s="591">
        <f t="shared" si="36"/>
        <v>3</v>
      </c>
      <c r="FQ39" s="591">
        <f t="shared" si="37"/>
        <v>0</v>
      </c>
      <c r="FR39" s="653">
        <f t="shared" si="38"/>
        <v>8</v>
      </c>
      <c r="FS39" s="653">
        <f t="shared" si="39"/>
        <v>11</v>
      </c>
      <c r="FT39" s="37"/>
      <c r="FU39" s="37">
        <v>1</v>
      </c>
      <c r="FV39" s="72">
        <v>1</v>
      </c>
      <c r="FW39" s="37"/>
      <c r="FX39" s="37"/>
      <c r="FY39" s="37"/>
      <c r="FZ39" s="37"/>
      <c r="GA39" s="37"/>
      <c r="GB39" s="37"/>
      <c r="GC39" s="37"/>
      <c r="GD39" s="37"/>
      <c r="GE39" s="37">
        <v>1</v>
      </c>
      <c r="GF39" s="591">
        <f t="shared" si="40"/>
        <v>0</v>
      </c>
      <c r="GG39" s="591">
        <f t="shared" si="41"/>
        <v>1</v>
      </c>
      <c r="GH39" s="591">
        <f t="shared" si="42"/>
        <v>2</v>
      </c>
      <c r="GI39" s="591">
        <f t="shared" si="43"/>
        <v>3</v>
      </c>
      <c r="GJ39" s="37"/>
      <c r="GK39" s="37"/>
      <c r="GL39" s="72">
        <v>1</v>
      </c>
      <c r="GM39" s="37">
        <v>1</v>
      </c>
      <c r="GN39" s="37"/>
      <c r="GO39" s="37">
        <v>1</v>
      </c>
      <c r="GP39" s="37"/>
      <c r="GQ39" s="37"/>
      <c r="GR39" s="37">
        <v>1</v>
      </c>
      <c r="GS39" s="72"/>
      <c r="GT39" s="37"/>
      <c r="GU39" s="37">
        <v>4</v>
      </c>
      <c r="GV39" s="37"/>
      <c r="GW39" s="37"/>
      <c r="GX39" s="388"/>
      <c r="GY39" s="790">
        <f t="shared" si="44"/>
        <v>1</v>
      </c>
      <c r="GZ39" s="790">
        <f t="shared" si="45"/>
        <v>0</v>
      </c>
      <c r="HA39" s="790">
        <f t="shared" si="46"/>
        <v>7</v>
      </c>
      <c r="HB39" s="790">
        <f t="shared" si="47"/>
        <v>8</v>
      </c>
    </row>
    <row r="40" spans="1:210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3"/>
        <v>0</v>
      </c>
      <c r="T40" s="132">
        <f t="shared" si="4"/>
        <v>0</v>
      </c>
      <c r="U40" s="116">
        <f t="shared" si="5"/>
        <v>3</v>
      </c>
      <c r="V40" s="93">
        <f t="shared" si="48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7"/>
        <v>1</v>
      </c>
      <c r="AJ40" s="227">
        <f t="shared" si="8"/>
        <v>1</v>
      </c>
      <c r="AK40" s="227">
        <f t="shared" si="9"/>
        <v>0</v>
      </c>
      <c r="AL40" s="227">
        <f t="shared" si="10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11"/>
        <v>0</v>
      </c>
      <c r="AZ40" s="281">
        <f t="shared" si="12"/>
        <v>0</v>
      </c>
      <c r="BA40" s="281">
        <f t="shared" si="13"/>
        <v>1</v>
      </c>
      <c r="BB40" s="281">
        <f t="shared" si="14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5"/>
        <v>0</v>
      </c>
      <c r="BS40" s="313">
        <f t="shared" si="16"/>
        <v>1</v>
      </c>
      <c r="BT40" s="313">
        <f t="shared" si="17"/>
        <v>0</v>
      </c>
      <c r="BU40" s="313">
        <f t="shared" si="18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9"/>
        <v>1</v>
      </c>
      <c r="CI40" s="391">
        <f t="shared" si="20"/>
        <v>0</v>
      </c>
      <c r="CJ40" s="392">
        <f t="shared" si="21"/>
        <v>0</v>
      </c>
      <c r="CK40" s="392">
        <f t="shared" si="22"/>
        <v>1</v>
      </c>
      <c r="CL40" s="434"/>
      <c r="CM40" s="434"/>
      <c r="CN40" s="432"/>
      <c r="CO40" s="434"/>
      <c r="CP40" s="436"/>
      <c r="CQ40" s="432">
        <v>2</v>
      </c>
      <c r="CR40" s="432">
        <v>1</v>
      </c>
      <c r="CS40" s="471"/>
      <c r="CT40" s="432">
        <v>1</v>
      </c>
      <c r="CU40" s="471"/>
      <c r="CV40" s="471">
        <v>2</v>
      </c>
      <c r="CW40" s="432"/>
      <c r="CX40" s="395">
        <f t="shared" si="49"/>
        <v>1</v>
      </c>
      <c r="CY40" s="395">
        <f t="shared" si="50"/>
        <v>2</v>
      </c>
      <c r="CZ40" s="395">
        <f t="shared" si="51"/>
        <v>3</v>
      </c>
      <c r="DA40" s="395">
        <f t="shared" si="23"/>
        <v>6</v>
      </c>
      <c r="DB40" s="524"/>
      <c r="DC40" s="524"/>
      <c r="DD40" s="502">
        <v>1</v>
      </c>
      <c r="DE40" s="524"/>
      <c r="DF40" s="436">
        <v>1</v>
      </c>
      <c r="DG40" s="524"/>
      <c r="DH40" s="524"/>
      <c r="DI40" s="524">
        <v>2</v>
      </c>
      <c r="DJ40" s="524"/>
      <c r="DK40" s="524"/>
      <c r="DL40" s="524">
        <v>1</v>
      </c>
      <c r="DM40" s="524"/>
      <c r="DN40" s="524"/>
      <c r="DO40" s="524"/>
      <c r="DP40" s="524"/>
      <c r="DQ40" s="395">
        <f t="shared" si="24"/>
        <v>0</v>
      </c>
      <c r="DR40" s="395">
        <f t="shared" si="25"/>
        <v>4</v>
      </c>
      <c r="DS40" s="395">
        <f t="shared" si="26"/>
        <v>1</v>
      </c>
      <c r="DT40" s="395">
        <f t="shared" si="27"/>
        <v>5</v>
      </c>
      <c r="DU40" s="549">
        <v>1</v>
      </c>
      <c r="DV40" s="436"/>
      <c r="DW40" s="549"/>
      <c r="DX40" s="546"/>
      <c r="DY40" s="549"/>
      <c r="DZ40" s="549">
        <v>1</v>
      </c>
      <c r="EA40" s="549">
        <v>1</v>
      </c>
      <c r="EB40" s="549">
        <v>1</v>
      </c>
      <c r="EC40" s="549">
        <v>1</v>
      </c>
      <c r="ED40" s="553"/>
      <c r="EE40" s="549"/>
      <c r="EF40" s="549">
        <v>1</v>
      </c>
      <c r="EG40" s="543">
        <f t="shared" si="28"/>
        <v>2</v>
      </c>
      <c r="EH40" s="543">
        <f t="shared" si="29"/>
        <v>1</v>
      </c>
      <c r="EI40" s="543">
        <f t="shared" si="30"/>
        <v>3</v>
      </c>
      <c r="EJ40" s="543">
        <f t="shared" si="31"/>
        <v>6</v>
      </c>
      <c r="EK40" s="586"/>
      <c r="EL40" s="624"/>
      <c r="EM40" s="586"/>
      <c r="EN40" s="583"/>
      <c r="EO40" s="436">
        <v>2</v>
      </c>
      <c r="EP40" s="586">
        <v>1</v>
      </c>
      <c r="EQ40" s="586"/>
      <c r="ER40" s="586"/>
      <c r="ES40" s="586">
        <v>2</v>
      </c>
      <c r="ET40" s="586"/>
      <c r="EU40" s="586"/>
      <c r="EV40" s="586">
        <v>1</v>
      </c>
      <c r="EW40" s="591">
        <f t="shared" si="32"/>
        <v>0</v>
      </c>
      <c r="EX40" s="580">
        <f t="shared" si="33"/>
        <v>2</v>
      </c>
      <c r="EY40" s="580">
        <f t="shared" si="34"/>
        <v>4</v>
      </c>
      <c r="EZ40" s="580">
        <f t="shared" si="35"/>
        <v>6</v>
      </c>
      <c r="FA40" s="698"/>
      <c r="FB40" s="698">
        <v>1</v>
      </c>
      <c r="FC40" s="699">
        <v>1</v>
      </c>
      <c r="FD40" s="583"/>
      <c r="FE40" s="698"/>
      <c r="FF40" s="698"/>
      <c r="FG40" s="583"/>
      <c r="FH40" s="698"/>
      <c r="FI40" s="698">
        <v>1</v>
      </c>
      <c r="FJ40" s="698"/>
      <c r="FK40" s="698"/>
      <c r="FL40" s="698">
        <v>1</v>
      </c>
      <c r="FM40" s="699"/>
      <c r="FN40" s="698"/>
      <c r="FO40" s="698">
        <v>1</v>
      </c>
      <c r="FP40" s="591">
        <f t="shared" si="36"/>
        <v>0</v>
      </c>
      <c r="FQ40" s="591">
        <f t="shared" si="37"/>
        <v>1</v>
      </c>
      <c r="FR40" s="653">
        <f t="shared" si="38"/>
        <v>4</v>
      </c>
      <c r="FS40" s="653">
        <f t="shared" si="39"/>
        <v>5</v>
      </c>
      <c r="FT40" s="37"/>
      <c r="FU40" s="37">
        <v>1</v>
      </c>
      <c r="FV40" s="72">
        <v>2</v>
      </c>
      <c r="FW40" s="37">
        <v>2</v>
      </c>
      <c r="FX40" s="37"/>
      <c r="FY40" s="37">
        <v>1</v>
      </c>
      <c r="FZ40" s="37"/>
      <c r="GA40" s="37"/>
      <c r="GB40" s="37">
        <v>2</v>
      </c>
      <c r="GC40" s="37"/>
      <c r="GD40" s="37"/>
      <c r="GE40" s="37">
        <v>1</v>
      </c>
      <c r="GF40" s="591">
        <f t="shared" si="40"/>
        <v>2</v>
      </c>
      <c r="GG40" s="591">
        <f t="shared" si="41"/>
        <v>1</v>
      </c>
      <c r="GH40" s="591">
        <f t="shared" si="42"/>
        <v>6</v>
      </c>
      <c r="GI40" s="591">
        <f t="shared" si="43"/>
        <v>9</v>
      </c>
      <c r="GJ40" s="37"/>
      <c r="GK40" s="37"/>
      <c r="GL40" s="72">
        <v>1</v>
      </c>
      <c r="GM40" s="37"/>
      <c r="GN40" s="37"/>
      <c r="GO40" s="37">
        <v>1</v>
      </c>
      <c r="GP40" s="37"/>
      <c r="GQ40" s="37"/>
      <c r="GR40" s="37">
        <v>1</v>
      </c>
      <c r="GS40" s="72"/>
      <c r="GT40" s="37"/>
      <c r="GU40" s="37">
        <v>4</v>
      </c>
      <c r="GV40" s="37"/>
      <c r="GW40" s="37"/>
      <c r="GX40" s="388"/>
      <c r="GY40" s="790">
        <f t="shared" si="44"/>
        <v>0</v>
      </c>
      <c r="GZ40" s="790">
        <f t="shared" si="45"/>
        <v>0</v>
      </c>
      <c r="HA40" s="790">
        <f t="shared" si="46"/>
        <v>7</v>
      </c>
      <c r="HB40" s="790">
        <f t="shared" si="47"/>
        <v>7</v>
      </c>
    </row>
    <row r="41" spans="1:210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3"/>
        <v>0</v>
      </c>
      <c r="T41" s="132">
        <f t="shared" si="4"/>
        <v>0</v>
      </c>
      <c r="U41" s="116">
        <f t="shared" si="5"/>
        <v>1</v>
      </c>
      <c r="V41" s="93">
        <f t="shared" si="48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7"/>
        <v>2</v>
      </c>
      <c r="AJ41" s="227">
        <f t="shared" si="8"/>
        <v>0</v>
      </c>
      <c r="AK41" s="227">
        <f t="shared" si="9"/>
        <v>4</v>
      </c>
      <c r="AL41" s="227">
        <f t="shared" si="10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11"/>
        <v>1</v>
      </c>
      <c r="AZ41" s="281">
        <f t="shared" si="12"/>
        <v>2</v>
      </c>
      <c r="BA41" s="281">
        <f t="shared" si="13"/>
        <v>2</v>
      </c>
      <c r="BB41" s="281">
        <f t="shared" si="14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5"/>
        <v>0</v>
      </c>
      <c r="BS41" s="313">
        <f t="shared" si="16"/>
        <v>0</v>
      </c>
      <c r="BT41" s="313">
        <f t="shared" si="17"/>
        <v>0</v>
      </c>
      <c r="BU41" s="313">
        <f t="shared" si="18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9"/>
        <v>0</v>
      </c>
      <c r="CI41" s="391">
        <f t="shared" si="20"/>
        <v>0</v>
      </c>
      <c r="CJ41" s="392">
        <f t="shared" si="21"/>
        <v>2</v>
      </c>
      <c r="CK41" s="392">
        <f t="shared" si="22"/>
        <v>2</v>
      </c>
      <c r="CL41" s="434"/>
      <c r="CM41" s="434"/>
      <c r="CN41" s="432"/>
      <c r="CO41" s="434"/>
      <c r="CP41" s="436"/>
      <c r="CQ41" s="432">
        <v>1</v>
      </c>
      <c r="CR41" s="432"/>
      <c r="CS41" s="471"/>
      <c r="CT41" s="432"/>
      <c r="CU41" s="471"/>
      <c r="CV41" s="471"/>
      <c r="CW41" s="432"/>
      <c r="CX41" s="395">
        <f t="shared" si="49"/>
        <v>0</v>
      </c>
      <c r="CY41" s="395">
        <f t="shared" si="50"/>
        <v>0</v>
      </c>
      <c r="CZ41" s="395">
        <f t="shared" si="51"/>
        <v>1</v>
      </c>
      <c r="DA41" s="395">
        <f t="shared" si="23"/>
        <v>1</v>
      </c>
      <c r="DB41" s="524"/>
      <c r="DC41" s="524"/>
      <c r="DD41" s="524"/>
      <c r="DE41" s="524"/>
      <c r="DF41" s="436"/>
      <c r="DG41" s="524"/>
      <c r="DH41" s="524"/>
      <c r="DI41" s="524"/>
      <c r="DJ41" s="524">
        <v>1</v>
      </c>
      <c r="DK41" s="524"/>
      <c r="DL41" s="524"/>
      <c r="DM41" s="524"/>
      <c r="DN41" s="524"/>
      <c r="DO41" s="524"/>
      <c r="DP41" s="524"/>
      <c r="DQ41" s="395">
        <f t="shared" si="24"/>
        <v>0</v>
      </c>
      <c r="DR41" s="395">
        <f t="shared" si="25"/>
        <v>0</v>
      </c>
      <c r="DS41" s="395">
        <f t="shared" si="26"/>
        <v>1</v>
      </c>
      <c r="DT41" s="395">
        <f t="shared" si="27"/>
        <v>1</v>
      </c>
      <c r="DU41" s="549"/>
      <c r="DV41" s="436"/>
      <c r="DW41" s="549"/>
      <c r="DX41" s="546">
        <v>1</v>
      </c>
      <c r="DY41" s="549"/>
      <c r="DZ41" s="549">
        <v>2</v>
      </c>
      <c r="EA41" s="549"/>
      <c r="EB41" s="549"/>
      <c r="EC41" s="549">
        <v>2</v>
      </c>
      <c r="ED41" s="553"/>
      <c r="EE41" s="549"/>
      <c r="EF41" s="549">
        <v>1</v>
      </c>
      <c r="EG41" s="543">
        <f t="shared" si="28"/>
        <v>1</v>
      </c>
      <c r="EH41" s="543">
        <f t="shared" si="29"/>
        <v>0</v>
      </c>
      <c r="EI41" s="543">
        <f t="shared" si="30"/>
        <v>5</v>
      </c>
      <c r="EJ41" s="543">
        <f t="shared" si="31"/>
        <v>6</v>
      </c>
      <c r="EK41" s="586"/>
      <c r="EL41" s="624"/>
      <c r="EM41" s="586">
        <v>1</v>
      </c>
      <c r="EN41" s="583"/>
      <c r="EO41" s="436"/>
      <c r="EP41" s="586">
        <v>1</v>
      </c>
      <c r="EQ41" s="586"/>
      <c r="ER41" s="586"/>
      <c r="ES41" s="586">
        <v>1</v>
      </c>
      <c r="ET41" s="586"/>
      <c r="EU41" s="586"/>
      <c r="EV41" s="586">
        <v>1</v>
      </c>
      <c r="EW41" s="591">
        <f t="shared" si="32"/>
        <v>0</v>
      </c>
      <c r="EX41" s="580">
        <f t="shared" si="33"/>
        <v>0</v>
      </c>
      <c r="EY41" s="580">
        <f t="shared" si="34"/>
        <v>4</v>
      </c>
      <c r="EZ41" s="580">
        <f t="shared" si="35"/>
        <v>4</v>
      </c>
      <c r="FA41" s="698"/>
      <c r="FB41" s="698"/>
      <c r="FC41" s="699"/>
      <c r="FD41" s="583"/>
      <c r="FE41" s="698"/>
      <c r="FF41" s="698"/>
      <c r="FG41" s="583"/>
      <c r="FH41" s="698"/>
      <c r="FI41" s="698">
        <v>2</v>
      </c>
      <c r="FJ41" s="698"/>
      <c r="FK41" s="698"/>
      <c r="FL41" s="698">
        <v>2</v>
      </c>
      <c r="FM41" s="699"/>
      <c r="FN41" s="698"/>
      <c r="FO41" s="698">
        <v>1</v>
      </c>
      <c r="FP41" s="591">
        <f t="shared" si="36"/>
        <v>0</v>
      </c>
      <c r="FQ41" s="591">
        <f t="shared" si="37"/>
        <v>0</v>
      </c>
      <c r="FR41" s="653">
        <f t="shared" si="38"/>
        <v>5</v>
      </c>
      <c r="FS41" s="653">
        <f t="shared" si="39"/>
        <v>5</v>
      </c>
      <c r="FT41" s="37"/>
      <c r="FU41" s="37"/>
      <c r="FV41" s="72">
        <v>1</v>
      </c>
      <c r="FW41" s="37">
        <v>1</v>
      </c>
      <c r="FX41" s="37"/>
      <c r="FY41" s="37">
        <v>1</v>
      </c>
      <c r="FZ41" s="37"/>
      <c r="GA41" s="37"/>
      <c r="GB41" s="37">
        <v>1</v>
      </c>
      <c r="GC41" s="37"/>
      <c r="GD41" s="37"/>
      <c r="GE41" s="37">
        <v>1</v>
      </c>
      <c r="GF41" s="591">
        <f t="shared" si="40"/>
        <v>1</v>
      </c>
      <c r="GG41" s="591">
        <f t="shared" si="41"/>
        <v>0</v>
      </c>
      <c r="GH41" s="591">
        <f t="shared" si="42"/>
        <v>4</v>
      </c>
      <c r="GI41" s="591">
        <f t="shared" si="43"/>
        <v>5</v>
      </c>
      <c r="GJ41" s="37"/>
      <c r="GK41" s="37"/>
      <c r="GL41" s="72">
        <v>1</v>
      </c>
      <c r="GM41" s="37"/>
      <c r="GN41" s="37"/>
      <c r="GO41" s="37"/>
      <c r="GP41" s="37"/>
      <c r="GQ41" s="37"/>
      <c r="GR41" s="37"/>
      <c r="GS41" s="72"/>
      <c r="GT41" s="37"/>
      <c r="GU41" s="37">
        <v>1</v>
      </c>
      <c r="GV41" s="37"/>
      <c r="GW41" s="37"/>
      <c r="GX41" s="388"/>
      <c r="GY41" s="790">
        <f t="shared" si="44"/>
        <v>0</v>
      </c>
      <c r="GZ41" s="790">
        <f t="shared" si="45"/>
        <v>0</v>
      </c>
      <c r="HA41" s="790">
        <f t="shared" si="46"/>
        <v>2</v>
      </c>
      <c r="HB41" s="790">
        <f t="shared" si="47"/>
        <v>2</v>
      </c>
    </row>
    <row r="42" spans="1:210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3"/>
        <v>0</v>
      </c>
      <c r="T42" s="132">
        <f t="shared" si="4"/>
        <v>0</v>
      </c>
      <c r="U42" s="116">
        <f t="shared" si="5"/>
        <v>1</v>
      </c>
      <c r="V42" s="93">
        <f t="shared" si="48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7"/>
        <v>0</v>
      </c>
      <c r="AJ42" s="227">
        <f t="shared" si="8"/>
        <v>0</v>
      </c>
      <c r="AK42" s="227">
        <f t="shared" si="9"/>
        <v>0</v>
      </c>
      <c r="AL42" s="227">
        <f t="shared" si="10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11"/>
        <v>0</v>
      </c>
      <c r="AZ42" s="281">
        <f t="shared" si="12"/>
        <v>0</v>
      </c>
      <c r="BA42" s="281">
        <f t="shared" si="13"/>
        <v>0</v>
      </c>
      <c r="BB42" s="281">
        <f t="shared" si="14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5"/>
        <v>0</v>
      </c>
      <c r="BS42" s="313">
        <f t="shared" si="16"/>
        <v>0</v>
      </c>
      <c r="BT42" s="313">
        <f t="shared" si="17"/>
        <v>0</v>
      </c>
      <c r="BU42" s="313">
        <f t="shared" si="18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9"/>
        <v>0</v>
      </c>
      <c r="CI42" s="391">
        <f t="shared" si="20"/>
        <v>0</v>
      </c>
      <c r="CJ42" s="392">
        <f t="shared" si="21"/>
        <v>0</v>
      </c>
      <c r="CK42" s="392">
        <f t="shared" si="22"/>
        <v>0</v>
      </c>
      <c r="CL42" s="434"/>
      <c r="CM42" s="434"/>
      <c r="CN42" s="432"/>
      <c r="CO42" s="434"/>
      <c r="CP42" s="436"/>
      <c r="CQ42" s="432"/>
      <c r="CR42" s="432"/>
      <c r="CS42" s="471"/>
      <c r="CT42" s="432"/>
      <c r="CU42" s="471"/>
      <c r="CV42" s="471"/>
      <c r="CW42" s="432"/>
      <c r="CX42" s="395">
        <f t="shared" si="49"/>
        <v>0</v>
      </c>
      <c r="CY42" s="395">
        <f t="shared" si="50"/>
        <v>0</v>
      </c>
      <c r="CZ42" s="395">
        <f t="shared" si="51"/>
        <v>0</v>
      </c>
      <c r="DA42" s="395">
        <f t="shared" si="23"/>
        <v>0</v>
      </c>
      <c r="DB42" s="524"/>
      <c r="DC42" s="524"/>
      <c r="DD42" s="524"/>
      <c r="DE42" s="524"/>
      <c r="DF42" s="436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395">
        <f t="shared" si="24"/>
        <v>0</v>
      </c>
      <c r="DR42" s="395">
        <f t="shared" si="25"/>
        <v>0</v>
      </c>
      <c r="DS42" s="395">
        <f t="shared" si="26"/>
        <v>0</v>
      </c>
      <c r="DT42" s="395">
        <f t="shared" si="27"/>
        <v>0</v>
      </c>
      <c r="DU42" s="549"/>
      <c r="DV42" s="436"/>
      <c r="DW42" s="549"/>
      <c r="DX42" s="546"/>
      <c r="DY42" s="549"/>
      <c r="DZ42" s="549"/>
      <c r="EA42" s="549"/>
      <c r="EB42" s="549"/>
      <c r="EC42" s="549"/>
      <c r="ED42" s="553"/>
      <c r="EE42" s="549"/>
      <c r="EF42" s="549"/>
      <c r="EG42" s="543">
        <f t="shared" si="28"/>
        <v>0</v>
      </c>
      <c r="EH42" s="543">
        <f t="shared" si="29"/>
        <v>0</v>
      </c>
      <c r="EI42" s="543">
        <f t="shared" si="30"/>
        <v>0</v>
      </c>
      <c r="EJ42" s="543">
        <f t="shared" si="31"/>
        <v>0</v>
      </c>
      <c r="EK42" s="586"/>
      <c r="EL42" s="624"/>
      <c r="EM42" s="586"/>
      <c r="EN42" s="583"/>
      <c r="EO42" s="436"/>
      <c r="EP42" s="586"/>
      <c r="EQ42" s="586"/>
      <c r="ER42" s="586"/>
      <c r="ES42" s="586"/>
      <c r="ET42" s="586"/>
      <c r="EU42" s="586"/>
      <c r="EV42" s="586"/>
      <c r="EW42" s="591">
        <f t="shared" si="32"/>
        <v>0</v>
      </c>
      <c r="EX42" s="580">
        <f t="shared" si="33"/>
        <v>0</v>
      </c>
      <c r="EY42" s="580">
        <f t="shared" si="34"/>
        <v>0</v>
      </c>
      <c r="EZ42" s="580">
        <f t="shared" si="35"/>
        <v>0</v>
      </c>
      <c r="FA42" s="698"/>
      <c r="FB42" s="698"/>
      <c r="FC42" s="699"/>
      <c r="FD42" s="583"/>
      <c r="FE42" s="698"/>
      <c r="FF42" s="698"/>
      <c r="FG42" s="583"/>
      <c r="FH42" s="698"/>
      <c r="FI42" s="698"/>
      <c r="FJ42" s="698"/>
      <c r="FK42" s="698"/>
      <c r="FL42" s="698"/>
      <c r="FM42" s="699"/>
      <c r="FN42" s="698"/>
      <c r="FO42" s="698"/>
      <c r="FP42" s="591">
        <f t="shared" si="36"/>
        <v>0</v>
      </c>
      <c r="FQ42" s="591">
        <f t="shared" si="37"/>
        <v>0</v>
      </c>
      <c r="FR42" s="653">
        <f t="shared" si="38"/>
        <v>0</v>
      </c>
      <c r="FS42" s="653">
        <f t="shared" si="39"/>
        <v>0</v>
      </c>
      <c r="FT42" s="37"/>
      <c r="FU42" s="37"/>
      <c r="FV42" s="72"/>
      <c r="FW42" s="37"/>
      <c r="FX42" s="37"/>
      <c r="FY42" s="37"/>
      <c r="FZ42" s="37"/>
      <c r="GA42" s="37"/>
      <c r="GB42" s="37"/>
      <c r="GC42" s="37"/>
      <c r="GD42" s="37"/>
      <c r="GE42" s="37"/>
      <c r="GF42" s="591">
        <f t="shared" si="40"/>
        <v>0</v>
      </c>
      <c r="GG42" s="591">
        <f t="shared" si="41"/>
        <v>0</v>
      </c>
      <c r="GH42" s="591">
        <f t="shared" si="42"/>
        <v>0</v>
      </c>
      <c r="GI42" s="591">
        <f t="shared" si="43"/>
        <v>0</v>
      </c>
      <c r="GJ42" s="37"/>
      <c r="GK42" s="37"/>
      <c r="GL42" s="72"/>
      <c r="GM42" s="37"/>
      <c r="GN42" s="37"/>
      <c r="GO42" s="37"/>
      <c r="GP42" s="37"/>
      <c r="GQ42" s="37"/>
      <c r="GR42" s="37"/>
      <c r="GS42" s="72"/>
      <c r="GT42" s="37"/>
      <c r="GU42" s="37"/>
      <c r="GV42" s="37"/>
      <c r="GW42" s="37"/>
      <c r="GX42" s="388"/>
      <c r="GY42" s="790">
        <f t="shared" si="44"/>
        <v>0</v>
      </c>
      <c r="GZ42" s="790">
        <f t="shared" si="45"/>
        <v>0</v>
      </c>
      <c r="HA42" s="790">
        <f t="shared" si="46"/>
        <v>0</v>
      </c>
      <c r="HB42" s="790">
        <f t="shared" si="47"/>
        <v>0</v>
      </c>
    </row>
    <row r="43" spans="1:210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3"/>
        <v>0</v>
      </c>
      <c r="T43" s="132">
        <f t="shared" si="4"/>
        <v>0</v>
      </c>
      <c r="U43" s="116">
        <f t="shared" si="5"/>
        <v>0</v>
      </c>
      <c r="V43" s="93">
        <f t="shared" si="48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7"/>
        <v>0</v>
      </c>
      <c r="AJ43" s="227">
        <f t="shared" si="8"/>
        <v>77</v>
      </c>
      <c r="AK43" s="227">
        <f t="shared" si="9"/>
        <v>0</v>
      </c>
      <c r="AL43" s="227">
        <f t="shared" si="10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11"/>
        <v>0</v>
      </c>
      <c r="AZ43" s="281">
        <f t="shared" si="12"/>
        <v>0</v>
      </c>
      <c r="BA43" s="281">
        <f t="shared" si="13"/>
        <v>0</v>
      </c>
      <c r="BB43" s="281">
        <f t="shared" si="14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5"/>
        <v>0</v>
      </c>
      <c r="BS43" s="313">
        <f t="shared" si="16"/>
        <v>0</v>
      </c>
      <c r="BT43" s="313">
        <f t="shared" si="17"/>
        <v>0</v>
      </c>
      <c r="BU43" s="313">
        <f t="shared" si="18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9"/>
        <v>0</v>
      </c>
      <c r="CI43" s="391">
        <f t="shared" si="20"/>
        <v>0</v>
      </c>
      <c r="CJ43" s="392">
        <f t="shared" si="21"/>
        <v>0</v>
      </c>
      <c r="CK43" s="392">
        <f t="shared" si="22"/>
        <v>0</v>
      </c>
      <c r="CL43" s="434"/>
      <c r="CM43" s="434"/>
      <c r="CN43" s="432"/>
      <c r="CO43" s="434"/>
      <c r="CP43" s="436"/>
      <c r="CQ43" s="432"/>
      <c r="CR43" s="432"/>
      <c r="CS43" s="471"/>
      <c r="CT43" s="432"/>
      <c r="CU43" s="471"/>
      <c r="CV43" s="471">
        <v>41</v>
      </c>
      <c r="CW43" s="432"/>
      <c r="CX43" s="395">
        <f t="shared" si="49"/>
        <v>0</v>
      </c>
      <c r="CY43" s="395">
        <f t="shared" si="50"/>
        <v>41</v>
      </c>
      <c r="CZ43" s="395">
        <f t="shared" si="51"/>
        <v>0</v>
      </c>
      <c r="DA43" s="395">
        <f t="shared" si="23"/>
        <v>41</v>
      </c>
      <c r="DB43" s="524"/>
      <c r="DC43" s="524"/>
      <c r="DD43" s="524"/>
      <c r="DE43" s="524"/>
      <c r="DF43" s="436"/>
      <c r="DG43" s="524"/>
      <c r="DH43" s="524"/>
      <c r="DI43" s="524"/>
      <c r="DJ43" s="524"/>
      <c r="DK43" s="524"/>
      <c r="DL43" s="524">
        <v>30</v>
      </c>
      <c r="DM43" s="524"/>
      <c r="DN43" s="524"/>
      <c r="DO43" s="524">
        <v>57</v>
      </c>
      <c r="DP43" s="524"/>
      <c r="DQ43" s="395">
        <f t="shared" si="24"/>
        <v>0</v>
      </c>
      <c r="DR43" s="395">
        <f t="shared" si="25"/>
        <v>87</v>
      </c>
      <c r="DS43" s="395">
        <f t="shared" si="26"/>
        <v>0</v>
      </c>
      <c r="DT43" s="395">
        <f t="shared" si="27"/>
        <v>87</v>
      </c>
      <c r="DU43" s="549"/>
      <c r="DV43" s="436"/>
      <c r="DW43" s="549"/>
      <c r="DX43" s="546"/>
      <c r="DY43" s="549"/>
      <c r="DZ43" s="549"/>
      <c r="EA43" s="549"/>
      <c r="EB43" s="549"/>
      <c r="EC43" s="549"/>
      <c r="ED43" s="553"/>
      <c r="EE43" s="549">
        <v>31</v>
      </c>
      <c r="EF43" s="549"/>
      <c r="EG43" s="543">
        <f t="shared" si="28"/>
        <v>0</v>
      </c>
      <c r="EH43" s="543">
        <f t="shared" si="29"/>
        <v>31</v>
      </c>
      <c r="EI43" s="543">
        <f t="shared" si="30"/>
        <v>0</v>
      </c>
      <c r="EJ43" s="543">
        <f t="shared" si="31"/>
        <v>31</v>
      </c>
      <c r="EK43" s="586"/>
      <c r="EL43" s="624"/>
      <c r="EM43" s="586"/>
      <c r="EN43" s="583"/>
      <c r="EO43" s="436"/>
      <c r="EP43" s="586"/>
      <c r="EQ43" s="586"/>
      <c r="ER43" s="586"/>
      <c r="ES43" s="586"/>
      <c r="ET43" s="586"/>
      <c r="EU43" s="586">
        <v>25</v>
      </c>
      <c r="EV43" s="586"/>
      <c r="EW43" s="591">
        <f t="shared" si="32"/>
        <v>0</v>
      </c>
      <c r="EX43" s="580">
        <f t="shared" si="33"/>
        <v>25</v>
      </c>
      <c r="EY43" s="580">
        <f t="shared" si="34"/>
        <v>0</v>
      </c>
      <c r="EZ43" s="580">
        <f t="shared" si="35"/>
        <v>25</v>
      </c>
      <c r="FA43" s="698"/>
      <c r="FB43" s="698"/>
      <c r="FC43" s="699"/>
      <c r="FD43" s="583"/>
      <c r="FE43" s="698"/>
      <c r="FF43" s="698"/>
      <c r="FG43" s="583"/>
      <c r="FH43" s="698"/>
      <c r="FI43" s="698"/>
      <c r="FJ43" s="698"/>
      <c r="FK43" s="698">
        <v>22</v>
      </c>
      <c r="FL43" s="698"/>
      <c r="FM43" s="699"/>
      <c r="FN43" s="698"/>
      <c r="FO43" s="698"/>
      <c r="FP43" s="591">
        <f t="shared" si="36"/>
        <v>0</v>
      </c>
      <c r="FQ43" s="591">
        <f t="shared" si="37"/>
        <v>22</v>
      </c>
      <c r="FR43" s="653">
        <f t="shared" si="38"/>
        <v>0</v>
      </c>
      <c r="FS43" s="653">
        <f t="shared" si="39"/>
        <v>22</v>
      </c>
      <c r="FT43" s="37"/>
      <c r="FU43" s="37"/>
      <c r="FV43" s="72"/>
      <c r="FW43" s="37"/>
      <c r="FX43" s="37"/>
      <c r="FY43" s="37"/>
      <c r="FZ43" s="37"/>
      <c r="GA43" s="37"/>
      <c r="GB43" s="37"/>
      <c r="GC43" s="37"/>
      <c r="GD43" s="37">
        <v>15</v>
      </c>
      <c r="GE43" s="37"/>
      <c r="GF43" s="591">
        <f t="shared" si="40"/>
        <v>0</v>
      </c>
      <c r="GG43" s="591">
        <f t="shared" si="41"/>
        <v>15</v>
      </c>
      <c r="GH43" s="591">
        <f t="shared" si="42"/>
        <v>0</v>
      </c>
      <c r="GI43" s="591">
        <f t="shared" si="43"/>
        <v>15</v>
      </c>
      <c r="GJ43" s="37"/>
      <c r="GK43" s="37"/>
      <c r="GL43" s="72"/>
      <c r="GM43" s="37"/>
      <c r="GN43" s="37"/>
      <c r="GO43" s="37"/>
      <c r="GP43" s="37"/>
      <c r="GQ43" s="37"/>
      <c r="GR43" s="37"/>
      <c r="GS43" s="72"/>
      <c r="GT43" s="37"/>
      <c r="GU43" s="37"/>
      <c r="GV43" s="37"/>
      <c r="GW43" s="37"/>
      <c r="GX43" s="388"/>
      <c r="GY43" s="790">
        <f t="shared" si="44"/>
        <v>0</v>
      </c>
      <c r="GZ43" s="790">
        <f t="shared" si="45"/>
        <v>0</v>
      </c>
      <c r="HA43" s="790">
        <f t="shared" si="46"/>
        <v>0</v>
      </c>
      <c r="HB43" s="790">
        <f t="shared" si="47"/>
        <v>0</v>
      </c>
    </row>
    <row r="44" spans="1:210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3"/>
        <v>0</v>
      </c>
      <c r="T44" s="132">
        <f t="shared" si="4"/>
        <v>0</v>
      </c>
      <c r="U44" s="116">
        <f t="shared" si="5"/>
        <v>0</v>
      </c>
      <c r="V44" s="93">
        <f t="shared" si="48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7"/>
        <v>19</v>
      </c>
      <c r="AJ44" s="227">
        <f t="shared" si="8"/>
        <v>0</v>
      </c>
      <c r="AK44" s="227">
        <f t="shared" si="9"/>
        <v>104</v>
      </c>
      <c r="AL44" s="227">
        <f t="shared" si="10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11"/>
        <v>14</v>
      </c>
      <c r="AZ44" s="281">
        <f t="shared" si="12"/>
        <v>20</v>
      </c>
      <c r="BA44" s="281">
        <f t="shared" si="13"/>
        <v>54</v>
      </c>
      <c r="BB44" s="281">
        <f t="shared" si="14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5"/>
        <v>10</v>
      </c>
      <c r="BS44" s="313">
        <f t="shared" si="16"/>
        <v>88</v>
      </c>
      <c r="BT44" s="313">
        <f t="shared" si="17"/>
        <v>137</v>
      </c>
      <c r="BU44" s="313">
        <f t="shared" si="18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9"/>
        <v>11</v>
      </c>
      <c r="CI44" s="391">
        <f t="shared" si="20"/>
        <v>19</v>
      </c>
      <c r="CJ44" s="392">
        <f t="shared" si="21"/>
        <v>34</v>
      </c>
      <c r="CK44" s="392">
        <f t="shared" si="22"/>
        <v>64</v>
      </c>
      <c r="CL44" s="434"/>
      <c r="CM44" s="434"/>
      <c r="CN44" s="432"/>
      <c r="CO44" s="434"/>
      <c r="CP44" s="436"/>
      <c r="CQ44" s="432"/>
      <c r="CR44" s="432"/>
      <c r="CS44" s="471"/>
      <c r="CT44" s="432"/>
      <c r="CU44" s="471"/>
      <c r="CV44" s="471"/>
      <c r="CW44" s="432">
        <v>53</v>
      </c>
      <c r="CX44" s="395">
        <f t="shared" si="49"/>
        <v>0</v>
      </c>
      <c r="CY44" s="395">
        <f t="shared" si="50"/>
        <v>0</v>
      </c>
      <c r="CZ44" s="395">
        <f t="shared" si="51"/>
        <v>53</v>
      </c>
      <c r="DA44" s="395">
        <f t="shared" si="23"/>
        <v>53</v>
      </c>
      <c r="DB44" s="524">
        <v>11</v>
      </c>
      <c r="DC44" s="524"/>
      <c r="DD44" s="524"/>
      <c r="DE44" s="524"/>
      <c r="DF44" s="436"/>
      <c r="DG44" s="524"/>
      <c r="DH44" s="524"/>
      <c r="DI44" s="524"/>
      <c r="DJ44" s="524"/>
      <c r="DK44" s="502">
        <v>43</v>
      </c>
      <c r="DL44" s="524">
        <v>47</v>
      </c>
      <c r="DM44" s="524"/>
      <c r="DN44" s="524"/>
      <c r="DO44" s="524"/>
      <c r="DP44" s="524">
        <v>119</v>
      </c>
      <c r="DQ44" s="395">
        <f t="shared" si="24"/>
        <v>54</v>
      </c>
      <c r="DR44" s="395">
        <f t="shared" si="25"/>
        <v>47</v>
      </c>
      <c r="DS44" s="395">
        <f t="shared" si="26"/>
        <v>119</v>
      </c>
      <c r="DT44" s="395">
        <f t="shared" si="27"/>
        <v>220</v>
      </c>
      <c r="DU44" s="549"/>
      <c r="DV44" s="436"/>
      <c r="DW44" s="549"/>
      <c r="DX44" s="546"/>
      <c r="DY44" s="549"/>
      <c r="DZ44" s="549"/>
      <c r="EA44" s="549"/>
      <c r="EB44" s="549"/>
      <c r="EC44" s="549"/>
      <c r="ED44" s="553"/>
      <c r="EE44" s="549">
        <v>12</v>
      </c>
      <c r="EF44" s="549">
        <v>72</v>
      </c>
      <c r="EG44" s="543">
        <f t="shared" si="28"/>
        <v>0</v>
      </c>
      <c r="EH44" s="543">
        <f t="shared" si="29"/>
        <v>12</v>
      </c>
      <c r="EI44" s="543">
        <f t="shared" si="30"/>
        <v>72</v>
      </c>
      <c r="EJ44" s="543">
        <f t="shared" si="31"/>
        <v>84</v>
      </c>
      <c r="EK44" s="586"/>
      <c r="EL44" s="624"/>
      <c r="EM44" s="586"/>
      <c r="EN44" s="583"/>
      <c r="EO44" s="436"/>
      <c r="EP44" s="586"/>
      <c r="EQ44" s="586"/>
      <c r="ER44" s="586"/>
      <c r="ES44" s="586"/>
      <c r="ET44" s="586">
        <v>16</v>
      </c>
      <c r="EU44" s="586">
        <v>10</v>
      </c>
      <c r="EV44" s="586">
        <v>45</v>
      </c>
      <c r="EW44" s="591">
        <f t="shared" si="32"/>
        <v>16</v>
      </c>
      <c r="EX44" s="580">
        <f t="shared" si="33"/>
        <v>10</v>
      </c>
      <c r="EY44" s="580">
        <f t="shared" si="34"/>
        <v>45</v>
      </c>
      <c r="EZ44" s="580">
        <f t="shared" si="35"/>
        <v>71</v>
      </c>
      <c r="FA44" s="698"/>
      <c r="FB44" s="698"/>
      <c r="FC44" s="699"/>
      <c r="FD44" s="583"/>
      <c r="FE44" s="698"/>
      <c r="FF44" s="698"/>
      <c r="FG44" s="583"/>
      <c r="FH44" s="698"/>
      <c r="FI44" s="698"/>
      <c r="FJ44" s="698"/>
      <c r="FK44" s="698"/>
      <c r="FL44" s="698"/>
      <c r="FM44" s="699"/>
      <c r="FN44" s="698"/>
      <c r="FO44" s="698">
        <v>84</v>
      </c>
      <c r="FP44" s="591">
        <f t="shared" si="36"/>
        <v>0</v>
      </c>
      <c r="FQ44" s="591">
        <f t="shared" si="37"/>
        <v>0</v>
      </c>
      <c r="FR44" s="653">
        <f t="shared" si="38"/>
        <v>84</v>
      </c>
      <c r="FS44" s="653">
        <f t="shared" si="39"/>
        <v>84</v>
      </c>
      <c r="FT44" s="37"/>
      <c r="FU44" s="37"/>
      <c r="FV44" s="72"/>
      <c r="FW44" s="37"/>
      <c r="FX44" s="37"/>
      <c r="FY44" s="37"/>
      <c r="FZ44" s="37"/>
      <c r="GA44" s="37"/>
      <c r="GB44" s="37"/>
      <c r="GC44" s="37">
        <v>8</v>
      </c>
      <c r="GD44" s="37">
        <v>9</v>
      </c>
      <c r="GE44" s="37">
        <v>45</v>
      </c>
      <c r="GF44" s="591">
        <f t="shared" si="40"/>
        <v>8</v>
      </c>
      <c r="GG44" s="591">
        <f t="shared" si="41"/>
        <v>9</v>
      </c>
      <c r="GH44" s="591">
        <f t="shared" si="42"/>
        <v>45</v>
      </c>
      <c r="GI44" s="591">
        <f t="shared" si="43"/>
        <v>62</v>
      </c>
      <c r="GJ44" s="37"/>
      <c r="GK44" s="37"/>
      <c r="GL44" s="72"/>
      <c r="GM44" s="37"/>
      <c r="GN44" s="37"/>
      <c r="GO44" s="37"/>
      <c r="GP44" s="37"/>
      <c r="GQ44" s="37"/>
      <c r="GR44" s="37"/>
      <c r="GS44" s="72">
        <v>30</v>
      </c>
      <c r="GT44" s="37"/>
      <c r="GU44" s="37">
        <v>61</v>
      </c>
      <c r="GV44" s="37"/>
      <c r="GW44" s="37"/>
      <c r="GX44" s="388"/>
      <c r="GY44" s="790">
        <f t="shared" si="44"/>
        <v>30</v>
      </c>
      <c r="GZ44" s="790">
        <f t="shared" si="45"/>
        <v>0</v>
      </c>
      <c r="HA44" s="790">
        <f t="shared" si="46"/>
        <v>61</v>
      </c>
      <c r="HB44" s="790">
        <f t="shared" si="47"/>
        <v>91</v>
      </c>
    </row>
    <row r="45" spans="1:210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3"/>
        <v>0</v>
      </c>
      <c r="T45" s="132">
        <f t="shared" si="4"/>
        <v>0</v>
      </c>
      <c r="U45" s="116">
        <f t="shared" si="5"/>
        <v>0</v>
      </c>
      <c r="V45" s="93">
        <f t="shared" si="48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7"/>
        <v>16</v>
      </c>
      <c r="AJ45" s="227">
        <f t="shared" si="8"/>
        <v>0</v>
      </c>
      <c r="AK45" s="227">
        <f t="shared" si="9"/>
        <v>17</v>
      </c>
      <c r="AL45" s="227">
        <f t="shared" si="10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11"/>
        <v>12</v>
      </c>
      <c r="AZ45" s="281">
        <f t="shared" si="12"/>
        <v>0</v>
      </c>
      <c r="BA45" s="281">
        <f t="shared" si="13"/>
        <v>10</v>
      </c>
      <c r="BB45" s="281">
        <f t="shared" si="14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5"/>
        <v>10</v>
      </c>
      <c r="BS45" s="313">
        <f t="shared" si="16"/>
        <v>14</v>
      </c>
      <c r="BT45" s="313">
        <f t="shared" si="17"/>
        <v>14</v>
      </c>
      <c r="BU45" s="313">
        <f t="shared" si="18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9"/>
        <v>12</v>
      </c>
      <c r="CI45" s="391">
        <f t="shared" si="20"/>
        <v>16</v>
      </c>
      <c r="CJ45" s="392">
        <f t="shared" si="21"/>
        <v>10</v>
      </c>
      <c r="CK45" s="392">
        <f t="shared" si="22"/>
        <v>38</v>
      </c>
      <c r="CL45" s="434"/>
      <c r="CM45" s="434"/>
      <c r="CN45" s="432"/>
      <c r="CO45" s="434"/>
      <c r="CP45" s="436"/>
      <c r="CQ45" s="432"/>
      <c r="CR45" s="432"/>
      <c r="CS45" s="471"/>
      <c r="CT45" s="432"/>
      <c r="CU45" s="471"/>
      <c r="CV45" s="471"/>
      <c r="CW45" s="432">
        <v>15</v>
      </c>
      <c r="CX45" s="395">
        <f t="shared" si="49"/>
        <v>0</v>
      </c>
      <c r="CY45" s="395">
        <f t="shared" si="50"/>
        <v>0</v>
      </c>
      <c r="CZ45" s="395">
        <f t="shared" si="51"/>
        <v>15</v>
      </c>
      <c r="DA45" s="395">
        <f t="shared" si="23"/>
        <v>15</v>
      </c>
      <c r="DB45" s="524">
        <v>16</v>
      </c>
      <c r="DC45" s="524"/>
      <c r="DD45" s="524"/>
      <c r="DE45" s="524"/>
      <c r="DF45" s="436"/>
      <c r="DG45" s="524"/>
      <c r="DH45" s="524"/>
      <c r="DI45" s="524"/>
      <c r="DJ45" s="524"/>
      <c r="DK45" s="502">
        <v>16</v>
      </c>
      <c r="DL45" s="524"/>
      <c r="DM45" s="524"/>
      <c r="DN45" s="524"/>
      <c r="DO45" s="524"/>
      <c r="DP45" s="524">
        <v>17</v>
      </c>
      <c r="DQ45" s="395">
        <f t="shared" si="24"/>
        <v>32</v>
      </c>
      <c r="DR45" s="395">
        <f t="shared" si="25"/>
        <v>0</v>
      </c>
      <c r="DS45" s="395">
        <f t="shared" si="26"/>
        <v>17</v>
      </c>
      <c r="DT45" s="395">
        <f t="shared" si="27"/>
        <v>49</v>
      </c>
      <c r="DU45" s="549"/>
      <c r="DV45" s="436"/>
      <c r="DW45" s="549"/>
      <c r="DX45" s="546"/>
      <c r="DY45" s="549"/>
      <c r="DZ45" s="549"/>
      <c r="EA45" s="549"/>
      <c r="EB45" s="549"/>
      <c r="EC45" s="549"/>
      <c r="ED45" s="553">
        <v>12</v>
      </c>
      <c r="EE45" s="549">
        <v>19</v>
      </c>
      <c r="EF45" s="549">
        <v>14</v>
      </c>
      <c r="EG45" s="543">
        <f t="shared" si="28"/>
        <v>12</v>
      </c>
      <c r="EH45" s="543">
        <f t="shared" si="29"/>
        <v>19</v>
      </c>
      <c r="EI45" s="543">
        <f t="shared" si="30"/>
        <v>14</v>
      </c>
      <c r="EJ45" s="543">
        <f t="shared" si="31"/>
        <v>45</v>
      </c>
      <c r="EK45" s="586"/>
      <c r="EL45" s="624"/>
      <c r="EM45" s="586"/>
      <c r="EN45" s="583"/>
      <c r="EO45" s="436"/>
      <c r="EP45" s="586"/>
      <c r="EQ45" s="586"/>
      <c r="ER45" s="586"/>
      <c r="ES45" s="586"/>
      <c r="ET45" s="586">
        <v>11</v>
      </c>
      <c r="EU45" s="586">
        <v>14</v>
      </c>
      <c r="EV45" s="586">
        <v>10</v>
      </c>
      <c r="EW45" s="591">
        <f t="shared" si="32"/>
        <v>11</v>
      </c>
      <c r="EX45" s="580">
        <f t="shared" si="33"/>
        <v>14</v>
      </c>
      <c r="EY45" s="580">
        <f t="shared" si="34"/>
        <v>10</v>
      </c>
      <c r="EZ45" s="580">
        <f t="shared" si="35"/>
        <v>35</v>
      </c>
      <c r="FA45" s="698"/>
      <c r="FB45" s="698"/>
      <c r="FC45" s="699"/>
      <c r="FD45" s="583"/>
      <c r="FE45" s="698"/>
      <c r="FF45" s="698"/>
      <c r="FG45" s="583"/>
      <c r="FH45" s="698"/>
      <c r="FI45" s="698"/>
      <c r="FJ45" s="698">
        <v>6</v>
      </c>
      <c r="FK45" s="698"/>
      <c r="FL45" s="698"/>
      <c r="FM45" s="699"/>
      <c r="FN45" s="698"/>
      <c r="FO45" s="698">
        <v>18</v>
      </c>
      <c r="FP45" s="591">
        <f t="shared" si="36"/>
        <v>6</v>
      </c>
      <c r="FQ45" s="591">
        <f t="shared" si="37"/>
        <v>0</v>
      </c>
      <c r="FR45" s="653">
        <f t="shared" si="38"/>
        <v>18</v>
      </c>
      <c r="FS45" s="653">
        <f t="shared" si="39"/>
        <v>24</v>
      </c>
      <c r="FT45" s="37"/>
      <c r="FU45" s="37"/>
      <c r="FV45" s="72"/>
      <c r="FW45" s="37"/>
      <c r="FX45" s="37"/>
      <c r="FY45" s="37"/>
      <c r="FZ45" s="37"/>
      <c r="GA45" s="37"/>
      <c r="GB45" s="37"/>
      <c r="GC45" s="37">
        <v>7</v>
      </c>
      <c r="GD45" s="37">
        <v>10</v>
      </c>
      <c r="GE45" s="37">
        <v>10</v>
      </c>
      <c r="GF45" s="591">
        <f t="shared" si="40"/>
        <v>7</v>
      </c>
      <c r="GG45" s="591">
        <f t="shared" si="41"/>
        <v>10</v>
      </c>
      <c r="GH45" s="591">
        <f t="shared" si="42"/>
        <v>10</v>
      </c>
      <c r="GI45" s="591">
        <f t="shared" si="43"/>
        <v>27</v>
      </c>
      <c r="GJ45" s="37"/>
      <c r="GK45" s="37"/>
      <c r="GL45" s="72"/>
      <c r="GM45" s="37"/>
      <c r="GN45" s="37"/>
      <c r="GO45" s="37"/>
      <c r="GP45" s="37"/>
      <c r="GQ45" s="37"/>
      <c r="GR45" s="37"/>
      <c r="GS45" s="72">
        <v>12</v>
      </c>
      <c r="GT45" s="37"/>
      <c r="GU45" s="37">
        <v>16</v>
      </c>
      <c r="GV45" s="37"/>
      <c r="GW45" s="37"/>
      <c r="GX45" s="388"/>
      <c r="GY45" s="790">
        <f t="shared" si="44"/>
        <v>12</v>
      </c>
      <c r="GZ45" s="790">
        <f t="shared" si="45"/>
        <v>0</v>
      </c>
      <c r="HA45" s="790">
        <f t="shared" si="46"/>
        <v>16</v>
      </c>
      <c r="HB45" s="790">
        <f t="shared" si="47"/>
        <v>28</v>
      </c>
    </row>
    <row r="46" spans="1:210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3"/>
        <v>0</v>
      </c>
      <c r="T46" s="132">
        <f t="shared" si="4"/>
        <v>1</v>
      </c>
      <c r="U46" s="116">
        <f t="shared" si="5"/>
        <v>0</v>
      </c>
      <c r="V46" s="93">
        <f t="shared" si="48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7"/>
        <v>34</v>
      </c>
      <c r="AJ46" s="227">
        <f t="shared" si="8"/>
        <v>0</v>
      </c>
      <c r="AK46" s="227">
        <f t="shared" si="9"/>
        <v>17</v>
      </c>
      <c r="AL46" s="227">
        <f t="shared" si="10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11"/>
        <v>20</v>
      </c>
      <c r="AZ46" s="281">
        <f t="shared" si="12"/>
        <v>0</v>
      </c>
      <c r="BA46" s="281">
        <f t="shared" si="13"/>
        <v>14</v>
      </c>
      <c r="BB46" s="281">
        <f t="shared" si="14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5"/>
        <v>18</v>
      </c>
      <c r="BS46" s="313">
        <f t="shared" si="16"/>
        <v>27</v>
      </c>
      <c r="BT46" s="313">
        <f t="shared" si="17"/>
        <v>17</v>
      </c>
      <c r="BU46" s="313">
        <f t="shared" si="18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9"/>
        <v>15</v>
      </c>
      <c r="CI46" s="391">
        <f t="shared" si="20"/>
        <v>4</v>
      </c>
      <c r="CJ46" s="392">
        <f t="shared" si="21"/>
        <v>12</v>
      </c>
      <c r="CK46" s="392">
        <f t="shared" si="22"/>
        <v>31</v>
      </c>
      <c r="CL46" s="434"/>
      <c r="CM46" s="434"/>
      <c r="CN46" s="432"/>
      <c r="CO46" s="434"/>
      <c r="CP46" s="436"/>
      <c r="CQ46" s="432"/>
      <c r="CR46" s="432"/>
      <c r="CS46" s="471"/>
      <c r="CT46" s="432"/>
      <c r="CU46" s="471"/>
      <c r="CV46" s="471"/>
      <c r="CW46" s="432">
        <v>18</v>
      </c>
      <c r="CX46" s="395">
        <f t="shared" si="49"/>
        <v>0</v>
      </c>
      <c r="CY46" s="395">
        <f t="shared" si="50"/>
        <v>0</v>
      </c>
      <c r="CZ46" s="395">
        <f t="shared" si="51"/>
        <v>18</v>
      </c>
      <c r="DA46" s="395">
        <f t="shared" si="23"/>
        <v>18</v>
      </c>
      <c r="DB46" s="524">
        <v>23</v>
      </c>
      <c r="DC46" s="524"/>
      <c r="DD46" s="524"/>
      <c r="DE46" s="524"/>
      <c r="DF46" s="436"/>
      <c r="DG46" s="524"/>
      <c r="DH46" s="524"/>
      <c r="DI46" s="524"/>
      <c r="DJ46" s="524"/>
      <c r="DK46" s="502">
        <v>26</v>
      </c>
      <c r="DL46" s="524"/>
      <c r="DM46" s="524"/>
      <c r="DN46" s="524"/>
      <c r="DO46" s="524"/>
      <c r="DP46" s="524">
        <v>10</v>
      </c>
      <c r="DQ46" s="395">
        <f t="shared" si="24"/>
        <v>49</v>
      </c>
      <c r="DR46" s="395">
        <f t="shared" si="25"/>
        <v>0</v>
      </c>
      <c r="DS46" s="395">
        <f t="shared" si="26"/>
        <v>10</v>
      </c>
      <c r="DT46" s="395">
        <f t="shared" si="27"/>
        <v>59</v>
      </c>
      <c r="DU46" s="549"/>
      <c r="DV46" s="436"/>
      <c r="DW46" s="549"/>
      <c r="DX46" s="546"/>
      <c r="DY46" s="549"/>
      <c r="DZ46" s="549"/>
      <c r="EA46" s="549"/>
      <c r="EB46" s="549"/>
      <c r="EC46" s="549"/>
      <c r="ED46" s="553">
        <v>45</v>
      </c>
      <c r="EE46" s="549">
        <v>65</v>
      </c>
      <c r="EF46" s="549">
        <v>12</v>
      </c>
      <c r="EG46" s="543">
        <f t="shared" si="28"/>
        <v>45</v>
      </c>
      <c r="EH46" s="543">
        <f t="shared" si="29"/>
        <v>65</v>
      </c>
      <c r="EI46" s="543">
        <f t="shared" si="30"/>
        <v>12</v>
      </c>
      <c r="EJ46" s="543">
        <f t="shared" si="31"/>
        <v>122</v>
      </c>
      <c r="EK46" s="586"/>
      <c r="EL46" s="624"/>
      <c r="EM46" s="586"/>
      <c r="EN46" s="583"/>
      <c r="EO46" s="436"/>
      <c r="EP46" s="586"/>
      <c r="EQ46" s="586"/>
      <c r="ER46" s="586"/>
      <c r="ES46" s="586"/>
      <c r="ET46" s="586">
        <v>18</v>
      </c>
      <c r="EU46" s="586"/>
      <c r="EV46" s="586">
        <v>18</v>
      </c>
      <c r="EW46" s="591">
        <f t="shared" si="32"/>
        <v>18</v>
      </c>
      <c r="EX46" s="580">
        <f t="shared" si="33"/>
        <v>0</v>
      </c>
      <c r="EY46" s="580">
        <f t="shared" si="34"/>
        <v>18</v>
      </c>
      <c r="EZ46" s="580">
        <f t="shared" si="35"/>
        <v>36</v>
      </c>
      <c r="FA46" s="698"/>
      <c r="FB46" s="698"/>
      <c r="FC46" s="699"/>
      <c r="FD46" s="583"/>
      <c r="FE46" s="698"/>
      <c r="FF46" s="698"/>
      <c r="FG46" s="583"/>
      <c r="FH46" s="698"/>
      <c r="FI46" s="698"/>
      <c r="FJ46" s="698">
        <v>15</v>
      </c>
      <c r="FK46" s="698">
        <v>38</v>
      </c>
      <c r="FL46" s="698"/>
      <c r="FM46" s="699"/>
      <c r="FN46" s="698"/>
      <c r="FO46" s="698">
        <v>12</v>
      </c>
      <c r="FP46" s="591">
        <f t="shared" si="36"/>
        <v>15</v>
      </c>
      <c r="FQ46" s="591">
        <f t="shared" si="37"/>
        <v>38</v>
      </c>
      <c r="FR46" s="653">
        <f t="shared" si="38"/>
        <v>12</v>
      </c>
      <c r="FS46" s="653">
        <f t="shared" si="39"/>
        <v>65</v>
      </c>
      <c r="FT46" s="37"/>
      <c r="FU46" s="37"/>
      <c r="FV46" s="72"/>
      <c r="FW46" s="37"/>
      <c r="FX46" s="37"/>
      <c r="FY46" s="37"/>
      <c r="FZ46" s="37"/>
      <c r="GA46" s="37"/>
      <c r="GB46" s="37"/>
      <c r="GC46" s="37">
        <v>17</v>
      </c>
      <c r="GD46" s="37">
        <v>64</v>
      </c>
      <c r="GE46" s="37">
        <v>14</v>
      </c>
      <c r="GF46" s="591">
        <f t="shared" si="40"/>
        <v>17</v>
      </c>
      <c r="GG46" s="591">
        <f t="shared" si="41"/>
        <v>64</v>
      </c>
      <c r="GH46" s="591">
        <f t="shared" si="42"/>
        <v>14</v>
      </c>
      <c r="GI46" s="591">
        <f t="shared" si="43"/>
        <v>95</v>
      </c>
      <c r="GJ46" s="37"/>
      <c r="GK46" s="37"/>
      <c r="GL46" s="72"/>
      <c r="GM46" s="37"/>
      <c r="GN46" s="37"/>
      <c r="GO46" s="37"/>
      <c r="GP46" s="37"/>
      <c r="GQ46" s="37"/>
      <c r="GR46" s="37"/>
      <c r="GS46" s="72">
        <v>21</v>
      </c>
      <c r="GT46" s="37"/>
      <c r="GU46" s="37">
        <v>12</v>
      </c>
      <c r="GV46" s="37"/>
      <c r="GW46" s="37"/>
      <c r="GX46" s="388"/>
      <c r="GY46" s="790">
        <f t="shared" si="44"/>
        <v>21</v>
      </c>
      <c r="GZ46" s="790">
        <f t="shared" si="45"/>
        <v>0</v>
      </c>
      <c r="HA46" s="790">
        <f t="shared" si="46"/>
        <v>12</v>
      </c>
      <c r="HB46" s="790">
        <f t="shared" si="47"/>
        <v>33</v>
      </c>
    </row>
    <row r="47" spans="1:210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3"/>
        <v>0</v>
      </c>
      <c r="T47" s="132">
        <f t="shared" si="4"/>
        <v>0</v>
      </c>
      <c r="U47" s="116">
        <f t="shared" si="5"/>
        <v>0</v>
      </c>
      <c r="V47" s="93">
        <f t="shared" si="48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7"/>
        <v>54</v>
      </c>
      <c r="AJ47" s="227">
        <f t="shared" si="8"/>
        <v>0</v>
      </c>
      <c r="AK47" s="227">
        <f t="shared" si="9"/>
        <v>327</v>
      </c>
      <c r="AL47" s="227">
        <f t="shared" si="10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11"/>
        <v>56</v>
      </c>
      <c r="AZ47" s="281">
        <f t="shared" si="12"/>
        <v>0</v>
      </c>
      <c r="BA47" s="281">
        <f t="shared" si="13"/>
        <v>117</v>
      </c>
      <c r="BB47" s="281">
        <f t="shared" si="14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5"/>
        <v>61</v>
      </c>
      <c r="BS47" s="313">
        <f t="shared" si="16"/>
        <v>151</v>
      </c>
      <c r="BT47" s="313">
        <f t="shared" si="17"/>
        <v>202</v>
      </c>
      <c r="BU47" s="313">
        <f t="shared" si="18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9"/>
        <v>44</v>
      </c>
      <c r="CI47" s="391">
        <f t="shared" si="20"/>
        <v>0</v>
      </c>
      <c r="CJ47" s="392">
        <f t="shared" si="21"/>
        <v>123</v>
      </c>
      <c r="CK47" s="392">
        <f t="shared" si="22"/>
        <v>167</v>
      </c>
      <c r="CL47" s="434"/>
      <c r="CM47" s="434"/>
      <c r="CN47" s="432"/>
      <c r="CO47" s="434"/>
      <c r="CP47" s="436"/>
      <c r="CQ47" s="432"/>
      <c r="CR47" s="432"/>
      <c r="CS47" s="471"/>
      <c r="CT47" s="432"/>
      <c r="CU47" s="471"/>
      <c r="CV47" s="471"/>
      <c r="CW47" s="432">
        <v>210</v>
      </c>
      <c r="CX47" s="395">
        <f t="shared" si="49"/>
        <v>0</v>
      </c>
      <c r="CY47" s="395">
        <f t="shared" si="50"/>
        <v>0</v>
      </c>
      <c r="CZ47" s="395">
        <f t="shared" si="51"/>
        <v>210</v>
      </c>
      <c r="DA47" s="395">
        <f t="shared" si="23"/>
        <v>210</v>
      </c>
      <c r="DB47" s="524">
        <v>85</v>
      </c>
      <c r="DC47" s="524"/>
      <c r="DD47" s="524"/>
      <c r="DE47" s="524"/>
      <c r="DF47" s="436"/>
      <c r="DG47" s="524"/>
      <c r="DH47" s="524"/>
      <c r="DI47" s="524">
        <v>1</v>
      </c>
      <c r="DJ47" s="524"/>
      <c r="DK47" s="502">
        <v>99</v>
      </c>
      <c r="DL47" s="524"/>
      <c r="DM47" s="524"/>
      <c r="DN47" s="524"/>
      <c r="DO47" s="524"/>
      <c r="DP47" s="524">
        <v>284</v>
      </c>
      <c r="DQ47" s="395">
        <f t="shared" si="24"/>
        <v>184</v>
      </c>
      <c r="DR47" s="395">
        <f t="shared" si="25"/>
        <v>1</v>
      </c>
      <c r="DS47" s="395">
        <f t="shared" si="26"/>
        <v>284</v>
      </c>
      <c r="DT47" s="395">
        <f t="shared" si="27"/>
        <v>469</v>
      </c>
      <c r="DU47" s="549"/>
      <c r="DV47" s="436"/>
      <c r="DW47" s="549"/>
      <c r="DX47" s="546"/>
      <c r="DY47" s="549"/>
      <c r="DZ47" s="549"/>
      <c r="EA47" s="549"/>
      <c r="EB47" s="549"/>
      <c r="EC47" s="549"/>
      <c r="ED47" s="553">
        <v>48</v>
      </c>
      <c r="EE47" s="549">
        <v>4</v>
      </c>
      <c r="EF47" s="549">
        <v>155</v>
      </c>
      <c r="EG47" s="543">
        <f t="shared" si="28"/>
        <v>48</v>
      </c>
      <c r="EH47" s="543">
        <f t="shared" si="29"/>
        <v>4</v>
      </c>
      <c r="EI47" s="543">
        <f t="shared" si="30"/>
        <v>155</v>
      </c>
      <c r="EJ47" s="543">
        <f t="shared" si="31"/>
        <v>207</v>
      </c>
      <c r="EK47" s="586"/>
      <c r="EL47" s="624"/>
      <c r="EM47" s="586"/>
      <c r="EN47" s="583"/>
      <c r="EO47" s="436"/>
      <c r="EP47" s="586"/>
      <c r="EQ47" s="586"/>
      <c r="ER47" s="586"/>
      <c r="ES47" s="586"/>
      <c r="ET47" s="586">
        <v>53</v>
      </c>
      <c r="EU47" s="586">
        <v>4</v>
      </c>
      <c r="EV47" s="586">
        <v>209</v>
      </c>
      <c r="EW47" s="591">
        <f t="shared" si="32"/>
        <v>53</v>
      </c>
      <c r="EX47" s="580">
        <f t="shared" si="33"/>
        <v>4</v>
      </c>
      <c r="EY47" s="580">
        <f t="shared" si="34"/>
        <v>209</v>
      </c>
      <c r="EZ47" s="580">
        <f t="shared" si="35"/>
        <v>266</v>
      </c>
      <c r="FA47" s="698"/>
      <c r="FB47" s="698"/>
      <c r="FC47" s="699"/>
      <c r="FD47" s="583"/>
      <c r="FE47" s="698"/>
      <c r="FF47" s="698"/>
      <c r="FG47" s="583"/>
      <c r="FH47" s="698"/>
      <c r="FI47" s="698"/>
      <c r="FJ47" s="698">
        <v>42</v>
      </c>
      <c r="FK47" s="698"/>
      <c r="FL47" s="698"/>
      <c r="FM47" s="699"/>
      <c r="FN47" s="698"/>
      <c r="FO47" s="698">
        <v>339</v>
      </c>
      <c r="FP47" s="591">
        <f t="shared" si="36"/>
        <v>42</v>
      </c>
      <c r="FQ47" s="591">
        <f t="shared" si="37"/>
        <v>0</v>
      </c>
      <c r="FR47" s="653">
        <f t="shared" si="38"/>
        <v>339</v>
      </c>
      <c r="FS47" s="653">
        <f t="shared" si="39"/>
        <v>381</v>
      </c>
      <c r="FT47" s="37"/>
      <c r="FU47" s="37"/>
      <c r="FV47" s="72"/>
      <c r="FW47" s="37"/>
      <c r="FX47" s="37"/>
      <c r="FY47" s="37"/>
      <c r="FZ47" s="37"/>
      <c r="GA47" s="37"/>
      <c r="GB47" s="37"/>
      <c r="GC47" s="37">
        <v>52</v>
      </c>
      <c r="GD47" s="37"/>
      <c r="GE47" s="37">
        <v>118</v>
      </c>
      <c r="GF47" s="591">
        <f t="shared" si="40"/>
        <v>52</v>
      </c>
      <c r="GG47" s="591">
        <f t="shared" si="41"/>
        <v>0</v>
      </c>
      <c r="GH47" s="591">
        <f t="shared" si="42"/>
        <v>118</v>
      </c>
      <c r="GI47" s="591">
        <f t="shared" si="43"/>
        <v>170</v>
      </c>
      <c r="GJ47" s="37"/>
      <c r="GK47" s="37"/>
      <c r="GL47" s="72"/>
      <c r="GM47" s="37"/>
      <c r="GN47" s="37"/>
      <c r="GO47" s="37"/>
      <c r="GP47" s="37"/>
      <c r="GQ47" s="37"/>
      <c r="GR47" s="37"/>
      <c r="GS47" s="72">
        <v>64</v>
      </c>
      <c r="GT47" s="37"/>
      <c r="GU47" s="37">
        <v>230</v>
      </c>
      <c r="GV47" s="37"/>
      <c r="GW47" s="37"/>
      <c r="GX47" s="388"/>
      <c r="GY47" s="790">
        <f t="shared" si="44"/>
        <v>64</v>
      </c>
      <c r="GZ47" s="790">
        <f t="shared" si="45"/>
        <v>0</v>
      </c>
      <c r="HA47" s="790">
        <f t="shared" si="46"/>
        <v>230</v>
      </c>
      <c r="HB47" s="790">
        <f t="shared" si="47"/>
        <v>294</v>
      </c>
    </row>
    <row r="48" spans="1:210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3"/>
        <v>0</v>
      </c>
      <c r="T48" s="132">
        <f t="shared" si="4"/>
        <v>0</v>
      </c>
      <c r="U48" s="116">
        <f t="shared" si="5"/>
        <v>0</v>
      </c>
      <c r="V48" s="93">
        <f t="shared" si="48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7"/>
        <v>2</v>
      </c>
      <c r="AJ48" s="227">
        <f t="shared" si="8"/>
        <v>14</v>
      </c>
      <c r="AK48" s="227">
        <f t="shared" si="9"/>
        <v>8</v>
      </c>
      <c r="AL48" s="227">
        <f t="shared" si="10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11"/>
        <v>1</v>
      </c>
      <c r="AZ48" s="281">
        <f t="shared" si="12"/>
        <v>0</v>
      </c>
      <c r="BA48" s="281">
        <f t="shared" si="13"/>
        <v>4</v>
      </c>
      <c r="BB48" s="281">
        <f t="shared" si="14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5"/>
        <v>1</v>
      </c>
      <c r="BS48" s="313">
        <f t="shared" si="16"/>
        <v>4</v>
      </c>
      <c r="BT48" s="313">
        <f t="shared" si="17"/>
        <v>4</v>
      </c>
      <c r="BU48" s="313">
        <f t="shared" si="18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9"/>
        <v>1</v>
      </c>
      <c r="CI48" s="391">
        <f t="shared" si="20"/>
        <v>0</v>
      </c>
      <c r="CJ48" s="392">
        <f t="shared" si="21"/>
        <v>4</v>
      </c>
      <c r="CK48" s="392">
        <f t="shared" si="22"/>
        <v>5</v>
      </c>
      <c r="CL48" s="434"/>
      <c r="CM48" s="434">
        <v>11</v>
      </c>
      <c r="CN48" s="432"/>
      <c r="CO48" s="434"/>
      <c r="CP48" s="436"/>
      <c r="CQ48" s="432"/>
      <c r="CR48" s="432"/>
      <c r="CS48" s="471">
        <v>7</v>
      </c>
      <c r="CT48" s="432"/>
      <c r="CU48" s="471"/>
      <c r="CV48" s="471"/>
      <c r="CW48" s="432">
        <v>4</v>
      </c>
      <c r="CX48" s="395">
        <f t="shared" si="49"/>
        <v>0</v>
      </c>
      <c r="CY48" s="395">
        <f t="shared" si="50"/>
        <v>18</v>
      </c>
      <c r="CZ48" s="395">
        <f t="shared" si="51"/>
        <v>4</v>
      </c>
      <c r="DA48" s="395">
        <f t="shared" si="23"/>
        <v>22</v>
      </c>
      <c r="DB48" s="524">
        <v>1</v>
      </c>
      <c r="DC48" s="524"/>
      <c r="DD48" s="524"/>
      <c r="DE48" s="524"/>
      <c r="DF48" s="436"/>
      <c r="DG48" s="524"/>
      <c r="DH48" s="524"/>
      <c r="DI48" s="524"/>
      <c r="DJ48" s="524"/>
      <c r="DK48" s="502">
        <v>1</v>
      </c>
      <c r="DL48" s="524"/>
      <c r="DM48" s="524"/>
      <c r="DN48" s="524"/>
      <c r="DO48" s="524"/>
      <c r="DP48" s="524">
        <v>4</v>
      </c>
      <c r="DQ48" s="395">
        <f t="shared" si="24"/>
        <v>2</v>
      </c>
      <c r="DR48" s="395">
        <f t="shared" si="25"/>
        <v>0</v>
      </c>
      <c r="DS48" s="395">
        <f t="shared" si="26"/>
        <v>4</v>
      </c>
      <c r="DT48" s="395">
        <f t="shared" si="27"/>
        <v>6</v>
      </c>
      <c r="DU48" s="549"/>
      <c r="DV48" s="436"/>
      <c r="DW48" s="549"/>
      <c r="DX48" s="546"/>
      <c r="DY48" s="549"/>
      <c r="DZ48" s="549"/>
      <c r="EA48" s="549"/>
      <c r="EB48" s="549"/>
      <c r="EC48" s="549"/>
      <c r="ED48" s="553">
        <v>1</v>
      </c>
      <c r="EE48" s="549"/>
      <c r="EF48" s="549">
        <v>4</v>
      </c>
      <c r="EG48" s="543">
        <f t="shared" si="28"/>
        <v>1</v>
      </c>
      <c r="EH48" s="543">
        <f t="shared" si="29"/>
        <v>0</v>
      </c>
      <c r="EI48" s="543">
        <f t="shared" si="30"/>
        <v>4</v>
      </c>
      <c r="EJ48" s="543">
        <f t="shared" si="31"/>
        <v>5</v>
      </c>
      <c r="EK48" s="586"/>
      <c r="EL48" s="624"/>
      <c r="EM48" s="586"/>
      <c r="EN48" s="583"/>
      <c r="EO48" s="436"/>
      <c r="EP48" s="586"/>
      <c r="EQ48" s="586"/>
      <c r="ER48" s="586"/>
      <c r="ES48" s="586"/>
      <c r="ET48" s="586">
        <v>1</v>
      </c>
      <c r="EU48" s="586"/>
      <c r="EV48" s="586">
        <v>4</v>
      </c>
      <c r="EW48" s="591">
        <f t="shared" si="32"/>
        <v>1</v>
      </c>
      <c r="EX48" s="580">
        <f t="shared" si="33"/>
        <v>0</v>
      </c>
      <c r="EY48" s="580">
        <f t="shared" si="34"/>
        <v>4</v>
      </c>
      <c r="EZ48" s="580">
        <f t="shared" si="35"/>
        <v>5</v>
      </c>
      <c r="FA48" s="698"/>
      <c r="FB48" s="698">
        <v>1</v>
      </c>
      <c r="FC48" s="699"/>
      <c r="FD48" s="583"/>
      <c r="FE48" s="698"/>
      <c r="FF48" s="698"/>
      <c r="FG48" s="583"/>
      <c r="FH48" s="698"/>
      <c r="FI48" s="698"/>
      <c r="FJ48" s="698">
        <v>1</v>
      </c>
      <c r="FK48" s="698"/>
      <c r="FL48" s="698"/>
      <c r="FM48" s="699"/>
      <c r="FN48" s="698"/>
      <c r="FO48" s="698">
        <v>4</v>
      </c>
      <c r="FP48" s="591">
        <f t="shared" si="36"/>
        <v>1</v>
      </c>
      <c r="FQ48" s="591">
        <f t="shared" si="37"/>
        <v>1</v>
      </c>
      <c r="FR48" s="653">
        <f t="shared" si="38"/>
        <v>4</v>
      </c>
      <c r="FS48" s="653">
        <f t="shared" si="39"/>
        <v>6</v>
      </c>
      <c r="FT48" s="37"/>
      <c r="FU48" s="37"/>
      <c r="FV48" s="72"/>
      <c r="FW48" s="37"/>
      <c r="FX48" s="37"/>
      <c r="FY48" s="37"/>
      <c r="FZ48" s="37"/>
      <c r="GA48" s="37"/>
      <c r="GB48" s="37"/>
      <c r="GC48" s="37">
        <v>1</v>
      </c>
      <c r="GD48" s="37"/>
      <c r="GE48" s="37">
        <v>4</v>
      </c>
      <c r="GF48" s="591">
        <f t="shared" si="40"/>
        <v>1</v>
      </c>
      <c r="GG48" s="591">
        <f t="shared" si="41"/>
        <v>0</v>
      </c>
      <c r="GH48" s="591">
        <f t="shared" si="42"/>
        <v>4</v>
      </c>
      <c r="GI48" s="591">
        <f t="shared" si="43"/>
        <v>5</v>
      </c>
      <c r="GJ48" s="37"/>
      <c r="GK48" s="37"/>
      <c r="GL48" s="72"/>
      <c r="GM48" s="37"/>
      <c r="GN48" s="37"/>
      <c r="GO48" s="37"/>
      <c r="GP48" s="37"/>
      <c r="GQ48" s="37"/>
      <c r="GR48" s="37"/>
      <c r="GS48" s="72">
        <v>1</v>
      </c>
      <c r="GT48" s="37"/>
      <c r="GU48" s="37">
        <v>4</v>
      </c>
      <c r="GV48" s="37"/>
      <c r="GW48" s="37"/>
      <c r="GX48" s="388"/>
      <c r="GY48" s="790">
        <f t="shared" si="44"/>
        <v>1</v>
      </c>
      <c r="GZ48" s="790">
        <f t="shared" si="45"/>
        <v>0</v>
      </c>
      <c r="HA48" s="790">
        <f t="shared" si="46"/>
        <v>4</v>
      </c>
      <c r="HB48" s="790">
        <f t="shared" si="47"/>
        <v>5</v>
      </c>
    </row>
    <row r="49" spans="1:210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3"/>
        <v>0</v>
      </c>
      <c r="T49" s="132">
        <f t="shared" si="4"/>
        <v>0</v>
      </c>
      <c r="U49" s="116">
        <f t="shared" si="5"/>
        <v>0</v>
      </c>
      <c r="V49" s="93">
        <f t="shared" si="48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7"/>
        <v>29</v>
      </c>
      <c r="AJ49" s="227">
        <f t="shared" si="8"/>
        <v>0</v>
      </c>
      <c r="AK49" s="227">
        <f t="shared" si="9"/>
        <v>362</v>
      </c>
      <c r="AL49" s="227">
        <f t="shared" si="10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11"/>
        <v>0</v>
      </c>
      <c r="AZ49" s="281">
        <f t="shared" si="12"/>
        <v>0</v>
      </c>
      <c r="BA49" s="281">
        <f t="shared" si="13"/>
        <v>0</v>
      </c>
      <c r="BB49" s="281">
        <f t="shared" si="14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5"/>
        <v>0</v>
      </c>
      <c r="BS49" s="313">
        <f t="shared" si="16"/>
        <v>0</v>
      </c>
      <c r="BT49" s="313">
        <f t="shared" si="17"/>
        <v>0</v>
      </c>
      <c r="BU49" s="313">
        <f t="shared" si="18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9"/>
        <v>0</v>
      </c>
      <c r="CI49" s="391">
        <f t="shared" si="20"/>
        <v>0</v>
      </c>
      <c r="CJ49" s="392">
        <f t="shared" si="21"/>
        <v>1</v>
      </c>
      <c r="CK49" s="392">
        <f t="shared" si="22"/>
        <v>1</v>
      </c>
      <c r="CL49" s="434"/>
      <c r="CM49" s="434"/>
      <c r="CN49" s="432"/>
      <c r="CO49" s="434"/>
      <c r="CP49" s="436"/>
      <c r="CQ49" s="432"/>
      <c r="CR49" s="432"/>
      <c r="CS49" s="471"/>
      <c r="CT49" s="432"/>
      <c r="CU49" s="471"/>
      <c r="CV49" s="471"/>
      <c r="CW49" s="432"/>
      <c r="CX49" s="395">
        <f t="shared" si="49"/>
        <v>0</v>
      </c>
      <c r="CY49" s="395">
        <f t="shared" si="50"/>
        <v>0</v>
      </c>
      <c r="CZ49" s="395">
        <f t="shared" si="51"/>
        <v>0</v>
      </c>
      <c r="DA49" s="395">
        <f t="shared" si="23"/>
        <v>0</v>
      </c>
      <c r="DB49" s="524"/>
      <c r="DC49" s="524"/>
      <c r="DD49" s="524"/>
      <c r="DE49" s="524"/>
      <c r="DF49" s="436"/>
      <c r="DG49" s="524"/>
      <c r="DH49" s="524"/>
      <c r="DI49" s="524"/>
      <c r="DJ49" s="524"/>
      <c r="DK49" s="524"/>
      <c r="DL49" s="524"/>
      <c r="DM49" s="524"/>
      <c r="DN49" s="524"/>
      <c r="DO49" s="524"/>
      <c r="DP49" s="524"/>
      <c r="DQ49" s="395">
        <f t="shared" si="24"/>
        <v>0</v>
      </c>
      <c r="DR49" s="395">
        <f t="shared" si="25"/>
        <v>0</v>
      </c>
      <c r="DS49" s="395">
        <f t="shared" si="26"/>
        <v>0</v>
      </c>
      <c r="DT49" s="395">
        <f t="shared" si="27"/>
        <v>0</v>
      </c>
      <c r="DU49" s="549"/>
      <c r="DV49" s="436"/>
      <c r="DW49" s="549">
        <v>1</v>
      </c>
      <c r="DX49" s="546"/>
      <c r="DY49" s="549"/>
      <c r="DZ49" s="549"/>
      <c r="EA49" s="549"/>
      <c r="EB49" s="549"/>
      <c r="EC49" s="549"/>
      <c r="ED49" s="553"/>
      <c r="EE49" s="549"/>
      <c r="EF49" s="549"/>
      <c r="EG49" s="543">
        <f t="shared" si="28"/>
        <v>0</v>
      </c>
      <c r="EH49" s="543">
        <f t="shared" si="29"/>
        <v>0</v>
      </c>
      <c r="EI49" s="543">
        <f t="shared" si="30"/>
        <v>1</v>
      </c>
      <c r="EJ49" s="543">
        <f t="shared" si="31"/>
        <v>1</v>
      </c>
      <c r="EK49" s="586"/>
      <c r="EL49" s="624"/>
      <c r="EM49" s="586"/>
      <c r="EN49" s="583"/>
      <c r="EO49" s="436"/>
      <c r="EP49" s="586"/>
      <c r="EQ49" s="586">
        <v>1</v>
      </c>
      <c r="ER49" s="586"/>
      <c r="ES49" s="586"/>
      <c r="ET49" s="586"/>
      <c r="EU49" s="586"/>
      <c r="EV49" s="586"/>
      <c r="EW49" s="591">
        <f t="shared" si="32"/>
        <v>1</v>
      </c>
      <c r="EX49" s="580">
        <f t="shared" si="33"/>
        <v>0</v>
      </c>
      <c r="EY49" s="580">
        <f t="shared" si="34"/>
        <v>0</v>
      </c>
      <c r="EZ49" s="580">
        <f t="shared" si="35"/>
        <v>1</v>
      </c>
      <c r="FA49" s="698"/>
      <c r="FB49" s="698"/>
      <c r="FC49" s="699"/>
      <c r="FD49" s="583"/>
      <c r="FE49" s="698"/>
      <c r="FF49" s="698"/>
      <c r="FG49" s="583"/>
      <c r="FH49" s="698"/>
      <c r="FI49" s="698"/>
      <c r="FJ49" s="698"/>
      <c r="FK49" s="698"/>
      <c r="FL49" s="698"/>
      <c r="FM49" s="699"/>
      <c r="FN49" s="698"/>
      <c r="FO49" s="698"/>
      <c r="FP49" s="591">
        <f t="shared" si="36"/>
        <v>0</v>
      </c>
      <c r="FQ49" s="591">
        <f t="shared" si="37"/>
        <v>0</v>
      </c>
      <c r="FR49" s="653">
        <f t="shared" si="38"/>
        <v>0</v>
      </c>
      <c r="FS49" s="653">
        <f t="shared" si="39"/>
        <v>0</v>
      </c>
      <c r="FT49" s="37"/>
      <c r="FU49" s="37"/>
      <c r="FV49" s="72"/>
      <c r="FW49" s="37"/>
      <c r="FX49" s="37"/>
      <c r="FY49" s="37"/>
      <c r="FZ49" s="37"/>
      <c r="GA49" s="37"/>
      <c r="GB49" s="37"/>
      <c r="GC49" s="37"/>
      <c r="GD49" s="37"/>
      <c r="GE49" s="37"/>
      <c r="GF49" s="591">
        <f t="shared" si="40"/>
        <v>0</v>
      </c>
      <c r="GG49" s="591">
        <f t="shared" si="41"/>
        <v>0</v>
      </c>
      <c r="GH49" s="591">
        <f t="shared" si="42"/>
        <v>0</v>
      </c>
      <c r="GI49" s="591">
        <f t="shared" si="43"/>
        <v>0</v>
      </c>
      <c r="GJ49" s="37"/>
      <c r="GK49" s="37"/>
      <c r="GL49" s="72"/>
      <c r="GM49" s="37"/>
      <c r="GN49" s="37"/>
      <c r="GO49" s="37"/>
      <c r="GP49" s="37"/>
      <c r="GQ49" s="37"/>
      <c r="GR49" s="37"/>
      <c r="GS49" s="72"/>
      <c r="GT49" s="37"/>
      <c r="GU49" s="37"/>
      <c r="GV49" s="37"/>
      <c r="GW49" s="37"/>
      <c r="GX49" s="388"/>
      <c r="GY49" s="790">
        <f t="shared" si="44"/>
        <v>0</v>
      </c>
      <c r="GZ49" s="790">
        <f t="shared" si="45"/>
        <v>0</v>
      </c>
      <c r="HA49" s="790">
        <f t="shared" si="46"/>
        <v>0</v>
      </c>
      <c r="HB49" s="790">
        <f t="shared" si="47"/>
        <v>0</v>
      </c>
    </row>
    <row r="50" spans="1:210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3"/>
        <v>0</v>
      </c>
      <c r="T50" s="132">
        <f t="shared" si="4"/>
        <v>0</v>
      </c>
      <c r="U50" s="116">
        <f t="shared" si="5"/>
        <v>155</v>
      </c>
      <c r="V50" s="93">
        <f t="shared" si="48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7"/>
        <v>0</v>
      </c>
      <c r="AJ50" s="227">
        <f t="shared" si="8"/>
        <v>9</v>
      </c>
      <c r="AK50" s="227">
        <f t="shared" si="9"/>
        <v>155</v>
      </c>
      <c r="AL50" s="227">
        <f t="shared" si="10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11"/>
        <v>0</v>
      </c>
      <c r="AZ50" s="281">
        <f t="shared" si="12"/>
        <v>0</v>
      </c>
      <c r="BA50" s="281">
        <f t="shared" si="13"/>
        <v>0</v>
      </c>
      <c r="BB50" s="281">
        <f t="shared" si="14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5"/>
        <v>0</v>
      </c>
      <c r="BS50" s="313">
        <f t="shared" si="16"/>
        <v>0</v>
      </c>
      <c r="BT50" s="313">
        <f t="shared" si="17"/>
        <v>0</v>
      </c>
      <c r="BU50" s="313">
        <f t="shared" si="18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9"/>
        <v>0</v>
      </c>
      <c r="CI50" s="391">
        <f t="shared" si="20"/>
        <v>0</v>
      </c>
      <c r="CJ50" s="392">
        <f t="shared" si="21"/>
        <v>0</v>
      </c>
      <c r="CK50" s="392">
        <f t="shared" si="22"/>
        <v>0</v>
      </c>
      <c r="CL50" s="434"/>
      <c r="CM50" s="434">
        <v>1</v>
      </c>
      <c r="CN50" s="432"/>
      <c r="CO50" s="434"/>
      <c r="CP50" s="436"/>
      <c r="CQ50" s="432"/>
      <c r="CR50" s="432"/>
      <c r="CS50" s="471"/>
      <c r="CT50" s="432"/>
      <c r="CU50" s="471"/>
      <c r="CV50" s="471"/>
      <c r="CW50" s="432"/>
      <c r="CX50" s="395">
        <f t="shared" si="49"/>
        <v>0</v>
      </c>
      <c r="CY50" s="395">
        <f t="shared" si="50"/>
        <v>1</v>
      </c>
      <c r="CZ50" s="395">
        <f t="shared" si="51"/>
        <v>0</v>
      </c>
      <c r="DA50" s="395">
        <f t="shared" si="23"/>
        <v>1</v>
      </c>
      <c r="DB50" s="524"/>
      <c r="DC50" s="524"/>
      <c r="DD50" s="524"/>
      <c r="DE50" s="524"/>
      <c r="DF50" s="436">
        <v>1</v>
      </c>
      <c r="DG50" s="524"/>
      <c r="DH50" s="524"/>
      <c r="DI50" s="524">
        <v>2</v>
      </c>
      <c r="DJ50" s="524"/>
      <c r="DK50" s="524"/>
      <c r="DL50" s="524">
        <v>3</v>
      </c>
      <c r="DM50" s="524"/>
      <c r="DN50" s="524"/>
      <c r="DO50" s="524"/>
      <c r="DP50" s="524"/>
      <c r="DQ50" s="395">
        <f t="shared" si="24"/>
        <v>0</v>
      </c>
      <c r="DR50" s="395">
        <f t="shared" si="25"/>
        <v>6</v>
      </c>
      <c r="DS50" s="395">
        <f t="shared" si="26"/>
        <v>0</v>
      </c>
      <c r="DT50" s="395">
        <f t="shared" si="27"/>
        <v>6</v>
      </c>
      <c r="DU50" s="549"/>
      <c r="DV50" s="436"/>
      <c r="DW50" s="549"/>
      <c r="DX50" s="546"/>
      <c r="DY50" s="549"/>
      <c r="DZ50" s="549"/>
      <c r="EA50" s="549"/>
      <c r="EB50" s="549">
        <v>1</v>
      </c>
      <c r="EC50" s="549"/>
      <c r="ED50" s="553"/>
      <c r="EE50" s="549">
        <v>2</v>
      </c>
      <c r="EF50" s="549"/>
      <c r="EG50" s="543">
        <f t="shared" si="28"/>
        <v>0</v>
      </c>
      <c r="EH50" s="543">
        <f t="shared" si="29"/>
        <v>3</v>
      </c>
      <c r="EI50" s="543">
        <f t="shared" si="30"/>
        <v>0</v>
      </c>
      <c r="EJ50" s="543">
        <f t="shared" si="31"/>
        <v>3</v>
      </c>
      <c r="EK50" s="586"/>
      <c r="EL50" s="624">
        <v>3</v>
      </c>
      <c r="EM50" s="586"/>
      <c r="EN50" s="583"/>
      <c r="EO50" s="436">
        <v>2</v>
      </c>
      <c r="EP50" s="586"/>
      <c r="EQ50" s="586"/>
      <c r="ER50" s="586">
        <v>1</v>
      </c>
      <c r="ES50" s="586"/>
      <c r="ET50" s="586"/>
      <c r="EU50" s="586"/>
      <c r="EV50" s="586"/>
      <c r="EW50" s="591">
        <f t="shared" si="32"/>
        <v>0</v>
      </c>
      <c r="EX50" s="580">
        <f t="shared" si="33"/>
        <v>6</v>
      </c>
      <c r="EY50" s="580">
        <f t="shared" si="34"/>
        <v>0</v>
      </c>
      <c r="EZ50" s="580">
        <f t="shared" si="35"/>
        <v>6</v>
      </c>
      <c r="FA50" s="698"/>
      <c r="FB50" s="698">
        <v>2</v>
      </c>
      <c r="FC50" s="699"/>
      <c r="FD50" s="583"/>
      <c r="FE50" s="698">
        <v>3</v>
      </c>
      <c r="FF50" s="698"/>
      <c r="FG50" s="583"/>
      <c r="FH50" s="698">
        <v>2</v>
      </c>
      <c r="FI50" s="698"/>
      <c r="FJ50" s="698"/>
      <c r="FK50" s="698">
        <v>2</v>
      </c>
      <c r="FL50" s="698"/>
      <c r="FM50" s="699"/>
      <c r="FN50" s="698"/>
      <c r="FO50" s="698"/>
      <c r="FP50" s="591">
        <f t="shared" si="36"/>
        <v>0</v>
      </c>
      <c r="FQ50" s="591">
        <f t="shared" si="37"/>
        <v>9</v>
      </c>
      <c r="FR50" s="653">
        <f t="shared" si="38"/>
        <v>0</v>
      </c>
      <c r="FS50" s="653">
        <f t="shared" si="39"/>
        <v>9</v>
      </c>
      <c r="FT50" s="37"/>
      <c r="FU50" s="37">
        <v>8</v>
      </c>
      <c r="FV50" s="72"/>
      <c r="FW50" s="37"/>
      <c r="FX50" s="37">
        <v>1</v>
      </c>
      <c r="FY50" s="37"/>
      <c r="FZ50" s="37"/>
      <c r="GA50" s="37"/>
      <c r="GB50" s="37"/>
      <c r="GC50" s="37"/>
      <c r="GD50" s="37"/>
      <c r="GE50" s="37"/>
      <c r="GF50" s="591">
        <f t="shared" si="40"/>
        <v>0</v>
      </c>
      <c r="GG50" s="591">
        <f t="shared" si="41"/>
        <v>9</v>
      </c>
      <c r="GH50" s="591">
        <f t="shared" si="42"/>
        <v>0</v>
      </c>
      <c r="GI50" s="591">
        <f t="shared" si="43"/>
        <v>9</v>
      </c>
      <c r="GJ50" s="37"/>
      <c r="GK50" s="37"/>
      <c r="GL50" s="72"/>
      <c r="GM50" s="37"/>
      <c r="GN50" s="37"/>
      <c r="GO50" s="37"/>
      <c r="GP50" s="37"/>
      <c r="GQ50" s="37"/>
      <c r="GR50" s="37"/>
      <c r="GS50" s="72"/>
      <c r="GT50" s="37"/>
      <c r="GU50" s="37"/>
      <c r="GV50" s="37"/>
      <c r="GW50" s="37"/>
      <c r="GX50" s="388"/>
      <c r="GY50" s="790">
        <f t="shared" si="44"/>
        <v>0</v>
      </c>
      <c r="GZ50" s="790">
        <f t="shared" si="45"/>
        <v>0</v>
      </c>
      <c r="HA50" s="790">
        <f t="shared" si="46"/>
        <v>0</v>
      </c>
      <c r="HB50" s="790">
        <f t="shared" si="47"/>
        <v>0</v>
      </c>
    </row>
    <row r="51" spans="1:210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3"/>
        <v>0</v>
      </c>
      <c r="T51" s="132">
        <f t="shared" si="4"/>
        <v>10</v>
      </c>
      <c r="U51" s="116">
        <f t="shared" si="5"/>
        <v>0</v>
      </c>
      <c r="V51" s="93">
        <f t="shared" si="48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7"/>
        <v>0</v>
      </c>
      <c r="AJ51" s="227">
        <f t="shared" si="8"/>
        <v>9</v>
      </c>
      <c r="AK51" s="227">
        <f t="shared" si="9"/>
        <v>0</v>
      </c>
      <c r="AL51" s="227">
        <f t="shared" si="10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11"/>
        <v>0</v>
      </c>
      <c r="AZ51" s="281">
        <f t="shared" si="12"/>
        <v>0</v>
      </c>
      <c r="BA51" s="281">
        <f t="shared" si="13"/>
        <v>0</v>
      </c>
      <c r="BB51" s="281">
        <f t="shared" si="14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5"/>
        <v>0</v>
      </c>
      <c r="BS51" s="313">
        <f t="shared" si="16"/>
        <v>0</v>
      </c>
      <c r="BT51" s="313">
        <f t="shared" si="17"/>
        <v>0</v>
      </c>
      <c r="BU51" s="313">
        <f t="shared" si="18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9"/>
        <v>1</v>
      </c>
      <c r="CI51" s="391">
        <f t="shared" si="20"/>
        <v>5</v>
      </c>
      <c r="CJ51" s="392">
        <f t="shared" si="21"/>
        <v>0</v>
      </c>
      <c r="CK51" s="392">
        <f t="shared" si="22"/>
        <v>6</v>
      </c>
      <c r="CL51" s="434"/>
      <c r="CM51" s="434">
        <v>4</v>
      </c>
      <c r="CN51" s="432"/>
      <c r="CO51" s="434">
        <v>1</v>
      </c>
      <c r="CP51" s="436">
        <v>1</v>
      </c>
      <c r="CQ51" s="432"/>
      <c r="CR51" s="432"/>
      <c r="CS51" s="471">
        <v>1</v>
      </c>
      <c r="CT51" s="432"/>
      <c r="CU51" s="471"/>
      <c r="CV51" s="471"/>
      <c r="CW51" s="432"/>
      <c r="CX51" s="395">
        <f t="shared" si="49"/>
        <v>1</v>
      </c>
      <c r="CY51" s="395">
        <f t="shared" si="50"/>
        <v>6</v>
      </c>
      <c r="CZ51" s="395">
        <f t="shared" si="51"/>
        <v>0</v>
      </c>
      <c r="DA51" s="395">
        <f t="shared" si="23"/>
        <v>7</v>
      </c>
      <c r="DB51" s="524"/>
      <c r="DC51" s="524">
        <v>1</v>
      </c>
      <c r="DD51" s="524"/>
      <c r="DE51" s="524"/>
      <c r="DF51" s="436">
        <v>1</v>
      </c>
      <c r="DG51" s="524"/>
      <c r="DH51" s="524"/>
      <c r="DI51" s="524">
        <v>5</v>
      </c>
      <c r="DJ51" s="524"/>
      <c r="DK51" s="524"/>
      <c r="DL51" s="524">
        <v>5</v>
      </c>
      <c r="DM51" s="524"/>
      <c r="DN51" s="524"/>
      <c r="DO51" s="524">
        <v>1</v>
      </c>
      <c r="DP51" s="524"/>
      <c r="DQ51" s="395">
        <f t="shared" si="24"/>
        <v>0</v>
      </c>
      <c r="DR51" s="395">
        <f t="shared" si="25"/>
        <v>13</v>
      </c>
      <c r="DS51" s="395">
        <f t="shared" si="26"/>
        <v>0</v>
      </c>
      <c r="DT51" s="395">
        <f t="shared" si="27"/>
        <v>13</v>
      </c>
      <c r="DU51" s="549">
        <v>1</v>
      </c>
      <c r="DV51" s="436">
        <v>2</v>
      </c>
      <c r="DW51" s="549"/>
      <c r="DX51" s="546"/>
      <c r="DY51" s="549">
        <v>2</v>
      </c>
      <c r="DZ51" s="549"/>
      <c r="EA51" s="549"/>
      <c r="EB51" s="549">
        <v>2</v>
      </c>
      <c r="EC51" s="549"/>
      <c r="ED51" s="553"/>
      <c r="EE51" s="549">
        <v>1</v>
      </c>
      <c r="EF51" s="549"/>
      <c r="EG51" s="543">
        <f t="shared" si="28"/>
        <v>1</v>
      </c>
      <c r="EH51" s="543">
        <f t="shared" si="29"/>
        <v>7</v>
      </c>
      <c r="EI51" s="543">
        <f t="shared" si="30"/>
        <v>0</v>
      </c>
      <c r="EJ51" s="543">
        <f t="shared" si="31"/>
        <v>8</v>
      </c>
      <c r="EK51" s="586"/>
      <c r="EL51" s="624">
        <v>2</v>
      </c>
      <c r="EM51" s="586"/>
      <c r="EN51" s="583"/>
      <c r="EO51" s="436">
        <v>1</v>
      </c>
      <c r="EP51" s="586"/>
      <c r="EQ51" s="586"/>
      <c r="ER51" s="586">
        <v>3</v>
      </c>
      <c r="ES51" s="586"/>
      <c r="ET51" s="586"/>
      <c r="EU51" s="586"/>
      <c r="EV51" s="586"/>
      <c r="EW51" s="591">
        <f t="shared" si="32"/>
        <v>0</v>
      </c>
      <c r="EX51" s="580">
        <f t="shared" si="33"/>
        <v>6</v>
      </c>
      <c r="EY51" s="580">
        <f t="shared" si="34"/>
        <v>0</v>
      </c>
      <c r="EZ51" s="580">
        <f t="shared" si="35"/>
        <v>6</v>
      </c>
      <c r="FA51" s="698">
        <v>1</v>
      </c>
      <c r="FB51" s="698">
        <v>1</v>
      </c>
      <c r="FC51" s="699"/>
      <c r="FD51" s="583"/>
      <c r="FE51" s="698"/>
      <c r="FF51" s="698"/>
      <c r="FG51" s="583"/>
      <c r="FH51" s="698"/>
      <c r="FI51" s="698"/>
      <c r="FJ51" s="698"/>
      <c r="FK51" s="698"/>
      <c r="FL51" s="698"/>
      <c r="FM51" s="699"/>
      <c r="FN51" s="698"/>
      <c r="FO51" s="698"/>
      <c r="FP51" s="591">
        <f t="shared" si="36"/>
        <v>1</v>
      </c>
      <c r="FQ51" s="591">
        <f t="shared" si="37"/>
        <v>1</v>
      </c>
      <c r="FR51" s="653">
        <f t="shared" si="38"/>
        <v>0</v>
      </c>
      <c r="FS51" s="653">
        <f t="shared" si="39"/>
        <v>2</v>
      </c>
      <c r="FT51" s="37">
        <v>9</v>
      </c>
      <c r="FU51" s="37"/>
      <c r="FV51" s="72"/>
      <c r="FW51" s="37"/>
      <c r="FX51" s="37"/>
      <c r="FY51" s="37"/>
      <c r="FZ51" s="37"/>
      <c r="GA51" s="37"/>
      <c r="GB51" s="37"/>
      <c r="GC51" s="37"/>
      <c r="GD51" s="37">
        <v>2</v>
      </c>
      <c r="GE51" s="37"/>
      <c r="GF51" s="591">
        <f t="shared" si="40"/>
        <v>9</v>
      </c>
      <c r="GG51" s="591">
        <f t="shared" si="41"/>
        <v>2</v>
      </c>
      <c r="GH51" s="591">
        <f t="shared" si="42"/>
        <v>0</v>
      </c>
      <c r="GI51" s="591">
        <f t="shared" si="43"/>
        <v>11</v>
      </c>
      <c r="GJ51" s="37">
        <v>1</v>
      </c>
      <c r="GK51" s="37"/>
      <c r="GL51" s="72"/>
      <c r="GM51" s="37">
        <v>1</v>
      </c>
      <c r="GN51" s="37"/>
      <c r="GO51" s="37"/>
      <c r="GP51" s="37"/>
      <c r="GQ51" s="37">
        <v>2</v>
      </c>
      <c r="GR51" s="37"/>
      <c r="GS51" s="72">
        <v>1</v>
      </c>
      <c r="GT51" s="37"/>
      <c r="GU51" s="37"/>
      <c r="GV51" s="37"/>
      <c r="GW51" s="37"/>
      <c r="GX51" s="388"/>
      <c r="GY51" s="790">
        <f t="shared" si="44"/>
        <v>3</v>
      </c>
      <c r="GZ51" s="790">
        <f t="shared" si="45"/>
        <v>2</v>
      </c>
      <c r="HA51" s="790">
        <f t="shared" si="46"/>
        <v>0</v>
      </c>
      <c r="HB51" s="790">
        <f t="shared" si="47"/>
        <v>5</v>
      </c>
    </row>
    <row r="52" spans="1:210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3"/>
        <v>3</v>
      </c>
      <c r="T52" s="132">
        <f t="shared" si="4"/>
        <v>12</v>
      </c>
      <c r="U52" s="116">
        <f t="shared" si="5"/>
        <v>0</v>
      </c>
      <c r="V52" s="93">
        <f t="shared" si="48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7"/>
        <v>5</v>
      </c>
      <c r="AJ52" s="227">
        <f t="shared" si="8"/>
        <v>2</v>
      </c>
      <c r="AK52" s="227">
        <f t="shared" si="9"/>
        <v>0</v>
      </c>
      <c r="AL52" s="227">
        <f t="shared" si="10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11"/>
        <v>1</v>
      </c>
      <c r="AZ52" s="281">
        <f t="shared" si="12"/>
        <v>1</v>
      </c>
      <c r="BA52" s="281">
        <f t="shared" si="13"/>
        <v>5</v>
      </c>
      <c r="BB52" s="281">
        <f t="shared" si="14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5"/>
        <v>0</v>
      </c>
      <c r="BS52" s="313">
        <f t="shared" si="16"/>
        <v>0</v>
      </c>
      <c r="BT52" s="313">
        <f t="shared" si="17"/>
        <v>0</v>
      </c>
      <c r="BU52" s="313">
        <f t="shared" si="18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9"/>
        <v>1</v>
      </c>
      <c r="CI52" s="391">
        <f t="shared" si="20"/>
        <v>0</v>
      </c>
      <c r="CJ52" s="392">
        <f t="shared" si="21"/>
        <v>1</v>
      </c>
      <c r="CK52" s="392">
        <f t="shared" si="22"/>
        <v>2</v>
      </c>
      <c r="CL52" s="434">
        <v>1</v>
      </c>
      <c r="CM52" s="434"/>
      <c r="CN52" s="432"/>
      <c r="CO52" s="434"/>
      <c r="CP52" s="436"/>
      <c r="CQ52" s="432"/>
      <c r="CR52" s="432"/>
      <c r="CS52" s="471"/>
      <c r="CT52" s="432"/>
      <c r="CU52" s="471"/>
      <c r="CV52" s="471"/>
      <c r="CW52" s="432"/>
      <c r="CX52" s="395">
        <f t="shared" si="49"/>
        <v>1</v>
      </c>
      <c r="CY52" s="395">
        <f t="shared" si="50"/>
        <v>0</v>
      </c>
      <c r="CZ52" s="395">
        <f t="shared" si="51"/>
        <v>0</v>
      </c>
      <c r="DA52" s="395">
        <f t="shared" si="23"/>
        <v>1</v>
      </c>
      <c r="DB52" s="524"/>
      <c r="DC52" s="524"/>
      <c r="DD52" s="524"/>
      <c r="DE52" s="524">
        <v>1</v>
      </c>
      <c r="DF52" s="436"/>
      <c r="DG52" s="524"/>
      <c r="DH52" s="524">
        <v>1</v>
      </c>
      <c r="DI52" s="524"/>
      <c r="DJ52" s="524"/>
      <c r="DK52" s="524"/>
      <c r="DL52" s="524"/>
      <c r="DM52" s="524"/>
      <c r="DN52" s="524"/>
      <c r="DO52" s="524"/>
      <c r="DP52" s="524"/>
      <c r="DQ52" s="395">
        <f t="shared" si="24"/>
        <v>2</v>
      </c>
      <c r="DR52" s="395">
        <f t="shared" si="25"/>
        <v>0</v>
      </c>
      <c r="DS52" s="395">
        <f t="shared" si="26"/>
        <v>0</v>
      </c>
      <c r="DT52" s="395">
        <f t="shared" si="27"/>
        <v>2</v>
      </c>
      <c r="DU52" s="549">
        <v>2</v>
      </c>
      <c r="DV52" s="436"/>
      <c r="DW52" s="549"/>
      <c r="DX52" s="546"/>
      <c r="DY52" s="549"/>
      <c r="DZ52" s="549"/>
      <c r="EA52" s="549"/>
      <c r="EB52" s="549"/>
      <c r="EC52" s="549">
        <v>4</v>
      </c>
      <c r="ED52" s="553"/>
      <c r="EE52" s="549"/>
      <c r="EF52" s="549"/>
      <c r="EG52" s="543">
        <f t="shared" si="28"/>
        <v>2</v>
      </c>
      <c r="EH52" s="543">
        <f t="shared" si="29"/>
        <v>0</v>
      </c>
      <c r="EI52" s="543">
        <f t="shared" si="30"/>
        <v>4</v>
      </c>
      <c r="EJ52" s="543">
        <f t="shared" si="31"/>
        <v>6</v>
      </c>
      <c r="EK52" s="586"/>
      <c r="EL52" s="624">
        <v>3</v>
      </c>
      <c r="EM52" s="586"/>
      <c r="EN52" s="583"/>
      <c r="EO52" s="436"/>
      <c r="EP52" s="586"/>
      <c r="EQ52" s="586">
        <v>1</v>
      </c>
      <c r="ER52" s="586"/>
      <c r="ES52" s="586">
        <v>5</v>
      </c>
      <c r="ET52" s="586"/>
      <c r="EU52" s="586"/>
      <c r="EV52" s="586">
        <v>6</v>
      </c>
      <c r="EW52" s="591">
        <f t="shared" si="32"/>
        <v>1</v>
      </c>
      <c r="EX52" s="580">
        <f t="shared" si="33"/>
        <v>3</v>
      </c>
      <c r="EY52" s="580">
        <f t="shared" si="34"/>
        <v>11</v>
      </c>
      <c r="EZ52" s="580">
        <f t="shared" si="35"/>
        <v>15</v>
      </c>
      <c r="FA52" s="698">
        <v>1</v>
      </c>
      <c r="FB52" s="698"/>
      <c r="FC52" s="699"/>
      <c r="FD52" s="583"/>
      <c r="FE52" s="698"/>
      <c r="FF52" s="698"/>
      <c r="FG52" s="583"/>
      <c r="FH52" s="698">
        <v>2</v>
      </c>
      <c r="FI52" s="698"/>
      <c r="FJ52" s="698">
        <v>1</v>
      </c>
      <c r="FK52" s="698"/>
      <c r="FL52" s="698">
        <v>4</v>
      </c>
      <c r="FM52" s="699"/>
      <c r="FN52" s="698"/>
      <c r="FO52" s="698"/>
      <c r="FP52" s="591">
        <f t="shared" si="36"/>
        <v>2</v>
      </c>
      <c r="FQ52" s="591">
        <f t="shared" si="37"/>
        <v>2</v>
      </c>
      <c r="FR52" s="653">
        <f t="shared" si="38"/>
        <v>4</v>
      </c>
      <c r="FS52" s="653">
        <f t="shared" si="39"/>
        <v>8</v>
      </c>
      <c r="FT52" s="37"/>
      <c r="FU52" s="37"/>
      <c r="FV52" s="72"/>
      <c r="FW52" s="37"/>
      <c r="FX52" s="37">
        <v>1</v>
      </c>
      <c r="FY52" s="37"/>
      <c r="FZ52" s="37">
        <v>1</v>
      </c>
      <c r="GA52" s="37"/>
      <c r="GB52" s="37">
        <v>2</v>
      </c>
      <c r="GC52" s="37"/>
      <c r="GD52" s="37"/>
      <c r="GE52" s="37">
        <v>4</v>
      </c>
      <c r="GF52" s="591">
        <f t="shared" si="40"/>
        <v>1</v>
      </c>
      <c r="GG52" s="591">
        <f t="shared" si="41"/>
        <v>1</v>
      </c>
      <c r="GH52" s="591">
        <f t="shared" si="42"/>
        <v>6</v>
      </c>
      <c r="GI52" s="591">
        <f t="shared" si="43"/>
        <v>8</v>
      </c>
      <c r="GJ52" s="37"/>
      <c r="GK52" s="37"/>
      <c r="GL52" s="72">
        <v>1</v>
      </c>
      <c r="GM52" s="37"/>
      <c r="GN52" s="37"/>
      <c r="GO52" s="37">
        <v>1</v>
      </c>
      <c r="GP52" s="37">
        <v>1</v>
      </c>
      <c r="GQ52" s="37"/>
      <c r="GR52" s="37">
        <v>2</v>
      </c>
      <c r="GS52" s="72"/>
      <c r="GT52" s="37"/>
      <c r="GU52" s="37">
        <v>2</v>
      </c>
      <c r="GV52" s="37"/>
      <c r="GW52" s="37"/>
      <c r="GX52" s="388"/>
      <c r="GY52" s="790">
        <f t="shared" si="44"/>
        <v>1</v>
      </c>
      <c r="GZ52" s="790">
        <f t="shared" si="45"/>
        <v>0</v>
      </c>
      <c r="HA52" s="790">
        <f t="shared" si="46"/>
        <v>6</v>
      </c>
      <c r="HB52" s="790">
        <f t="shared" si="47"/>
        <v>7</v>
      </c>
    </row>
    <row r="53" spans="1:210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3"/>
        <v>6</v>
      </c>
      <c r="T53" s="132">
        <f t="shared" si="4"/>
        <v>0</v>
      </c>
      <c r="U53" s="116">
        <f t="shared" si="5"/>
        <v>0</v>
      </c>
      <c r="V53" s="93">
        <f t="shared" si="48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7"/>
        <v>7</v>
      </c>
      <c r="AJ53" s="227">
        <f t="shared" si="8"/>
        <v>0</v>
      </c>
      <c r="AK53" s="227">
        <f t="shared" si="9"/>
        <v>12</v>
      </c>
      <c r="AL53" s="227">
        <f t="shared" si="10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11"/>
        <v>0</v>
      </c>
      <c r="AZ53" s="281">
        <f t="shared" si="12"/>
        <v>14</v>
      </c>
      <c r="BA53" s="281">
        <f t="shared" si="13"/>
        <v>23</v>
      </c>
      <c r="BB53" s="281">
        <f t="shared" si="14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5"/>
        <v>4</v>
      </c>
      <c r="BS53" s="313">
        <f t="shared" si="16"/>
        <v>4</v>
      </c>
      <c r="BT53" s="313">
        <f t="shared" si="17"/>
        <v>20</v>
      </c>
      <c r="BU53" s="313">
        <f t="shared" si="18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9"/>
        <v>3</v>
      </c>
      <c r="CI53" s="391">
        <f t="shared" si="20"/>
        <v>7</v>
      </c>
      <c r="CJ53" s="392">
        <f t="shared" si="21"/>
        <v>21</v>
      </c>
      <c r="CK53" s="392">
        <f t="shared" si="22"/>
        <v>31</v>
      </c>
      <c r="CL53" s="434"/>
      <c r="CM53" s="434"/>
      <c r="CN53" s="432">
        <v>3</v>
      </c>
      <c r="CO53" s="434"/>
      <c r="CP53" s="436">
        <v>1</v>
      </c>
      <c r="CQ53" s="432">
        <v>2</v>
      </c>
      <c r="CR53" s="432"/>
      <c r="CS53" s="471"/>
      <c r="CT53" s="432">
        <v>10</v>
      </c>
      <c r="CU53" s="471"/>
      <c r="CV53" s="471"/>
      <c r="CW53" s="432">
        <v>2</v>
      </c>
      <c r="CX53" s="395">
        <f t="shared" si="49"/>
        <v>0</v>
      </c>
      <c r="CY53" s="395">
        <f t="shared" si="50"/>
        <v>1</v>
      </c>
      <c r="CZ53" s="395">
        <f t="shared" si="51"/>
        <v>17</v>
      </c>
      <c r="DA53" s="395">
        <f t="shared" si="23"/>
        <v>18</v>
      </c>
      <c r="DB53" s="524"/>
      <c r="DC53" s="524"/>
      <c r="DD53" s="502">
        <v>2</v>
      </c>
      <c r="DE53" s="524"/>
      <c r="DF53" s="436">
        <v>1</v>
      </c>
      <c r="DG53" s="502">
        <v>3</v>
      </c>
      <c r="DH53" s="524">
        <v>1</v>
      </c>
      <c r="DI53" s="524"/>
      <c r="DJ53" s="524">
        <v>4</v>
      </c>
      <c r="DK53" s="502">
        <v>2</v>
      </c>
      <c r="DL53" s="524"/>
      <c r="DM53" s="524">
        <v>2</v>
      </c>
      <c r="DN53" s="524"/>
      <c r="DO53" s="524"/>
      <c r="DP53" s="524"/>
      <c r="DQ53" s="395">
        <f t="shared" si="24"/>
        <v>3</v>
      </c>
      <c r="DR53" s="395">
        <f t="shared" si="25"/>
        <v>1</v>
      </c>
      <c r="DS53" s="395">
        <f t="shared" si="26"/>
        <v>11</v>
      </c>
      <c r="DT53" s="395">
        <f t="shared" si="27"/>
        <v>15</v>
      </c>
      <c r="DU53" s="549"/>
      <c r="DV53" s="436"/>
      <c r="DW53" s="549"/>
      <c r="DX53" s="546"/>
      <c r="DY53" s="549"/>
      <c r="DZ53" s="549">
        <v>5</v>
      </c>
      <c r="EA53" s="549"/>
      <c r="EB53" s="549"/>
      <c r="EC53" s="549">
        <v>5</v>
      </c>
      <c r="ED53" s="553"/>
      <c r="EE53" s="549"/>
      <c r="EF53" s="549"/>
      <c r="EG53" s="543">
        <f t="shared" si="28"/>
        <v>0</v>
      </c>
      <c r="EH53" s="543">
        <f t="shared" si="29"/>
        <v>0</v>
      </c>
      <c r="EI53" s="543">
        <f t="shared" si="30"/>
        <v>10</v>
      </c>
      <c r="EJ53" s="543">
        <f t="shared" si="31"/>
        <v>10</v>
      </c>
      <c r="EK53" s="586"/>
      <c r="EL53" s="624"/>
      <c r="EM53" s="586"/>
      <c r="EN53" s="583"/>
      <c r="EO53" s="436"/>
      <c r="EP53" s="586"/>
      <c r="EQ53" s="586"/>
      <c r="ER53" s="586">
        <v>2</v>
      </c>
      <c r="ES53" s="586">
        <v>6</v>
      </c>
      <c r="ET53" s="586"/>
      <c r="EU53" s="586"/>
      <c r="EV53" s="586">
        <v>4</v>
      </c>
      <c r="EW53" s="591">
        <f t="shared" si="32"/>
        <v>0</v>
      </c>
      <c r="EX53" s="580">
        <f t="shared" si="33"/>
        <v>2</v>
      </c>
      <c r="EY53" s="580">
        <f t="shared" si="34"/>
        <v>10</v>
      </c>
      <c r="EZ53" s="580">
        <f t="shared" si="35"/>
        <v>12</v>
      </c>
      <c r="FA53" s="698"/>
      <c r="FB53" s="698"/>
      <c r="FC53" s="699"/>
      <c r="FD53" s="583"/>
      <c r="FE53" s="698"/>
      <c r="FF53" s="698">
        <v>6</v>
      </c>
      <c r="FG53" s="583"/>
      <c r="FH53" s="698"/>
      <c r="FI53" s="698">
        <v>5</v>
      </c>
      <c r="FJ53" s="698"/>
      <c r="FK53" s="698"/>
      <c r="FL53" s="698">
        <v>5</v>
      </c>
      <c r="FM53" s="699"/>
      <c r="FN53" s="698"/>
      <c r="FO53" s="698"/>
      <c r="FP53" s="591">
        <f t="shared" si="36"/>
        <v>0</v>
      </c>
      <c r="FQ53" s="591">
        <f t="shared" si="37"/>
        <v>0</v>
      </c>
      <c r="FR53" s="653">
        <f t="shared" si="38"/>
        <v>16</v>
      </c>
      <c r="FS53" s="653">
        <f t="shared" si="39"/>
        <v>16</v>
      </c>
      <c r="FT53" s="37"/>
      <c r="FU53" s="37">
        <v>1</v>
      </c>
      <c r="FV53" s="72">
        <v>6</v>
      </c>
      <c r="FW53" s="37"/>
      <c r="FX53" s="37"/>
      <c r="FY53" s="37"/>
      <c r="FZ53" s="37"/>
      <c r="GA53" s="37">
        <v>3</v>
      </c>
      <c r="GB53" s="37">
        <v>3</v>
      </c>
      <c r="GC53" s="37"/>
      <c r="GD53" s="37">
        <v>2</v>
      </c>
      <c r="GE53" s="37">
        <v>2</v>
      </c>
      <c r="GF53" s="591">
        <f t="shared" si="40"/>
        <v>0</v>
      </c>
      <c r="GG53" s="591">
        <f t="shared" si="41"/>
        <v>6</v>
      </c>
      <c r="GH53" s="591">
        <f t="shared" si="42"/>
        <v>11</v>
      </c>
      <c r="GI53" s="591">
        <f t="shared" si="43"/>
        <v>17</v>
      </c>
      <c r="GJ53" s="37"/>
      <c r="GK53" s="37">
        <v>1</v>
      </c>
      <c r="GL53" s="72">
        <v>3</v>
      </c>
      <c r="GM53" s="37"/>
      <c r="GN53" s="37"/>
      <c r="GO53" s="37">
        <v>4</v>
      </c>
      <c r="GP53" s="37"/>
      <c r="GQ53" s="37">
        <v>1</v>
      </c>
      <c r="GR53" s="37">
        <v>3</v>
      </c>
      <c r="GS53" s="72"/>
      <c r="GT53" s="37"/>
      <c r="GU53" s="37">
        <v>3</v>
      </c>
      <c r="GV53" s="37"/>
      <c r="GW53" s="37"/>
      <c r="GX53" s="388"/>
      <c r="GY53" s="790">
        <f t="shared" si="44"/>
        <v>0</v>
      </c>
      <c r="GZ53" s="790">
        <f t="shared" si="45"/>
        <v>2</v>
      </c>
      <c r="HA53" s="790">
        <f t="shared" si="46"/>
        <v>13</v>
      </c>
      <c r="HB53" s="790">
        <f t="shared" si="47"/>
        <v>15</v>
      </c>
    </row>
    <row r="54" spans="1:210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3"/>
        <v>0</v>
      </c>
      <c r="T54" s="132">
        <f t="shared" si="4"/>
        <v>5</v>
      </c>
      <c r="U54" s="116">
        <f t="shared" si="5"/>
        <v>0</v>
      </c>
      <c r="V54" s="93">
        <f t="shared" si="48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7"/>
        <v>0</v>
      </c>
      <c r="AJ54" s="227">
        <f t="shared" si="8"/>
        <v>0</v>
      </c>
      <c r="AK54" s="227">
        <f t="shared" si="9"/>
        <v>10</v>
      </c>
      <c r="AL54" s="227">
        <f t="shared" si="10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11"/>
        <v>0</v>
      </c>
      <c r="AZ54" s="281">
        <f t="shared" si="12"/>
        <v>6</v>
      </c>
      <c r="BA54" s="281">
        <f t="shared" si="13"/>
        <v>2</v>
      </c>
      <c r="BB54" s="281">
        <f t="shared" si="14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5"/>
        <v>0</v>
      </c>
      <c r="BS54" s="313">
        <f t="shared" si="16"/>
        <v>1</v>
      </c>
      <c r="BT54" s="313">
        <f t="shared" si="17"/>
        <v>4</v>
      </c>
      <c r="BU54" s="313">
        <f t="shared" si="18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9"/>
        <v>0</v>
      </c>
      <c r="CI54" s="391">
        <f t="shared" si="20"/>
        <v>1</v>
      </c>
      <c r="CJ54" s="392">
        <f t="shared" si="21"/>
        <v>12</v>
      </c>
      <c r="CK54" s="392">
        <f t="shared" si="22"/>
        <v>13</v>
      </c>
      <c r="CL54" s="434"/>
      <c r="CM54" s="434"/>
      <c r="CN54" s="432">
        <v>2</v>
      </c>
      <c r="CO54" s="434"/>
      <c r="CP54" s="436"/>
      <c r="CQ54" s="432"/>
      <c r="CR54" s="432"/>
      <c r="CS54" s="471"/>
      <c r="CT54" s="432">
        <v>3</v>
      </c>
      <c r="CU54" s="471"/>
      <c r="CV54" s="471"/>
      <c r="CW54" s="432"/>
      <c r="CX54" s="395">
        <f t="shared" si="49"/>
        <v>0</v>
      </c>
      <c r="CY54" s="395">
        <f t="shared" si="50"/>
        <v>0</v>
      </c>
      <c r="CZ54" s="395">
        <f t="shared" si="51"/>
        <v>5</v>
      </c>
      <c r="DA54" s="395">
        <f t="shared" si="23"/>
        <v>5</v>
      </c>
      <c r="DB54" s="524"/>
      <c r="DC54" s="524"/>
      <c r="DD54" s="502">
        <v>1</v>
      </c>
      <c r="DE54" s="524"/>
      <c r="DF54" s="436"/>
      <c r="DG54" s="502">
        <v>1</v>
      </c>
      <c r="DH54" s="524"/>
      <c r="DI54" s="524"/>
      <c r="DJ54" s="524">
        <v>3</v>
      </c>
      <c r="DK54" s="524"/>
      <c r="DL54" s="524"/>
      <c r="DM54" s="524">
        <v>3</v>
      </c>
      <c r="DN54" s="524"/>
      <c r="DO54" s="524"/>
      <c r="DP54" s="524"/>
      <c r="DQ54" s="395">
        <f t="shared" si="24"/>
        <v>0</v>
      </c>
      <c r="DR54" s="395">
        <f t="shared" si="25"/>
        <v>0</v>
      </c>
      <c r="DS54" s="395">
        <f t="shared" si="26"/>
        <v>8</v>
      </c>
      <c r="DT54" s="395">
        <f t="shared" si="27"/>
        <v>8</v>
      </c>
      <c r="DU54" s="549"/>
      <c r="DV54" s="436"/>
      <c r="DW54" s="549"/>
      <c r="DX54" s="546"/>
      <c r="DY54" s="549"/>
      <c r="DZ54" s="549">
        <v>2</v>
      </c>
      <c r="EA54" s="549"/>
      <c r="EB54" s="549"/>
      <c r="EC54" s="549"/>
      <c r="ED54" s="553"/>
      <c r="EE54" s="549"/>
      <c r="EF54" s="549"/>
      <c r="EG54" s="543">
        <f t="shared" si="28"/>
        <v>0</v>
      </c>
      <c r="EH54" s="543">
        <f t="shared" si="29"/>
        <v>0</v>
      </c>
      <c r="EI54" s="543">
        <f t="shared" si="30"/>
        <v>2</v>
      </c>
      <c r="EJ54" s="543">
        <f t="shared" si="31"/>
        <v>2</v>
      </c>
      <c r="EK54" s="586"/>
      <c r="EL54" s="624"/>
      <c r="EM54" s="586"/>
      <c r="EN54" s="583"/>
      <c r="EO54" s="436"/>
      <c r="EP54" s="586"/>
      <c r="EQ54" s="586"/>
      <c r="ER54" s="586"/>
      <c r="ES54" s="586">
        <v>8</v>
      </c>
      <c r="ET54" s="586"/>
      <c r="EU54" s="586"/>
      <c r="EV54" s="586">
        <v>7</v>
      </c>
      <c r="EW54" s="591">
        <f t="shared" si="32"/>
        <v>0</v>
      </c>
      <c r="EX54" s="580">
        <f t="shared" si="33"/>
        <v>0</v>
      </c>
      <c r="EY54" s="580">
        <f t="shared" si="34"/>
        <v>15</v>
      </c>
      <c r="EZ54" s="580">
        <f t="shared" si="35"/>
        <v>15</v>
      </c>
      <c r="FA54" s="698"/>
      <c r="FB54" s="698"/>
      <c r="FC54" s="699">
        <v>2</v>
      </c>
      <c r="FD54" s="583"/>
      <c r="FE54" s="698"/>
      <c r="FF54" s="698">
        <v>4</v>
      </c>
      <c r="FG54" s="583"/>
      <c r="FH54" s="698"/>
      <c r="FI54" s="698">
        <v>2</v>
      </c>
      <c r="FJ54" s="698"/>
      <c r="FK54" s="698"/>
      <c r="FL54" s="698"/>
      <c r="FM54" s="699"/>
      <c r="FN54" s="698"/>
      <c r="FO54" s="698"/>
      <c r="FP54" s="591">
        <f t="shared" si="36"/>
        <v>0</v>
      </c>
      <c r="FQ54" s="591">
        <f t="shared" si="37"/>
        <v>0</v>
      </c>
      <c r="FR54" s="653">
        <f t="shared" si="38"/>
        <v>8</v>
      </c>
      <c r="FS54" s="653">
        <f t="shared" si="39"/>
        <v>8</v>
      </c>
      <c r="FT54" s="37"/>
      <c r="FU54" s="37"/>
      <c r="FV54" s="72"/>
      <c r="FW54" s="37"/>
      <c r="FX54" s="37"/>
      <c r="FY54" s="37"/>
      <c r="FZ54" s="37"/>
      <c r="GA54" s="37"/>
      <c r="GB54" s="37">
        <v>4</v>
      </c>
      <c r="GC54" s="37"/>
      <c r="GD54" s="37"/>
      <c r="GE54" s="37">
        <v>5</v>
      </c>
      <c r="GF54" s="591">
        <f t="shared" si="40"/>
        <v>0</v>
      </c>
      <c r="GG54" s="591">
        <f t="shared" si="41"/>
        <v>0</v>
      </c>
      <c r="GH54" s="591">
        <f t="shared" si="42"/>
        <v>9</v>
      </c>
      <c r="GI54" s="591">
        <f t="shared" si="43"/>
        <v>9</v>
      </c>
      <c r="GJ54" s="37"/>
      <c r="GK54" s="37"/>
      <c r="GL54" s="72">
        <v>1</v>
      </c>
      <c r="GM54" s="37"/>
      <c r="GN54" s="37"/>
      <c r="GO54" s="37">
        <v>1</v>
      </c>
      <c r="GP54" s="37"/>
      <c r="GQ54" s="37"/>
      <c r="GR54" s="37">
        <v>2</v>
      </c>
      <c r="GS54" s="72"/>
      <c r="GT54" s="37"/>
      <c r="GU54" s="37">
        <v>1</v>
      </c>
      <c r="GV54" s="37"/>
      <c r="GW54" s="37"/>
      <c r="GX54" s="388"/>
      <c r="GY54" s="790">
        <f t="shared" si="44"/>
        <v>0</v>
      </c>
      <c r="GZ54" s="790">
        <f t="shared" si="45"/>
        <v>0</v>
      </c>
      <c r="HA54" s="790">
        <f t="shared" si="46"/>
        <v>5</v>
      </c>
      <c r="HB54" s="790">
        <f t="shared" si="47"/>
        <v>5</v>
      </c>
    </row>
    <row r="55" spans="1:210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3"/>
        <v>0</v>
      </c>
      <c r="T55" s="132">
        <f t="shared" si="4"/>
        <v>0</v>
      </c>
      <c r="U55" s="116">
        <f t="shared" si="5"/>
        <v>0</v>
      </c>
      <c r="V55" s="93">
        <f t="shared" si="48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7"/>
        <v>0</v>
      </c>
      <c r="AJ55" s="227">
        <f t="shared" si="8"/>
        <v>0</v>
      </c>
      <c r="AK55" s="227">
        <f t="shared" si="9"/>
        <v>0</v>
      </c>
      <c r="AL55" s="227">
        <f t="shared" si="10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11"/>
        <v>0</v>
      </c>
      <c r="AZ55" s="281">
        <f t="shared" si="12"/>
        <v>5</v>
      </c>
      <c r="BA55" s="281">
        <f t="shared" si="13"/>
        <v>0</v>
      </c>
      <c r="BB55" s="281">
        <f t="shared" si="14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5"/>
        <v>1</v>
      </c>
      <c r="BS55" s="313">
        <f t="shared" si="16"/>
        <v>1</v>
      </c>
      <c r="BT55" s="313">
        <f t="shared" si="17"/>
        <v>0</v>
      </c>
      <c r="BU55" s="313">
        <f t="shared" si="18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9"/>
        <v>0</v>
      </c>
      <c r="CI55" s="391">
        <f t="shared" si="20"/>
        <v>0</v>
      </c>
      <c r="CJ55" s="392">
        <f t="shared" si="21"/>
        <v>0</v>
      </c>
      <c r="CK55" s="392">
        <f t="shared" si="22"/>
        <v>0</v>
      </c>
      <c r="CL55" s="434"/>
      <c r="CM55" s="434"/>
      <c r="CN55" s="432"/>
      <c r="CO55" s="434"/>
      <c r="CP55" s="436"/>
      <c r="CQ55" s="432"/>
      <c r="CR55" s="432"/>
      <c r="CS55" s="471"/>
      <c r="CT55" s="432"/>
      <c r="CU55" s="471"/>
      <c r="CV55" s="471"/>
      <c r="CW55" s="432"/>
      <c r="CX55" s="395">
        <f t="shared" si="49"/>
        <v>0</v>
      </c>
      <c r="CY55" s="395">
        <f t="shared" si="50"/>
        <v>0</v>
      </c>
      <c r="CZ55" s="395">
        <f t="shared" si="51"/>
        <v>0</v>
      </c>
      <c r="DA55" s="395">
        <f t="shared" si="23"/>
        <v>0</v>
      </c>
      <c r="DB55" s="524"/>
      <c r="DC55" s="524"/>
      <c r="DD55" s="524"/>
      <c r="DE55" s="524"/>
      <c r="DF55" s="436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395">
        <f t="shared" si="24"/>
        <v>0</v>
      </c>
      <c r="DR55" s="395">
        <f t="shared" si="25"/>
        <v>0</v>
      </c>
      <c r="DS55" s="395">
        <f t="shared" si="26"/>
        <v>0</v>
      </c>
      <c r="DT55" s="395">
        <f t="shared" si="27"/>
        <v>0</v>
      </c>
      <c r="DU55" s="549"/>
      <c r="DV55" s="436"/>
      <c r="DW55" s="549"/>
      <c r="DX55" s="546"/>
      <c r="DY55" s="549"/>
      <c r="DZ55" s="549"/>
      <c r="EA55" s="549"/>
      <c r="EB55" s="549"/>
      <c r="EC55" s="549"/>
      <c r="ED55" s="553"/>
      <c r="EE55" s="549"/>
      <c r="EF55" s="549"/>
      <c r="EG55" s="543">
        <f t="shared" si="28"/>
        <v>0</v>
      </c>
      <c r="EH55" s="543">
        <f t="shared" si="29"/>
        <v>0</v>
      </c>
      <c r="EI55" s="543">
        <f t="shared" si="30"/>
        <v>0</v>
      </c>
      <c r="EJ55" s="543">
        <f t="shared" si="31"/>
        <v>0</v>
      </c>
      <c r="EK55" s="586"/>
      <c r="EL55" s="624"/>
      <c r="EM55" s="586"/>
      <c r="EN55" s="583"/>
      <c r="EO55" s="436"/>
      <c r="EP55" s="586"/>
      <c r="EQ55" s="586"/>
      <c r="ER55" s="586"/>
      <c r="ES55" s="586"/>
      <c r="ET55" s="586"/>
      <c r="EU55" s="586"/>
      <c r="EV55" s="586"/>
      <c r="EW55" s="591">
        <f t="shared" si="32"/>
        <v>0</v>
      </c>
      <c r="EX55" s="580">
        <f t="shared" si="33"/>
        <v>0</v>
      </c>
      <c r="EY55" s="580">
        <f t="shared" si="34"/>
        <v>0</v>
      </c>
      <c r="EZ55" s="580">
        <f t="shared" si="35"/>
        <v>0</v>
      </c>
      <c r="FA55" s="698"/>
      <c r="FB55" s="698"/>
      <c r="FC55" s="699"/>
      <c r="FD55" s="583"/>
      <c r="FE55" s="698"/>
      <c r="FF55" s="698"/>
      <c r="FG55" s="583"/>
      <c r="FH55" s="698"/>
      <c r="FI55" s="698"/>
      <c r="FJ55" s="698"/>
      <c r="FK55" s="698">
        <v>1</v>
      </c>
      <c r="FL55" s="698"/>
      <c r="FM55" s="699"/>
      <c r="FN55" s="698"/>
      <c r="FO55" s="698"/>
      <c r="FP55" s="591">
        <f t="shared" si="36"/>
        <v>0</v>
      </c>
      <c r="FQ55" s="591">
        <f t="shared" si="37"/>
        <v>1</v>
      </c>
      <c r="FR55" s="653">
        <f t="shared" si="38"/>
        <v>0</v>
      </c>
      <c r="FS55" s="653">
        <f t="shared" si="39"/>
        <v>1</v>
      </c>
      <c r="FT55" s="37"/>
      <c r="FU55" s="37"/>
      <c r="FV55" s="72">
        <v>1</v>
      </c>
      <c r="FW55" s="37"/>
      <c r="FX55" s="37"/>
      <c r="FY55" s="37"/>
      <c r="FZ55" s="37"/>
      <c r="GA55" s="37"/>
      <c r="GB55" s="37"/>
      <c r="GC55" s="37"/>
      <c r="GD55" s="37"/>
      <c r="GE55" s="37"/>
      <c r="GF55" s="591">
        <f t="shared" si="40"/>
        <v>0</v>
      </c>
      <c r="GG55" s="591">
        <f t="shared" si="41"/>
        <v>0</v>
      </c>
      <c r="GH55" s="591">
        <f t="shared" si="42"/>
        <v>1</v>
      </c>
      <c r="GI55" s="591">
        <f t="shared" si="43"/>
        <v>1</v>
      </c>
      <c r="GJ55" s="37"/>
      <c r="GK55" s="37"/>
      <c r="GL55" s="72">
        <v>1</v>
      </c>
      <c r="GM55" s="37"/>
      <c r="GN55" s="37"/>
      <c r="GO55" s="37"/>
      <c r="GP55" s="37"/>
      <c r="GQ55" s="37"/>
      <c r="GR55" s="37"/>
      <c r="GS55" s="72"/>
      <c r="GT55" s="37"/>
      <c r="GU55" s="37"/>
      <c r="GV55" s="37"/>
      <c r="GW55" s="37"/>
      <c r="GX55" s="388"/>
      <c r="GY55" s="790">
        <f t="shared" si="44"/>
        <v>0</v>
      </c>
      <c r="GZ55" s="790">
        <f t="shared" si="45"/>
        <v>0</v>
      </c>
      <c r="HA55" s="790">
        <f t="shared" si="46"/>
        <v>1</v>
      </c>
      <c r="HB55" s="790">
        <f t="shared" si="47"/>
        <v>1</v>
      </c>
    </row>
    <row r="56" spans="1:210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3"/>
        <v>0</v>
      </c>
      <c r="T56" s="132">
        <f t="shared" si="4"/>
        <v>0</v>
      </c>
      <c r="U56" s="116">
        <f t="shared" si="5"/>
        <v>0</v>
      </c>
      <c r="V56" s="93">
        <f t="shared" si="48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7"/>
        <v>0</v>
      </c>
      <c r="AJ56" s="227">
        <f t="shared" si="8"/>
        <v>0</v>
      </c>
      <c r="AK56" s="227">
        <f t="shared" si="9"/>
        <v>0</v>
      </c>
      <c r="AL56" s="227">
        <f t="shared" si="10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11"/>
        <v>0</v>
      </c>
      <c r="AZ56" s="281">
        <f t="shared" si="12"/>
        <v>0</v>
      </c>
      <c r="BA56" s="281">
        <f t="shared" si="13"/>
        <v>0</v>
      </c>
      <c r="BB56" s="281">
        <f t="shared" si="14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5"/>
        <v>0</v>
      </c>
      <c r="BS56" s="313">
        <f t="shared" si="16"/>
        <v>0</v>
      </c>
      <c r="BT56" s="313">
        <f t="shared" si="17"/>
        <v>0</v>
      </c>
      <c r="BU56" s="313">
        <f t="shared" si="18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9"/>
        <v>0</v>
      </c>
      <c r="CI56" s="391">
        <f t="shared" si="20"/>
        <v>1</v>
      </c>
      <c r="CJ56" s="392">
        <f t="shared" si="21"/>
        <v>0</v>
      </c>
      <c r="CK56" s="392">
        <f t="shared" si="22"/>
        <v>1</v>
      </c>
      <c r="CL56" s="434"/>
      <c r="CM56" s="434"/>
      <c r="CN56" s="432"/>
      <c r="CO56" s="434"/>
      <c r="CP56" s="436">
        <v>2</v>
      </c>
      <c r="CQ56" s="432"/>
      <c r="CR56" s="432"/>
      <c r="CS56" s="471"/>
      <c r="CT56" s="432"/>
      <c r="CU56" s="471"/>
      <c r="CV56" s="471"/>
      <c r="CW56" s="432"/>
      <c r="CX56" s="395">
        <f t="shared" si="49"/>
        <v>0</v>
      </c>
      <c r="CY56" s="395">
        <f t="shared" si="50"/>
        <v>2</v>
      </c>
      <c r="CZ56" s="395">
        <f t="shared" si="51"/>
        <v>0</v>
      </c>
      <c r="DA56" s="395">
        <f t="shared" si="23"/>
        <v>2</v>
      </c>
      <c r="DB56" s="524"/>
      <c r="DC56" s="524"/>
      <c r="DD56" s="524"/>
      <c r="DE56" s="524"/>
      <c r="DF56" s="436">
        <v>1</v>
      </c>
      <c r="DG56" s="524"/>
      <c r="DH56" s="524"/>
      <c r="DI56" s="524"/>
      <c r="DJ56" s="524"/>
      <c r="DK56" s="524"/>
      <c r="DL56" s="524"/>
      <c r="DM56" s="524"/>
      <c r="DN56" s="524"/>
      <c r="DO56" s="524">
        <v>1</v>
      </c>
      <c r="DP56" s="524"/>
      <c r="DQ56" s="395">
        <f t="shared" si="24"/>
        <v>0</v>
      </c>
      <c r="DR56" s="395">
        <f t="shared" si="25"/>
        <v>2</v>
      </c>
      <c r="DS56" s="395">
        <f t="shared" si="26"/>
        <v>0</v>
      </c>
      <c r="DT56" s="395">
        <f t="shared" si="27"/>
        <v>2</v>
      </c>
      <c r="DU56" s="549"/>
      <c r="DV56" s="436"/>
      <c r="DW56" s="549"/>
      <c r="DX56" s="546"/>
      <c r="DY56" s="549">
        <v>2</v>
      </c>
      <c r="DZ56" s="549"/>
      <c r="EA56" s="549"/>
      <c r="EB56" s="549">
        <v>1</v>
      </c>
      <c r="EC56" s="549"/>
      <c r="ED56" s="553"/>
      <c r="EE56" s="549"/>
      <c r="EF56" s="549"/>
      <c r="EG56" s="543">
        <f t="shared" si="28"/>
        <v>0</v>
      </c>
      <c r="EH56" s="543">
        <f t="shared" si="29"/>
        <v>3</v>
      </c>
      <c r="EI56" s="543">
        <f t="shared" si="30"/>
        <v>0</v>
      </c>
      <c r="EJ56" s="543">
        <f t="shared" si="31"/>
        <v>3</v>
      </c>
      <c r="EK56" s="586"/>
      <c r="EL56" s="624"/>
      <c r="EM56" s="586"/>
      <c r="EN56" s="583"/>
      <c r="EO56" s="436"/>
      <c r="EP56" s="586"/>
      <c r="EQ56" s="586"/>
      <c r="ER56" s="586">
        <v>1</v>
      </c>
      <c r="ES56" s="586"/>
      <c r="ET56" s="586"/>
      <c r="EU56" s="586"/>
      <c r="EV56" s="586"/>
      <c r="EW56" s="591">
        <f t="shared" si="32"/>
        <v>0</v>
      </c>
      <c r="EX56" s="580">
        <f t="shared" si="33"/>
        <v>1</v>
      </c>
      <c r="EY56" s="580">
        <f t="shared" si="34"/>
        <v>0</v>
      </c>
      <c r="EZ56" s="580">
        <f t="shared" si="35"/>
        <v>1</v>
      </c>
      <c r="FA56" s="698"/>
      <c r="FB56" s="698"/>
      <c r="FC56" s="699"/>
      <c r="FD56" s="583"/>
      <c r="FE56" s="698">
        <v>1</v>
      </c>
      <c r="FF56" s="698"/>
      <c r="FG56" s="583"/>
      <c r="FH56" s="698"/>
      <c r="FI56" s="698"/>
      <c r="FJ56" s="698"/>
      <c r="FK56" s="698">
        <v>2</v>
      </c>
      <c r="FL56" s="698"/>
      <c r="FM56" s="699"/>
      <c r="FN56" s="698"/>
      <c r="FO56" s="698"/>
      <c r="FP56" s="591">
        <f t="shared" si="36"/>
        <v>0</v>
      </c>
      <c r="FQ56" s="591">
        <f t="shared" si="37"/>
        <v>3</v>
      </c>
      <c r="FR56" s="653">
        <f t="shared" si="38"/>
        <v>0</v>
      </c>
      <c r="FS56" s="653">
        <f t="shared" si="39"/>
        <v>3</v>
      </c>
      <c r="FT56" s="37"/>
      <c r="FU56" s="37"/>
      <c r="FV56" s="72"/>
      <c r="FW56" s="37"/>
      <c r="FX56" s="37">
        <v>4</v>
      </c>
      <c r="FY56" s="37"/>
      <c r="FZ56" s="37"/>
      <c r="GA56" s="37">
        <v>2</v>
      </c>
      <c r="GB56" s="37"/>
      <c r="GC56" s="37"/>
      <c r="GD56" s="37"/>
      <c r="GE56" s="37"/>
      <c r="GF56" s="591">
        <f t="shared" si="40"/>
        <v>0</v>
      </c>
      <c r="GG56" s="591">
        <f t="shared" si="41"/>
        <v>6</v>
      </c>
      <c r="GH56" s="591">
        <f t="shared" si="42"/>
        <v>0</v>
      </c>
      <c r="GI56" s="591">
        <f t="shared" si="43"/>
        <v>6</v>
      </c>
      <c r="GJ56" s="37"/>
      <c r="GK56" s="37"/>
      <c r="GL56" s="72"/>
      <c r="GM56" s="37"/>
      <c r="GN56" s="37">
        <v>1</v>
      </c>
      <c r="GO56" s="37"/>
      <c r="GP56" s="37"/>
      <c r="GQ56" s="37"/>
      <c r="GR56" s="37"/>
      <c r="GS56" s="72"/>
      <c r="GT56" s="37"/>
      <c r="GU56" s="37"/>
      <c r="GV56" s="37"/>
      <c r="GW56" s="37"/>
      <c r="GX56" s="388"/>
      <c r="GY56" s="790">
        <f t="shared" si="44"/>
        <v>0</v>
      </c>
      <c r="GZ56" s="790">
        <f t="shared" si="45"/>
        <v>1</v>
      </c>
      <c r="HA56" s="790">
        <f t="shared" si="46"/>
        <v>0</v>
      </c>
      <c r="HB56" s="790">
        <f t="shared" si="47"/>
        <v>1</v>
      </c>
    </row>
    <row r="57" spans="1:210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3"/>
        <v>0</v>
      </c>
      <c r="T57" s="132">
        <f t="shared" si="4"/>
        <v>3</v>
      </c>
      <c r="U57" s="116">
        <f t="shared" si="5"/>
        <v>0</v>
      </c>
      <c r="V57" s="93">
        <f t="shared" si="48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7"/>
        <v>0</v>
      </c>
      <c r="AJ57" s="227">
        <f t="shared" si="8"/>
        <v>0</v>
      </c>
      <c r="AK57" s="227">
        <f t="shared" si="9"/>
        <v>0</v>
      </c>
      <c r="AL57" s="227">
        <f t="shared" si="10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11"/>
        <v>0</v>
      </c>
      <c r="AZ57" s="281">
        <f t="shared" si="12"/>
        <v>0</v>
      </c>
      <c r="BA57" s="281">
        <f t="shared" si="13"/>
        <v>0</v>
      </c>
      <c r="BB57" s="281">
        <f t="shared" si="14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5"/>
        <v>0</v>
      </c>
      <c r="BS57" s="313">
        <f t="shared" si="16"/>
        <v>0</v>
      </c>
      <c r="BT57" s="313">
        <f t="shared" si="17"/>
        <v>0</v>
      </c>
      <c r="BU57" s="313">
        <f t="shared" si="18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9"/>
        <v>1</v>
      </c>
      <c r="CI57" s="391">
        <f t="shared" si="20"/>
        <v>2</v>
      </c>
      <c r="CJ57" s="392">
        <f t="shared" si="21"/>
        <v>0</v>
      </c>
      <c r="CK57" s="392">
        <f t="shared" si="22"/>
        <v>3</v>
      </c>
      <c r="CL57" s="434">
        <v>2</v>
      </c>
      <c r="CM57" s="434"/>
      <c r="CN57" s="432"/>
      <c r="CO57" s="434"/>
      <c r="CP57" s="436">
        <v>4</v>
      </c>
      <c r="CQ57" s="432"/>
      <c r="CR57" s="432"/>
      <c r="CS57" s="471">
        <v>1</v>
      </c>
      <c r="CT57" s="432"/>
      <c r="CU57" s="471"/>
      <c r="CV57" s="471"/>
      <c r="CW57" s="432"/>
      <c r="CX57" s="395">
        <f t="shared" si="49"/>
        <v>2</v>
      </c>
      <c r="CY57" s="395">
        <f t="shared" si="50"/>
        <v>5</v>
      </c>
      <c r="CZ57" s="395">
        <f t="shared" si="51"/>
        <v>0</v>
      </c>
      <c r="DA57" s="395">
        <f t="shared" si="23"/>
        <v>7</v>
      </c>
      <c r="DB57" s="524"/>
      <c r="DC57" s="524"/>
      <c r="DD57" s="524"/>
      <c r="DE57" s="524"/>
      <c r="DF57" s="436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395">
        <f t="shared" si="24"/>
        <v>0</v>
      </c>
      <c r="DR57" s="395">
        <f t="shared" si="25"/>
        <v>0</v>
      </c>
      <c r="DS57" s="395">
        <f t="shared" si="26"/>
        <v>0</v>
      </c>
      <c r="DT57" s="395">
        <f t="shared" si="27"/>
        <v>0</v>
      </c>
      <c r="DU57" s="549"/>
      <c r="DV57" s="436"/>
      <c r="DW57" s="549"/>
      <c r="DX57" s="546"/>
      <c r="DY57" s="549">
        <v>2</v>
      </c>
      <c r="DZ57" s="549"/>
      <c r="EA57" s="549"/>
      <c r="EB57" s="549">
        <v>1</v>
      </c>
      <c r="EC57" s="549"/>
      <c r="ED57" s="553">
        <v>2</v>
      </c>
      <c r="EE57" s="549"/>
      <c r="EF57" s="549"/>
      <c r="EG57" s="543">
        <f t="shared" si="28"/>
        <v>2</v>
      </c>
      <c r="EH57" s="543">
        <f t="shared" si="29"/>
        <v>3</v>
      </c>
      <c r="EI57" s="543">
        <f t="shared" si="30"/>
        <v>0</v>
      </c>
      <c r="EJ57" s="543">
        <f t="shared" si="31"/>
        <v>5</v>
      </c>
      <c r="EK57" s="586"/>
      <c r="EL57" s="624"/>
      <c r="EM57" s="586"/>
      <c r="EN57" s="583"/>
      <c r="EO57" s="436">
        <v>1</v>
      </c>
      <c r="EP57" s="586"/>
      <c r="EQ57" s="586"/>
      <c r="ER57" s="586"/>
      <c r="ES57" s="586"/>
      <c r="ET57" s="586"/>
      <c r="EU57" s="586">
        <v>1</v>
      </c>
      <c r="EV57" s="586"/>
      <c r="EW57" s="591">
        <f t="shared" si="32"/>
        <v>0</v>
      </c>
      <c r="EX57" s="580">
        <f t="shared" si="33"/>
        <v>2</v>
      </c>
      <c r="EY57" s="580">
        <f t="shared" si="34"/>
        <v>0</v>
      </c>
      <c r="EZ57" s="580">
        <f t="shared" si="35"/>
        <v>2</v>
      </c>
      <c r="FA57" s="698"/>
      <c r="FB57" s="698"/>
      <c r="FC57" s="699"/>
      <c r="FD57" s="583"/>
      <c r="FE57" s="698"/>
      <c r="FF57" s="698"/>
      <c r="FG57" s="583"/>
      <c r="FH57" s="698"/>
      <c r="FI57" s="698"/>
      <c r="FJ57" s="698"/>
      <c r="FK57" s="698"/>
      <c r="FL57" s="698"/>
      <c r="FM57" s="699"/>
      <c r="FN57" s="698"/>
      <c r="FO57" s="698"/>
      <c r="FP57" s="591">
        <f t="shared" si="36"/>
        <v>0</v>
      </c>
      <c r="FQ57" s="591">
        <f t="shared" si="37"/>
        <v>0</v>
      </c>
      <c r="FR57" s="653">
        <f t="shared" si="38"/>
        <v>0</v>
      </c>
      <c r="FS57" s="653">
        <f t="shared" si="39"/>
        <v>0</v>
      </c>
      <c r="FT57" s="37"/>
      <c r="FU57" s="37"/>
      <c r="FV57" s="72"/>
      <c r="FW57" s="37"/>
      <c r="FX57" s="37"/>
      <c r="FY57" s="37"/>
      <c r="FZ57" s="37"/>
      <c r="GA57" s="37"/>
      <c r="GB57" s="37"/>
      <c r="GC57" s="37"/>
      <c r="GD57" s="37"/>
      <c r="GE57" s="37"/>
      <c r="GF57" s="591">
        <f t="shared" si="40"/>
        <v>0</v>
      </c>
      <c r="GG57" s="591">
        <f t="shared" si="41"/>
        <v>0</v>
      </c>
      <c r="GH57" s="591">
        <f t="shared" si="42"/>
        <v>0</v>
      </c>
      <c r="GI57" s="591">
        <f t="shared" si="43"/>
        <v>0</v>
      </c>
      <c r="GJ57" s="37"/>
      <c r="GK57" s="37"/>
      <c r="GL57" s="72"/>
      <c r="GM57" s="37"/>
      <c r="GN57" s="37">
        <v>1</v>
      </c>
      <c r="GO57" s="37"/>
      <c r="GP57" s="37">
        <v>1</v>
      </c>
      <c r="GQ57" s="37"/>
      <c r="GR57" s="37"/>
      <c r="GS57" s="72"/>
      <c r="GT57" s="37"/>
      <c r="GU57" s="37"/>
      <c r="GV57" s="37"/>
      <c r="GW57" s="37"/>
      <c r="GX57" s="388"/>
      <c r="GY57" s="790">
        <f t="shared" si="44"/>
        <v>1</v>
      </c>
      <c r="GZ57" s="790">
        <f t="shared" si="45"/>
        <v>1</v>
      </c>
      <c r="HA57" s="790">
        <f t="shared" si="46"/>
        <v>0</v>
      </c>
      <c r="HB57" s="790">
        <f t="shared" si="47"/>
        <v>2</v>
      </c>
    </row>
    <row r="58" spans="1:210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3"/>
        <v>0</v>
      </c>
      <c r="T58" s="132">
        <f t="shared" si="4"/>
        <v>3</v>
      </c>
      <c r="U58" s="116">
        <f t="shared" si="5"/>
        <v>2</v>
      </c>
      <c r="V58" s="93">
        <f t="shared" si="48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7"/>
        <v>0</v>
      </c>
      <c r="AJ58" s="227">
        <f t="shared" si="8"/>
        <v>0</v>
      </c>
      <c r="AK58" s="227">
        <f t="shared" si="9"/>
        <v>0</v>
      </c>
      <c r="AL58" s="227">
        <f t="shared" si="10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11"/>
        <v>1</v>
      </c>
      <c r="AZ58" s="281">
        <f t="shared" si="12"/>
        <v>2</v>
      </c>
      <c r="BA58" s="281">
        <f t="shared" si="13"/>
        <v>0</v>
      </c>
      <c r="BB58" s="281">
        <f t="shared" si="14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5"/>
        <v>1</v>
      </c>
      <c r="BS58" s="313">
        <f t="shared" si="16"/>
        <v>1</v>
      </c>
      <c r="BT58" s="313">
        <f t="shared" si="17"/>
        <v>0</v>
      </c>
      <c r="BU58" s="313">
        <f t="shared" si="18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9"/>
        <v>0</v>
      </c>
      <c r="CI58" s="391">
        <f t="shared" si="20"/>
        <v>4</v>
      </c>
      <c r="CJ58" s="392">
        <f t="shared" si="21"/>
        <v>1</v>
      </c>
      <c r="CK58" s="392">
        <f t="shared" si="22"/>
        <v>5</v>
      </c>
      <c r="CL58" s="434"/>
      <c r="CM58" s="434"/>
      <c r="CN58" s="432"/>
      <c r="CO58" s="434"/>
      <c r="CP58" s="436"/>
      <c r="CQ58" s="432"/>
      <c r="CR58" s="432"/>
      <c r="CS58" s="471"/>
      <c r="CT58" s="432"/>
      <c r="CU58" s="471"/>
      <c r="CV58" s="471"/>
      <c r="CW58" s="432"/>
      <c r="CX58" s="395">
        <f t="shared" si="49"/>
        <v>0</v>
      </c>
      <c r="CY58" s="395">
        <f t="shared" si="50"/>
        <v>0</v>
      </c>
      <c r="CZ58" s="395">
        <f t="shared" si="51"/>
        <v>0</v>
      </c>
      <c r="DA58" s="395">
        <f t="shared" si="23"/>
        <v>0</v>
      </c>
      <c r="DB58" s="524"/>
      <c r="DC58" s="524">
        <v>1</v>
      </c>
      <c r="DD58" s="524"/>
      <c r="DE58" s="524"/>
      <c r="DF58" s="436"/>
      <c r="DG58" s="524"/>
      <c r="DH58" s="524"/>
      <c r="DI58" s="524">
        <v>1</v>
      </c>
      <c r="DJ58" s="524"/>
      <c r="DK58" s="524"/>
      <c r="DL58" s="524"/>
      <c r="DM58" s="524"/>
      <c r="DN58" s="524"/>
      <c r="DO58" s="524"/>
      <c r="DP58" s="524"/>
      <c r="DQ58" s="395">
        <f t="shared" si="24"/>
        <v>0</v>
      </c>
      <c r="DR58" s="395">
        <f t="shared" si="25"/>
        <v>2</v>
      </c>
      <c r="DS58" s="395">
        <f t="shared" si="26"/>
        <v>0</v>
      </c>
      <c r="DT58" s="395">
        <f t="shared" si="27"/>
        <v>2</v>
      </c>
      <c r="DU58" s="549"/>
      <c r="DV58" s="436"/>
      <c r="DW58" s="549"/>
      <c r="DX58" s="546"/>
      <c r="DY58" s="549"/>
      <c r="DZ58" s="549"/>
      <c r="EA58" s="549"/>
      <c r="EB58" s="549"/>
      <c r="EC58" s="549"/>
      <c r="ED58" s="553"/>
      <c r="EE58" s="549">
        <v>2</v>
      </c>
      <c r="EF58" s="549">
        <v>1</v>
      </c>
      <c r="EG58" s="543">
        <f t="shared" si="28"/>
        <v>0</v>
      </c>
      <c r="EH58" s="543">
        <f t="shared" si="29"/>
        <v>2</v>
      </c>
      <c r="EI58" s="543">
        <f t="shared" si="30"/>
        <v>1</v>
      </c>
      <c r="EJ58" s="543">
        <f t="shared" si="31"/>
        <v>3</v>
      </c>
      <c r="EK58" s="586">
        <v>1</v>
      </c>
      <c r="EL58" s="624"/>
      <c r="EM58" s="586"/>
      <c r="EN58" s="583"/>
      <c r="EO58" s="436"/>
      <c r="EP58" s="586"/>
      <c r="EQ58" s="586"/>
      <c r="ER58" s="586">
        <v>1</v>
      </c>
      <c r="ES58" s="586">
        <v>1</v>
      </c>
      <c r="ET58" s="586"/>
      <c r="EU58" s="586"/>
      <c r="EV58" s="586">
        <v>2</v>
      </c>
      <c r="EW58" s="591">
        <f t="shared" si="32"/>
        <v>1</v>
      </c>
      <c r="EX58" s="580">
        <f t="shared" si="33"/>
        <v>1</v>
      </c>
      <c r="EY58" s="580">
        <f t="shared" si="34"/>
        <v>3</v>
      </c>
      <c r="EZ58" s="580">
        <f t="shared" si="35"/>
        <v>5</v>
      </c>
      <c r="FA58" s="698"/>
      <c r="FB58" s="698"/>
      <c r="FC58" s="699"/>
      <c r="FD58" s="583"/>
      <c r="FE58" s="698"/>
      <c r="FF58" s="698">
        <v>2</v>
      </c>
      <c r="FG58" s="583"/>
      <c r="FH58" s="698"/>
      <c r="FI58" s="698"/>
      <c r="FJ58" s="698">
        <v>1</v>
      </c>
      <c r="FK58" s="698"/>
      <c r="FL58" s="698"/>
      <c r="FM58" s="699"/>
      <c r="FN58" s="698"/>
      <c r="FO58" s="698">
        <v>1</v>
      </c>
      <c r="FP58" s="591">
        <f t="shared" si="36"/>
        <v>1</v>
      </c>
      <c r="FQ58" s="591">
        <f t="shared" si="37"/>
        <v>0</v>
      </c>
      <c r="FR58" s="653">
        <f t="shared" si="38"/>
        <v>3</v>
      </c>
      <c r="FS58" s="653">
        <f t="shared" si="39"/>
        <v>4</v>
      </c>
      <c r="FT58" s="37">
        <v>1</v>
      </c>
      <c r="FU58" s="37"/>
      <c r="FV58" s="72">
        <v>1</v>
      </c>
      <c r="FW58" s="37">
        <v>1</v>
      </c>
      <c r="FX58" s="37"/>
      <c r="FY58" s="37"/>
      <c r="FZ58" s="37"/>
      <c r="GA58" s="37"/>
      <c r="GB58" s="37">
        <v>1</v>
      </c>
      <c r="GC58" s="37"/>
      <c r="GD58" s="37"/>
      <c r="GE58" s="37">
        <v>2</v>
      </c>
      <c r="GF58" s="591">
        <f t="shared" si="40"/>
        <v>2</v>
      </c>
      <c r="GG58" s="591">
        <f t="shared" si="41"/>
        <v>0</v>
      </c>
      <c r="GH58" s="591">
        <f t="shared" si="42"/>
        <v>4</v>
      </c>
      <c r="GI58" s="591">
        <f t="shared" si="43"/>
        <v>6</v>
      </c>
      <c r="GJ58" s="37"/>
      <c r="GK58" s="37"/>
      <c r="GL58" s="72">
        <v>1</v>
      </c>
      <c r="GM58" s="37">
        <v>1</v>
      </c>
      <c r="GN58" s="37"/>
      <c r="GO58" s="37">
        <v>1</v>
      </c>
      <c r="GP58" s="37">
        <v>1</v>
      </c>
      <c r="GQ58" s="37"/>
      <c r="GR58" s="37">
        <v>1</v>
      </c>
      <c r="GS58" s="72">
        <v>1</v>
      </c>
      <c r="GT58" s="37"/>
      <c r="GU58" s="37">
        <v>1</v>
      </c>
      <c r="GV58" s="37"/>
      <c r="GW58" s="37"/>
      <c r="GX58" s="388"/>
      <c r="GY58" s="790">
        <f t="shared" si="44"/>
        <v>3</v>
      </c>
      <c r="GZ58" s="790">
        <f t="shared" si="45"/>
        <v>0</v>
      </c>
      <c r="HA58" s="790">
        <f t="shared" si="46"/>
        <v>4</v>
      </c>
      <c r="HB58" s="790">
        <f t="shared" si="47"/>
        <v>7</v>
      </c>
    </row>
    <row r="59" spans="1:210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3"/>
        <v>4</v>
      </c>
      <c r="T59" s="132">
        <f t="shared" si="4"/>
        <v>0</v>
      </c>
      <c r="U59" s="116">
        <f t="shared" si="5"/>
        <v>4</v>
      </c>
      <c r="V59" s="93">
        <f t="shared" si="48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7"/>
        <v>0</v>
      </c>
      <c r="AJ59" s="227">
        <f t="shared" si="8"/>
        <v>0</v>
      </c>
      <c r="AK59" s="227">
        <f t="shared" si="9"/>
        <v>3</v>
      </c>
      <c r="AL59" s="227">
        <f t="shared" si="10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11"/>
        <v>3</v>
      </c>
      <c r="AZ59" s="281">
        <f t="shared" si="12"/>
        <v>3</v>
      </c>
      <c r="BA59" s="281">
        <f t="shared" si="13"/>
        <v>2</v>
      </c>
      <c r="BB59" s="281">
        <f t="shared" si="14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5"/>
        <v>1</v>
      </c>
      <c r="BS59" s="313">
        <f t="shared" si="16"/>
        <v>8</v>
      </c>
      <c r="BT59" s="313">
        <f t="shared" si="17"/>
        <v>6</v>
      </c>
      <c r="BU59" s="313">
        <f t="shared" si="18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9"/>
        <v>0</v>
      </c>
      <c r="CI59" s="391">
        <f t="shared" si="20"/>
        <v>2</v>
      </c>
      <c r="CJ59" s="392">
        <f t="shared" si="21"/>
        <v>6</v>
      </c>
      <c r="CK59" s="392">
        <f t="shared" si="22"/>
        <v>8</v>
      </c>
      <c r="CL59" s="434">
        <v>1</v>
      </c>
      <c r="CM59" s="434"/>
      <c r="CN59" s="432">
        <v>2</v>
      </c>
      <c r="CO59" s="434"/>
      <c r="CP59" s="436"/>
      <c r="CQ59" s="432"/>
      <c r="CR59" s="432"/>
      <c r="CS59" s="471"/>
      <c r="CT59" s="432"/>
      <c r="CU59" s="471"/>
      <c r="CV59" s="471"/>
      <c r="CW59" s="432">
        <v>2</v>
      </c>
      <c r="CX59" s="395">
        <f t="shared" si="49"/>
        <v>1</v>
      </c>
      <c r="CY59" s="395">
        <f t="shared" si="50"/>
        <v>0</v>
      </c>
      <c r="CZ59" s="395">
        <f t="shared" si="51"/>
        <v>4</v>
      </c>
      <c r="DA59" s="395">
        <f t="shared" si="23"/>
        <v>5</v>
      </c>
      <c r="DB59" s="524"/>
      <c r="DC59" s="524"/>
      <c r="DD59" s="502">
        <v>1</v>
      </c>
      <c r="DE59" s="524"/>
      <c r="DF59" s="436"/>
      <c r="DG59" s="502">
        <v>1</v>
      </c>
      <c r="DH59" s="524"/>
      <c r="DI59" s="524"/>
      <c r="DJ59" s="524"/>
      <c r="DK59" s="524"/>
      <c r="DL59" s="524"/>
      <c r="DM59" s="524">
        <v>1</v>
      </c>
      <c r="DN59" s="524"/>
      <c r="DO59" s="524"/>
      <c r="DP59" s="524"/>
      <c r="DQ59" s="395">
        <f t="shared" si="24"/>
        <v>0</v>
      </c>
      <c r="DR59" s="395">
        <f t="shared" si="25"/>
        <v>0</v>
      </c>
      <c r="DS59" s="395">
        <f t="shared" si="26"/>
        <v>3</v>
      </c>
      <c r="DT59" s="395">
        <f t="shared" si="27"/>
        <v>3</v>
      </c>
      <c r="DU59" s="549"/>
      <c r="DV59" s="436"/>
      <c r="DW59" s="549">
        <v>2</v>
      </c>
      <c r="DX59" s="546"/>
      <c r="DY59" s="549">
        <v>1</v>
      </c>
      <c r="DZ59" s="549">
        <v>6</v>
      </c>
      <c r="EA59" s="549"/>
      <c r="EB59" s="549"/>
      <c r="EC59" s="549">
        <v>3</v>
      </c>
      <c r="ED59" s="553"/>
      <c r="EE59" s="549">
        <v>1</v>
      </c>
      <c r="EF59" s="549">
        <v>2</v>
      </c>
      <c r="EG59" s="543">
        <f t="shared" si="28"/>
        <v>0</v>
      </c>
      <c r="EH59" s="543">
        <f t="shared" si="29"/>
        <v>2</v>
      </c>
      <c r="EI59" s="543">
        <f t="shared" si="30"/>
        <v>13</v>
      </c>
      <c r="EJ59" s="543">
        <f t="shared" si="31"/>
        <v>15</v>
      </c>
      <c r="EK59" s="586"/>
      <c r="EL59" s="624"/>
      <c r="EM59" s="586">
        <v>1</v>
      </c>
      <c r="EN59" s="583"/>
      <c r="EO59" s="436"/>
      <c r="EP59" s="586">
        <v>1</v>
      </c>
      <c r="EQ59" s="586"/>
      <c r="ER59" s="586">
        <v>2</v>
      </c>
      <c r="ES59" s="586">
        <v>2</v>
      </c>
      <c r="ET59" s="586"/>
      <c r="EU59" s="586"/>
      <c r="EV59" s="586">
        <v>1</v>
      </c>
      <c r="EW59" s="591">
        <f t="shared" si="32"/>
        <v>0</v>
      </c>
      <c r="EX59" s="580">
        <f t="shared" si="33"/>
        <v>2</v>
      </c>
      <c r="EY59" s="580">
        <f t="shared" si="34"/>
        <v>5</v>
      </c>
      <c r="EZ59" s="580">
        <f t="shared" si="35"/>
        <v>7</v>
      </c>
      <c r="FA59" s="698"/>
      <c r="FB59" s="698">
        <v>1</v>
      </c>
      <c r="FC59" s="699">
        <v>1</v>
      </c>
      <c r="FD59" s="583"/>
      <c r="FE59" s="698"/>
      <c r="FF59" s="698"/>
      <c r="FG59" s="583"/>
      <c r="FH59" s="698">
        <v>2</v>
      </c>
      <c r="FI59" s="698">
        <v>6</v>
      </c>
      <c r="FJ59" s="698"/>
      <c r="FK59" s="698"/>
      <c r="FL59" s="698">
        <v>3</v>
      </c>
      <c r="FM59" s="699"/>
      <c r="FN59" s="698"/>
      <c r="FO59" s="698">
        <v>2</v>
      </c>
      <c r="FP59" s="591">
        <f t="shared" si="36"/>
        <v>0</v>
      </c>
      <c r="FQ59" s="591">
        <f t="shared" si="37"/>
        <v>3</v>
      </c>
      <c r="FR59" s="653">
        <f t="shared" si="38"/>
        <v>12</v>
      </c>
      <c r="FS59" s="653">
        <f t="shared" si="39"/>
        <v>15</v>
      </c>
      <c r="FT59" s="37"/>
      <c r="FU59" s="37"/>
      <c r="FV59" s="72">
        <v>2</v>
      </c>
      <c r="FW59" s="37"/>
      <c r="FX59" s="37"/>
      <c r="FY59" s="37">
        <v>1</v>
      </c>
      <c r="FZ59" s="37"/>
      <c r="GA59" s="37"/>
      <c r="GB59" s="37">
        <v>2</v>
      </c>
      <c r="GC59" s="37"/>
      <c r="GD59" s="37"/>
      <c r="GE59" s="37">
        <v>1</v>
      </c>
      <c r="GF59" s="591">
        <f t="shared" si="40"/>
        <v>0</v>
      </c>
      <c r="GG59" s="591">
        <f t="shared" si="41"/>
        <v>0</v>
      </c>
      <c r="GH59" s="591">
        <f t="shared" si="42"/>
        <v>6</v>
      </c>
      <c r="GI59" s="591">
        <f t="shared" si="43"/>
        <v>6</v>
      </c>
      <c r="GJ59" s="37"/>
      <c r="GK59" s="37"/>
      <c r="GL59" s="72">
        <v>2</v>
      </c>
      <c r="GM59" s="37">
        <v>1</v>
      </c>
      <c r="GN59" s="37"/>
      <c r="GO59" s="37">
        <v>1</v>
      </c>
      <c r="GP59" s="37"/>
      <c r="GQ59" s="37"/>
      <c r="GR59" s="37">
        <v>2</v>
      </c>
      <c r="GS59" s="72"/>
      <c r="GT59" s="37"/>
      <c r="GU59" s="37">
        <v>2</v>
      </c>
      <c r="GV59" s="37"/>
      <c r="GW59" s="37"/>
      <c r="GX59" s="388"/>
      <c r="GY59" s="790">
        <f t="shared" si="44"/>
        <v>1</v>
      </c>
      <c r="GZ59" s="790">
        <f t="shared" si="45"/>
        <v>0</v>
      </c>
      <c r="HA59" s="790">
        <f t="shared" si="46"/>
        <v>7</v>
      </c>
      <c r="HB59" s="790">
        <f t="shared" si="47"/>
        <v>8</v>
      </c>
    </row>
    <row r="60" spans="1:210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3"/>
        <v>1</v>
      </c>
      <c r="T60" s="132">
        <f t="shared" si="4"/>
        <v>1</v>
      </c>
      <c r="U60" s="116">
        <f t="shared" si="5"/>
        <v>5</v>
      </c>
      <c r="V60" s="93">
        <f t="shared" si="48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7"/>
        <v>0</v>
      </c>
      <c r="AJ60" s="227">
        <f t="shared" si="8"/>
        <v>0</v>
      </c>
      <c r="AK60" s="227">
        <f t="shared" si="9"/>
        <v>0</v>
      </c>
      <c r="AL60" s="227">
        <f t="shared" si="10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11"/>
        <v>2</v>
      </c>
      <c r="AZ60" s="281">
        <f t="shared" si="12"/>
        <v>0</v>
      </c>
      <c r="BA60" s="281">
        <f t="shared" si="13"/>
        <v>1</v>
      </c>
      <c r="BB60" s="281">
        <f t="shared" si="14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5"/>
        <v>0</v>
      </c>
      <c r="BS60" s="313">
        <f t="shared" si="16"/>
        <v>0</v>
      </c>
      <c r="BT60" s="313">
        <f t="shared" si="17"/>
        <v>1</v>
      </c>
      <c r="BU60" s="313">
        <f t="shared" si="18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9"/>
        <v>0</v>
      </c>
      <c r="CI60" s="391">
        <f t="shared" si="20"/>
        <v>1</v>
      </c>
      <c r="CJ60" s="392">
        <f t="shared" si="21"/>
        <v>5</v>
      </c>
      <c r="CK60" s="392">
        <f t="shared" si="22"/>
        <v>6</v>
      </c>
      <c r="CL60" s="434"/>
      <c r="CM60" s="434"/>
      <c r="CN60" s="432">
        <v>1</v>
      </c>
      <c r="CO60" s="434"/>
      <c r="CP60" s="436"/>
      <c r="CQ60" s="432">
        <v>2</v>
      </c>
      <c r="CR60" s="432"/>
      <c r="CS60" s="471"/>
      <c r="CT60" s="432">
        <v>2</v>
      </c>
      <c r="CU60" s="471"/>
      <c r="CV60" s="471">
        <v>1</v>
      </c>
      <c r="CW60" s="432"/>
      <c r="CX60" s="395">
        <f t="shared" si="49"/>
        <v>0</v>
      </c>
      <c r="CY60" s="395">
        <f t="shared" si="50"/>
        <v>1</v>
      </c>
      <c r="CZ60" s="395">
        <f t="shared" si="51"/>
        <v>5</v>
      </c>
      <c r="DA60" s="395">
        <f t="shared" si="23"/>
        <v>6</v>
      </c>
      <c r="DB60" s="524"/>
      <c r="DC60" s="524"/>
      <c r="DD60" s="524"/>
      <c r="DE60" s="524"/>
      <c r="DF60" s="436"/>
      <c r="DG60" s="502">
        <v>1</v>
      </c>
      <c r="DH60" s="524"/>
      <c r="DI60" s="524"/>
      <c r="DJ60" s="524">
        <v>1</v>
      </c>
      <c r="DK60" s="524"/>
      <c r="DL60" s="524"/>
      <c r="DM60" s="524">
        <v>1</v>
      </c>
      <c r="DN60" s="524"/>
      <c r="DO60" s="524"/>
      <c r="DP60" s="524"/>
      <c r="DQ60" s="395">
        <f t="shared" si="24"/>
        <v>0</v>
      </c>
      <c r="DR60" s="395">
        <f t="shared" si="25"/>
        <v>0</v>
      </c>
      <c r="DS60" s="395">
        <f t="shared" si="26"/>
        <v>3</v>
      </c>
      <c r="DT60" s="395">
        <f t="shared" si="27"/>
        <v>3</v>
      </c>
      <c r="DU60" s="549"/>
      <c r="DV60" s="436"/>
      <c r="DW60" s="549">
        <v>1</v>
      </c>
      <c r="DX60" s="546"/>
      <c r="DY60" s="549"/>
      <c r="DZ60" s="549"/>
      <c r="EA60" s="549"/>
      <c r="EB60" s="549"/>
      <c r="EC60" s="549">
        <v>3</v>
      </c>
      <c r="ED60" s="553"/>
      <c r="EE60" s="549"/>
      <c r="EF60" s="549"/>
      <c r="EG60" s="543">
        <f t="shared" si="28"/>
        <v>0</v>
      </c>
      <c r="EH60" s="543">
        <f t="shared" si="29"/>
        <v>0</v>
      </c>
      <c r="EI60" s="543">
        <f t="shared" si="30"/>
        <v>4</v>
      </c>
      <c r="EJ60" s="543">
        <f t="shared" si="31"/>
        <v>4</v>
      </c>
      <c r="EK60" s="586"/>
      <c r="EL60" s="624"/>
      <c r="EM60" s="586">
        <v>1</v>
      </c>
      <c r="EN60" s="583"/>
      <c r="EO60" s="436"/>
      <c r="EP60" s="586"/>
      <c r="EQ60" s="586"/>
      <c r="ER60" s="586"/>
      <c r="ES60" s="586">
        <v>2</v>
      </c>
      <c r="ET60" s="586"/>
      <c r="EU60" s="586"/>
      <c r="EV60" s="586">
        <v>2</v>
      </c>
      <c r="EW60" s="591">
        <f t="shared" si="32"/>
        <v>0</v>
      </c>
      <c r="EX60" s="580">
        <f t="shared" si="33"/>
        <v>0</v>
      </c>
      <c r="EY60" s="580">
        <f t="shared" si="34"/>
        <v>5</v>
      </c>
      <c r="EZ60" s="580">
        <f t="shared" si="35"/>
        <v>5</v>
      </c>
      <c r="FA60" s="698"/>
      <c r="FB60" s="698"/>
      <c r="FC60" s="699">
        <v>3</v>
      </c>
      <c r="FD60" s="583"/>
      <c r="FE60" s="698"/>
      <c r="FF60" s="698"/>
      <c r="FG60" s="583"/>
      <c r="FH60" s="698"/>
      <c r="FI60" s="698"/>
      <c r="FJ60" s="698"/>
      <c r="FK60" s="698"/>
      <c r="FL60" s="698">
        <v>3</v>
      </c>
      <c r="FM60" s="699"/>
      <c r="FN60" s="698"/>
      <c r="FO60" s="698"/>
      <c r="FP60" s="591">
        <f t="shared" si="36"/>
        <v>0</v>
      </c>
      <c r="FQ60" s="591">
        <f t="shared" si="37"/>
        <v>0</v>
      </c>
      <c r="FR60" s="653">
        <f t="shared" si="38"/>
        <v>6</v>
      </c>
      <c r="FS60" s="653">
        <f t="shared" si="39"/>
        <v>6</v>
      </c>
      <c r="FT60" s="37"/>
      <c r="FU60" s="37"/>
      <c r="FV60" s="72"/>
      <c r="FW60" s="37"/>
      <c r="FX60" s="37"/>
      <c r="FY60" s="37"/>
      <c r="FZ60" s="37"/>
      <c r="GA60" s="37"/>
      <c r="GB60" s="37">
        <v>2</v>
      </c>
      <c r="GC60" s="37"/>
      <c r="GD60" s="37"/>
      <c r="GE60" s="37">
        <v>2</v>
      </c>
      <c r="GF60" s="591">
        <f t="shared" si="40"/>
        <v>0</v>
      </c>
      <c r="GG60" s="591">
        <f t="shared" si="41"/>
        <v>0</v>
      </c>
      <c r="GH60" s="591">
        <f t="shared" si="42"/>
        <v>4</v>
      </c>
      <c r="GI60" s="591">
        <f t="shared" si="43"/>
        <v>4</v>
      </c>
      <c r="GJ60" s="37"/>
      <c r="GK60" s="37"/>
      <c r="GL60" s="72"/>
      <c r="GM60" s="37"/>
      <c r="GN60" s="37"/>
      <c r="GO60" s="37">
        <v>2</v>
      </c>
      <c r="GP60" s="37"/>
      <c r="GQ60" s="37"/>
      <c r="GR60" s="37">
        <v>2</v>
      </c>
      <c r="GS60" s="72"/>
      <c r="GT60" s="37"/>
      <c r="GU60" s="37"/>
      <c r="GV60" s="37"/>
      <c r="GW60" s="37"/>
      <c r="GX60" s="388"/>
      <c r="GY60" s="790">
        <f t="shared" si="44"/>
        <v>0</v>
      </c>
      <c r="GZ60" s="790">
        <f t="shared" si="45"/>
        <v>0</v>
      </c>
      <c r="HA60" s="790">
        <f t="shared" si="46"/>
        <v>4</v>
      </c>
      <c r="HB60" s="790">
        <f t="shared" si="47"/>
        <v>4</v>
      </c>
    </row>
    <row r="61" spans="1:210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3"/>
        <v>0</v>
      </c>
      <c r="T61" s="132">
        <f t="shared" si="4"/>
        <v>0</v>
      </c>
      <c r="U61" s="116">
        <f t="shared" si="5"/>
        <v>2</v>
      </c>
      <c r="V61" s="93">
        <f t="shared" si="48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7"/>
        <v>0</v>
      </c>
      <c r="AJ61" s="227">
        <f t="shared" si="8"/>
        <v>7</v>
      </c>
      <c r="AK61" s="227">
        <f t="shared" si="9"/>
        <v>0</v>
      </c>
      <c r="AL61" s="227">
        <f t="shared" si="10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11"/>
        <v>0</v>
      </c>
      <c r="AZ61" s="281">
        <f t="shared" si="12"/>
        <v>1</v>
      </c>
      <c r="BA61" s="281">
        <f t="shared" si="13"/>
        <v>0</v>
      </c>
      <c r="BB61" s="281">
        <f t="shared" si="14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5"/>
        <v>0</v>
      </c>
      <c r="BS61" s="313">
        <f t="shared" si="16"/>
        <v>2</v>
      </c>
      <c r="BT61" s="313">
        <f t="shared" si="17"/>
        <v>0</v>
      </c>
      <c r="BU61" s="313">
        <f t="shared" si="18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9"/>
        <v>1</v>
      </c>
      <c r="CI61" s="391">
        <f t="shared" si="20"/>
        <v>2</v>
      </c>
      <c r="CJ61" s="392">
        <f t="shared" si="21"/>
        <v>0</v>
      </c>
      <c r="CK61" s="392">
        <f t="shared" si="22"/>
        <v>3</v>
      </c>
      <c r="CL61" s="434"/>
      <c r="CM61" s="434"/>
      <c r="CN61" s="432"/>
      <c r="CO61" s="434"/>
      <c r="CP61" s="436">
        <v>2</v>
      </c>
      <c r="CQ61" s="432"/>
      <c r="CR61" s="432"/>
      <c r="CS61" s="471"/>
      <c r="CT61" s="432"/>
      <c r="CU61" s="471"/>
      <c r="CV61" s="471">
        <v>3</v>
      </c>
      <c r="CW61" s="432"/>
      <c r="CX61" s="395">
        <f t="shared" si="49"/>
        <v>0</v>
      </c>
      <c r="CY61" s="395">
        <f t="shared" si="50"/>
        <v>5</v>
      </c>
      <c r="CZ61" s="395">
        <f t="shared" si="51"/>
        <v>0</v>
      </c>
      <c r="DA61" s="395">
        <f t="shared" si="23"/>
        <v>5</v>
      </c>
      <c r="DB61" s="524"/>
      <c r="DC61" s="524"/>
      <c r="DD61" s="502">
        <v>2</v>
      </c>
      <c r="DE61" s="524"/>
      <c r="DF61" s="436">
        <v>2</v>
      </c>
      <c r="DG61" s="502">
        <v>1</v>
      </c>
      <c r="DH61" s="524"/>
      <c r="DI61" s="524">
        <v>2</v>
      </c>
      <c r="DJ61" s="524"/>
      <c r="DK61" s="524"/>
      <c r="DL61" s="524">
        <v>2</v>
      </c>
      <c r="DM61" s="524"/>
      <c r="DN61" s="524"/>
      <c r="DO61" s="524"/>
      <c r="DP61" s="524"/>
      <c r="DQ61" s="395">
        <f t="shared" si="24"/>
        <v>0</v>
      </c>
      <c r="DR61" s="395">
        <f t="shared" si="25"/>
        <v>6</v>
      </c>
      <c r="DS61" s="395">
        <f t="shared" si="26"/>
        <v>3</v>
      </c>
      <c r="DT61" s="395">
        <f t="shared" si="27"/>
        <v>9</v>
      </c>
      <c r="DU61" s="549">
        <v>1</v>
      </c>
      <c r="DV61" s="436">
        <v>1</v>
      </c>
      <c r="DW61" s="549">
        <v>1</v>
      </c>
      <c r="DX61" s="546"/>
      <c r="DY61" s="549">
        <v>5</v>
      </c>
      <c r="DZ61" s="549"/>
      <c r="EA61" s="549"/>
      <c r="EB61" s="549">
        <v>2</v>
      </c>
      <c r="EC61" s="549"/>
      <c r="ED61" s="553"/>
      <c r="EE61" s="549">
        <v>4</v>
      </c>
      <c r="EF61" s="549"/>
      <c r="EG61" s="543">
        <f t="shared" si="28"/>
        <v>1</v>
      </c>
      <c r="EH61" s="543">
        <f t="shared" si="29"/>
        <v>12</v>
      </c>
      <c r="EI61" s="543">
        <f t="shared" si="30"/>
        <v>1</v>
      </c>
      <c r="EJ61" s="543">
        <f t="shared" si="31"/>
        <v>14</v>
      </c>
      <c r="EK61" s="586"/>
      <c r="EL61" s="624"/>
      <c r="EM61" s="586"/>
      <c r="EN61" s="583"/>
      <c r="EO61" s="436">
        <v>5</v>
      </c>
      <c r="EP61" s="586"/>
      <c r="EQ61" s="586"/>
      <c r="ER61" s="586"/>
      <c r="ES61" s="586"/>
      <c r="ET61" s="586"/>
      <c r="EU61" s="586"/>
      <c r="EV61" s="586"/>
      <c r="EW61" s="591">
        <f t="shared" si="32"/>
        <v>0</v>
      </c>
      <c r="EX61" s="580">
        <f t="shared" si="33"/>
        <v>5</v>
      </c>
      <c r="EY61" s="580">
        <f t="shared" si="34"/>
        <v>0</v>
      </c>
      <c r="EZ61" s="580">
        <f t="shared" si="35"/>
        <v>5</v>
      </c>
      <c r="FA61" s="698"/>
      <c r="FB61" s="698">
        <v>3</v>
      </c>
      <c r="FC61" s="699"/>
      <c r="FD61" s="583"/>
      <c r="FE61" s="698">
        <v>1</v>
      </c>
      <c r="FF61" s="698"/>
      <c r="FG61" s="583"/>
      <c r="FH61" s="698"/>
      <c r="FI61" s="698"/>
      <c r="FJ61" s="698"/>
      <c r="FK61" s="698">
        <v>3</v>
      </c>
      <c r="FL61" s="698"/>
      <c r="FM61" s="699"/>
      <c r="FN61" s="698"/>
      <c r="FO61" s="698"/>
      <c r="FP61" s="591">
        <f t="shared" si="36"/>
        <v>0</v>
      </c>
      <c r="FQ61" s="591">
        <f t="shared" si="37"/>
        <v>7</v>
      </c>
      <c r="FR61" s="653">
        <f t="shared" si="38"/>
        <v>0</v>
      </c>
      <c r="FS61" s="653">
        <f t="shared" si="39"/>
        <v>7</v>
      </c>
      <c r="FT61" s="37"/>
      <c r="FU61" s="37">
        <v>1</v>
      </c>
      <c r="FV61" s="72"/>
      <c r="FW61" s="37"/>
      <c r="FX61" s="37">
        <v>1</v>
      </c>
      <c r="FY61" s="37"/>
      <c r="FZ61" s="37"/>
      <c r="GA61" s="37">
        <v>5</v>
      </c>
      <c r="GB61" s="37"/>
      <c r="GC61" s="37"/>
      <c r="GD61" s="37"/>
      <c r="GE61" s="37"/>
      <c r="GF61" s="591">
        <f t="shared" si="40"/>
        <v>0</v>
      </c>
      <c r="GG61" s="591">
        <f t="shared" si="41"/>
        <v>7</v>
      </c>
      <c r="GH61" s="591">
        <f t="shared" si="42"/>
        <v>0</v>
      </c>
      <c r="GI61" s="591">
        <f t="shared" si="43"/>
        <v>7</v>
      </c>
      <c r="GJ61" s="37"/>
      <c r="GK61" s="37">
        <v>3</v>
      </c>
      <c r="GL61" s="72"/>
      <c r="GM61" s="37"/>
      <c r="GN61" s="37">
        <v>2</v>
      </c>
      <c r="GO61" s="37"/>
      <c r="GP61" s="37">
        <v>1</v>
      </c>
      <c r="GQ61" s="37">
        <v>1</v>
      </c>
      <c r="GR61" s="37"/>
      <c r="GS61" s="72"/>
      <c r="GT61" s="37"/>
      <c r="GU61" s="37"/>
      <c r="GV61" s="37"/>
      <c r="GW61" s="37"/>
      <c r="GX61" s="388"/>
      <c r="GY61" s="790">
        <f t="shared" si="44"/>
        <v>1</v>
      </c>
      <c r="GZ61" s="790">
        <f t="shared" si="45"/>
        <v>6</v>
      </c>
      <c r="HA61" s="790">
        <f t="shared" si="46"/>
        <v>0</v>
      </c>
      <c r="HB61" s="790">
        <f t="shared" si="47"/>
        <v>7</v>
      </c>
    </row>
    <row r="62" spans="1:210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3"/>
        <v>0</v>
      </c>
      <c r="T62" s="132">
        <f t="shared" si="4"/>
        <v>13</v>
      </c>
      <c r="U62" s="116">
        <f t="shared" si="5"/>
        <v>4</v>
      </c>
      <c r="V62" s="93">
        <f t="shared" si="48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7"/>
        <v>0</v>
      </c>
      <c r="AJ62" s="227">
        <f t="shared" si="8"/>
        <v>0</v>
      </c>
      <c r="AK62" s="227">
        <f t="shared" si="9"/>
        <v>2</v>
      </c>
      <c r="AL62" s="227">
        <f t="shared" si="10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11"/>
        <v>0</v>
      </c>
      <c r="AZ62" s="281">
        <f t="shared" si="12"/>
        <v>1</v>
      </c>
      <c r="BA62" s="281">
        <f t="shared" si="13"/>
        <v>2</v>
      </c>
      <c r="BB62" s="281">
        <f t="shared" si="14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5"/>
        <v>1</v>
      </c>
      <c r="BS62" s="313">
        <f t="shared" si="16"/>
        <v>0</v>
      </c>
      <c r="BT62" s="313">
        <f t="shared" si="17"/>
        <v>1</v>
      </c>
      <c r="BU62" s="313">
        <f t="shared" si="18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9"/>
        <v>0</v>
      </c>
      <c r="CI62" s="391">
        <f t="shared" si="20"/>
        <v>2</v>
      </c>
      <c r="CJ62" s="392">
        <f t="shared" si="21"/>
        <v>1</v>
      </c>
      <c r="CK62" s="392">
        <f t="shared" si="22"/>
        <v>3</v>
      </c>
      <c r="CL62" s="434"/>
      <c r="CM62" s="434"/>
      <c r="CN62" s="432"/>
      <c r="CO62" s="434"/>
      <c r="CP62" s="436"/>
      <c r="CQ62" s="432">
        <v>1</v>
      </c>
      <c r="CR62" s="432"/>
      <c r="CS62" s="471"/>
      <c r="CT62" s="432">
        <v>3</v>
      </c>
      <c r="CU62" s="471"/>
      <c r="CV62" s="471"/>
      <c r="CW62" s="432">
        <v>1</v>
      </c>
      <c r="CX62" s="395">
        <f t="shared" si="49"/>
        <v>0</v>
      </c>
      <c r="CY62" s="395">
        <f t="shared" si="50"/>
        <v>0</v>
      </c>
      <c r="CZ62" s="395">
        <f t="shared" si="51"/>
        <v>5</v>
      </c>
      <c r="DA62" s="395">
        <f t="shared" si="23"/>
        <v>5</v>
      </c>
      <c r="DB62" s="524"/>
      <c r="DC62" s="524"/>
      <c r="DD62" s="524"/>
      <c r="DE62" s="524">
        <v>1</v>
      </c>
      <c r="DF62" s="436"/>
      <c r="DG62" s="524"/>
      <c r="DH62" s="524">
        <v>1</v>
      </c>
      <c r="DI62" s="524"/>
      <c r="DJ62" s="524"/>
      <c r="DK62" s="524"/>
      <c r="DL62" s="524"/>
      <c r="DM62" s="524"/>
      <c r="DN62" s="524"/>
      <c r="DO62" s="524"/>
      <c r="DP62" s="524"/>
      <c r="DQ62" s="395">
        <f t="shared" si="24"/>
        <v>2</v>
      </c>
      <c r="DR62" s="395">
        <f t="shared" si="25"/>
        <v>0</v>
      </c>
      <c r="DS62" s="395">
        <f t="shared" si="26"/>
        <v>0</v>
      </c>
      <c r="DT62" s="395">
        <f t="shared" si="27"/>
        <v>2</v>
      </c>
      <c r="DU62" s="549"/>
      <c r="DV62" s="436"/>
      <c r="DW62" s="549">
        <v>1</v>
      </c>
      <c r="DX62" s="546"/>
      <c r="DY62" s="549"/>
      <c r="DZ62" s="549">
        <v>1</v>
      </c>
      <c r="EA62" s="549"/>
      <c r="EB62" s="549"/>
      <c r="EC62" s="549">
        <v>1</v>
      </c>
      <c r="ED62" s="553"/>
      <c r="EE62" s="549"/>
      <c r="EF62" s="549"/>
      <c r="EG62" s="543">
        <f t="shared" si="28"/>
        <v>0</v>
      </c>
      <c r="EH62" s="543">
        <f t="shared" si="29"/>
        <v>0</v>
      </c>
      <c r="EI62" s="543">
        <f t="shared" si="30"/>
        <v>3</v>
      </c>
      <c r="EJ62" s="543">
        <f t="shared" si="31"/>
        <v>3</v>
      </c>
      <c r="EK62" s="586"/>
      <c r="EL62" s="624"/>
      <c r="EM62" s="586">
        <v>1</v>
      </c>
      <c r="EN62" s="583"/>
      <c r="EO62" s="436"/>
      <c r="EP62" s="586">
        <v>2</v>
      </c>
      <c r="EQ62" s="586"/>
      <c r="ER62" s="586"/>
      <c r="ES62" s="586"/>
      <c r="ET62" s="586"/>
      <c r="EU62" s="586"/>
      <c r="EV62" s="586"/>
      <c r="EW62" s="591">
        <f t="shared" si="32"/>
        <v>0</v>
      </c>
      <c r="EX62" s="580">
        <f t="shared" si="33"/>
        <v>0</v>
      </c>
      <c r="EY62" s="580">
        <f t="shared" si="34"/>
        <v>3</v>
      </c>
      <c r="EZ62" s="580">
        <f t="shared" si="35"/>
        <v>3</v>
      </c>
      <c r="FA62" s="698"/>
      <c r="FB62" s="698"/>
      <c r="FC62" s="699">
        <v>1</v>
      </c>
      <c r="FD62" s="583"/>
      <c r="FE62" s="698"/>
      <c r="FF62" s="698">
        <v>3</v>
      </c>
      <c r="FG62" s="583"/>
      <c r="FH62" s="698"/>
      <c r="FI62" s="698">
        <v>1</v>
      </c>
      <c r="FJ62" s="698"/>
      <c r="FK62" s="698"/>
      <c r="FL62" s="698">
        <v>1</v>
      </c>
      <c r="FM62" s="699"/>
      <c r="FN62" s="698"/>
      <c r="FO62" s="698"/>
      <c r="FP62" s="591">
        <f t="shared" si="36"/>
        <v>0</v>
      </c>
      <c r="FQ62" s="591">
        <f t="shared" si="37"/>
        <v>0</v>
      </c>
      <c r="FR62" s="653">
        <f t="shared" si="38"/>
        <v>6</v>
      </c>
      <c r="FS62" s="653">
        <f t="shared" si="39"/>
        <v>6</v>
      </c>
      <c r="FT62" s="37"/>
      <c r="FU62" s="37"/>
      <c r="FV62" s="72"/>
      <c r="FW62" s="37"/>
      <c r="FX62" s="37"/>
      <c r="FY62" s="37">
        <v>2</v>
      </c>
      <c r="FZ62" s="37"/>
      <c r="GA62" s="37"/>
      <c r="GB62" s="37"/>
      <c r="GC62" s="37"/>
      <c r="GD62" s="37"/>
      <c r="GE62" s="37"/>
      <c r="GF62" s="591">
        <f t="shared" si="40"/>
        <v>0</v>
      </c>
      <c r="GG62" s="591">
        <f t="shared" si="41"/>
        <v>0</v>
      </c>
      <c r="GH62" s="591">
        <f t="shared" si="42"/>
        <v>2</v>
      </c>
      <c r="GI62" s="591">
        <f t="shared" si="43"/>
        <v>2</v>
      </c>
      <c r="GJ62" s="37"/>
      <c r="GK62" s="37"/>
      <c r="GL62" s="72">
        <v>1</v>
      </c>
      <c r="GM62" s="37"/>
      <c r="GN62" s="37"/>
      <c r="GO62" s="37"/>
      <c r="GP62" s="37"/>
      <c r="GQ62" s="37"/>
      <c r="GR62" s="37"/>
      <c r="GS62" s="72"/>
      <c r="GT62" s="37"/>
      <c r="GU62" s="37"/>
      <c r="GV62" s="37"/>
      <c r="GW62" s="37"/>
      <c r="GX62" s="388"/>
      <c r="GY62" s="790">
        <f t="shared" si="44"/>
        <v>0</v>
      </c>
      <c r="GZ62" s="790">
        <f t="shared" si="45"/>
        <v>0</v>
      </c>
      <c r="HA62" s="790">
        <f t="shared" si="46"/>
        <v>1</v>
      </c>
      <c r="HB62" s="790">
        <f t="shared" si="47"/>
        <v>1</v>
      </c>
    </row>
    <row r="63" spans="1:210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3"/>
        <v>0</v>
      </c>
      <c r="T63" s="132">
        <f t="shared" si="4"/>
        <v>0</v>
      </c>
      <c r="U63" s="116">
        <f t="shared" si="5"/>
        <v>10</v>
      </c>
      <c r="V63" s="93">
        <f t="shared" si="48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7"/>
        <v>0</v>
      </c>
      <c r="AJ63" s="227">
        <f t="shared" si="8"/>
        <v>0</v>
      </c>
      <c r="AK63" s="227">
        <f t="shared" si="9"/>
        <v>8</v>
      </c>
      <c r="AL63" s="227">
        <f t="shared" si="10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11"/>
        <v>0</v>
      </c>
      <c r="AZ63" s="281">
        <f t="shared" si="12"/>
        <v>2</v>
      </c>
      <c r="BA63" s="281">
        <f t="shared" si="13"/>
        <v>25</v>
      </c>
      <c r="BB63" s="281">
        <f t="shared" si="14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5"/>
        <v>0</v>
      </c>
      <c r="BS63" s="313">
        <f t="shared" si="16"/>
        <v>4</v>
      </c>
      <c r="BT63" s="313">
        <f t="shared" si="17"/>
        <v>30</v>
      </c>
      <c r="BU63" s="313">
        <f t="shared" si="18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9"/>
        <v>0</v>
      </c>
      <c r="CI63" s="391">
        <f t="shared" si="20"/>
        <v>2</v>
      </c>
      <c r="CJ63" s="392">
        <f t="shared" si="21"/>
        <v>46</v>
      </c>
      <c r="CK63" s="392">
        <f t="shared" si="22"/>
        <v>48</v>
      </c>
      <c r="CL63" s="434"/>
      <c r="CM63" s="434"/>
      <c r="CN63" s="432">
        <v>5</v>
      </c>
      <c r="CO63" s="434"/>
      <c r="CP63" s="436"/>
      <c r="CQ63" s="432">
        <v>6</v>
      </c>
      <c r="CR63" s="432"/>
      <c r="CS63" s="471"/>
      <c r="CT63" s="432"/>
      <c r="CU63" s="471"/>
      <c r="CV63" s="471"/>
      <c r="CW63" s="432"/>
      <c r="CX63" s="395">
        <f t="shared" si="49"/>
        <v>0</v>
      </c>
      <c r="CY63" s="395">
        <f t="shared" si="50"/>
        <v>0</v>
      </c>
      <c r="CZ63" s="395">
        <f t="shared" si="51"/>
        <v>11</v>
      </c>
      <c r="DA63" s="395">
        <f t="shared" si="23"/>
        <v>11</v>
      </c>
      <c r="DB63" s="524"/>
      <c r="DC63" s="524"/>
      <c r="DD63" s="502">
        <v>48</v>
      </c>
      <c r="DE63" s="524"/>
      <c r="DF63" s="436"/>
      <c r="DG63" s="502">
        <v>21</v>
      </c>
      <c r="DH63" s="524"/>
      <c r="DI63" s="524"/>
      <c r="DJ63" s="524">
        <v>19</v>
      </c>
      <c r="DK63" s="524"/>
      <c r="DL63" s="524"/>
      <c r="DM63" s="524">
        <v>24</v>
      </c>
      <c r="DN63" s="524"/>
      <c r="DO63" s="524"/>
      <c r="DP63" s="524"/>
      <c r="DQ63" s="395">
        <f t="shared" si="24"/>
        <v>0</v>
      </c>
      <c r="DR63" s="395">
        <f t="shared" si="25"/>
        <v>0</v>
      </c>
      <c r="DS63" s="395">
        <f t="shared" si="26"/>
        <v>112</v>
      </c>
      <c r="DT63" s="395">
        <f t="shared" si="27"/>
        <v>112</v>
      </c>
      <c r="DU63" s="549"/>
      <c r="DV63" s="436"/>
      <c r="DW63" s="549">
        <v>10</v>
      </c>
      <c r="DX63" s="546"/>
      <c r="DY63" s="549"/>
      <c r="DZ63" s="549">
        <v>8</v>
      </c>
      <c r="EA63" s="549"/>
      <c r="EB63" s="549"/>
      <c r="EC63" s="549">
        <v>7</v>
      </c>
      <c r="ED63" s="553"/>
      <c r="EE63" s="549"/>
      <c r="EF63" s="549">
        <v>12</v>
      </c>
      <c r="EG63" s="543">
        <f t="shared" si="28"/>
        <v>0</v>
      </c>
      <c r="EH63" s="543">
        <f t="shared" si="29"/>
        <v>0</v>
      </c>
      <c r="EI63" s="543">
        <f t="shared" si="30"/>
        <v>37</v>
      </c>
      <c r="EJ63" s="543">
        <f t="shared" si="31"/>
        <v>37</v>
      </c>
      <c r="EK63" s="586"/>
      <c r="EL63" s="624"/>
      <c r="EM63" s="586">
        <v>10</v>
      </c>
      <c r="EN63" s="583"/>
      <c r="EO63" s="436"/>
      <c r="EP63" s="586">
        <v>12</v>
      </c>
      <c r="EQ63" s="586"/>
      <c r="ER63" s="586"/>
      <c r="ES63" s="586">
        <v>8</v>
      </c>
      <c r="ET63" s="586"/>
      <c r="EU63" s="586"/>
      <c r="EV63" s="586">
        <v>7</v>
      </c>
      <c r="EW63" s="591">
        <f t="shared" si="32"/>
        <v>0</v>
      </c>
      <c r="EX63" s="580">
        <f t="shared" si="33"/>
        <v>0</v>
      </c>
      <c r="EY63" s="580">
        <f t="shared" si="34"/>
        <v>37</v>
      </c>
      <c r="EZ63" s="580">
        <f t="shared" si="35"/>
        <v>37</v>
      </c>
      <c r="FA63" s="698"/>
      <c r="FB63" s="698"/>
      <c r="FC63" s="699">
        <v>5</v>
      </c>
      <c r="FD63" s="583"/>
      <c r="FE63" s="698"/>
      <c r="FF63" s="698">
        <v>2</v>
      </c>
      <c r="FG63" s="583"/>
      <c r="FH63" s="698"/>
      <c r="FI63" s="698">
        <v>8</v>
      </c>
      <c r="FJ63" s="698"/>
      <c r="FK63" s="698"/>
      <c r="FL63" s="698">
        <v>7</v>
      </c>
      <c r="FM63" s="699"/>
      <c r="FN63" s="698"/>
      <c r="FO63" s="698">
        <v>12</v>
      </c>
      <c r="FP63" s="591">
        <f t="shared" si="36"/>
        <v>0</v>
      </c>
      <c r="FQ63" s="591">
        <f t="shared" si="37"/>
        <v>0</v>
      </c>
      <c r="FR63" s="653">
        <f t="shared" si="38"/>
        <v>34</v>
      </c>
      <c r="FS63" s="653">
        <f t="shared" si="39"/>
        <v>34</v>
      </c>
      <c r="FT63" s="37"/>
      <c r="FU63" s="37"/>
      <c r="FV63" s="72">
        <v>6</v>
      </c>
      <c r="FW63" s="37"/>
      <c r="FX63" s="37"/>
      <c r="FY63" s="37">
        <v>14</v>
      </c>
      <c r="FZ63" s="37"/>
      <c r="GA63" s="37"/>
      <c r="GB63" s="37">
        <v>8</v>
      </c>
      <c r="GC63" s="37"/>
      <c r="GD63" s="37"/>
      <c r="GE63" s="37">
        <v>7</v>
      </c>
      <c r="GF63" s="591">
        <f t="shared" si="40"/>
        <v>0</v>
      </c>
      <c r="GG63" s="591">
        <f t="shared" si="41"/>
        <v>0</v>
      </c>
      <c r="GH63" s="591">
        <f t="shared" si="42"/>
        <v>35</v>
      </c>
      <c r="GI63" s="591">
        <f t="shared" si="43"/>
        <v>35</v>
      </c>
      <c r="GJ63" s="37"/>
      <c r="GK63" s="37"/>
      <c r="GL63" s="72">
        <v>8</v>
      </c>
      <c r="GM63" s="37"/>
      <c r="GN63" s="37"/>
      <c r="GO63" s="37">
        <v>12</v>
      </c>
      <c r="GP63" s="37"/>
      <c r="GQ63" s="37"/>
      <c r="GR63" s="37">
        <v>6</v>
      </c>
      <c r="GS63" s="72"/>
      <c r="GT63" s="37"/>
      <c r="GU63" s="37">
        <v>8</v>
      </c>
      <c r="GV63" s="37"/>
      <c r="GW63" s="37"/>
      <c r="GX63" s="388"/>
      <c r="GY63" s="790">
        <f t="shared" si="44"/>
        <v>0</v>
      </c>
      <c r="GZ63" s="790">
        <f t="shared" si="45"/>
        <v>0</v>
      </c>
      <c r="HA63" s="790">
        <f t="shared" si="46"/>
        <v>34</v>
      </c>
      <c r="HB63" s="790">
        <f t="shared" si="47"/>
        <v>34</v>
      </c>
    </row>
    <row r="64" spans="1:210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3"/>
        <v>0</v>
      </c>
      <c r="T64" s="132">
        <f t="shared" si="4"/>
        <v>1</v>
      </c>
      <c r="U64" s="116">
        <f t="shared" si="5"/>
        <v>0</v>
      </c>
      <c r="V64" s="93">
        <f t="shared" si="48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7"/>
        <v>0</v>
      </c>
      <c r="AJ64" s="227">
        <f t="shared" si="8"/>
        <v>0</v>
      </c>
      <c r="AK64" s="227">
        <f t="shared" si="9"/>
        <v>0</v>
      </c>
      <c r="AL64" s="227">
        <f t="shared" si="10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11"/>
        <v>0</v>
      </c>
      <c r="AZ64" s="281">
        <f t="shared" si="12"/>
        <v>0</v>
      </c>
      <c r="BA64" s="281">
        <f t="shared" si="13"/>
        <v>0</v>
      </c>
      <c r="BB64" s="281">
        <f t="shared" si="14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5"/>
        <v>0</v>
      </c>
      <c r="BS64" s="313">
        <f t="shared" si="16"/>
        <v>0</v>
      </c>
      <c r="BT64" s="313">
        <f t="shared" si="17"/>
        <v>0</v>
      </c>
      <c r="BU64" s="313">
        <f t="shared" si="18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9"/>
        <v>0</v>
      </c>
      <c r="CI64" s="391">
        <f t="shared" si="20"/>
        <v>0</v>
      </c>
      <c r="CJ64" s="392">
        <f t="shared" si="21"/>
        <v>0</v>
      </c>
      <c r="CK64" s="392">
        <f t="shared" si="22"/>
        <v>0</v>
      </c>
      <c r="CL64" s="434"/>
      <c r="CM64" s="434"/>
      <c r="CN64" s="432"/>
      <c r="CO64" s="434"/>
      <c r="CP64" s="436"/>
      <c r="CQ64" s="432"/>
      <c r="CR64" s="432"/>
      <c r="CS64" s="471"/>
      <c r="CT64" s="432"/>
      <c r="CU64" s="471"/>
      <c r="CV64" s="471"/>
      <c r="CW64" s="432"/>
      <c r="CX64" s="395">
        <f t="shared" si="49"/>
        <v>0</v>
      </c>
      <c r="CY64" s="395">
        <f t="shared" si="50"/>
        <v>0</v>
      </c>
      <c r="CZ64" s="395">
        <f t="shared" si="51"/>
        <v>0</v>
      </c>
      <c r="DA64" s="395">
        <f t="shared" si="23"/>
        <v>0</v>
      </c>
      <c r="DB64" s="524"/>
      <c r="DC64" s="524">
        <v>1</v>
      </c>
      <c r="DD64" s="524"/>
      <c r="DE64" s="524"/>
      <c r="DF64" s="436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395">
        <f t="shared" si="24"/>
        <v>0</v>
      </c>
      <c r="DR64" s="395">
        <f t="shared" si="25"/>
        <v>1</v>
      </c>
      <c r="DS64" s="395">
        <f t="shared" si="26"/>
        <v>0</v>
      </c>
      <c r="DT64" s="395">
        <f t="shared" si="27"/>
        <v>1</v>
      </c>
      <c r="DU64" s="549"/>
      <c r="DV64" s="436"/>
      <c r="DW64" s="549"/>
      <c r="DX64" s="546"/>
      <c r="DY64" s="549"/>
      <c r="DZ64" s="549"/>
      <c r="EA64" s="549"/>
      <c r="EB64" s="549"/>
      <c r="EC64" s="549"/>
      <c r="ED64" s="553"/>
      <c r="EE64" s="549"/>
      <c r="EF64" s="549"/>
      <c r="EG64" s="543">
        <f t="shared" si="28"/>
        <v>0</v>
      </c>
      <c r="EH64" s="543">
        <f t="shared" si="29"/>
        <v>0</v>
      </c>
      <c r="EI64" s="543">
        <f t="shared" si="30"/>
        <v>0</v>
      </c>
      <c r="EJ64" s="543">
        <f t="shared" si="31"/>
        <v>0</v>
      </c>
      <c r="EK64" s="586"/>
      <c r="EL64" s="624"/>
      <c r="EM64" s="586"/>
      <c r="EN64" s="583"/>
      <c r="EO64" s="436"/>
      <c r="EP64" s="586"/>
      <c r="EQ64" s="586"/>
      <c r="ER64" s="586"/>
      <c r="ES64" s="586"/>
      <c r="ET64" s="586"/>
      <c r="EU64" s="586"/>
      <c r="EV64" s="586"/>
      <c r="EW64" s="591">
        <f t="shared" si="32"/>
        <v>0</v>
      </c>
      <c r="EX64" s="580">
        <f t="shared" si="33"/>
        <v>0</v>
      </c>
      <c r="EY64" s="580">
        <f t="shared" si="34"/>
        <v>0</v>
      </c>
      <c r="EZ64" s="580">
        <f t="shared" si="35"/>
        <v>0</v>
      </c>
      <c r="FA64" s="698"/>
      <c r="FB64" s="698"/>
      <c r="FC64" s="699"/>
      <c r="FD64" s="583"/>
      <c r="FE64" s="698"/>
      <c r="FF64" s="698"/>
      <c r="FG64" s="583"/>
      <c r="FH64" s="698"/>
      <c r="FI64" s="698"/>
      <c r="FJ64" s="698"/>
      <c r="FK64" s="698"/>
      <c r="FL64" s="698"/>
      <c r="FM64" s="699"/>
      <c r="FN64" s="698"/>
      <c r="FO64" s="698"/>
      <c r="FP64" s="591">
        <f t="shared" si="36"/>
        <v>0</v>
      </c>
      <c r="FQ64" s="591">
        <f t="shared" si="37"/>
        <v>0</v>
      </c>
      <c r="FR64" s="653">
        <f t="shared" si="38"/>
        <v>0</v>
      </c>
      <c r="FS64" s="653">
        <f t="shared" si="39"/>
        <v>0</v>
      </c>
      <c r="FT64" s="37"/>
      <c r="FU64" s="37"/>
      <c r="FV64" s="72"/>
      <c r="FW64" s="37"/>
      <c r="FX64" s="37"/>
      <c r="FY64" s="37"/>
      <c r="FZ64" s="37"/>
      <c r="GA64" s="37">
        <v>1</v>
      </c>
      <c r="GB64" s="37"/>
      <c r="GC64" s="37"/>
      <c r="GD64" s="37"/>
      <c r="GE64" s="37"/>
      <c r="GF64" s="591">
        <f t="shared" si="40"/>
        <v>0</v>
      </c>
      <c r="GG64" s="591">
        <f t="shared" si="41"/>
        <v>1</v>
      </c>
      <c r="GH64" s="591">
        <f t="shared" si="42"/>
        <v>0</v>
      </c>
      <c r="GI64" s="591">
        <f t="shared" si="43"/>
        <v>1</v>
      </c>
      <c r="GJ64" s="37"/>
      <c r="GK64" s="37"/>
      <c r="GL64" s="72"/>
      <c r="GM64" s="37"/>
      <c r="GN64" s="37"/>
      <c r="GO64" s="37"/>
      <c r="GP64" s="37"/>
      <c r="GQ64" s="37"/>
      <c r="GR64" s="37"/>
      <c r="GS64" s="72"/>
      <c r="GT64" s="37"/>
      <c r="GU64" s="37"/>
      <c r="GV64" s="37"/>
      <c r="GW64" s="37"/>
      <c r="GX64" s="388"/>
      <c r="GY64" s="790">
        <f t="shared" si="44"/>
        <v>0</v>
      </c>
      <c r="GZ64" s="790">
        <f t="shared" si="45"/>
        <v>0</v>
      </c>
      <c r="HA64" s="790">
        <f t="shared" si="46"/>
        <v>0</v>
      </c>
      <c r="HB64" s="790">
        <f t="shared" si="47"/>
        <v>0</v>
      </c>
    </row>
    <row r="65" spans="1:210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3"/>
        <v>0</v>
      </c>
      <c r="T65" s="132">
        <f t="shared" si="4"/>
        <v>6</v>
      </c>
      <c r="U65" s="116">
        <f t="shared" si="5"/>
        <v>0</v>
      </c>
      <c r="V65" s="93">
        <f t="shared" si="48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7"/>
        <v>0</v>
      </c>
      <c r="AJ65" s="227">
        <f t="shared" si="8"/>
        <v>0</v>
      </c>
      <c r="AK65" s="227">
        <f t="shared" si="9"/>
        <v>0</v>
      </c>
      <c r="AL65" s="227">
        <f t="shared" si="10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11"/>
        <v>0</v>
      </c>
      <c r="AZ65" s="281">
        <f t="shared" si="12"/>
        <v>0</v>
      </c>
      <c r="BA65" s="281">
        <f t="shared" si="13"/>
        <v>0</v>
      </c>
      <c r="BB65" s="281">
        <f t="shared" si="14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5"/>
        <v>0</v>
      </c>
      <c r="BS65" s="313">
        <f t="shared" si="16"/>
        <v>0</v>
      </c>
      <c r="BT65" s="313">
        <f t="shared" si="17"/>
        <v>0</v>
      </c>
      <c r="BU65" s="313">
        <f t="shared" si="18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9"/>
        <v>0</v>
      </c>
      <c r="CI65" s="391">
        <f t="shared" si="20"/>
        <v>0</v>
      </c>
      <c r="CJ65" s="392">
        <f t="shared" si="21"/>
        <v>0</v>
      </c>
      <c r="CK65" s="392">
        <f t="shared" si="22"/>
        <v>0</v>
      </c>
      <c r="CL65" s="434"/>
      <c r="CM65" s="434">
        <v>1</v>
      </c>
      <c r="CN65" s="432"/>
      <c r="CO65" s="434">
        <v>1</v>
      </c>
      <c r="CP65" s="436"/>
      <c r="CQ65" s="432"/>
      <c r="CR65" s="432"/>
      <c r="CS65" s="471"/>
      <c r="CT65" s="432"/>
      <c r="CU65" s="471"/>
      <c r="CV65" s="471"/>
      <c r="CW65" s="432"/>
      <c r="CX65" s="395">
        <f t="shared" si="49"/>
        <v>1</v>
      </c>
      <c r="CY65" s="395">
        <f t="shared" si="50"/>
        <v>1</v>
      </c>
      <c r="CZ65" s="395">
        <f t="shared" si="51"/>
        <v>0</v>
      </c>
      <c r="DA65" s="395">
        <f t="shared" si="23"/>
        <v>2</v>
      </c>
      <c r="DB65" s="524"/>
      <c r="DC65" s="524">
        <v>1</v>
      </c>
      <c r="DD65" s="524"/>
      <c r="DE65" s="524"/>
      <c r="DF65" s="436"/>
      <c r="DG65" s="524"/>
      <c r="DH65" s="524"/>
      <c r="DI65" s="524"/>
      <c r="DJ65" s="524"/>
      <c r="DK65" s="524"/>
      <c r="DL65" s="524"/>
      <c r="DM65" s="524"/>
      <c r="DN65" s="524"/>
      <c r="DO65" s="524"/>
      <c r="DP65" s="524"/>
      <c r="DQ65" s="395">
        <f t="shared" si="24"/>
        <v>0</v>
      </c>
      <c r="DR65" s="395">
        <f t="shared" si="25"/>
        <v>1</v>
      </c>
      <c r="DS65" s="395">
        <f t="shared" si="26"/>
        <v>0</v>
      </c>
      <c r="DT65" s="395">
        <f t="shared" si="27"/>
        <v>1</v>
      </c>
      <c r="DU65" s="549"/>
      <c r="DV65" s="436"/>
      <c r="DW65" s="549"/>
      <c r="DX65" s="546"/>
      <c r="DY65" s="549"/>
      <c r="DZ65" s="549"/>
      <c r="EA65" s="549"/>
      <c r="EB65" s="549"/>
      <c r="EC65" s="549"/>
      <c r="ED65" s="553"/>
      <c r="EE65" s="549"/>
      <c r="EF65" s="549"/>
      <c r="EG65" s="543">
        <f t="shared" si="28"/>
        <v>0</v>
      </c>
      <c r="EH65" s="543">
        <f t="shared" si="29"/>
        <v>0</v>
      </c>
      <c r="EI65" s="543">
        <f t="shared" si="30"/>
        <v>0</v>
      </c>
      <c r="EJ65" s="543">
        <f t="shared" si="31"/>
        <v>0</v>
      </c>
      <c r="EK65" s="586"/>
      <c r="EL65" s="624"/>
      <c r="EM65" s="586"/>
      <c r="EN65" s="583"/>
      <c r="EO65" s="436">
        <v>1</v>
      </c>
      <c r="EP65" s="586"/>
      <c r="EQ65" s="586">
        <v>1</v>
      </c>
      <c r="ER65" s="586"/>
      <c r="ES65" s="586"/>
      <c r="ET65" s="586"/>
      <c r="EU65" s="586"/>
      <c r="EV65" s="586"/>
      <c r="EW65" s="591">
        <f t="shared" si="32"/>
        <v>1</v>
      </c>
      <c r="EX65" s="580">
        <f t="shared" si="33"/>
        <v>1</v>
      </c>
      <c r="EY65" s="580">
        <f t="shared" si="34"/>
        <v>0</v>
      </c>
      <c r="EZ65" s="580">
        <f t="shared" si="35"/>
        <v>2</v>
      </c>
      <c r="FA65" s="698"/>
      <c r="FB65" s="698"/>
      <c r="FC65" s="699"/>
      <c r="FD65" s="583"/>
      <c r="FE65" s="698"/>
      <c r="FF65" s="698"/>
      <c r="FG65" s="583"/>
      <c r="FH65" s="698"/>
      <c r="FI65" s="698"/>
      <c r="FJ65" s="698">
        <v>1</v>
      </c>
      <c r="FK65" s="698"/>
      <c r="FL65" s="698"/>
      <c r="FM65" s="699"/>
      <c r="FN65" s="698"/>
      <c r="FO65" s="698"/>
      <c r="FP65" s="591">
        <f t="shared" si="36"/>
        <v>1</v>
      </c>
      <c r="FQ65" s="591">
        <f t="shared" si="37"/>
        <v>0</v>
      </c>
      <c r="FR65" s="653">
        <f t="shared" si="38"/>
        <v>0</v>
      </c>
      <c r="FS65" s="653">
        <f t="shared" si="39"/>
        <v>1</v>
      </c>
      <c r="FT65" s="37"/>
      <c r="FU65" s="37"/>
      <c r="FV65" s="72"/>
      <c r="FW65" s="37">
        <v>1</v>
      </c>
      <c r="FX65" s="37"/>
      <c r="FY65" s="37"/>
      <c r="FZ65" s="37"/>
      <c r="GA65" s="37"/>
      <c r="GB65" s="37"/>
      <c r="GC65" s="37"/>
      <c r="GD65" s="37"/>
      <c r="GE65" s="37"/>
      <c r="GF65" s="591">
        <f t="shared" si="40"/>
        <v>1</v>
      </c>
      <c r="GG65" s="591">
        <f t="shared" si="41"/>
        <v>0</v>
      </c>
      <c r="GH65" s="591">
        <f t="shared" si="42"/>
        <v>0</v>
      </c>
      <c r="GI65" s="591">
        <f t="shared" si="43"/>
        <v>1</v>
      </c>
      <c r="GJ65" s="37"/>
      <c r="GK65" s="37"/>
      <c r="GL65" s="72"/>
      <c r="GM65" s="37"/>
      <c r="GN65" s="37"/>
      <c r="GO65" s="37"/>
      <c r="GP65" s="37"/>
      <c r="GQ65" s="37"/>
      <c r="GR65" s="37"/>
      <c r="GS65" s="72"/>
      <c r="GT65" s="37"/>
      <c r="GU65" s="37"/>
      <c r="GV65" s="37"/>
      <c r="GW65" s="37"/>
      <c r="GX65" s="388"/>
      <c r="GY65" s="790">
        <f t="shared" si="44"/>
        <v>0</v>
      </c>
      <c r="GZ65" s="790">
        <f t="shared" si="45"/>
        <v>0</v>
      </c>
      <c r="HA65" s="790">
        <f t="shared" si="46"/>
        <v>0</v>
      </c>
      <c r="HB65" s="790">
        <f t="shared" si="47"/>
        <v>0</v>
      </c>
    </row>
    <row r="66" spans="1:210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3"/>
        <v>0</v>
      </c>
      <c r="T66" s="132">
        <f t="shared" si="4"/>
        <v>1</v>
      </c>
      <c r="U66" s="116">
        <f t="shared" si="5"/>
        <v>3</v>
      </c>
      <c r="V66" s="93">
        <f t="shared" si="48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7"/>
        <v>0</v>
      </c>
      <c r="AJ66" s="227">
        <f t="shared" si="8"/>
        <v>0</v>
      </c>
      <c r="AK66" s="227">
        <f t="shared" si="9"/>
        <v>2</v>
      </c>
      <c r="AL66" s="227">
        <f t="shared" si="10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11"/>
        <v>0</v>
      </c>
      <c r="AZ66" s="281">
        <f t="shared" si="12"/>
        <v>0</v>
      </c>
      <c r="BA66" s="281">
        <f t="shared" si="13"/>
        <v>5</v>
      </c>
      <c r="BB66" s="281">
        <f t="shared" si="14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5"/>
        <v>1</v>
      </c>
      <c r="BS66" s="313">
        <f t="shared" si="16"/>
        <v>1</v>
      </c>
      <c r="BT66" s="313">
        <f t="shared" si="17"/>
        <v>0</v>
      </c>
      <c r="BU66" s="313">
        <f t="shared" si="18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9"/>
        <v>0</v>
      </c>
      <c r="CI66" s="391">
        <f t="shared" si="20"/>
        <v>0</v>
      </c>
      <c r="CJ66" s="392">
        <f t="shared" si="21"/>
        <v>3</v>
      </c>
      <c r="CK66" s="392">
        <f t="shared" si="22"/>
        <v>3</v>
      </c>
      <c r="CL66" s="434"/>
      <c r="CM66" s="434"/>
      <c r="CN66" s="432"/>
      <c r="CO66" s="434"/>
      <c r="CP66" s="436"/>
      <c r="CQ66" s="432"/>
      <c r="CR66" s="432"/>
      <c r="CS66" s="471"/>
      <c r="CT66" s="432"/>
      <c r="CU66" s="471"/>
      <c r="CV66" s="471"/>
      <c r="CW66" s="432"/>
      <c r="CX66" s="395">
        <f t="shared" si="49"/>
        <v>0</v>
      </c>
      <c r="CY66" s="395">
        <f t="shared" si="50"/>
        <v>0</v>
      </c>
      <c r="CZ66" s="395">
        <f t="shared" si="51"/>
        <v>0</v>
      </c>
      <c r="DA66" s="395">
        <f t="shared" si="23"/>
        <v>0</v>
      </c>
      <c r="DB66" s="524"/>
      <c r="DC66" s="524"/>
      <c r="DD66" s="524"/>
      <c r="DE66" s="524"/>
      <c r="DF66" s="436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395">
        <f t="shared" si="24"/>
        <v>0</v>
      </c>
      <c r="DR66" s="395">
        <f t="shared" si="25"/>
        <v>0</v>
      </c>
      <c r="DS66" s="395">
        <f t="shared" si="26"/>
        <v>0</v>
      </c>
      <c r="DT66" s="395">
        <f t="shared" si="27"/>
        <v>0</v>
      </c>
      <c r="DU66" s="549"/>
      <c r="DV66" s="436"/>
      <c r="DW66" s="549"/>
      <c r="DX66" s="546"/>
      <c r="DY66" s="549"/>
      <c r="DZ66" s="549">
        <v>1</v>
      </c>
      <c r="EA66" s="549"/>
      <c r="EB66" s="549"/>
      <c r="EC66" s="549">
        <v>2</v>
      </c>
      <c r="ED66" s="553"/>
      <c r="EE66" s="549"/>
      <c r="EF66" s="549">
        <v>1</v>
      </c>
      <c r="EG66" s="543">
        <f t="shared" si="28"/>
        <v>0</v>
      </c>
      <c r="EH66" s="543">
        <f t="shared" si="29"/>
        <v>0</v>
      </c>
      <c r="EI66" s="543">
        <f t="shared" si="30"/>
        <v>4</v>
      </c>
      <c r="EJ66" s="543">
        <f t="shared" si="31"/>
        <v>4</v>
      </c>
      <c r="EK66" s="586"/>
      <c r="EL66" s="624"/>
      <c r="EM66" s="586">
        <v>2</v>
      </c>
      <c r="EN66" s="583"/>
      <c r="EO66" s="436"/>
      <c r="EP66" s="586">
        <v>2</v>
      </c>
      <c r="EQ66" s="586"/>
      <c r="ER66" s="586"/>
      <c r="ES66" s="586"/>
      <c r="ET66" s="586"/>
      <c r="EU66" s="586"/>
      <c r="EV66" s="586"/>
      <c r="EW66" s="591">
        <f t="shared" si="32"/>
        <v>0</v>
      </c>
      <c r="EX66" s="580">
        <f t="shared" si="33"/>
        <v>0</v>
      </c>
      <c r="EY66" s="580">
        <f t="shared" si="34"/>
        <v>4</v>
      </c>
      <c r="EZ66" s="580">
        <f t="shared" si="35"/>
        <v>4</v>
      </c>
      <c r="FA66" s="698"/>
      <c r="FB66" s="698"/>
      <c r="FC66" s="699">
        <v>1</v>
      </c>
      <c r="FD66" s="583"/>
      <c r="FE66" s="698"/>
      <c r="FF66" s="698">
        <v>2</v>
      </c>
      <c r="FG66" s="583"/>
      <c r="FH66" s="698"/>
      <c r="FI66" s="698">
        <v>1</v>
      </c>
      <c r="FJ66" s="698"/>
      <c r="FK66" s="698"/>
      <c r="FL66" s="698">
        <v>2</v>
      </c>
      <c r="FM66" s="699"/>
      <c r="FN66" s="698"/>
      <c r="FO66" s="698">
        <v>1</v>
      </c>
      <c r="FP66" s="591">
        <f t="shared" si="36"/>
        <v>0</v>
      </c>
      <c r="FQ66" s="591">
        <f t="shared" si="37"/>
        <v>0</v>
      </c>
      <c r="FR66" s="653">
        <f t="shared" si="38"/>
        <v>7</v>
      </c>
      <c r="FS66" s="653">
        <f t="shared" si="39"/>
        <v>7</v>
      </c>
      <c r="FT66" s="37"/>
      <c r="FU66" s="37"/>
      <c r="FV66" s="72"/>
      <c r="FW66" s="37"/>
      <c r="FX66" s="37"/>
      <c r="FY66" s="37">
        <v>2</v>
      </c>
      <c r="FZ66" s="37"/>
      <c r="GA66" s="37"/>
      <c r="GB66" s="37"/>
      <c r="GC66" s="37"/>
      <c r="GD66" s="37"/>
      <c r="GE66" s="37"/>
      <c r="GF66" s="591">
        <f t="shared" si="40"/>
        <v>0</v>
      </c>
      <c r="GG66" s="591">
        <f t="shared" si="41"/>
        <v>0</v>
      </c>
      <c r="GH66" s="591">
        <f t="shared" si="42"/>
        <v>2</v>
      </c>
      <c r="GI66" s="591">
        <f t="shared" si="43"/>
        <v>2</v>
      </c>
      <c r="GJ66" s="37"/>
      <c r="GK66" s="37"/>
      <c r="GL66" s="72"/>
      <c r="GM66" s="37"/>
      <c r="GN66" s="37"/>
      <c r="GO66" s="37">
        <v>2</v>
      </c>
      <c r="GP66" s="37"/>
      <c r="GQ66" s="37"/>
      <c r="GR66" s="37">
        <v>1</v>
      </c>
      <c r="GS66" s="72"/>
      <c r="GT66" s="37"/>
      <c r="GU66" s="37"/>
      <c r="GV66" s="37"/>
      <c r="GW66" s="37"/>
      <c r="GX66" s="388"/>
      <c r="GY66" s="790">
        <f t="shared" si="44"/>
        <v>0</v>
      </c>
      <c r="GZ66" s="790">
        <f t="shared" si="45"/>
        <v>0</v>
      </c>
      <c r="HA66" s="790">
        <f t="shared" si="46"/>
        <v>3</v>
      </c>
      <c r="HB66" s="790">
        <f t="shared" si="47"/>
        <v>3</v>
      </c>
    </row>
    <row r="67" spans="1:210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3"/>
        <v>0</v>
      </c>
      <c r="T67" s="132">
        <f t="shared" si="4"/>
        <v>0</v>
      </c>
      <c r="U67" s="116">
        <f t="shared" si="5"/>
        <v>0</v>
      </c>
      <c r="V67" s="93">
        <f t="shared" si="48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7"/>
        <v>0</v>
      </c>
      <c r="AJ67" s="227">
        <f t="shared" si="8"/>
        <v>20</v>
      </c>
      <c r="AK67" s="227">
        <f t="shared" si="9"/>
        <v>0</v>
      </c>
      <c r="AL67" s="227">
        <f t="shared" si="10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11"/>
        <v>0</v>
      </c>
      <c r="AZ67" s="281">
        <f t="shared" si="12"/>
        <v>1</v>
      </c>
      <c r="BA67" s="281">
        <f t="shared" si="13"/>
        <v>0</v>
      </c>
      <c r="BB67" s="281">
        <f t="shared" si="14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5"/>
        <v>0</v>
      </c>
      <c r="BS67" s="313">
        <f t="shared" si="16"/>
        <v>0</v>
      </c>
      <c r="BT67" s="313">
        <f t="shared" si="17"/>
        <v>0</v>
      </c>
      <c r="BU67" s="313">
        <f t="shared" si="18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9"/>
        <v>0</v>
      </c>
      <c r="CI67" s="391">
        <f t="shared" si="20"/>
        <v>8</v>
      </c>
      <c r="CJ67" s="392">
        <f t="shared" si="21"/>
        <v>0</v>
      </c>
      <c r="CK67" s="392">
        <f t="shared" si="22"/>
        <v>8</v>
      </c>
      <c r="CL67" s="434"/>
      <c r="CM67" s="434">
        <v>2</v>
      </c>
      <c r="CN67" s="432"/>
      <c r="CO67" s="434"/>
      <c r="CP67" s="436">
        <v>3</v>
      </c>
      <c r="CQ67" s="432"/>
      <c r="CR67" s="432"/>
      <c r="CS67" s="471"/>
      <c r="CT67" s="432"/>
      <c r="CU67" s="471"/>
      <c r="CV67" s="471"/>
      <c r="CW67" s="432"/>
      <c r="CX67" s="395">
        <f t="shared" si="49"/>
        <v>0</v>
      </c>
      <c r="CY67" s="395">
        <f t="shared" si="50"/>
        <v>5</v>
      </c>
      <c r="CZ67" s="395">
        <f t="shared" si="51"/>
        <v>0</v>
      </c>
      <c r="DA67" s="395">
        <f t="shared" si="23"/>
        <v>5</v>
      </c>
      <c r="DB67" s="524">
        <v>1</v>
      </c>
      <c r="DC67" s="524">
        <v>3</v>
      </c>
      <c r="DD67" s="524"/>
      <c r="DE67" s="524">
        <v>1</v>
      </c>
      <c r="DF67" s="436">
        <v>7</v>
      </c>
      <c r="DG67" s="524"/>
      <c r="DH67" s="524"/>
      <c r="DI67" s="524">
        <v>1</v>
      </c>
      <c r="DJ67" s="524"/>
      <c r="DK67" s="524"/>
      <c r="DL67" s="524">
        <v>3</v>
      </c>
      <c r="DM67" s="524"/>
      <c r="DN67" s="524"/>
      <c r="DO67" s="524"/>
      <c r="DP67" s="524"/>
      <c r="DQ67" s="395">
        <f t="shared" si="24"/>
        <v>2</v>
      </c>
      <c r="DR67" s="395">
        <f t="shared" si="25"/>
        <v>14</v>
      </c>
      <c r="DS67" s="395">
        <f t="shared" si="26"/>
        <v>0</v>
      </c>
      <c r="DT67" s="395">
        <f t="shared" si="27"/>
        <v>16</v>
      </c>
      <c r="DU67" s="549"/>
      <c r="DV67" s="436">
        <v>4</v>
      </c>
      <c r="DW67" s="549"/>
      <c r="DX67" s="546"/>
      <c r="DY67" s="549">
        <v>3</v>
      </c>
      <c r="DZ67" s="549"/>
      <c r="EA67" s="549"/>
      <c r="EB67" s="549">
        <v>2</v>
      </c>
      <c r="EC67" s="549"/>
      <c r="ED67" s="553"/>
      <c r="EE67" s="549">
        <v>3</v>
      </c>
      <c r="EF67" s="549"/>
      <c r="EG67" s="543">
        <f t="shared" si="28"/>
        <v>0</v>
      </c>
      <c r="EH67" s="543">
        <f t="shared" si="29"/>
        <v>12</v>
      </c>
      <c r="EI67" s="543">
        <f t="shared" si="30"/>
        <v>0</v>
      </c>
      <c r="EJ67" s="543">
        <f t="shared" si="31"/>
        <v>12</v>
      </c>
      <c r="EK67" s="586"/>
      <c r="EL67" s="624">
        <v>8</v>
      </c>
      <c r="EM67" s="586"/>
      <c r="EN67" s="583"/>
      <c r="EO67" s="436">
        <v>7</v>
      </c>
      <c r="EP67" s="586"/>
      <c r="EQ67" s="586"/>
      <c r="ER67" s="586">
        <v>2</v>
      </c>
      <c r="ES67" s="586"/>
      <c r="ET67" s="586"/>
      <c r="EU67" s="586">
        <v>3</v>
      </c>
      <c r="EV67" s="586"/>
      <c r="EW67" s="591">
        <f t="shared" si="32"/>
        <v>0</v>
      </c>
      <c r="EX67" s="580">
        <f t="shared" si="33"/>
        <v>20</v>
      </c>
      <c r="EY67" s="580">
        <f t="shared" si="34"/>
        <v>0</v>
      </c>
      <c r="EZ67" s="580">
        <f t="shared" si="35"/>
        <v>20</v>
      </c>
      <c r="FA67" s="698"/>
      <c r="FB67" s="698">
        <v>3</v>
      </c>
      <c r="FC67" s="699"/>
      <c r="FD67" s="583"/>
      <c r="FE67" s="698">
        <v>4</v>
      </c>
      <c r="FF67" s="698"/>
      <c r="FG67" s="583"/>
      <c r="FH67" s="698">
        <v>6</v>
      </c>
      <c r="FI67" s="698"/>
      <c r="FJ67" s="698"/>
      <c r="FK67" s="698">
        <v>6</v>
      </c>
      <c r="FL67" s="698"/>
      <c r="FM67" s="699"/>
      <c r="FN67" s="698">
        <v>3</v>
      </c>
      <c r="FO67" s="698"/>
      <c r="FP67" s="591">
        <f t="shared" si="36"/>
        <v>0</v>
      </c>
      <c r="FQ67" s="591">
        <f t="shared" si="37"/>
        <v>22</v>
      </c>
      <c r="FR67" s="653">
        <f t="shared" si="38"/>
        <v>0</v>
      </c>
      <c r="FS67" s="653">
        <f t="shared" si="39"/>
        <v>22</v>
      </c>
      <c r="FT67" s="37"/>
      <c r="FU67" s="37">
        <v>2</v>
      </c>
      <c r="FV67" s="72"/>
      <c r="FW67" s="37"/>
      <c r="FX67" s="37">
        <v>5</v>
      </c>
      <c r="FY67" s="37"/>
      <c r="FZ67" s="37"/>
      <c r="GA67" s="37">
        <v>1</v>
      </c>
      <c r="GB67" s="37"/>
      <c r="GC67" s="37"/>
      <c r="GD67" s="37">
        <v>4</v>
      </c>
      <c r="GE67" s="37"/>
      <c r="GF67" s="591">
        <f t="shared" si="40"/>
        <v>0</v>
      </c>
      <c r="GG67" s="591">
        <f t="shared" si="41"/>
        <v>12</v>
      </c>
      <c r="GH67" s="591">
        <f t="shared" si="42"/>
        <v>0</v>
      </c>
      <c r="GI67" s="591">
        <f t="shared" si="43"/>
        <v>12</v>
      </c>
      <c r="GJ67" s="37"/>
      <c r="GK67" s="37">
        <v>4</v>
      </c>
      <c r="GL67" s="72"/>
      <c r="GM67" s="37"/>
      <c r="GN67" s="37">
        <v>4</v>
      </c>
      <c r="GO67" s="37"/>
      <c r="GP67" s="37"/>
      <c r="GQ67" s="37">
        <v>2</v>
      </c>
      <c r="GR67" s="37"/>
      <c r="GS67" s="72"/>
      <c r="GT67" s="37"/>
      <c r="GU67" s="37"/>
      <c r="GV67" s="37"/>
      <c r="GW67" s="37"/>
      <c r="GX67" s="388"/>
      <c r="GY67" s="790">
        <f t="shared" si="44"/>
        <v>0</v>
      </c>
      <c r="GZ67" s="790">
        <f t="shared" si="45"/>
        <v>10</v>
      </c>
      <c r="HA67" s="790">
        <f t="shared" si="46"/>
        <v>0</v>
      </c>
      <c r="HB67" s="790">
        <f t="shared" si="47"/>
        <v>10</v>
      </c>
    </row>
    <row r="68" spans="1:210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3"/>
        <v>0</v>
      </c>
      <c r="T68" s="132">
        <f t="shared" si="4"/>
        <v>33</v>
      </c>
      <c r="U68" s="116">
        <f t="shared" si="5"/>
        <v>0</v>
      </c>
      <c r="V68" s="93">
        <f t="shared" si="48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7"/>
        <v>0</v>
      </c>
      <c r="AJ68" s="227">
        <f t="shared" si="8"/>
        <v>103</v>
      </c>
      <c r="AK68" s="227">
        <f t="shared" si="9"/>
        <v>0</v>
      </c>
      <c r="AL68" s="227">
        <f t="shared" si="10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11"/>
        <v>0</v>
      </c>
      <c r="AZ68" s="281">
        <f t="shared" si="12"/>
        <v>0</v>
      </c>
      <c r="BA68" s="281">
        <f t="shared" si="13"/>
        <v>0</v>
      </c>
      <c r="BB68" s="281">
        <f t="shared" si="14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5"/>
        <v>0</v>
      </c>
      <c r="BS68" s="313">
        <f t="shared" si="16"/>
        <v>0</v>
      </c>
      <c r="BT68" s="313">
        <f t="shared" si="17"/>
        <v>0</v>
      </c>
      <c r="BU68" s="313">
        <f t="shared" si="18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9"/>
        <v>0</v>
      </c>
      <c r="CI68" s="391">
        <f t="shared" si="20"/>
        <v>9</v>
      </c>
      <c r="CJ68" s="392">
        <f t="shared" si="21"/>
        <v>0</v>
      </c>
      <c r="CK68" s="392">
        <f t="shared" si="22"/>
        <v>9</v>
      </c>
      <c r="CL68" s="434"/>
      <c r="CM68" s="434"/>
      <c r="CN68" s="432"/>
      <c r="CO68" s="434"/>
      <c r="CP68" s="436">
        <v>4</v>
      </c>
      <c r="CQ68" s="432"/>
      <c r="CR68" s="432"/>
      <c r="CS68" s="471">
        <v>3</v>
      </c>
      <c r="CT68" s="432"/>
      <c r="CU68" s="471"/>
      <c r="CV68" s="471">
        <v>1</v>
      </c>
      <c r="CW68" s="432"/>
      <c r="CX68" s="395">
        <f t="shared" si="49"/>
        <v>0</v>
      </c>
      <c r="CY68" s="395">
        <f t="shared" si="50"/>
        <v>8</v>
      </c>
      <c r="CZ68" s="395">
        <f t="shared" si="51"/>
        <v>0</v>
      </c>
      <c r="DA68" s="395">
        <f t="shared" si="23"/>
        <v>8</v>
      </c>
      <c r="DB68" s="524"/>
      <c r="DC68" s="524">
        <v>1</v>
      </c>
      <c r="DD68" s="524"/>
      <c r="DE68" s="524"/>
      <c r="DF68" s="436"/>
      <c r="DG68" s="524"/>
      <c r="DH68" s="524"/>
      <c r="DI68" s="524">
        <v>1</v>
      </c>
      <c r="DJ68" s="524"/>
      <c r="DK68" s="524"/>
      <c r="DL68" s="524">
        <v>4</v>
      </c>
      <c r="DM68" s="524"/>
      <c r="DN68" s="524"/>
      <c r="DO68" s="524"/>
      <c r="DP68" s="524"/>
      <c r="DQ68" s="395">
        <f t="shared" si="24"/>
        <v>0</v>
      </c>
      <c r="DR68" s="395">
        <f t="shared" si="25"/>
        <v>6</v>
      </c>
      <c r="DS68" s="395">
        <f t="shared" si="26"/>
        <v>0</v>
      </c>
      <c r="DT68" s="395">
        <f t="shared" si="27"/>
        <v>6</v>
      </c>
      <c r="DU68" s="549"/>
      <c r="DV68" s="436">
        <v>7</v>
      </c>
      <c r="DW68" s="549"/>
      <c r="DX68" s="546"/>
      <c r="DY68" s="549">
        <v>5</v>
      </c>
      <c r="DZ68" s="549"/>
      <c r="EA68" s="549"/>
      <c r="EB68" s="549">
        <v>1</v>
      </c>
      <c r="EC68" s="549"/>
      <c r="ED68" s="553"/>
      <c r="EE68" s="549">
        <v>4</v>
      </c>
      <c r="EF68" s="549"/>
      <c r="EG68" s="543">
        <f t="shared" si="28"/>
        <v>0</v>
      </c>
      <c r="EH68" s="543">
        <f t="shared" si="29"/>
        <v>17</v>
      </c>
      <c r="EI68" s="543">
        <f t="shared" si="30"/>
        <v>0</v>
      </c>
      <c r="EJ68" s="543">
        <f t="shared" si="31"/>
        <v>17</v>
      </c>
      <c r="EK68" s="586"/>
      <c r="EL68" s="624">
        <v>5</v>
      </c>
      <c r="EM68" s="586"/>
      <c r="EN68" s="583"/>
      <c r="EO68" s="436">
        <v>1</v>
      </c>
      <c r="EP68" s="586"/>
      <c r="EQ68" s="586"/>
      <c r="ER68" s="586">
        <v>1</v>
      </c>
      <c r="ES68" s="586"/>
      <c r="ET68" s="586"/>
      <c r="EU68" s="586">
        <v>1</v>
      </c>
      <c r="EV68" s="586"/>
      <c r="EW68" s="591">
        <f t="shared" si="32"/>
        <v>0</v>
      </c>
      <c r="EX68" s="580">
        <f t="shared" si="33"/>
        <v>8</v>
      </c>
      <c r="EY68" s="580">
        <f t="shared" si="34"/>
        <v>0</v>
      </c>
      <c r="EZ68" s="580">
        <f t="shared" si="35"/>
        <v>8</v>
      </c>
      <c r="FA68" s="698"/>
      <c r="FB68" s="698">
        <v>5</v>
      </c>
      <c r="FC68" s="699"/>
      <c r="FD68" s="583"/>
      <c r="FE68" s="698">
        <v>2</v>
      </c>
      <c r="FF68" s="698"/>
      <c r="FG68" s="583"/>
      <c r="FH68" s="698"/>
      <c r="FI68" s="698"/>
      <c r="FJ68" s="698"/>
      <c r="FK68" s="698">
        <v>3</v>
      </c>
      <c r="FL68" s="698"/>
      <c r="FM68" s="699"/>
      <c r="FN68" s="698"/>
      <c r="FO68" s="698"/>
      <c r="FP68" s="591">
        <f t="shared" si="36"/>
        <v>0</v>
      </c>
      <c r="FQ68" s="591">
        <f t="shared" si="37"/>
        <v>10</v>
      </c>
      <c r="FR68" s="653">
        <f t="shared" si="38"/>
        <v>0</v>
      </c>
      <c r="FS68" s="653">
        <f t="shared" si="39"/>
        <v>10</v>
      </c>
      <c r="FT68" s="37"/>
      <c r="FU68" s="37">
        <v>2</v>
      </c>
      <c r="FV68" s="72"/>
      <c r="FW68" s="37">
        <v>1</v>
      </c>
      <c r="FX68" s="37">
        <v>2</v>
      </c>
      <c r="FY68" s="37"/>
      <c r="FZ68" s="37"/>
      <c r="GA68" s="37">
        <v>4</v>
      </c>
      <c r="GB68" s="37"/>
      <c r="GC68" s="37"/>
      <c r="GD68" s="37"/>
      <c r="GE68" s="37"/>
      <c r="GF68" s="591">
        <f t="shared" si="40"/>
        <v>1</v>
      </c>
      <c r="GG68" s="591">
        <f t="shared" si="41"/>
        <v>8</v>
      </c>
      <c r="GH68" s="591">
        <f t="shared" si="42"/>
        <v>0</v>
      </c>
      <c r="GI68" s="591">
        <f t="shared" si="43"/>
        <v>9</v>
      </c>
      <c r="GJ68" s="37"/>
      <c r="GK68" s="37">
        <v>1</v>
      </c>
      <c r="GL68" s="72"/>
      <c r="GM68" s="37"/>
      <c r="GN68" s="37">
        <v>4</v>
      </c>
      <c r="GO68" s="37"/>
      <c r="GP68" s="37"/>
      <c r="GQ68" s="37">
        <v>1</v>
      </c>
      <c r="GR68" s="37"/>
      <c r="GS68" s="72"/>
      <c r="GT68" s="37"/>
      <c r="GU68" s="37"/>
      <c r="GV68" s="37"/>
      <c r="GW68" s="37"/>
      <c r="GX68" s="388"/>
      <c r="GY68" s="790">
        <f t="shared" si="44"/>
        <v>0</v>
      </c>
      <c r="GZ68" s="790">
        <f t="shared" si="45"/>
        <v>6</v>
      </c>
      <c r="HA68" s="790">
        <f t="shared" si="46"/>
        <v>0</v>
      </c>
      <c r="HB68" s="790">
        <f t="shared" si="47"/>
        <v>6</v>
      </c>
    </row>
    <row r="69" spans="1:210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3"/>
        <v>0</v>
      </c>
      <c r="T69" s="132">
        <f t="shared" si="4"/>
        <v>70</v>
      </c>
      <c r="U69" s="116">
        <f t="shared" si="5"/>
        <v>1</v>
      </c>
      <c r="V69" s="93">
        <f t="shared" si="48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7"/>
        <v>0</v>
      </c>
      <c r="AJ69" s="227">
        <f t="shared" si="8"/>
        <v>4</v>
      </c>
      <c r="AK69" s="227">
        <f t="shared" si="9"/>
        <v>0</v>
      </c>
      <c r="AL69" s="227">
        <f t="shared" si="10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11"/>
        <v>0</v>
      </c>
      <c r="AZ69" s="281">
        <f t="shared" si="12"/>
        <v>20</v>
      </c>
      <c r="BA69" s="281">
        <f t="shared" si="13"/>
        <v>0</v>
      </c>
      <c r="BB69" s="281">
        <f t="shared" si="14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5"/>
        <v>0</v>
      </c>
      <c r="BS69" s="313">
        <f t="shared" si="16"/>
        <v>16</v>
      </c>
      <c r="BT69" s="313">
        <f t="shared" si="17"/>
        <v>0</v>
      </c>
      <c r="BU69" s="313">
        <f t="shared" si="18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9"/>
        <v>0</v>
      </c>
      <c r="CI69" s="391">
        <f t="shared" si="20"/>
        <v>19</v>
      </c>
      <c r="CJ69" s="392">
        <f t="shared" si="21"/>
        <v>0</v>
      </c>
      <c r="CK69" s="392">
        <f t="shared" si="22"/>
        <v>19</v>
      </c>
      <c r="CL69" s="434"/>
      <c r="CM69" s="434"/>
      <c r="CN69" s="432"/>
      <c r="CO69" s="434"/>
      <c r="CP69" s="436"/>
      <c r="CQ69" s="432"/>
      <c r="CR69" s="432"/>
      <c r="CS69" s="471">
        <v>1</v>
      </c>
      <c r="CT69" s="432"/>
      <c r="CU69" s="471"/>
      <c r="CV69" s="471"/>
      <c r="CW69" s="432"/>
      <c r="CX69" s="395">
        <f t="shared" ref="CX69:CX100" si="52">CL69+CO69+CR69+CU69</f>
        <v>0</v>
      </c>
      <c r="CY69" s="395">
        <f t="shared" ref="CY69:CY100" si="53">CM69+CP69+CS69+CV69</f>
        <v>1</v>
      </c>
      <c r="CZ69" s="395">
        <f t="shared" ref="CZ69:CZ100" si="54">CN69+CQ69+CT69+CW69</f>
        <v>0</v>
      </c>
      <c r="DA69" s="395">
        <f t="shared" si="23"/>
        <v>1</v>
      </c>
      <c r="DB69" s="524"/>
      <c r="DC69" s="524"/>
      <c r="DD69" s="524"/>
      <c r="DE69" s="524"/>
      <c r="DF69" s="436"/>
      <c r="DG69" s="524"/>
      <c r="DH69" s="524"/>
      <c r="DI69" s="524">
        <v>1</v>
      </c>
      <c r="DJ69" s="524"/>
      <c r="DK69" s="524"/>
      <c r="DL69" s="524"/>
      <c r="DM69" s="524"/>
      <c r="DN69" s="524"/>
      <c r="DO69" s="524"/>
      <c r="DP69" s="524"/>
      <c r="DQ69" s="395">
        <f t="shared" si="24"/>
        <v>0</v>
      </c>
      <c r="DR69" s="395">
        <f t="shared" si="25"/>
        <v>1</v>
      </c>
      <c r="DS69" s="395">
        <f t="shared" si="26"/>
        <v>0</v>
      </c>
      <c r="DT69" s="395">
        <f t="shared" si="27"/>
        <v>1</v>
      </c>
      <c r="DU69" s="549"/>
      <c r="DV69" s="436">
        <v>2</v>
      </c>
      <c r="DW69" s="549"/>
      <c r="DX69" s="546"/>
      <c r="DY69" s="549"/>
      <c r="DZ69" s="549"/>
      <c r="EA69" s="549"/>
      <c r="EB69" s="549"/>
      <c r="EC69" s="549"/>
      <c r="ED69" s="553"/>
      <c r="EE69" s="549">
        <v>1</v>
      </c>
      <c r="EF69" s="549">
        <v>1</v>
      </c>
      <c r="EG69" s="543">
        <f t="shared" si="28"/>
        <v>0</v>
      </c>
      <c r="EH69" s="543">
        <f t="shared" si="29"/>
        <v>3</v>
      </c>
      <c r="EI69" s="543">
        <f t="shared" si="30"/>
        <v>1</v>
      </c>
      <c r="EJ69" s="543">
        <f t="shared" si="31"/>
        <v>4</v>
      </c>
      <c r="EK69" s="586"/>
      <c r="EL69" s="624"/>
      <c r="EM69" s="586"/>
      <c r="EN69" s="583"/>
      <c r="EO69" s="436">
        <v>1</v>
      </c>
      <c r="EP69" s="586">
        <v>1</v>
      </c>
      <c r="EQ69" s="586"/>
      <c r="ER69" s="586">
        <v>1</v>
      </c>
      <c r="ES69" s="586">
        <v>1</v>
      </c>
      <c r="ET69" s="586"/>
      <c r="EU69" s="586">
        <v>1</v>
      </c>
      <c r="EV69" s="586">
        <v>2</v>
      </c>
      <c r="EW69" s="591">
        <f t="shared" si="32"/>
        <v>0</v>
      </c>
      <c r="EX69" s="580">
        <f t="shared" si="33"/>
        <v>3</v>
      </c>
      <c r="EY69" s="580">
        <f t="shared" si="34"/>
        <v>4</v>
      </c>
      <c r="EZ69" s="580">
        <f t="shared" si="35"/>
        <v>7</v>
      </c>
      <c r="FA69" s="698"/>
      <c r="FB69" s="698"/>
      <c r="FC69" s="699"/>
      <c r="FD69" s="583"/>
      <c r="FE69" s="698"/>
      <c r="FF69" s="698">
        <v>1</v>
      </c>
      <c r="FG69" s="583">
        <v>1</v>
      </c>
      <c r="FH69" s="698">
        <v>2</v>
      </c>
      <c r="FI69" s="698"/>
      <c r="FJ69" s="698"/>
      <c r="FK69" s="698">
        <v>4</v>
      </c>
      <c r="FL69" s="698"/>
      <c r="FM69" s="699"/>
      <c r="FN69" s="698">
        <v>1</v>
      </c>
      <c r="FO69" s="698">
        <v>1</v>
      </c>
      <c r="FP69" s="591">
        <f t="shared" si="36"/>
        <v>1</v>
      </c>
      <c r="FQ69" s="591">
        <f t="shared" si="37"/>
        <v>7</v>
      </c>
      <c r="FR69" s="653">
        <f t="shared" si="38"/>
        <v>2</v>
      </c>
      <c r="FS69" s="653">
        <f t="shared" si="39"/>
        <v>10</v>
      </c>
      <c r="FT69" s="37"/>
      <c r="FU69" s="37"/>
      <c r="FV69" s="72"/>
      <c r="FW69" s="37"/>
      <c r="FX69" s="37">
        <v>1</v>
      </c>
      <c r="FY69" s="37">
        <v>1</v>
      </c>
      <c r="FZ69" s="37"/>
      <c r="GA69" s="37"/>
      <c r="GB69" s="37">
        <v>1</v>
      </c>
      <c r="GC69" s="37"/>
      <c r="GD69" s="37"/>
      <c r="GE69" s="37">
        <v>2</v>
      </c>
      <c r="GF69" s="591">
        <f t="shared" si="40"/>
        <v>0</v>
      </c>
      <c r="GG69" s="591">
        <f t="shared" si="41"/>
        <v>1</v>
      </c>
      <c r="GH69" s="591">
        <f t="shared" si="42"/>
        <v>4</v>
      </c>
      <c r="GI69" s="591">
        <f t="shared" si="43"/>
        <v>5</v>
      </c>
      <c r="GJ69" s="37"/>
      <c r="GK69" s="37"/>
      <c r="GL69" s="72">
        <v>1</v>
      </c>
      <c r="GM69" s="37">
        <v>1</v>
      </c>
      <c r="GN69" s="37"/>
      <c r="GO69" s="37">
        <v>2</v>
      </c>
      <c r="GP69" s="37">
        <v>1</v>
      </c>
      <c r="GQ69" s="37"/>
      <c r="GR69" s="37"/>
      <c r="GS69" s="72"/>
      <c r="GT69" s="37"/>
      <c r="GU69" s="37"/>
      <c r="GV69" s="37"/>
      <c r="GW69" s="37"/>
      <c r="GX69" s="388"/>
      <c r="GY69" s="790">
        <f t="shared" si="44"/>
        <v>2</v>
      </c>
      <c r="GZ69" s="790">
        <f t="shared" si="45"/>
        <v>0</v>
      </c>
      <c r="HA69" s="790">
        <f t="shared" si="46"/>
        <v>3</v>
      </c>
      <c r="HB69" s="790">
        <f t="shared" si="47"/>
        <v>5</v>
      </c>
    </row>
    <row r="70" spans="1:210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55">D70+G70+J70+M70+P70</f>
        <v>0</v>
      </c>
      <c r="T70" s="132">
        <f t="shared" ref="T70:T112" si="56">E70+H70+K70+N70+Q70</f>
        <v>6</v>
      </c>
      <c r="U70" s="116">
        <f t="shared" ref="U70:U112" si="57">F70+I70+L70+O70+R70</f>
        <v>18</v>
      </c>
      <c r="V70" s="93">
        <f t="shared" si="48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58">W70+Z70+AC70+AF70</f>
        <v>1</v>
      </c>
      <c r="AJ70" s="227">
        <f t="shared" ref="AJ70:AJ112" si="59">X70+AA70+AD70+AG70</f>
        <v>0</v>
      </c>
      <c r="AK70" s="227">
        <f t="shared" ref="AK70:AK112" si="60">Y70+AB70+AE70+AH70</f>
        <v>12</v>
      </c>
      <c r="AL70" s="227">
        <f t="shared" ref="AL70:AL112" si="61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62">AM70+AP70+AS70+AV70</f>
        <v>1</v>
      </c>
      <c r="AZ70" s="281">
        <f t="shared" ref="AZ70:AZ112" si="63">AN70+AQ70+AT70+AW70</f>
        <v>31</v>
      </c>
      <c r="BA70" s="281">
        <f t="shared" ref="BA70:BA112" si="64">AO70+AR70+AU70+AX70</f>
        <v>9</v>
      </c>
      <c r="BB70" s="281">
        <f t="shared" ref="BB70:BB112" si="65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66">BC70+BF70+BI70+BL70+BO70</f>
        <v>0</v>
      </c>
      <c r="BS70" s="313">
        <f t="shared" ref="BS70:BS114" si="67">BD70+BG70+BJ70+BM70+BP70</f>
        <v>18</v>
      </c>
      <c r="BT70" s="313">
        <f t="shared" ref="BT70:BT114" si="68">BE70+BH70+BK70+BN70+BQ70</f>
        <v>8</v>
      </c>
      <c r="BU70" s="313">
        <f t="shared" ref="BU70:BU114" si="69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70">BV70+BY70+CB70+CE70</f>
        <v>0</v>
      </c>
      <c r="CI70" s="391">
        <f t="shared" ref="CI70:CI114" si="71">BW70+BZ70+CC70+CF70</f>
        <v>13</v>
      </c>
      <c r="CJ70" s="392">
        <f t="shared" ref="CJ70:CJ114" si="72">BX70+CA70+CD70+CG70</f>
        <v>3</v>
      </c>
      <c r="CK70" s="392">
        <f t="shared" ref="CK70:CK114" si="73">CH70+CI70+CJ70</f>
        <v>16</v>
      </c>
      <c r="CL70" s="434"/>
      <c r="CM70" s="434">
        <v>1</v>
      </c>
      <c r="CN70" s="432"/>
      <c r="CO70" s="434"/>
      <c r="CP70" s="436"/>
      <c r="CQ70" s="432">
        <v>2</v>
      </c>
      <c r="CR70" s="432"/>
      <c r="CS70" s="471"/>
      <c r="CT70" s="432">
        <v>2</v>
      </c>
      <c r="CU70" s="471"/>
      <c r="CV70" s="471"/>
      <c r="CW70" s="432"/>
      <c r="CX70" s="395">
        <f t="shared" si="52"/>
        <v>0</v>
      </c>
      <c r="CY70" s="395">
        <f t="shared" si="53"/>
        <v>1</v>
      </c>
      <c r="CZ70" s="395">
        <f t="shared" si="54"/>
        <v>4</v>
      </c>
      <c r="DA70" s="395">
        <f t="shared" ref="DA70:DA114" si="74">CX70+CY70+CZ70</f>
        <v>5</v>
      </c>
      <c r="DB70" s="524"/>
      <c r="DC70" s="524"/>
      <c r="DD70" s="502">
        <v>5</v>
      </c>
      <c r="DE70" s="524"/>
      <c r="DF70" s="436"/>
      <c r="DG70" s="502">
        <v>1</v>
      </c>
      <c r="DH70" s="524"/>
      <c r="DI70" s="524"/>
      <c r="DJ70" s="524"/>
      <c r="DK70" s="524"/>
      <c r="DL70" s="524"/>
      <c r="DM70" s="524">
        <v>1</v>
      </c>
      <c r="DN70" s="524"/>
      <c r="DO70" s="524"/>
      <c r="DP70" s="524"/>
      <c r="DQ70" s="395">
        <f t="shared" ref="DQ70:DQ114" si="75">DB70+DE70+DH70+DK70+DN70</f>
        <v>0</v>
      </c>
      <c r="DR70" s="395">
        <f t="shared" ref="DR70:DR114" si="76">DC70+DF70+DI70+DL70+DO70</f>
        <v>0</v>
      </c>
      <c r="DS70" s="395">
        <f t="shared" ref="DS70:DS114" si="77">DD70+DG70+DJ70+DM70+DP70</f>
        <v>7</v>
      </c>
      <c r="DT70" s="395">
        <f t="shared" ref="DT70:DT114" si="78">DQ70+DR70+DS70</f>
        <v>7</v>
      </c>
      <c r="DU70" s="549"/>
      <c r="DV70" s="436"/>
      <c r="DW70" s="549"/>
      <c r="DX70" s="546"/>
      <c r="DY70" s="549"/>
      <c r="DZ70" s="549"/>
      <c r="EA70" s="549"/>
      <c r="EB70" s="549"/>
      <c r="EC70" s="549">
        <v>1</v>
      </c>
      <c r="ED70" s="553"/>
      <c r="EE70" s="549"/>
      <c r="EF70" s="549"/>
      <c r="EG70" s="543">
        <f t="shared" ref="EG70:EG114" si="79">DU70+DX70+EA70+ED70</f>
        <v>0</v>
      </c>
      <c r="EH70" s="543">
        <f t="shared" ref="EH70:EH114" si="80">DV70+DY70+EB70+EE70</f>
        <v>0</v>
      </c>
      <c r="EI70" s="543">
        <f t="shared" ref="EI70:EI114" si="81">DW70+DZ70+EC70+EF70</f>
        <v>1</v>
      </c>
      <c r="EJ70" s="543">
        <f t="shared" ref="EJ70:EJ114" si="82">EG70+EH70+EI70</f>
        <v>1</v>
      </c>
      <c r="EK70" s="586"/>
      <c r="EL70" s="624"/>
      <c r="EM70" s="586"/>
      <c r="EN70" s="583"/>
      <c r="EO70" s="436"/>
      <c r="EP70" s="586"/>
      <c r="EQ70" s="586"/>
      <c r="ER70" s="586"/>
      <c r="ES70" s="586"/>
      <c r="ET70" s="586"/>
      <c r="EU70" s="586"/>
      <c r="EV70" s="586">
        <v>3</v>
      </c>
      <c r="EW70" s="591">
        <f t="shared" ref="EW70:EW114" si="83">EK70+EN70+EQ70+ET70</f>
        <v>0</v>
      </c>
      <c r="EX70" s="580">
        <f t="shared" ref="EX70:EX114" si="84">EL70+EO70+ER70+EU70</f>
        <v>0</v>
      </c>
      <c r="EY70" s="580">
        <f t="shared" ref="EY70:EY114" si="85">EM70+EP70+ES70+EV70</f>
        <v>3</v>
      </c>
      <c r="EZ70" s="580">
        <f t="shared" ref="EZ70:EZ114" si="86">EW70+EX70+EY70</f>
        <v>3</v>
      </c>
      <c r="FA70" s="698"/>
      <c r="FB70" s="698"/>
      <c r="FC70" s="699"/>
      <c r="FD70" s="583"/>
      <c r="FE70" s="698"/>
      <c r="FF70" s="698">
        <v>1</v>
      </c>
      <c r="FG70" s="583"/>
      <c r="FH70" s="698"/>
      <c r="FI70" s="698"/>
      <c r="FJ70" s="698"/>
      <c r="FK70" s="698"/>
      <c r="FL70" s="698">
        <v>1</v>
      </c>
      <c r="FM70" s="699"/>
      <c r="FN70" s="698"/>
      <c r="FO70" s="698"/>
      <c r="FP70" s="591">
        <f t="shared" ref="FP70:FP114" si="87">FA70+FD70+FG70+FJ70+FM70</f>
        <v>0</v>
      </c>
      <c r="FQ70" s="591">
        <f t="shared" ref="FQ70:FQ114" si="88">FB70+FE70+FH70+FK70+FN70</f>
        <v>0</v>
      </c>
      <c r="FR70" s="653">
        <f t="shared" ref="FR70:FR114" si="89">FC70+FF70+FI70+FL70+FO70</f>
        <v>2</v>
      </c>
      <c r="FS70" s="653">
        <f t="shared" ref="FS70:FS114" si="90">FP70+FQ70+FR70</f>
        <v>2</v>
      </c>
      <c r="FT70" s="37"/>
      <c r="FU70" s="37"/>
      <c r="FV70" s="72"/>
      <c r="FW70" s="37"/>
      <c r="FX70" s="37"/>
      <c r="FY70" s="37"/>
      <c r="FZ70" s="37"/>
      <c r="GA70" s="37"/>
      <c r="GB70" s="37"/>
      <c r="GC70" s="37"/>
      <c r="GD70" s="37"/>
      <c r="GE70" s="37">
        <v>3</v>
      </c>
      <c r="GF70" s="591">
        <f t="shared" ref="GF70:GF114" si="91">FT70+FW70+FZ70+GC70</f>
        <v>0</v>
      </c>
      <c r="GG70" s="591">
        <f t="shared" ref="GG70:GG114" si="92">FU70+FX70+GA70+GD70</f>
        <v>0</v>
      </c>
      <c r="GH70" s="591">
        <f t="shared" ref="GH70:GH114" si="93">FV70+FY70+GB70+GE70</f>
        <v>3</v>
      </c>
      <c r="GI70" s="591">
        <f t="shared" ref="GI70:GI114" si="94">GF70+GG70+GH70</f>
        <v>3</v>
      </c>
      <c r="GJ70" s="37"/>
      <c r="GK70" s="37"/>
      <c r="GL70" s="72"/>
      <c r="GM70" s="37"/>
      <c r="GN70" s="37"/>
      <c r="GO70" s="37"/>
      <c r="GP70" s="37"/>
      <c r="GQ70" s="37"/>
      <c r="GR70" s="37"/>
      <c r="GS70" s="72"/>
      <c r="GT70" s="37"/>
      <c r="GU70" s="37"/>
      <c r="GV70" s="37"/>
      <c r="GW70" s="37"/>
      <c r="GX70" s="388"/>
      <c r="GY70" s="790">
        <f t="shared" ref="GY70:GY114" si="95">GJ70+GM70+GP70+GS70+GV70</f>
        <v>0</v>
      </c>
      <c r="GZ70" s="790">
        <f t="shared" ref="GZ70:GZ114" si="96">GK70+GN70+GQ70+GT70+GW70</f>
        <v>0</v>
      </c>
      <c r="HA70" s="790">
        <f t="shared" ref="HA70:HA114" si="97">GL70+GO70+GR70+GU70+GX70</f>
        <v>0</v>
      </c>
      <c r="HB70" s="790">
        <f t="shared" ref="HB70:HB114" si="98">GY70+GZ70+HA70</f>
        <v>0</v>
      </c>
    </row>
    <row r="71" spans="1:210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55"/>
        <v>0</v>
      </c>
      <c r="T71" s="132">
        <f t="shared" si="56"/>
        <v>0</v>
      </c>
      <c r="U71" s="116">
        <f t="shared" si="57"/>
        <v>0</v>
      </c>
      <c r="V71" s="93">
        <f t="shared" si="48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58"/>
        <v>4</v>
      </c>
      <c r="AJ71" s="227">
        <f t="shared" si="59"/>
        <v>0</v>
      </c>
      <c r="AK71" s="227">
        <f t="shared" si="60"/>
        <v>1</v>
      </c>
      <c r="AL71" s="227">
        <f t="shared" si="61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62"/>
        <v>0</v>
      </c>
      <c r="AZ71" s="281">
        <f t="shared" si="63"/>
        <v>5</v>
      </c>
      <c r="BA71" s="281">
        <f t="shared" si="64"/>
        <v>1</v>
      </c>
      <c r="BB71" s="281">
        <f t="shared" si="65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66"/>
        <v>0</v>
      </c>
      <c r="BS71" s="313">
        <f t="shared" si="67"/>
        <v>3</v>
      </c>
      <c r="BT71" s="313">
        <f t="shared" si="68"/>
        <v>1</v>
      </c>
      <c r="BU71" s="313">
        <f t="shared" si="69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70"/>
        <v>0</v>
      </c>
      <c r="CI71" s="391">
        <f t="shared" si="71"/>
        <v>5</v>
      </c>
      <c r="CJ71" s="392">
        <f t="shared" si="72"/>
        <v>0</v>
      </c>
      <c r="CK71" s="392">
        <f t="shared" si="73"/>
        <v>5</v>
      </c>
      <c r="CL71" s="434"/>
      <c r="CM71" s="434"/>
      <c r="CN71" s="432"/>
      <c r="CO71" s="434"/>
      <c r="CP71" s="436"/>
      <c r="CQ71" s="432">
        <v>1</v>
      </c>
      <c r="CR71" s="432"/>
      <c r="CS71" s="471"/>
      <c r="CT71" s="432"/>
      <c r="CU71" s="471"/>
      <c r="CV71" s="471"/>
      <c r="CW71" s="432"/>
      <c r="CX71" s="395">
        <f t="shared" si="52"/>
        <v>0</v>
      </c>
      <c r="CY71" s="395">
        <f t="shared" si="53"/>
        <v>0</v>
      </c>
      <c r="CZ71" s="395">
        <f t="shared" si="54"/>
        <v>1</v>
      </c>
      <c r="DA71" s="395">
        <f t="shared" si="74"/>
        <v>1</v>
      </c>
      <c r="DB71" s="524"/>
      <c r="DC71" s="524"/>
      <c r="DD71" s="524"/>
      <c r="DE71" s="524"/>
      <c r="DF71" s="436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395">
        <f t="shared" si="75"/>
        <v>0</v>
      </c>
      <c r="DR71" s="395">
        <f t="shared" si="76"/>
        <v>0</v>
      </c>
      <c r="DS71" s="395">
        <f t="shared" si="77"/>
        <v>0</v>
      </c>
      <c r="DT71" s="395">
        <f t="shared" si="78"/>
        <v>0</v>
      </c>
      <c r="DU71" s="549"/>
      <c r="DV71" s="436"/>
      <c r="DW71" s="549"/>
      <c r="DX71" s="546"/>
      <c r="DY71" s="549"/>
      <c r="DZ71" s="549"/>
      <c r="EA71" s="549"/>
      <c r="EB71" s="549"/>
      <c r="EC71" s="549"/>
      <c r="ED71" s="553"/>
      <c r="EE71" s="549"/>
      <c r="EF71" s="549"/>
      <c r="EG71" s="543">
        <f t="shared" si="79"/>
        <v>0</v>
      </c>
      <c r="EH71" s="543">
        <f t="shared" si="80"/>
        <v>0</v>
      </c>
      <c r="EI71" s="543">
        <f t="shared" si="81"/>
        <v>0</v>
      </c>
      <c r="EJ71" s="543">
        <f t="shared" si="82"/>
        <v>0</v>
      </c>
      <c r="EK71" s="586"/>
      <c r="EL71" s="624"/>
      <c r="EM71" s="586"/>
      <c r="EN71" s="583"/>
      <c r="EO71" s="436"/>
      <c r="EP71" s="586"/>
      <c r="EQ71" s="586"/>
      <c r="ER71" s="586"/>
      <c r="ES71" s="586"/>
      <c r="ET71" s="586"/>
      <c r="EU71" s="586"/>
      <c r="EV71" s="586"/>
      <c r="EW71" s="591">
        <f t="shared" si="83"/>
        <v>0</v>
      </c>
      <c r="EX71" s="580">
        <f t="shared" si="84"/>
        <v>0</v>
      </c>
      <c r="EY71" s="580">
        <f t="shared" si="85"/>
        <v>0</v>
      </c>
      <c r="EZ71" s="580">
        <f t="shared" si="86"/>
        <v>0</v>
      </c>
      <c r="FA71" s="698"/>
      <c r="FB71" s="698"/>
      <c r="FC71" s="699"/>
      <c r="FD71" s="583"/>
      <c r="FE71" s="698"/>
      <c r="FF71" s="698"/>
      <c r="FG71" s="583"/>
      <c r="FH71" s="698"/>
      <c r="FI71" s="698"/>
      <c r="FJ71" s="698"/>
      <c r="FK71" s="698"/>
      <c r="FL71" s="698"/>
      <c r="FM71" s="699"/>
      <c r="FN71" s="698"/>
      <c r="FO71" s="698"/>
      <c r="FP71" s="591">
        <f t="shared" si="87"/>
        <v>0</v>
      </c>
      <c r="FQ71" s="591">
        <f t="shared" si="88"/>
        <v>0</v>
      </c>
      <c r="FR71" s="653">
        <f t="shared" si="89"/>
        <v>0</v>
      </c>
      <c r="FS71" s="653">
        <f t="shared" si="90"/>
        <v>0</v>
      </c>
      <c r="FT71" s="37"/>
      <c r="FU71" s="37"/>
      <c r="FV71" s="72">
        <v>1</v>
      </c>
      <c r="FW71" s="37"/>
      <c r="FX71" s="37"/>
      <c r="FY71" s="37"/>
      <c r="FZ71" s="37"/>
      <c r="GA71" s="37"/>
      <c r="GB71" s="37"/>
      <c r="GC71" s="37"/>
      <c r="GD71" s="37"/>
      <c r="GE71" s="37"/>
      <c r="GF71" s="591">
        <f t="shared" si="91"/>
        <v>0</v>
      </c>
      <c r="GG71" s="591">
        <f t="shared" si="92"/>
        <v>0</v>
      </c>
      <c r="GH71" s="591">
        <f t="shared" si="93"/>
        <v>1</v>
      </c>
      <c r="GI71" s="591">
        <f t="shared" si="94"/>
        <v>1</v>
      </c>
      <c r="GJ71" s="37"/>
      <c r="GK71" s="37">
        <v>1</v>
      </c>
      <c r="GL71" s="72"/>
      <c r="GM71" s="37"/>
      <c r="GN71" s="37"/>
      <c r="GO71" s="37"/>
      <c r="GP71" s="37"/>
      <c r="GQ71" s="37"/>
      <c r="GR71" s="37">
        <v>1</v>
      </c>
      <c r="GS71" s="72"/>
      <c r="GT71" s="37"/>
      <c r="GU71" s="37"/>
      <c r="GV71" s="37"/>
      <c r="GW71" s="37"/>
      <c r="GX71" s="388"/>
      <c r="GY71" s="790">
        <f t="shared" si="95"/>
        <v>0</v>
      </c>
      <c r="GZ71" s="790">
        <f t="shared" si="96"/>
        <v>1</v>
      </c>
      <c r="HA71" s="790">
        <f t="shared" si="97"/>
        <v>1</v>
      </c>
      <c r="HB71" s="790">
        <f t="shared" si="98"/>
        <v>2</v>
      </c>
    </row>
    <row r="72" spans="1:210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55"/>
        <v>0</v>
      </c>
      <c r="T72" s="132">
        <f t="shared" si="56"/>
        <v>0</v>
      </c>
      <c r="U72" s="116">
        <f t="shared" si="57"/>
        <v>0</v>
      </c>
      <c r="V72" s="93">
        <f t="shared" si="48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58"/>
        <v>0</v>
      </c>
      <c r="AJ72" s="227">
        <f t="shared" si="59"/>
        <v>0</v>
      </c>
      <c r="AK72" s="227">
        <f t="shared" si="60"/>
        <v>0</v>
      </c>
      <c r="AL72" s="227">
        <f t="shared" si="61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62"/>
        <v>0</v>
      </c>
      <c r="AZ72" s="281">
        <f t="shared" si="63"/>
        <v>0</v>
      </c>
      <c r="BA72" s="281">
        <f t="shared" si="64"/>
        <v>0</v>
      </c>
      <c r="BB72" s="281">
        <f t="shared" si="65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66"/>
        <v>0</v>
      </c>
      <c r="BS72" s="313">
        <f t="shared" si="67"/>
        <v>0</v>
      </c>
      <c r="BT72" s="313">
        <f t="shared" si="68"/>
        <v>0</v>
      </c>
      <c r="BU72" s="313">
        <f t="shared" si="69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70"/>
        <v>0</v>
      </c>
      <c r="CI72" s="391">
        <f t="shared" si="71"/>
        <v>0</v>
      </c>
      <c r="CJ72" s="392">
        <f t="shared" si="72"/>
        <v>0</v>
      </c>
      <c r="CK72" s="392">
        <f t="shared" si="73"/>
        <v>0</v>
      </c>
      <c r="CL72" s="434"/>
      <c r="CM72" s="434"/>
      <c r="CN72" s="432"/>
      <c r="CO72" s="434"/>
      <c r="CP72" s="436"/>
      <c r="CQ72" s="432"/>
      <c r="CR72" s="432"/>
      <c r="CS72" s="471"/>
      <c r="CT72" s="432"/>
      <c r="CU72" s="471"/>
      <c r="CV72" s="471"/>
      <c r="CW72" s="432"/>
      <c r="CX72" s="395">
        <f t="shared" si="52"/>
        <v>0</v>
      </c>
      <c r="CY72" s="395">
        <f t="shared" si="53"/>
        <v>0</v>
      </c>
      <c r="CZ72" s="395">
        <f t="shared" si="54"/>
        <v>0</v>
      </c>
      <c r="DA72" s="395">
        <f t="shared" si="74"/>
        <v>0</v>
      </c>
      <c r="DB72" s="524"/>
      <c r="DC72" s="524"/>
      <c r="DD72" s="524"/>
      <c r="DE72" s="524"/>
      <c r="DF72" s="436"/>
      <c r="DG72" s="524"/>
      <c r="DH72" s="524"/>
      <c r="DI72" s="524"/>
      <c r="DJ72" s="524"/>
      <c r="DK72" s="524"/>
      <c r="DL72" s="524"/>
      <c r="DM72" s="524"/>
      <c r="DN72" s="524"/>
      <c r="DO72" s="524"/>
      <c r="DP72" s="524"/>
      <c r="DQ72" s="395">
        <f t="shared" si="75"/>
        <v>0</v>
      </c>
      <c r="DR72" s="395">
        <f t="shared" si="76"/>
        <v>0</v>
      </c>
      <c r="DS72" s="395">
        <f t="shared" si="77"/>
        <v>0</v>
      </c>
      <c r="DT72" s="395">
        <f t="shared" si="78"/>
        <v>0</v>
      </c>
      <c r="DU72" s="549"/>
      <c r="DV72" s="436"/>
      <c r="DW72" s="549"/>
      <c r="DX72" s="546"/>
      <c r="DY72" s="549"/>
      <c r="DZ72" s="549"/>
      <c r="EA72" s="549"/>
      <c r="EB72" s="549"/>
      <c r="EC72" s="549"/>
      <c r="ED72" s="553"/>
      <c r="EE72" s="549"/>
      <c r="EF72" s="549"/>
      <c r="EG72" s="543">
        <f t="shared" si="79"/>
        <v>0</v>
      </c>
      <c r="EH72" s="543">
        <f t="shared" si="80"/>
        <v>0</v>
      </c>
      <c r="EI72" s="543">
        <f t="shared" si="81"/>
        <v>0</v>
      </c>
      <c r="EJ72" s="543">
        <f t="shared" si="82"/>
        <v>0</v>
      </c>
      <c r="EK72" s="586"/>
      <c r="EL72" s="624"/>
      <c r="EM72" s="586"/>
      <c r="EN72" s="583"/>
      <c r="EO72" s="436"/>
      <c r="EP72" s="586"/>
      <c r="EQ72" s="586"/>
      <c r="ER72" s="586"/>
      <c r="ES72" s="586"/>
      <c r="ET72" s="586"/>
      <c r="EU72" s="586"/>
      <c r="EV72" s="586"/>
      <c r="EW72" s="591">
        <f t="shared" si="83"/>
        <v>0</v>
      </c>
      <c r="EX72" s="580">
        <f t="shared" si="84"/>
        <v>0</v>
      </c>
      <c r="EY72" s="580">
        <f t="shared" si="85"/>
        <v>0</v>
      </c>
      <c r="EZ72" s="580">
        <f t="shared" si="86"/>
        <v>0</v>
      </c>
      <c r="FA72" s="698"/>
      <c r="FB72" s="698"/>
      <c r="FC72" s="699"/>
      <c r="FD72" s="583"/>
      <c r="FE72" s="698"/>
      <c r="FF72" s="698"/>
      <c r="FG72" s="583"/>
      <c r="FH72" s="698"/>
      <c r="FI72" s="698"/>
      <c r="FJ72" s="698"/>
      <c r="FK72" s="698"/>
      <c r="FL72" s="698"/>
      <c r="FM72" s="699"/>
      <c r="FN72" s="698"/>
      <c r="FO72" s="698"/>
      <c r="FP72" s="591">
        <f t="shared" si="87"/>
        <v>0</v>
      </c>
      <c r="FQ72" s="591">
        <f t="shared" si="88"/>
        <v>0</v>
      </c>
      <c r="FR72" s="653">
        <f t="shared" si="89"/>
        <v>0</v>
      </c>
      <c r="FS72" s="653">
        <f t="shared" si="90"/>
        <v>0</v>
      </c>
      <c r="FT72" s="37"/>
      <c r="FU72" s="37"/>
      <c r="FV72" s="72"/>
      <c r="FW72" s="37"/>
      <c r="FX72" s="37"/>
      <c r="FY72" s="37"/>
      <c r="FZ72" s="37"/>
      <c r="GA72" s="37"/>
      <c r="GB72" s="37"/>
      <c r="GC72" s="37"/>
      <c r="GD72" s="37"/>
      <c r="GE72" s="37"/>
      <c r="GF72" s="591">
        <f t="shared" si="91"/>
        <v>0</v>
      </c>
      <c r="GG72" s="591">
        <f t="shared" si="92"/>
        <v>0</v>
      </c>
      <c r="GH72" s="591">
        <f t="shared" si="93"/>
        <v>0</v>
      </c>
      <c r="GI72" s="591">
        <f t="shared" si="94"/>
        <v>0</v>
      </c>
      <c r="GJ72" s="37"/>
      <c r="GK72" s="37"/>
      <c r="GL72" s="72"/>
      <c r="GM72" s="37"/>
      <c r="GN72" s="37"/>
      <c r="GO72" s="37"/>
      <c r="GP72" s="37"/>
      <c r="GQ72" s="37"/>
      <c r="GR72" s="37"/>
      <c r="GS72" s="72"/>
      <c r="GT72" s="37"/>
      <c r="GU72" s="37"/>
      <c r="GV72" s="37"/>
      <c r="GW72" s="37"/>
      <c r="GX72" s="388"/>
      <c r="GY72" s="790">
        <f t="shared" si="95"/>
        <v>0</v>
      </c>
      <c r="GZ72" s="790">
        <f t="shared" si="96"/>
        <v>0</v>
      </c>
      <c r="HA72" s="790">
        <f t="shared" si="97"/>
        <v>0</v>
      </c>
      <c r="HB72" s="790">
        <f t="shared" si="98"/>
        <v>0</v>
      </c>
    </row>
    <row r="73" spans="1:210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55"/>
        <v>0</v>
      </c>
      <c r="T73" s="132">
        <f t="shared" si="56"/>
        <v>0</v>
      </c>
      <c r="U73" s="116">
        <f t="shared" si="57"/>
        <v>1</v>
      </c>
      <c r="V73" s="93">
        <f t="shared" ref="V73:V112" si="99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58"/>
        <v>0</v>
      </c>
      <c r="AJ73" s="227">
        <f t="shared" si="59"/>
        <v>0</v>
      </c>
      <c r="AK73" s="227">
        <f t="shared" si="60"/>
        <v>0</v>
      </c>
      <c r="AL73" s="227">
        <f t="shared" si="61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62"/>
        <v>0</v>
      </c>
      <c r="AZ73" s="281">
        <f t="shared" si="63"/>
        <v>0</v>
      </c>
      <c r="BA73" s="281">
        <f t="shared" si="64"/>
        <v>0</v>
      </c>
      <c r="BB73" s="281">
        <f t="shared" si="65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66"/>
        <v>0</v>
      </c>
      <c r="BS73" s="313">
        <f t="shared" si="67"/>
        <v>0</v>
      </c>
      <c r="BT73" s="313">
        <f t="shared" si="68"/>
        <v>0</v>
      </c>
      <c r="BU73" s="313">
        <f t="shared" si="69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70"/>
        <v>0</v>
      </c>
      <c r="CI73" s="391">
        <f t="shared" si="71"/>
        <v>0</v>
      </c>
      <c r="CJ73" s="392">
        <f t="shared" si="72"/>
        <v>0</v>
      </c>
      <c r="CK73" s="392">
        <f t="shared" si="73"/>
        <v>0</v>
      </c>
      <c r="CL73" s="434"/>
      <c r="CM73" s="434"/>
      <c r="CN73" s="432"/>
      <c r="CO73" s="434"/>
      <c r="CP73" s="436">
        <v>1</v>
      </c>
      <c r="CQ73" s="432"/>
      <c r="CR73" s="432"/>
      <c r="CS73" s="471"/>
      <c r="CT73" s="432"/>
      <c r="CU73" s="471"/>
      <c r="CV73" s="471">
        <v>1</v>
      </c>
      <c r="CW73" s="432"/>
      <c r="CX73" s="395">
        <f t="shared" si="52"/>
        <v>0</v>
      </c>
      <c r="CY73" s="395">
        <f t="shared" si="53"/>
        <v>2</v>
      </c>
      <c r="CZ73" s="395">
        <f t="shared" si="54"/>
        <v>0</v>
      </c>
      <c r="DA73" s="395">
        <f t="shared" si="74"/>
        <v>2</v>
      </c>
      <c r="DB73" s="524"/>
      <c r="DC73" s="524"/>
      <c r="DD73" s="524"/>
      <c r="DE73" s="524"/>
      <c r="DF73" s="436"/>
      <c r="DG73" s="524"/>
      <c r="DH73" s="524"/>
      <c r="DI73" s="524"/>
      <c r="DJ73" s="524"/>
      <c r="DK73" s="524"/>
      <c r="DL73" s="524"/>
      <c r="DM73" s="524"/>
      <c r="DN73" s="524"/>
      <c r="DO73" s="524"/>
      <c r="DP73" s="524"/>
      <c r="DQ73" s="395">
        <f t="shared" si="75"/>
        <v>0</v>
      </c>
      <c r="DR73" s="395">
        <f t="shared" si="76"/>
        <v>0</v>
      </c>
      <c r="DS73" s="395">
        <f t="shared" si="77"/>
        <v>0</v>
      </c>
      <c r="DT73" s="395">
        <f t="shared" si="78"/>
        <v>0</v>
      </c>
      <c r="DU73" s="549"/>
      <c r="DV73" s="436"/>
      <c r="DW73" s="549"/>
      <c r="DX73" s="546"/>
      <c r="DY73" s="549"/>
      <c r="DZ73" s="549"/>
      <c r="EA73" s="549"/>
      <c r="EB73" s="549"/>
      <c r="EC73" s="549"/>
      <c r="ED73" s="553"/>
      <c r="EE73" s="549"/>
      <c r="EF73" s="549"/>
      <c r="EG73" s="543">
        <f t="shared" si="79"/>
        <v>0</v>
      </c>
      <c r="EH73" s="543">
        <f t="shared" si="80"/>
        <v>0</v>
      </c>
      <c r="EI73" s="543">
        <f t="shared" si="81"/>
        <v>0</v>
      </c>
      <c r="EJ73" s="543">
        <f t="shared" si="82"/>
        <v>0</v>
      </c>
      <c r="EK73" s="586"/>
      <c r="EL73" s="624"/>
      <c r="EM73" s="586"/>
      <c r="EN73" s="583"/>
      <c r="EO73" s="436"/>
      <c r="EP73" s="586"/>
      <c r="EQ73" s="586"/>
      <c r="ER73" s="586"/>
      <c r="ES73" s="586"/>
      <c r="ET73" s="586"/>
      <c r="EU73" s="586"/>
      <c r="EV73" s="586"/>
      <c r="EW73" s="591">
        <f t="shared" si="83"/>
        <v>0</v>
      </c>
      <c r="EX73" s="580">
        <f t="shared" si="84"/>
        <v>0</v>
      </c>
      <c r="EY73" s="580">
        <f t="shared" si="85"/>
        <v>0</v>
      </c>
      <c r="EZ73" s="580">
        <f t="shared" si="86"/>
        <v>0</v>
      </c>
      <c r="FA73" s="698"/>
      <c r="FB73" s="698"/>
      <c r="FC73" s="699"/>
      <c r="FD73" s="583"/>
      <c r="FE73" s="698"/>
      <c r="FF73" s="698"/>
      <c r="FG73" s="583"/>
      <c r="FH73" s="698"/>
      <c r="FI73" s="698"/>
      <c r="FJ73" s="698"/>
      <c r="FK73" s="698"/>
      <c r="FL73" s="698"/>
      <c r="FM73" s="699"/>
      <c r="FN73" s="698"/>
      <c r="FO73" s="698"/>
      <c r="FP73" s="591">
        <f t="shared" si="87"/>
        <v>0</v>
      </c>
      <c r="FQ73" s="591">
        <f t="shared" si="88"/>
        <v>0</v>
      </c>
      <c r="FR73" s="653">
        <f t="shared" si="89"/>
        <v>0</v>
      </c>
      <c r="FS73" s="653">
        <f t="shared" si="90"/>
        <v>0</v>
      </c>
      <c r="FT73" s="37"/>
      <c r="FU73" s="37"/>
      <c r="FV73" s="72"/>
      <c r="FW73" s="37"/>
      <c r="FX73" s="37"/>
      <c r="FY73" s="37"/>
      <c r="FZ73" s="37"/>
      <c r="GA73" s="37"/>
      <c r="GB73" s="37"/>
      <c r="GC73" s="37"/>
      <c r="GD73" s="37"/>
      <c r="GE73" s="37"/>
      <c r="GF73" s="591">
        <f t="shared" si="91"/>
        <v>0</v>
      </c>
      <c r="GG73" s="591">
        <f t="shared" si="92"/>
        <v>0</v>
      </c>
      <c r="GH73" s="591">
        <f t="shared" si="93"/>
        <v>0</v>
      </c>
      <c r="GI73" s="591">
        <f t="shared" si="94"/>
        <v>0</v>
      </c>
      <c r="GJ73" s="37"/>
      <c r="GK73" s="37">
        <v>1</v>
      </c>
      <c r="GL73" s="72"/>
      <c r="GM73" s="37"/>
      <c r="GN73" s="37"/>
      <c r="GO73" s="37"/>
      <c r="GP73" s="37"/>
      <c r="GQ73" s="37"/>
      <c r="GR73" s="37"/>
      <c r="GS73" s="72"/>
      <c r="GT73" s="37"/>
      <c r="GU73" s="37"/>
      <c r="GV73" s="37"/>
      <c r="GW73" s="37"/>
      <c r="GX73" s="388"/>
      <c r="GY73" s="790">
        <f t="shared" si="95"/>
        <v>0</v>
      </c>
      <c r="GZ73" s="790">
        <f t="shared" si="96"/>
        <v>1</v>
      </c>
      <c r="HA73" s="790">
        <f t="shared" si="97"/>
        <v>0</v>
      </c>
      <c r="HB73" s="790">
        <f t="shared" si="98"/>
        <v>1</v>
      </c>
    </row>
    <row r="74" spans="1:210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55"/>
        <v>0</v>
      </c>
      <c r="T74" s="132">
        <f t="shared" si="56"/>
        <v>0</v>
      </c>
      <c r="U74" s="116">
        <f t="shared" si="57"/>
        <v>0</v>
      </c>
      <c r="V74" s="93">
        <f t="shared" si="99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58"/>
        <v>0</v>
      </c>
      <c r="AJ74" s="227">
        <f t="shared" si="59"/>
        <v>0</v>
      </c>
      <c r="AK74" s="227">
        <f t="shared" si="60"/>
        <v>0</v>
      </c>
      <c r="AL74" s="227">
        <f t="shared" si="61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62"/>
        <v>0</v>
      </c>
      <c r="AZ74" s="281">
        <f t="shared" si="63"/>
        <v>0</v>
      </c>
      <c r="BA74" s="281">
        <f t="shared" si="64"/>
        <v>0</v>
      </c>
      <c r="BB74" s="281">
        <f t="shared" si="65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66"/>
        <v>0</v>
      </c>
      <c r="BS74" s="313">
        <f t="shared" si="67"/>
        <v>0</v>
      </c>
      <c r="BT74" s="313">
        <f t="shared" si="68"/>
        <v>0</v>
      </c>
      <c r="BU74" s="313">
        <f t="shared" si="69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70"/>
        <v>0</v>
      </c>
      <c r="CI74" s="391">
        <f t="shared" si="71"/>
        <v>0</v>
      </c>
      <c r="CJ74" s="392">
        <f t="shared" si="72"/>
        <v>0</v>
      </c>
      <c r="CK74" s="392">
        <f t="shared" si="73"/>
        <v>0</v>
      </c>
      <c r="CL74" s="434"/>
      <c r="CM74" s="434"/>
      <c r="CN74" s="432"/>
      <c r="CO74" s="434"/>
      <c r="CP74" s="436"/>
      <c r="CQ74" s="432"/>
      <c r="CR74" s="432"/>
      <c r="CS74" s="471"/>
      <c r="CT74" s="432"/>
      <c r="CU74" s="471"/>
      <c r="CV74" s="471"/>
      <c r="CW74" s="432"/>
      <c r="CX74" s="395">
        <f t="shared" si="52"/>
        <v>0</v>
      </c>
      <c r="CY74" s="395">
        <f t="shared" si="53"/>
        <v>0</v>
      </c>
      <c r="CZ74" s="395">
        <f t="shared" si="54"/>
        <v>0</v>
      </c>
      <c r="DA74" s="395">
        <f t="shared" si="74"/>
        <v>0</v>
      </c>
      <c r="DB74" s="524"/>
      <c r="DC74" s="524"/>
      <c r="DD74" s="524"/>
      <c r="DE74" s="524"/>
      <c r="DF74" s="436"/>
      <c r="DG74" s="524"/>
      <c r="DH74" s="524"/>
      <c r="DI74" s="524"/>
      <c r="DJ74" s="524"/>
      <c r="DK74" s="524"/>
      <c r="DL74" s="524"/>
      <c r="DM74" s="524"/>
      <c r="DN74" s="524"/>
      <c r="DO74" s="524"/>
      <c r="DP74" s="524"/>
      <c r="DQ74" s="395">
        <f t="shared" si="75"/>
        <v>0</v>
      </c>
      <c r="DR74" s="395">
        <f t="shared" si="76"/>
        <v>0</v>
      </c>
      <c r="DS74" s="395">
        <f t="shared" si="77"/>
        <v>0</v>
      </c>
      <c r="DT74" s="395">
        <f t="shared" si="78"/>
        <v>0</v>
      </c>
      <c r="DU74" s="549"/>
      <c r="DV74" s="436"/>
      <c r="DW74" s="549"/>
      <c r="DX74" s="546"/>
      <c r="DY74" s="549"/>
      <c r="DZ74" s="549"/>
      <c r="EA74" s="549"/>
      <c r="EB74" s="549"/>
      <c r="EC74" s="549"/>
      <c r="ED74" s="553"/>
      <c r="EE74" s="549"/>
      <c r="EF74" s="549"/>
      <c r="EG74" s="543">
        <f t="shared" si="79"/>
        <v>0</v>
      </c>
      <c r="EH74" s="543">
        <f t="shared" si="80"/>
        <v>0</v>
      </c>
      <c r="EI74" s="543">
        <f t="shared" si="81"/>
        <v>0</v>
      </c>
      <c r="EJ74" s="543">
        <f t="shared" si="82"/>
        <v>0</v>
      </c>
      <c r="EK74" s="586"/>
      <c r="EL74" s="624"/>
      <c r="EM74" s="586"/>
      <c r="EN74" s="583"/>
      <c r="EO74" s="436"/>
      <c r="EP74" s="586"/>
      <c r="EQ74" s="586"/>
      <c r="ER74" s="586"/>
      <c r="ES74" s="586"/>
      <c r="ET74" s="586"/>
      <c r="EU74" s="586"/>
      <c r="EV74" s="586"/>
      <c r="EW74" s="591">
        <f t="shared" si="83"/>
        <v>0</v>
      </c>
      <c r="EX74" s="580">
        <f t="shared" si="84"/>
        <v>0</v>
      </c>
      <c r="EY74" s="580">
        <f t="shared" si="85"/>
        <v>0</v>
      </c>
      <c r="EZ74" s="580">
        <f t="shared" si="86"/>
        <v>0</v>
      </c>
      <c r="FA74" s="698"/>
      <c r="FB74" s="698"/>
      <c r="FC74" s="699"/>
      <c r="FD74" s="583"/>
      <c r="FE74" s="698"/>
      <c r="FF74" s="698"/>
      <c r="FG74" s="583"/>
      <c r="FH74" s="698"/>
      <c r="FI74" s="698"/>
      <c r="FJ74" s="698"/>
      <c r="FK74" s="698"/>
      <c r="FL74" s="698"/>
      <c r="FM74" s="699"/>
      <c r="FN74" s="698"/>
      <c r="FO74" s="698"/>
      <c r="FP74" s="591">
        <f t="shared" si="87"/>
        <v>0</v>
      </c>
      <c r="FQ74" s="591">
        <f t="shared" si="88"/>
        <v>0</v>
      </c>
      <c r="FR74" s="653">
        <f t="shared" si="89"/>
        <v>0</v>
      </c>
      <c r="FS74" s="653">
        <f t="shared" si="90"/>
        <v>0</v>
      </c>
      <c r="FT74" s="37"/>
      <c r="FU74" s="37"/>
      <c r="FV74" s="72"/>
      <c r="FW74" s="37"/>
      <c r="FX74" s="37"/>
      <c r="FY74" s="37"/>
      <c r="FZ74" s="37"/>
      <c r="GA74" s="37"/>
      <c r="GB74" s="37"/>
      <c r="GC74" s="37"/>
      <c r="GD74" s="37"/>
      <c r="GE74" s="37"/>
      <c r="GF74" s="591">
        <f t="shared" si="91"/>
        <v>0</v>
      </c>
      <c r="GG74" s="591">
        <f t="shared" si="92"/>
        <v>0</v>
      </c>
      <c r="GH74" s="591">
        <f t="shared" si="93"/>
        <v>0</v>
      </c>
      <c r="GI74" s="591">
        <f t="shared" si="94"/>
        <v>0</v>
      </c>
      <c r="GJ74" s="37"/>
      <c r="GK74" s="37"/>
      <c r="GL74" s="72"/>
      <c r="GM74" s="37"/>
      <c r="GN74" s="37"/>
      <c r="GO74" s="37"/>
      <c r="GP74" s="37"/>
      <c r="GQ74" s="37"/>
      <c r="GR74" s="37"/>
      <c r="GS74" s="72"/>
      <c r="GT74" s="37"/>
      <c r="GU74" s="37"/>
      <c r="GV74" s="37"/>
      <c r="GW74" s="37"/>
      <c r="GX74" s="388"/>
      <c r="GY74" s="790">
        <f t="shared" si="95"/>
        <v>0</v>
      </c>
      <c r="GZ74" s="790">
        <f t="shared" si="96"/>
        <v>0</v>
      </c>
      <c r="HA74" s="790">
        <f t="shared" si="97"/>
        <v>0</v>
      </c>
      <c r="HB74" s="790">
        <f t="shared" si="98"/>
        <v>0</v>
      </c>
    </row>
    <row r="75" spans="1:210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55"/>
        <v>0</v>
      </c>
      <c r="T75" s="132">
        <f t="shared" si="56"/>
        <v>0</v>
      </c>
      <c r="U75" s="116">
        <f t="shared" si="57"/>
        <v>0</v>
      </c>
      <c r="V75" s="93">
        <f t="shared" si="99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58"/>
        <v>0</v>
      </c>
      <c r="AJ75" s="227">
        <f t="shared" si="59"/>
        <v>1</v>
      </c>
      <c r="AK75" s="227">
        <f t="shared" si="60"/>
        <v>0</v>
      </c>
      <c r="AL75" s="227">
        <f t="shared" si="61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62"/>
        <v>0</v>
      </c>
      <c r="AZ75" s="281">
        <f t="shared" si="63"/>
        <v>0</v>
      </c>
      <c r="BA75" s="281">
        <f t="shared" si="64"/>
        <v>0</v>
      </c>
      <c r="BB75" s="281">
        <f t="shared" si="65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66"/>
        <v>0</v>
      </c>
      <c r="BS75" s="313">
        <f t="shared" si="67"/>
        <v>0</v>
      </c>
      <c r="BT75" s="313">
        <f t="shared" si="68"/>
        <v>0</v>
      </c>
      <c r="BU75" s="313">
        <f t="shared" si="69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70"/>
        <v>0</v>
      </c>
      <c r="CI75" s="391">
        <f t="shared" si="71"/>
        <v>0</v>
      </c>
      <c r="CJ75" s="392">
        <f t="shared" si="72"/>
        <v>0</v>
      </c>
      <c r="CK75" s="392">
        <f t="shared" si="73"/>
        <v>0</v>
      </c>
      <c r="CL75" s="434"/>
      <c r="CM75" s="434"/>
      <c r="CN75" s="432"/>
      <c r="CO75" s="434"/>
      <c r="CP75" s="436"/>
      <c r="CQ75" s="432"/>
      <c r="CR75" s="432"/>
      <c r="CS75" s="471"/>
      <c r="CT75" s="432"/>
      <c r="CU75" s="471"/>
      <c r="CV75" s="471"/>
      <c r="CW75" s="432"/>
      <c r="CX75" s="395">
        <f t="shared" si="52"/>
        <v>0</v>
      </c>
      <c r="CY75" s="395">
        <f t="shared" si="53"/>
        <v>0</v>
      </c>
      <c r="CZ75" s="395">
        <f t="shared" si="54"/>
        <v>0</v>
      </c>
      <c r="DA75" s="395">
        <f t="shared" si="74"/>
        <v>0</v>
      </c>
      <c r="DB75" s="524"/>
      <c r="DC75" s="524"/>
      <c r="DD75" s="524"/>
      <c r="DE75" s="524"/>
      <c r="DF75" s="436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395">
        <f t="shared" si="75"/>
        <v>0</v>
      </c>
      <c r="DR75" s="395">
        <f t="shared" si="76"/>
        <v>0</v>
      </c>
      <c r="DS75" s="395">
        <f t="shared" si="77"/>
        <v>0</v>
      </c>
      <c r="DT75" s="395">
        <f t="shared" si="78"/>
        <v>0</v>
      </c>
      <c r="DU75" s="549"/>
      <c r="DV75" s="436"/>
      <c r="DW75" s="549"/>
      <c r="DX75" s="546"/>
      <c r="DY75" s="549"/>
      <c r="DZ75" s="549"/>
      <c r="EA75" s="549"/>
      <c r="EB75" s="549"/>
      <c r="EC75" s="549"/>
      <c r="ED75" s="553"/>
      <c r="EE75" s="549"/>
      <c r="EF75" s="549"/>
      <c r="EG75" s="543">
        <f t="shared" si="79"/>
        <v>0</v>
      </c>
      <c r="EH75" s="543">
        <f t="shared" si="80"/>
        <v>0</v>
      </c>
      <c r="EI75" s="543">
        <f t="shared" si="81"/>
        <v>0</v>
      </c>
      <c r="EJ75" s="543">
        <f t="shared" si="82"/>
        <v>0</v>
      </c>
      <c r="EK75" s="586"/>
      <c r="EL75" s="624"/>
      <c r="EM75" s="586"/>
      <c r="EN75" s="583"/>
      <c r="EO75" s="436"/>
      <c r="EP75" s="586"/>
      <c r="EQ75" s="586"/>
      <c r="ER75" s="586"/>
      <c r="ES75" s="586"/>
      <c r="ET75" s="586"/>
      <c r="EU75" s="586"/>
      <c r="EV75" s="586"/>
      <c r="EW75" s="591">
        <f t="shared" si="83"/>
        <v>0</v>
      </c>
      <c r="EX75" s="580">
        <f t="shared" si="84"/>
        <v>0</v>
      </c>
      <c r="EY75" s="580">
        <f t="shared" si="85"/>
        <v>0</v>
      </c>
      <c r="EZ75" s="580">
        <f t="shared" si="86"/>
        <v>0</v>
      </c>
      <c r="FA75" s="698"/>
      <c r="FB75" s="698"/>
      <c r="FC75" s="699"/>
      <c r="FD75" s="583"/>
      <c r="FE75" s="698"/>
      <c r="FF75" s="698"/>
      <c r="FG75" s="583"/>
      <c r="FH75" s="698"/>
      <c r="FI75" s="698"/>
      <c r="FJ75" s="698"/>
      <c r="FK75" s="698"/>
      <c r="FL75" s="698"/>
      <c r="FM75" s="699"/>
      <c r="FN75" s="698"/>
      <c r="FO75" s="698"/>
      <c r="FP75" s="591">
        <f t="shared" si="87"/>
        <v>0</v>
      </c>
      <c r="FQ75" s="591">
        <f t="shared" si="88"/>
        <v>0</v>
      </c>
      <c r="FR75" s="653">
        <f t="shared" si="89"/>
        <v>0</v>
      </c>
      <c r="FS75" s="653">
        <f t="shared" si="90"/>
        <v>0</v>
      </c>
      <c r="FT75" s="37"/>
      <c r="FU75" s="37"/>
      <c r="FV75" s="72"/>
      <c r="FW75" s="37"/>
      <c r="FX75" s="37"/>
      <c r="FY75" s="37"/>
      <c r="FZ75" s="37"/>
      <c r="GA75" s="37"/>
      <c r="GB75" s="37"/>
      <c r="GC75" s="37"/>
      <c r="GD75" s="37"/>
      <c r="GE75" s="37"/>
      <c r="GF75" s="591">
        <f t="shared" si="91"/>
        <v>0</v>
      </c>
      <c r="GG75" s="591">
        <f t="shared" si="92"/>
        <v>0</v>
      </c>
      <c r="GH75" s="591">
        <f t="shared" si="93"/>
        <v>0</v>
      </c>
      <c r="GI75" s="591">
        <f t="shared" si="94"/>
        <v>0</v>
      </c>
      <c r="GJ75" s="37"/>
      <c r="GK75" s="37"/>
      <c r="GL75" s="72"/>
      <c r="GM75" s="37"/>
      <c r="GN75" s="37"/>
      <c r="GO75" s="37"/>
      <c r="GP75" s="37"/>
      <c r="GQ75" s="37"/>
      <c r="GR75" s="37"/>
      <c r="GS75" s="72"/>
      <c r="GT75" s="37"/>
      <c r="GU75" s="37"/>
      <c r="GV75" s="37"/>
      <c r="GW75" s="37"/>
      <c r="GX75" s="388"/>
      <c r="GY75" s="790">
        <f t="shared" si="95"/>
        <v>0</v>
      </c>
      <c r="GZ75" s="790">
        <f t="shared" si="96"/>
        <v>0</v>
      </c>
      <c r="HA75" s="790">
        <f t="shared" si="97"/>
        <v>0</v>
      </c>
      <c r="HB75" s="790">
        <f t="shared" si="98"/>
        <v>0</v>
      </c>
    </row>
    <row r="76" spans="1:210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55"/>
        <v>0</v>
      </c>
      <c r="T76" s="132">
        <f t="shared" si="56"/>
        <v>0</v>
      </c>
      <c r="U76" s="116">
        <f t="shared" si="57"/>
        <v>0</v>
      </c>
      <c r="V76" s="93">
        <f t="shared" si="99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58"/>
        <v>0</v>
      </c>
      <c r="AJ76" s="227">
        <f t="shared" si="59"/>
        <v>64</v>
      </c>
      <c r="AK76" s="227">
        <f t="shared" si="60"/>
        <v>0</v>
      </c>
      <c r="AL76" s="227">
        <f t="shared" si="61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62"/>
        <v>0</v>
      </c>
      <c r="AZ76" s="281">
        <f t="shared" si="63"/>
        <v>0</v>
      </c>
      <c r="BA76" s="281">
        <f t="shared" si="64"/>
        <v>0</v>
      </c>
      <c r="BB76" s="281">
        <f t="shared" si="65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66"/>
        <v>0</v>
      </c>
      <c r="BS76" s="313">
        <f t="shared" si="67"/>
        <v>0</v>
      </c>
      <c r="BT76" s="313">
        <f t="shared" si="68"/>
        <v>0</v>
      </c>
      <c r="BU76" s="313">
        <f t="shared" si="69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70"/>
        <v>0</v>
      </c>
      <c r="CI76" s="391">
        <f t="shared" si="71"/>
        <v>55</v>
      </c>
      <c r="CJ76" s="392">
        <f t="shared" si="72"/>
        <v>0</v>
      </c>
      <c r="CK76" s="392">
        <f t="shared" si="73"/>
        <v>55</v>
      </c>
      <c r="CL76" s="434"/>
      <c r="CM76" s="434"/>
      <c r="CN76" s="432"/>
      <c r="CO76" s="434"/>
      <c r="CP76" s="436"/>
      <c r="CQ76" s="432"/>
      <c r="CR76" s="432"/>
      <c r="CS76" s="471"/>
      <c r="CT76" s="432"/>
      <c r="CU76" s="471"/>
      <c r="CV76" s="471"/>
      <c r="CW76" s="432"/>
      <c r="CX76" s="395">
        <f t="shared" si="52"/>
        <v>0</v>
      </c>
      <c r="CY76" s="395">
        <f t="shared" si="53"/>
        <v>0</v>
      </c>
      <c r="CZ76" s="395">
        <f t="shared" si="54"/>
        <v>0</v>
      </c>
      <c r="DA76" s="395">
        <f t="shared" si="74"/>
        <v>0</v>
      </c>
      <c r="DB76" s="524"/>
      <c r="DC76" s="524"/>
      <c r="DD76" s="524"/>
      <c r="DE76" s="524"/>
      <c r="DF76" s="436"/>
      <c r="DG76" s="524"/>
      <c r="DH76" s="524"/>
      <c r="DI76" s="524"/>
      <c r="DJ76" s="524"/>
      <c r="DK76" s="524"/>
      <c r="DL76" s="524"/>
      <c r="DM76" s="524"/>
      <c r="DN76" s="524"/>
      <c r="DO76" s="524"/>
      <c r="DP76" s="524"/>
      <c r="DQ76" s="395">
        <f t="shared" si="75"/>
        <v>0</v>
      </c>
      <c r="DR76" s="395">
        <f t="shared" si="76"/>
        <v>0</v>
      </c>
      <c r="DS76" s="395">
        <f t="shared" si="77"/>
        <v>0</v>
      </c>
      <c r="DT76" s="395">
        <f t="shared" si="78"/>
        <v>0</v>
      </c>
      <c r="DU76" s="549"/>
      <c r="DV76" s="436">
        <v>9</v>
      </c>
      <c r="DW76" s="549"/>
      <c r="DX76" s="546"/>
      <c r="DY76" s="549">
        <v>14</v>
      </c>
      <c r="DZ76" s="549"/>
      <c r="EA76" s="549"/>
      <c r="EB76" s="549"/>
      <c r="EC76" s="549"/>
      <c r="ED76" s="553"/>
      <c r="EE76" s="549">
        <v>48</v>
      </c>
      <c r="EF76" s="549"/>
      <c r="EG76" s="543">
        <f t="shared" si="79"/>
        <v>0</v>
      </c>
      <c r="EH76" s="543">
        <f t="shared" si="80"/>
        <v>71</v>
      </c>
      <c r="EI76" s="543">
        <f t="shared" si="81"/>
        <v>0</v>
      </c>
      <c r="EJ76" s="543">
        <f t="shared" si="82"/>
        <v>71</v>
      </c>
      <c r="EK76" s="586"/>
      <c r="EL76" s="624"/>
      <c r="EM76" s="586"/>
      <c r="EN76" s="583"/>
      <c r="EO76" s="436"/>
      <c r="EP76" s="586"/>
      <c r="EQ76" s="586"/>
      <c r="ER76" s="586">
        <v>17</v>
      </c>
      <c r="ES76" s="586"/>
      <c r="ET76" s="586"/>
      <c r="EU76" s="586">
        <v>52</v>
      </c>
      <c r="EV76" s="586"/>
      <c r="EW76" s="591">
        <f t="shared" si="83"/>
        <v>0</v>
      </c>
      <c r="EX76" s="580">
        <f t="shared" si="84"/>
        <v>69</v>
      </c>
      <c r="EY76" s="580">
        <f t="shared" si="85"/>
        <v>0</v>
      </c>
      <c r="EZ76" s="580">
        <f t="shared" si="86"/>
        <v>69</v>
      </c>
      <c r="FA76" s="698"/>
      <c r="FB76" s="698">
        <v>44</v>
      </c>
      <c r="FC76" s="699"/>
      <c r="FD76" s="583"/>
      <c r="FE76" s="698">
        <v>25</v>
      </c>
      <c r="FF76" s="698"/>
      <c r="FG76" s="583"/>
      <c r="FH76" s="698">
        <v>12</v>
      </c>
      <c r="FI76" s="698"/>
      <c r="FJ76" s="698"/>
      <c r="FK76" s="698"/>
      <c r="FL76" s="698"/>
      <c r="FM76" s="699"/>
      <c r="FN76" s="698"/>
      <c r="FO76" s="698"/>
      <c r="FP76" s="591">
        <f t="shared" si="87"/>
        <v>0</v>
      </c>
      <c r="FQ76" s="591">
        <f t="shared" si="88"/>
        <v>81</v>
      </c>
      <c r="FR76" s="653">
        <f t="shared" si="89"/>
        <v>0</v>
      </c>
      <c r="FS76" s="653">
        <f t="shared" si="90"/>
        <v>81</v>
      </c>
      <c r="FT76" s="37"/>
      <c r="FU76" s="37">
        <v>15</v>
      </c>
      <c r="FV76" s="72"/>
      <c r="FW76" s="37"/>
      <c r="FX76" s="37">
        <v>18</v>
      </c>
      <c r="FY76" s="37"/>
      <c r="FZ76" s="37"/>
      <c r="GA76" s="37">
        <v>23</v>
      </c>
      <c r="GB76" s="37"/>
      <c r="GC76" s="37"/>
      <c r="GD76" s="37">
        <v>34</v>
      </c>
      <c r="GE76" s="37"/>
      <c r="GF76" s="591">
        <f t="shared" si="91"/>
        <v>0</v>
      </c>
      <c r="GG76" s="591">
        <f t="shared" si="92"/>
        <v>90</v>
      </c>
      <c r="GH76" s="591">
        <f t="shared" si="93"/>
        <v>0</v>
      </c>
      <c r="GI76" s="591">
        <f t="shared" si="94"/>
        <v>90</v>
      </c>
      <c r="GJ76" s="37"/>
      <c r="GK76" s="37">
        <v>12</v>
      </c>
      <c r="GL76" s="72"/>
      <c r="GM76" s="37"/>
      <c r="GN76" s="37">
        <v>17</v>
      </c>
      <c r="GO76" s="37"/>
      <c r="GP76" s="37"/>
      <c r="GQ76" s="37">
        <v>14</v>
      </c>
      <c r="GR76" s="37"/>
      <c r="GS76" s="72"/>
      <c r="GT76" s="37"/>
      <c r="GU76" s="37"/>
      <c r="GV76" s="37"/>
      <c r="GW76" s="37"/>
      <c r="GX76" s="388"/>
      <c r="GY76" s="790">
        <f t="shared" si="95"/>
        <v>0</v>
      </c>
      <c r="GZ76" s="790">
        <f t="shared" si="96"/>
        <v>43</v>
      </c>
      <c r="HA76" s="790">
        <f t="shared" si="97"/>
        <v>0</v>
      </c>
      <c r="HB76" s="790">
        <f t="shared" si="98"/>
        <v>43</v>
      </c>
    </row>
    <row r="77" spans="1:210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55"/>
        <v>0</v>
      </c>
      <c r="T77" s="132">
        <f t="shared" si="56"/>
        <v>80</v>
      </c>
      <c r="U77" s="116">
        <f t="shared" si="57"/>
        <v>0</v>
      </c>
      <c r="V77" s="93">
        <f t="shared" si="99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58"/>
        <v>0</v>
      </c>
      <c r="AJ77" s="227">
        <f t="shared" si="59"/>
        <v>0</v>
      </c>
      <c r="AK77" s="227">
        <f t="shared" si="60"/>
        <v>0</v>
      </c>
      <c r="AL77" s="227">
        <f t="shared" si="61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62"/>
        <v>0</v>
      </c>
      <c r="AZ77" s="281">
        <f t="shared" si="63"/>
        <v>0</v>
      </c>
      <c r="BA77" s="281">
        <f t="shared" si="64"/>
        <v>0</v>
      </c>
      <c r="BB77" s="281">
        <f t="shared" si="65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66"/>
        <v>0</v>
      </c>
      <c r="BS77" s="313">
        <f t="shared" si="67"/>
        <v>0</v>
      </c>
      <c r="BT77" s="313">
        <f t="shared" si="68"/>
        <v>0</v>
      </c>
      <c r="BU77" s="313">
        <f t="shared" si="69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70"/>
        <v>0</v>
      </c>
      <c r="CI77" s="391">
        <f t="shared" si="71"/>
        <v>0</v>
      </c>
      <c r="CJ77" s="392">
        <f t="shared" si="72"/>
        <v>0</v>
      </c>
      <c r="CK77" s="392">
        <f t="shared" si="73"/>
        <v>0</v>
      </c>
      <c r="CL77" s="434"/>
      <c r="CM77" s="434"/>
      <c r="CN77" s="432"/>
      <c r="CO77" s="434"/>
      <c r="CP77" s="436"/>
      <c r="CQ77" s="432"/>
      <c r="CR77" s="432"/>
      <c r="CS77" s="471"/>
      <c r="CT77" s="432"/>
      <c r="CU77" s="471"/>
      <c r="CV77" s="471"/>
      <c r="CW77" s="432"/>
      <c r="CX77" s="395">
        <f t="shared" si="52"/>
        <v>0</v>
      </c>
      <c r="CY77" s="395">
        <f t="shared" si="53"/>
        <v>0</v>
      </c>
      <c r="CZ77" s="395">
        <f t="shared" si="54"/>
        <v>0</v>
      </c>
      <c r="DA77" s="395">
        <f t="shared" si="74"/>
        <v>0</v>
      </c>
      <c r="DB77" s="524"/>
      <c r="DC77" s="524"/>
      <c r="DD77" s="524"/>
      <c r="DE77" s="524"/>
      <c r="DF77" s="436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395">
        <f t="shared" si="75"/>
        <v>0</v>
      </c>
      <c r="DR77" s="395">
        <f t="shared" si="76"/>
        <v>0</v>
      </c>
      <c r="DS77" s="395">
        <f t="shared" si="77"/>
        <v>0</v>
      </c>
      <c r="DT77" s="395">
        <f t="shared" si="78"/>
        <v>0</v>
      </c>
      <c r="DU77" s="549"/>
      <c r="DV77" s="436"/>
      <c r="DW77" s="549"/>
      <c r="DX77" s="546"/>
      <c r="DY77" s="549"/>
      <c r="DZ77" s="549"/>
      <c r="EA77" s="549"/>
      <c r="EB77" s="549"/>
      <c r="EC77" s="549"/>
      <c r="ED77" s="553"/>
      <c r="EE77" s="549"/>
      <c r="EF77" s="549"/>
      <c r="EG77" s="543">
        <f t="shared" si="79"/>
        <v>0</v>
      </c>
      <c r="EH77" s="543">
        <f t="shared" si="80"/>
        <v>0</v>
      </c>
      <c r="EI77" s="543">
        <f t="shared" si="81"/>
        <v>0</v>
      </c>
      <c r="EJ77" s="543">
        <f t="shared" si="82"/>
        <v>0</v>
      </c>
      <c r="EK77" s="586"/>
      <c r="EL77" s="624"/>
      <c r="EM77" s="586"/>
      <c r="EN77" s="583"/>
      <c r="EO77" s="436"/>
      <c r="EP77" s="586"/>
      <c r="EQ77" s="586"/>
      <c r="ER77" s="586"/>
      <c r="ES77" s="586"/>
      <c r="ET77" s="586"/>
      <c r="EU77" s="586"/>
      <c r="EV77" s="586"/>
      <c r="EW77" s="591">
        <f t="shared" si="83"/>
        <v>0</v>
      </c>
      <c r="EX77" s="580">
        <f t="shared" si="84"/>
        <v>0</v>
      </c>
      <c r="EY77" s="580">
        <f t="shared" si="85"/>
        <v>0</v>
      </c>
      <c r="EZ77" s="580">
        <f t="shared" si="86"/>
        <v>0</v>
      </c>
      <c r="FA77" s="698"/>
      <c r="FB77" s="698"/>
      <c r="FC77" s="699"/>
      <c r="FD77" s="583"/>
      <c r="FE77" s="698"/>
      <c r="FF77" s="698"/>
      <c r="FG77" s="583"/>
      <c r="FH77" s="698"/>
      <c r="FI77" s="698"/>
      <c r="FJ77" s="698"/>
      <c r="FK77" s="698"/>
      <c r="FL77" s="698"/>
      <c r="FM77" s="699"/>
      <c r="FN77" s="698"/>
      <c r="FO77" s="698"/>
      <c r="FP77" s="591">
        <f t="shared" si="87"/>
        <v>0</v>
      </c>
      <c r="FQ77" s="591">
        <f t="shared" si="88"/>
        <v>0</v>
      </c>
      <c r="FR77" s="653">
        <f t="shared" si="89"/>
        <v>0</v>
      </c>
      <c r="FS77" s="653">
        <f t="shared" si="90"/>
        <v>0</v>
      </c>
      <c r="FT77" s="37"/>
      <c r="FU77" s="37"/>
      <c r="FV77" s="72"/>
      <c r="FW77" s="37"/>
      <c r="FX77" s="37"/>
      <c r="FY77" s="37"/>
      <c r="FZ77" s="37"/>
      <c r="GA77" s="37"/>
      <c r="GB77" s="37"/>
      <c r="GC77" s="37"/>
      <c r="GD77" s="37"/>
      <c r="GE77" s="37"/>
      <c r="GF77" s="591">
        <f t="shared" si="91"/>
        <v>0</v>
      </c>
      <c r="GG77" s="591">
        <f t="shared" si="92"/>
        <v>0</v>
      </c>
      <c r="GH77" s="591">
        <f t="shared" si="93"/>
        <v>0</v>
      </c>
      <c r="GI77" s="591">
        <f t="shared" si="94"/>
        <v>0</v>
      </c>
      <c r="GJ77" s="37"/>
      <c r="GK77" s="37"/>
      <c r="GL77" s="72"/>
      <c r="GM77" s="37"/>
      <c r="GN77" s="37"/>
      <c r="GO77" s="37"/>
      <c r="GP77" s="37"/>
      <c r="GQ77" s="37"/>
      <c r="GR77" s="37"/>
      <c r="GS77" s="72"/>
      <c r="GT77" s="37"/>
      <c r="GU77" s="37"/>
      <c r="GV77" s="37"/>
      <c r="GW77" s="37"/>
      <c r="GX77" s="388"/>
      <c r="GY77" s="790">
        <f t="shared" si="95"/>
        <v>0</v>
      </c>
      <c r="GZ77" s="790">
        <f t="shared" si="96"/>
        <v>0</v>
      </c>
      <c r="HA77" s="790">
        <f t="shared" si="97"/>
        <v>0</v>
      </c>
      <c r="HB77" s="790">
        <f t="shared" si="98"/>
        <v>0</v>
      </c>
    </row>
    <row r="78" spans="1:210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55"/>
        <v>0</v>
      </c>
      <c r="T78" s="132">
        <f t="shared" si="56"/>
        <v>0</v>
      </c>
      <c r="U78" s="116">
        <f t="shared" si="57"/>
        <v>0</v>
      </c>
      <c r="V78" s="93">
        <f t="shared" si="99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58"/>
        <v>0</v>
      </c>
      <c r="AJ78" s="227">
        <f t="shared" si="59"/>
        <v>0</v>
      </c>
      <c r="AK78" s="227">
        <f t="shared" si="60"/>
        <v>0</v>
      </c>
      <c r="AL78" s="227">
        <f t="shared" si="61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62"/>
        <v>0</v>
      </c>
      <c r="AZ78" s="281">
        <f t="shared" si="63"/>
        <v>0</v>
      </c>
      <c r="BA78" s="281">
        <f t="shared" si="64"/>
        <v>0</v>
      </c>
      <c r="BB78" s="281">
        <f t="shared" si="65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66"/>
        <v>0</v>
      </c>
      <c r="BS78" s="313">
        <f t="shared" si="67"/>
        <v>0</v>
      </c>
      <c r="BT78" s="313">
        <f t="shared" si="68"/>
        <v>0</v>
      </c>
      <c r="BU78" s="313">
        <f t="shared" si="69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70"/>
        <v>0</v>
      </c>
      <c r="CI78" s="391">
        <f t="shared" si="71"/>
        <v>32</v>
      </c>
      <c r="CJ78" s="392">
        <f t="shared" si="72"/>
        <v>0</v>
      </c>
      <c r="CK78" s="392">
        <f t="shared" si="73"/>
        <v>32</v>
      </c>
      <c r="CL78" s="434"/>
      <c r="CM78" s="434"/>
      <c r="CN78" s="432"/>
      <c r="CO78" s="434"/>
      <c r="CP78" s="436"/>
      <c r="CQ78" s="432"/>
      <c r="CR78" s="432"/>
      <c r="CS78" s="471"/>
      <c r="CT78" s="432"/>
      <c r="CU78" s="471"/>
      <c r="CV78" s="471"/>
      <c r="CW78" s="432"/>
      <c r="CX78" s="395">
        <f t="shared" si="52"/>
        <v>0</v>
      </c>
      <c r="CY78" s="395">
        <f t="shared" si="53"/>
        <v>0</v>
      </c>
      <c r="CZ78" s="395">
        <f t="shared" si="54"/>
        <v>0</v>
      </c>
      <c r="DA78" s="395">
        <f t="shared" si="74"/>
        <v>0</v>
      </c>
      <c r="DB78" s="524"/>
      <c r="DC78" s="524"/>
      <c r="DD78" s="524"/>
      <c r="DE78" s="524"/>
      <c r="DF78" s="436"/>
      <c r="DG78" s="524"/>
      <c r="DH78" s="524"/>
      <c r="DI78" s="524"/>
      <c r="DJ78" s="524"/>
      <c r="DK78" s="524"/>
      <c r="DL78" s="524"/>
      <c r="DM78" s="524"/>
      <c r="DN78" s="524"/>
      <c r="DO78" s="524"/>
      <c r="DP78" s="524"/>
      <c r="DQ78" s="395">
        <f t="shared" si="75"/>
        <v>0</v>
      </c>
      <c r="DR78" s="395">
        <f t="shared" si="76"/>
        <v>0</v>
      </c>
      <c r="DS78" s="395">
        <f t="shared" si="77"/>
        <v>0</v>
      </c>
      <c r="DT78" s="395">
        <f t="shared" si="78"/>
        <v>0</v>
      </c>
      <c r="DU78" s="549"/>
      <c r="DV78" s="436"/>
      <c r="DW78" s="549"/>
      <c r="DX78" s="546"/>
      <c r="DY78" s="549"/>
      <c r="DZ78" s="549"/>
      <c r="EA78" s="549"/>
      <c r="EB78" s="549"/>
      <c r="EC78" s="549"/>
      <c r="ED78" s="553"/>
      <c r="EE78" s="549"/>
      <c r="EF78" s="549"/>
      <c r="EG78" s="543">
        <f t="shared" si="79"/>
        <v>0</v>
      </c>
      <c r="EH78" s="543">
        <f t="shared" si="80"/>
        <v>0</v>
      </c>
      <c r="EI78" s="543">
        <f t="shared" si="81"/>
        <v>0</v>
      </c>
      <c r="EJ78" s="543">
        <f t="shared" si="82"/>
        <v>0</v>
      </c>
      <c r="EK78" s="586"/>
      <c r="EL78" s="624"/>
      <c r="EM78" s="586"/>
      <c r="EN78" s="583"/>
      <c r="EO78" s="436"/>
      <c r="EP78" s="586"/>
      <c r="EQ78" s="586"/>
      <c r="ER78" s="586"/>
      <c r="ES78" s="586"/>
      <c r="ET78" s="586"/>
      <c r="EU78" s="586"/>
      <c r="EV78" s="586"/>
      <c r="EW78" s="591">
        <f t="shared" si="83"/>
        <v>0</v>
      </c>
      <c r="EX78" s="580">
        <f t="shared" si="84"/>
        <v>0</v>
      </c>
      <c r="EY78" s="580">
        <f t="shared" si="85"/>
        <v>0</v>
      </c>
      <c r="EZ78" s="580">
        <f t="shared" si="86"/>
        <v>0</v>
      </c>
      <c r="FA78" s="698"/>
      <c r="FB78" s="698"/>
      <c r="FC78" s="699"/>
      <c r="FD78" s="583"/>
      <c r="FE78" s="698"/>
      <c r="FF78" s="698"/>
      <c r="FG78" s="583"/>
      <c r="FH78" s="698"/>
      <c r="FI78" s="698"/>
      <c r="FJ78" s="698"/>
      <c r="FK78" s="698"/>
      <c r="FL78" s="698"/>
      <c r="FM78" s="699"/>
      <c r="FN78" s="698"/>
      <c r="FO78" s="698"/>
      <c r="FP78" s="591">
        <f t="shared" si="87"/>
        <v>0</v>
      </c>
      <c r="FQ78" s="591">
        <f t="shared" si="88"/>
        <v>0</v>
      </c>
      <c r="FR78" s="653">
        <f t="shared" si="89"/>
        <v>0</v>
      </c>
      <c r="FS78" s="653">
        <f t="shared" si="90"/>
        <v>0</v>
      </c>
      <c r="FT78" s="37"/>
      <c r="FU78" s="37"/>
      <c r="FV78" s="72"/>
      <c r="FW78" s="37"/>
      <c r="FX78" s="37"/>
      <c r="FY78" s="37"/>
      <c r="FZ78" s="37"/>
      <c r="GA78" s="37"/>
      <c r="GB78" s="37"/>
      <c r="GC78" s="37"/>
      <c r="GD78" s="37"/>
      <c r="GE78" s="37"/>
      <c r="GF78" s="591">
        <f t="shared" si="91"/>
        <v>0</v>
      </c>
      <c r="GG78" s="591">
        <f t="shared" si="92"/>
        <v>0</v>
      </c>
      <c r="GH78" s="591">
        <f t="shared" si="93"/>
        <v>0</v>
      </c>
      <c r="GI78" s="591">
        <f t="shared" si="94"/>
        <v>0</v>
      </c>
      <c r="GJ78" s="37"/>
      <c r="GK78" s="37"/>
      <c r="GL78" s="72"/>
      <c r="GM78" s="37"/>
      <c r="GN78" s="37"/>
      <c r="GO78" s="37"/>
      <c r="GP78" s="37"/>
      <c r="GQ78" s="37"/>
      <c r="GR78" s="37"/>
      <c r="GS78" s="72"/>
      <c r="GT78" s="37"/>
      <c r="GU78" s="37"/>
      <c r="GV78" s="37"/>
      <c r="GW78" s="37"/>
      <c r="GX78" s="388"/>
      <c r="GY78" s="790">
        <f t="shared" si="95"/>
        <v>0</v>
      </c>
      <c r="GZ78" s="790">
        <f t="shared" si="96"/>
        <v>0</v>
      </c>
      <c r="HA78" s="790">
        <f t="shared" si="97"/>
        <v>0</v>
      </c>
      <c r="HB78" s="790">
        <f t="shared" si="98"/>
        <v>0</v>
      </c>
    </row>
    <row r="79" spans="1:210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55"/>
        <v>0</v>
      </c>
      <c r="T79" s="132">
        <f t="shared" si="56"/>
        <v>0</v>
      </c>
      <c r="U79" s="116">
        <f t="shared" si="57"/>
        <v>0</v>
      </c>
      <c r="V79" s="93">
        <f t="shared" si="99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58"/>
        <v>0</v>
      </c>
      <c r="AJ79" s="227">
        <f t="shared" si="59"/>
        <v>0</v>
      </c>
      <c r="AK79" s="227">
        <f t="shared" si="60"/>
        <v>109</v>
      </c>
      <c r="AL79" s="227">
        <f t="shared" si="61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62"/>
        <v>0</v>
      </c>
      <c r="AZ79" s="281">
        <f t="shared" si="63"/>
        <v>32</v>
      </c>
      <c r="BA79" s="281">
        <f t="shared" si="64"/>
        <v>73</v>
      </c>
      <c r="BB79" s="281">
        <f t="shared" si="65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66"/>
        <v>0</v>
      </c>
      <c r="BS79" s="313">
        <f t="shared" si="67"/>
        <v>170</v>
      </c>
      <c r="BT79" s="313">
        <f t="shared" si="68"/>
        <v>258</v>
      </c>
      <c r="BU79" s="313">
        <f t="shared" si="69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70"/>
        <v>0</v>
      </c>
      <c r="CI79" s="391">
        <f t="shared" si="71"/>
        <v>0</v>
      </c>
      <c r="CJ79" s="392">
        <f t="shared" si="72"/>
        <v>167</v>
      </c>
      <c r="CK79" s="392">
        <f t="shared" si="73"/>
        <v>167</v>
      </c>
      <c r="CL79" s="434"/>
      <c r="CM79" s="434"/>
      <c r="CN79" s="432">
        <v>58</v>
      </c>
      <c r="CO79" s="434"/>
      <c r="CP79" s="436"/>
      <c r="CQ79" s="432">
        <v>25</v>
      </c>
      <c r="CR79" s="432"/>
      <c r="CS79" s="471"/>
      <c r="CT79" s="432"/>
      <c r="CU79" s="471"/>
      <c r="CV79" s="471"/>
      <c r="CW79" s="432"/>
      <c r="CX79" s="395">
        <f t="shared" si="52"/>
        <v>0</v>
      </c>
      <c r="CY79" s="395">
        <f t="shared" si="53"/>
        <v>0</v>
      </c>
      <c r="CZ79" s="395">
        <f t="shared" si="54"/>
        <v>83</v>
      </c>
      <c r="DA79" s="395">
        <f t="shared" si="74"/>
        <v>83</v>
      </c>
      <c r="DB79" s="524"/>
      <c r="DC79" s="524"/>
      <c r="DD79" s="502">
        <v>15</v>
      </c>
      <c r="DE79" s="524"/>
      <c r="DF79" s="436"/>
      <c r="DG79" s="502">
        <v>25</v>
      </c>
      <c r="DH79" s="524"/>
      <c r="DI79" s="524"/>
      <c r="DJ79" s="524">
        <v>18</v>
      </c>
      <c r="DK79" s="524"/>
      <c r="DL79" s="524"/>
      <c r="DM79" s="524">
        <v>38</v>
      </c>
      <c r="DN79" s="524"/>
      <c r="DO79" s="524"/>
      <c r="DP79" s="524"/>
      <c r="DQ79" s="395">
        <f t="shared" si="75"/>
        <v>0</v>
      </c>
      <c r="DR79" s="395">
        <f t="shared" si="76"/>
        <v>0</v>
      </c>
      <c r="DS79" s="395">
        <f t="shared" si="77"/>
        <v>96</v>
      </c>
      <c r="DT79" s="395">
        <f t="shared" si="78"/>
        <v>96</v>
      </c>
      <c r="DU79" s="549"/>
      <c r="DV79" s="436"/>
      <c r="DW79" s="549">
        <v>14</v>
      </c>
      <c r="DX79" s="546"/>
      <c r="DY79" s="549"/>
      <c r="DZ79" s="549">
        <v>27</v>
      </c>
      <c r="EA79" s="549"/>
      <c r="EB79" s="549"/>
      <c r="EC79" s="549">
        <v>42</v>
      </c>
      <c r="ED79" s="553"/>
      <c r="EE79" s="549"/>
      <c r="EF79" s="549">
        <v>55</v>
      </c>
      <c r="EG79" s="543">
        <f t="shared" si="79"/>
        <v>0</v>
      </c>
      <c r="EH79" s="543">
        <f t="shared" si="80"/>
        <v>0</v>
      </c>
      <c r="EI79" s="543">
        <f t="shared" si="81"/>
        <v>138</v>
      </c>
      <c r="EJ79" s="543">
        <f t="shared" si="82"/>
        <v>138</v>
      </c>
      <c r="EK79" s="586"/>
      <c r="EL79" s="624"/>
      <c r="EM79" s="586">
        <v>28</v>
      </c>
      <c r="EN79" s="583"/>
      <c r="EO79" s="436"/>
      <c r="EP79" s="586">
        <v>45</v>
      </c>
      <c r="EQ79" s="586"/>
      <c r="ER79" s="586"/>
      <c r="ES79" s="586">
        <v>40</v>
      </c>
      <c r="ET79" s="586"/>
      <c r="EU79" s="586"/>
      <c r="EV79" s="586">
        <v>78</v>
      </c>
      <c r="EW79" s="591">
        <f t="shared" si="83"/>
        <v>0</v>
      </c>
      <c r="EX79" s="580">
        <f t="shared" si="84"/>
        <v>0</v>
      </c>
      <c r="EY79" s="580">
        <f t="shared" si="85"/>
        <v>191</v>
      </c>
      <c r="EZ79" s="580">
        <f t="shared" si="86"/>
        <v>191</v>
      </c>
      <c r="FA79" s="698"/>
      <c r="FB79" s="698"/>
      <c r="FC79" s="699">
        <v>25</v>
      </c>
      <c r="FD79" s="583"/>
      <c r="FE79" s="698"/>
      <c r="FF79" s="698">
        <v>21</v>
      </c>
      <c r="FG79" s="583"/>
      <c r="FH79" s="698"/>
      <c r="FI79" s="698">
        <v>27</v>
      </c>
      <c r="FJ79" s="698"/>
      <c r="FK79" s="698"/>
      <c r="FL79" s="698">
        <v>42</v>
      </c>
      <c r="FM79" s="699"/>
      <c r="FN79" s="698"/>
      <c r="FO79" s="698">
        <v>25</v>
      </c>
      <c r="FP79" s="591">
        <f t="shared" si="87"/>
        <v>0</v>
      </c>
      <c r="FQ79" s="591">
        <f t="shared" si="88"/>
        <v>0</v>
      </c>
      <c r="FR79" s="653">
        <f t="shared" si="89"/>
        <v>140</v>
      </c>
      <c r="FS79" s="653">
        <f t="shared" si="90"/>
        <v>140</v>
      </c>
      <c r="FT79" s="37"/>
      <c r="FU79" s="37"/>
      <c r="FV79" s="72">
        <v>14</v>
      </c>
      <c r="FW79" s="37"/>
      <c r="FX79" s="37"/>
      <c r="FY79" s="37">
        <v>45</v>
      </c>
      <c r="FZ79" s="37"/>
      <c r="GA79" s="37"/>
      <c r="GB79" s="37">
        <v>40</v>
      </c>
      <c r="GC79" s="37"/>
      <c r="GD79" s="37"/>
      <c r="GE79" s="37">
        <v>78</v>
      </c>
      <c r="GF79" s="591">
        <f t="shared" si="91"/>
        <v>0</v>
      </c>
      <c r="GG79" s="591">
        <f t="shared" si="92"/>
        <v>0</v>
      </c>
      <c r="GH79" s="591">
        <f t="shared" si="93"/>
        <v>177</v>
      </c>
      <c r="GI79" s="591">
        <f t="shared" si="94"/>
        <v>177</v>
      </c>
      <c r="GJ79" s="37"/>
      <c r="GK79" s="37"/>
      <c r="GL79" s="72">
        <v>20</v>
      </c>
      <c r="GM79" s="37"/>
      <c r="GN79" s="37"/>
      <c r="GO79" s="37">
        <v>18</v>
      </c>
      <c r="GP79" s="37"/>
      <c r="GQ79" s="37"/>
      <c r="GR79" s="37">
        <v>25</v>
      </c>
      <c r="GS79" s="72"/>
      <c r="GT79" s="37"/>
      <c r="GU79" s="37">
        <v>30</v>
      </c>
      <c r="GV79" s="37"/>
      <c r="GW79" s="37"/>
      <c r="GX79" s="388"/>
      <c r="GY79" s="790">
        <f t="shared" si="95"/>
        <v>0</v>
      </c>
      <c r="GZ79" s="790">
        <f t="shared" si="96"/>
        <v>0</v>
      </c>
      <c r="HA79" s="790">
        <f t="shared" si="97"/>
        <v>93</v>
      </c>
      <c r="HB79" s="790">
        <f t="shared" si="98"/>
        <v>93</v>
      </c>
    </row>
    <row r="80" spans="1:210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55"/>
        <v>0</v>
      </c>
      <c r="T80" s="132">
        <f t="shared" si="56"/>
        <v>0</v>
      </c>
      <c r="U80" s="116">
        <f t="shared" si="57"/>
        <v>0</v>
      </c>
      <c r="V80" s="93">
        <f t="shared" si="99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58"/>
        <v>0</v>
      </c>
      <c r="AJ80" s="227">
        <f t="shared" si="59"/>
        <v>0</v>
      </c>
      <c r="AK80" s="227">
        <f t="shared" si="60"/>
        <v>0</v>
      </c>
      <c r="AL80" s="227">
        <f t="shared" si="61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62"/>
        <v>0</v>
      </c>
      <c r="AZ80" s="281">
        <f t="shared" si="63"/>
        <v>0</v>
      </c>
      <c r="BA80" s="281">
        <f t="shared" si="64"/>
        <v>0</v>
      </c>
      <c r="BB80" s="281">
        <f t="shared" si="65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66"/>
        <v>0</v>
      </c>
      <c r="BS80" s="313">
        <f t="shared" si="67"/>
        <v>0</v>
      </c>
      <c r="BT80" s="313">
        <f t="shared" si="68"/>
        <v>0</v>
      </c>
      <c r="BU80" s="313">
        <f t="shared" si="69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70"/>
        <v>0</v>
      </c>
      <c r="CI80" s="391">
        <f t="shared" si="71"/>
        <v>0</v>
      </c>
      <c r="CJ80" s="392">
        <f t="shared" si="72"/>
        <v>0</v>
      </c>
      <c r="CK80" s="392">
        <f t="shared" si="73"/>
        <v>0</v>
      </c>
      <c r="CL80" s="434"/>
      <c r="CM80" s="434"/>
      <c r="CN80" s="432"/>
      <c r="CO80" s="434"/>
      <c r="CP80" s="436"/>
      <c r="CQ80" s="432"/>
      <c r="CR80" s="432"/>
      <c r="CS80" s="471"/>
      <c r="CT80" s="432"/>
      <c r="CU80" s="471"/>
      <c r="CV80" s="471"/>
      <c r="CW80" s="432"/>
      <c r="CX80" s="395">
        <f t="shared" si="52"/>
        <v>0</v>
      </c>
      <c r="CY80" s="395">
        <f t="shared" si="53"/>
        <v>0</v>
      </c>
      <c r="CZ80" s="395">
        <f t="shared" si="54"/>
        <v>0</v>
      </c>
      <c r="DA80" s="395">
        <f t="shared" si="74"/>
        <v>0</v>
      </c>
      <c r="DB80" s="524"/>
      <c r="DC80" s="524"/>
      <c r="DD80" s="524"/>
      <c r="DE80" s="524"/>
      <c r="DF80" s="436"/>
      <c r="DG80" s="524"/>
      <c r="DH80" s="524"/>
      <c r="DI80" s="524"/>
      <c r="DJ80" s="524"/>
      <c r="DK80" s="524"/>
      <c r="DL80" s="524"/>
      <c r="DM80" s="524"/>
      <c r="DN80" s="524"/>
      <c r="DO80" s="524"/>
      <c r="DP80" s="524"/>
      <c r="DQ80" s="395">
        <f t="shared" si="75"/>
        <v>0</v>
      </c>
      <c r="DR80" s="395">
        <f t="shared" si="76"/>
        <v>0</v>
      </c>
      <c r="DS80" s="395">
        <f t="shared" si="77"/>
        <v>0</v>
      </c>
      <c r="DT80" s="395">
        <f t="shared" si="78"/>
        <v>0</v>
      </c>
      <c r="DU80" s="549"/>
      <c r="DV80" s="436"/>
      <c r="DW80" s="549"/>
      <c r="DX80" s="546"/>
      <c r="DY80" s="549"/>
      <c r="DZ80" s="549"/>
      <c r="EA80" s="549"/>
      <c r="EB80" s="549"/>
      <c r="EC80" s="549"/>
      <c r="ED80" s="553"/>
      <c r="EE80" s="549"/>
      <c r="EF80" s="549"/>
      <c r="EG80" s="543">
        <f t="shared" si="79"/>
        <v>0</v>
      </c>
      <c r="EH80" s="543">
        <f t="shared" si="80"/>
        <v>0</v>
      </c>
      <c r="EI80" s="543">
        <f t="shared" si="81"/>
        <v>0</v>
      </c>
      <c r="EJ80" s="543">
        <f t="shared" si="82"/>
        <v>0</v>
      </c>
      <c r="EK80" s="586"/>
      <c r="EL80" s="624"/>
      <c r="EM80" s="586"/>
      <c r="EN80" s="583"/>
      <c r="EO80" s="436"/>
      <c r="EP80" s="586"/>
      <c r="EQ80" s="586"/>
      <c r="ER80" s="586"/>
      <c r="ES80" s="586"/>
      <c r="ET80" s="586"/>
      <c r="EU80" s="586"/>
      <c r="EV80" s="586"/>
      <c r="EW80" s="591">
        <f t="shared" si="83"/>
        <v>0</v>
      </c>
      <c r="EX80" s="580">
        <f t="shared" si="84"/>
        <v>0</v>
      </c>
      <c r="EY80" s="580">
        <f t="shared" si="85"/>
        <v>0</v>
      </c>
      <c r="EZ80" s="580">
        <f t="shared" si="86"/>
        <v>0</v>
      </c>
      <c r="FA80" s="698"/>
      <c r="FB80" s="698"/>
      <c r="FC80" s="699"/>
      <c r="FD80" s="583"/>
      <c r="FE80" s="698"/>
      <c r="FF80" s="698"/>
      <c r="FG80" s="583"/>
      <c r="FH80" s="698"/>
      <c r="FI80" s="698"/>
      <c r="FJ80" s="698"/>
      <c r="FK80" s="698"/>
      <c r="FL80" s="698"/>
      <c r="FM80" s="699"/>
      <c r="FN80" s="698"/>
      <c r="FO80" s="698"/>
      <c r="FP80" s="591">
        <f t="shared" si="87"/>
        <v>0</v>
      </c>
      <c r="FQ80" s="591">
        <f t="shared" si="88"/>
        <v>0</v>
      </c>
      <c r="FR80" s="653">
        <f t="shared" si="89"/>
        <v>0</v>
      </c>
      <c r="FS80" s="653">
        <f t="shared" si="90"/>
        <v>0</v>
      </c>
      <c r="FT80" s="37"/>
      <c r="FU80" s="37"/>
      <c r="FV80" s="72"/>
      <c r="FW80" s="37"/>
      <c r="FX80" s="37"/>
      <c r="FY80" s="37"/>
      <c r="FZ80" s="37"/>
      <c r="GA80" s="37"/>
      <c r="GB80" s="37"/>
      <c r="GC80" s="37"/>
      <c r="GD80" s="37"/>
      <c r="GE80" s="37"/>
      <c r="GF80" s="591">
        <f t="shared" si="91"/>
        <v>0</v>
      </c>
      <c r="GG80" s="591">
        <f t="shared" si="92"/>
        <v>0</v>
      </c>
      <c r="GH80" s="591">
        <f t="shared" si="93"/>
        <v>0</v>
      </c>
      <c r="GI80" s="591">
        <f t="shared" si="94"/>
        <v>0</v>
      </c>
      <c r="GJ80" s="37"/>
      <c r="GK80" s="37"/>
      <c r="GL80" s="72"/>
      <c r="GM80" s="37"/>
      <c r="GN80" s="37"/>
      <c r="GO80" s="37"/>
      <c r="GP80" s="37"/>
      <c r="GQ80" s="37"/>
      <c r="GR80" s="37"/>
      <c r="GS80" s="72"/>
      <c r="GT80" s="37"/>
      <c r="GU80" s="37"/>
      <c r="GV80" s="37"/>
      <c r="GW80" s="37"/>
      <c r="GX80" s="388"/>
      <c r="GY80" s="790">
        <f t="shared" si="95"/>
        <v>0</v>
      </c>
      <c r="GZ80" s="790">
        <f t="shared" si="96"/>
        <v>0</v>
      </c>
      <c r="HA80" s="790">
        <f t="shared" si="97"/>
        <v>0</v>
      </c>
      <c r="HB80" s="790">
        <f t="shared" si="98"/>
        <v>0</v>
      </c>
    </row>
    <row r="81" spans="1:210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55"/>
        <v>0</v>
      </c>
      <c r="T81" s="132">
        <f t="shared" si="56"/>
        <v>0</v>
      </c>
      <c r="U81" s="116">
        <f t="shared" si="57"/>
        <v>0</v>
      </c>
      <c r="V81" s="93">
        <f t="shared" si="99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58"/>
        <v>0</v>
      </c>
      <c r="AJ81" s="227">
        <f t="shared" si="59"/>
        <v>0</v>
      </c>
      <c r="AK81" s="227">
        <f t="shared" si="60"/>
        <v>0</v>
      </c>
      <c r="AL81" s="227">
        <f t="shared" si="61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62"/>
        <v>0</v>
      </c>
      <c r="AZ81" s="281">
        <f t="shared" si="63"/>
        <v>0</v>
      </c>
      <c r="BA81" s="281">
        <f t="shared" si="64"/>
        <v>0</v>
      </c>
      <c r="BB81" s="281">
        <f t="shared" si="65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66"/>
        <v>0</v>
      </c>
      <c r="BS81" s="313">
        <f t="shared" si="67"/>
        <v>0</v>
      </c>
      <c r="BT81" s="313">
        <f t="shared" si="68"/>
        <v>0</v>
      </c>
      <c r="BU81" s="313">
        <f t="shared" si="69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70"/>
        <v>0</v>
      </c>
      <c r="CI81" s="391">
        <f t="shared" si="71"/>
        <v>0</v>
      </c>
      <c r="CJ81" s="392">
        <f t="shared" si="72"/>
        <v>0</v>
      </c>
      <c r="CK81" s="392">
        <f t="shared" si="73"/>
        <v>0</v>
      </c>
      <c r="CL81" s="434"/>
      <c r="CM81" s="434"/>
      <c r="CN81" s="432"/>
      <c r="CO81" s="434"/>
      <c r="CP81" s="436"/>
      <c r="CQ81" s="432"/>
      <c r="CR81" s="432"/>
      <c r="CS81" s="471"/>
      <c r="CT81" s="432"/>
      <c r="CU81" s="471"/>
      <c r="CV81" s="471"/>
      <c r="CW81" s="432"/>
      <c r="CX81" s="395">
        <f t="shared" si="52"/>
        <v>0</v>
      </c>
      <c r="CY81" s="395">
        <f t="shared" si="53"/>
        <v>0</v>
      </c>
      <c r="CZ81" s="395">
        <f t="shared" si="54"/>
        <v>0</v>
      </c>
      <c r="DA81" s="395">
        <f t="shared" si="74"/>
        <v>0</v>
      </c>
      <c r="DB81" s="524"/>
      <c r="DC81" s="524"/>
      <c r="DD81" s="524"/>
      <c r="DE81" s="524"/>
      <c r="DF81" s="436"/>
      <c r="DG81" s="524"/>
      <c r="DH81" s="524"/>
      <c r="DI81" s="524"/>
      <c r="DJ81" s="524"/>
      <c r="DK81" s="524"/>
      <c r="DL81" s="524"/>
      <c r="DM81" s="524"/>
      <c r="DN81" s="524"/>
      <c r="DO81" s="524"/>
      <c r="DP81" s="524"/>
      <c r="DQ81" s="395">
        <f t="shared" si="75"/>
        <v>0</v>
      </c>
      <c r="DR81" s="395">
        <f t="shared" si="76"/>
        <v>0</v>
      </c>
      <c r="DS81" s="395">
        <f t="shared" si="77"/>
        <v>0</v>
      </c>
      <c r="DT81" s="395">
        <f t="shared" si="78"/>
        <v>0</v>
      </c>
      <c r="DU81" s="549"/>
      <c r="DV81" s="436"/>
      <c r="DW81" s="549"/>
      <c r="DX81" s="546"/>
      <c r="DY81" s="549"/>
      <c r="DZ81" s="549"/>
      <c r="EA81" s="549"/>
      <c r="EB81" s="549"/>
      <c r="EC81" s="549"/>
      <c r="ED81" s="553"/>
      <c r="EE81" s="549"/>
      <c r="EF81" s="549"/>
      <c r="EG81" s="543">
        <f t="shared" si="79"/>
        <v>0</v>
      </c>
      <c r="EH81" s="543">
        <f t="shared" si="80"/>
        <v>0</v>
      </c>
      <c r="EI81" s="543">
        <f t="shared" si="81"/>
        <v>0</v>
      </c>
      <c r="EJ81" s="543">
        <f t="shared" si="82"/>
        <v>0</v>
      </c>
      <c r="EK81" s="586"/>
      <c r="EL81" s="624"/>
      <c r="EM81" s="586"/>
      <c r="EN81" s="583"/>
      <c r="EO81" s="436"/>
      <c r="EP81" s="586"/>
      <c r="EQ81" s="586"/>
      <c r="ER81" s="586"/>
      <c r="ES81" s="586"/>
      <c r="ET81" s="586"/>
      <c r="EU81" s="586"/>
      <c r="EV81" s="586"/>
      <c r="EW81" s="591">
        <f t="shared" si="83"/>
        <v>0</v>
      </c>
      <c r="EX81" s="580">
        <f t="shared" si="84"/>
        <v>0</v>
      </c>
      <c r="EY81" s="580">
        <f t="shared" si="85"/>
        <v>0</v>
      </c>
      <c r="EZ81" s="580">
        <f t="shared" si="86"/>
        <v>0</v>
      </c>
      <c r="FA81" s="698"/>
      <c r="FB81" s="698"/>
      <c r="FC81" s="699"/>
      <c r="FD81" s="583"/>
      <c r="FE81" s="698"/>
      <c r="FF81" s="698"/>
      <c r="FG81" s="583"/>
      <c r="FH81" s="698"/>
      <c r="FI81" s="698"/>
      <c r="FJ81" s="698"/>
      <c r="FK81" s="698"/>
      <c r="FL81" s="698"/>
      <c r="FM81" s="699"/>
      <c r="FN81" s="698"/>
      <c r="FO81" s="698"/>
      <c r="FP81" s="591">
        <f t="shared" si="87"/>
        <v>0</v>
      </c>
      <c r="FQ81" s="591">
        <f t="shared" si="88"/>
        <v>0</v>
      </c>
      <c r="FR81" s="653">
        <f t="shared" si="89"/>
        <v>0</v>
      </c>
      <c r="FS81" s="653">
        <f t="shared" si="90"/>
        <v>0</v>
      </c>
      <c r="FT81" s="37"/>
      <c r="FU81" s="37"/>
      <c r="FV81" s="72"/>
      <c r="FW81" s="37"/>
      <c r="FX81" s="37"/>
      <c r="FY81" s="37"/>
      <c r="FZ81" s="37"/>
      <c r="GA81" s="37"/>
      <c r="GB81" s="37"/>
      <c r="GC81" s="37"/>
      <c r="GD81" s="37"/>
      <c r="GE81" s="37"/>
      <c r="GF81" s="591">
        <f t="shared" si="91"/>
        <v>0</v>
      </c>
      <c r="GG81" s="591">
        <f t="shared" si="92"/>
        <v>0</v>
      </c>
      <c r="GH81" s="591">
        <f t="shared" si="93"/>
        <v>0</v>
      </c>
      <c r="GI81" s="591">
        <f t="shared" si="94"/>
        <v>0</v>
      </c>
      <c r="GJ81" s="37"/>
      <c r="GK81" s="37"/>
      <c r="GL81" s="72"/>
      <c r="GM81" s="37"/>
      <c r="GN81" s="37"/>
      <c r="GO81" s="37"/>
      <c r="GP81" s="37"/>
      <c r="GQ81" s="37"/>
      <c r="GR81" s="37"/>
      <c r="GS81" s="72"/>
      <c r="GT81" s="37"/>
      <c r="GU81" s="37"/>
      <c r="GV81" s="37"/>
      <c r="GW81" s="37"/>
      <c r="GX81" s="388"/>
      <c r="GY81" s="790">
        <f t="shared" si="95"/>
        <v>0</v>
      </c>
      <c r="GZ81" s="790">
        <f t="shared" si="96"/>
        <v>0</v>
      </c>
      <c r="HA81" s="790">
        <f t="shared" si="97"/>
        <v>0</v>
      </c>
      <c r="HB81" s="790">
        <f t="shared" si="98"/>
        <v>0</v>
      </c>
    </row>
    <row r="82" spans="1:210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55"/>
        <v>0</v>
      </c>
      <c r="T82" s="132">
        <f t="shared" si="56"/>
        <v>0</v>
      </c>
      <c r="U82" s="116">
        <f t="shared" si="57"/>
        <v>0</v>
      </c>
      <c r="V82" s="93">
        <f t="shared" si="99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58"/>
        <v>0</v>
      </c>
      <c r="AJ82" s="227">
        <f t="shared" si="59"/>
        <v>0</v>
      </c>
      <c r="AK82" s="227">
        <f t="shared" si="60"/>
        <v>0</v>
      </c>
      <c r="AL82" s="227">
        <f t="shared" si="61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62"/>
        <v>0</v>
      </c>
      <c r="AZ82" s="281">
        <f t="shared" si="63"/>
        <v>0</v>
      </c>
      <c r="BA82" s="281">
        <f t="shared" si="64"/>
        <v>0</v>
      </c>
      <c r="BB82" s="281">
        <f t="shared" si="65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66"/>
        <v>0</v>
      </c>
      <c r="BS82" s="313">
        <f t="shared" si="67"/>
        <v>0</v>
      </c>
      <c r="BT82" s="313">
        <f t="shared" si="68"/>
        <v>0</v>
      </c>
      <c r="BU82" s="313">
        <f t="shared" si="69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70"/>
        <v>0</v>
      </c>
      <c r="CI82" s="391">
        <f t="shared" si="71"/>
        <v>0</v>
      </c>
      <c r="CJ82" s="392">
        <f t="shared" si="72"/>
        <v>0</v>
      </c>
      <c r="CK82" s="392">
        <f t="shared" si="73"/>
        <v>0</v>
      </c>
      <c r="CL82" s="434"/>
      <c r="CM82" s="434"/>
      <c r="CN82" s="432"/>
      <c r="CO82" s="434"/>
      <c r="CP82" s="436"/>
      <c r="CQ82" s="432"/>
      <c r="CR82" s="432"/>
      <c r="CS82" s="471"/>
      <c r="CT82" s="432"/>
      <c r="CU82" s="471"/>
      <c r="CV82" s="471"/>
      <c r="CW82" s="432"/>
      <c r="CX82" s="395">
        <f t="shared" si="52"/>
        <v>0</v>
      </c>
      <c r="CY82" s="395">
        <f t="shared" si="53"/>
        <v>0</v>
      </c>
      <c r="CZ82" s="395">
        <f t="shared" si="54"/>
        <v>0</v>
      </c>
      <c r="DA82" s="395">
        <f t="shared" si="74"/>
        <v>0</v>
      </c>
      <c r="DB82" s="524"/>
      <c r="DC82" s="524"/>
      <c r="DD82" s="524"/>
      <c r="DE82" s="524"/>
      <c r="DF82" s="436"/>
      <c r="DG82" s="524"/>
      <c r="DH82" s="524"/>
      <c r="DI82" s="524"/>
      <c r="DJ82" s="524"/>
      <c r="DK82" s="524"/>
      <c r="DL82" s="524"/>
      <c r="DM82" s="524"/>
      <c r="DN82" s="524"/>
      <c r="DO82" s="524"/>
      <c r="DP82" s="524"/>
      <c r="DQ82" s="395">
        <f t="shared" si="75"/>
        <v>0</v>
      </c>
      <c r="DR82" s="395">
        <f t="shared" si="76"/>
        <v>0</v>
      </c>
      <c r="DS82" s="395">
        <f t="shared" si="77"/>
        <v>0</v>
      </c>
      <c r="DT82" s="395">
        <f t="shared" si="78"/>
        <v>0</v>
      </c>
      <c r="DU82" s="549"/>
      <c r="DV82" s="436"/>
      <c r="DW82" s="549"/>
      <c r="DX82" s="546"/>
      <c r="DY82" s="549"/>
      <c r="DZ82" s="549"/>
      <c r="EA82" s="549"/>
      <c r="EB82" s="549"/>
      <c r="EC82" s="549"/>
      <c r="ED82" s="553"/>
      <c r="EE82" s="549"/>
      <c r="EF82" s="549"/>
      <c r="EG82" s="543">
        <f t="shared" si="79"/>
        <v>0</v>
      </c>
      <c r="EH82" s="543">
        <f t="shared" si="80"/>
        <v>0</v>
      </c>
      <c r="EI82" s="543">
        <f t="shared" si="81"/>
        <v>0</v>
      </c>
      <c r="EJ82" s="543">
        <f t="shared" si="82"/>
        <v>0</v>
      </c>
      <c r="EK82" s="586"/>
      <c r="EL82" s="624"/>
      <c r="EM82" s="586"/>
      <c r="EN82" s="583"/>
      <c r="EO82" s="436"/>
      <c r="EP82" s="586"/>
      <c r="EQ82" s="586"/>
      <c r="ER82" s="586"/>
      <c r="ES82" s="586"/>
      <c r="ET82" s="586"/>
      <c r="EU82" s="586"/>
      <c r="EV82" s="586"/>
      <c r="EW82" s="591">
        <f t="shared" si="83"/>
        <v>0</v>
      </c>
      <c r="EX82" s="580">
        <f t="shared" si="84"/>
        <v>0</v>
      </c>
      <c r="EY82" s="580">
        <f t="shared" si="85"/>
        <v>0</v>
      </c>
      <c r="EZ82" s="580">
        <f t="shared" si="86"/>
        <v>0</v>
      </c>
      <c r="FA82" s="698"/>
      <c r="FB82" s="698"/>
      <c r="FC82" s="699"/>
      <c r="FD82" s="583"/>
      <c r="FE82" s="698"/>
      <c r="FF82" s="698"/>
      <c r="FG82" s="583"/>
      <c r="FH82" s="698"/>
      <c r="FI82" s="698"/>
      <c r="FJ82" s="698"/>
      <c r="FK82" s="698"/>
      <c r="FL82" s="698"/>
      <c r="FM82" s="699"/>
      <c r="FN82" s="698"/>
      <c r="FO82" s="698"/>
      <c r="FP82" s="591">
        <f t="shared" si="87"/>
        <v>0</v>
      </c>
      <c r="FQ82" s="591">
        <f t="shared" si="88"/>
        <v>0</v>
      </c>
      <c r="FR82" s="653">
        <f t="shared" si="89"/>
        <v>0</v>
      </c>
      <c r="FS82" s="653">
        <f t="shared" si="90"/>
        <v>0</v>
      </c>
      <c r="FT82" s="37"/>
      <c r="FU82" s="37"/>
      <c r="FV82" s="72"/>
      <c r="FW82" s="37"/>
      <c r="FX82" s="37"/>
      <c r="FY82" s="37"/>
      <c r="FZ82" s="37"/>
      <c r="GA82" s="37"/>
      <c r="GB82" s="37"/>
      <c r="GC82" s="37"/>
      <c r="GD82" s="37"/>
      <c r="GE82" s="37"/>
      <c r="GF82" s="591">
        <f t="shared" si="91"/>
        <v>0</v>
      </c>
      <c r="GG82" s="591">
        <f t="shared" si="92"/>
        <v>0</v>
      </c>
      <c r="GH82" s="591">
        <f t="shared" si="93"/>
        <v>0</v>
      </c>
      <c r="GI82" s="591">
        <f t="shared" si="94"/>
        <v>0</v>
      </c>
      <c r="GJ82" s="37"/>
      <c r="GK82" s="37"/>
      <c r="GL82" s="72"/>
      <c r="GM82" s="37"/>
      <c r="GN82" s="37"/>
      <c r="GO82" s="37"/>
      <c r="GP82" s="37"/>
      <c r="GQ82" s="37"/>
      <c r="GR82" s="37"/>
      <c r="GS82" s="72"/>
      <c r="GT82" s="37"/>
      <c r="GU82" s="37"/>
      <c r="GV82" s="37"/>
      <c r="GW82" s="37"/>
      <c r="GX82" s="388"/>
      <c r="GY82" s="790">
        <f t="shared" si="95"/>
        <v>0</v>
      </c>
      <c r="GZ82" s="790">
        <f t="shared" si="96"/>
        <v>0</v>
      </c>
      <c r="HA82" s="790">
        <f t="shared" si="97"/>
        <v>0</v>
      </c>
      <c r="HB82" s="790">
        <f t="shared" si="98"/>
        <v>0</v>
      </c>
    </row>
    <row r="83" spans="1:210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55"/>
        <v>0</v>
      </c>
      <c r="T83" s="132">
        <f t="shared" si="56"/>
        <v>0</v>
      </c>
      <c r="U83" s="116">
        <f t="shared" si="57"/>
        <v>0</v>
      </c>
      <c r="V83" s="93">
        <f t="shared" si="99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58"/>
        <v>0</v>
      </c>
      <c r="AJ83" s="227">
        <f t="shared" si="59"/>
        <v>1</v>
      </c>
      <c r="AK83" s="227">
        <f t="shared" si="60"/>
        <v>0</v>
      </c>
      <c r="AL83" s="227">
        <f t="shared" si="61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62"/>
        <v>0</v>
      </c>
      <c r="AZ83" s="281">
        <f t="shared" si="63"/>
        <v>0</v>
      </c>
      <c r="BA83" s="281">
        <f t="shared" si="64"/>
        <v>0</v>
      </c>
      <c r="BB83" s="281">
        <f t="shared" si="65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66"/>
        <v>0</v>
      </c>
      <c r="BS83" s="313">
        <f t="shared" si="67"/>
        <v>0</v>
      </c>
      <c r="BT83" s="313">
        <f t="shared" si="68"/>
        <v>0</v>
      </c>
      <c r="BU83" s="313">
        <f t="shared" si="69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70"/>
        <v>0</v>
      </c>
      <c r="CI83" s="391">
        <f t="shared" si="71"/>
        <v>0</v>
      </c>
      <c r="CJ83" s="392">
        <f t="shared" si="72"/>
        <v>0</v>
      </c>
      <c r="CK83" s="392">
        <f t="shared" si="73"/>
        <v>0</v>
      </c>
      <c r="CL83" s="434"/>
      <c r="CM83" s="434"/>
      <c r="CN83" s="432"/>
      <c r="CO83" s="434"/>
      <c r="CP83" s="436"/>
      <c r="CQ83" s="432"/>
      <c r="CR83" s="432"/>
      <c r="CS83" s="471"/>
      <c r="CT83" s="432"/>
      <c r="CU83" s="471"/>
      <c r="CV83" s="471"/>
      <c r="CW83" s="432"/>
      <c r="CX83" s="395">
        <f t="shared" si="52"/>
        <v>0</v>
      </c>
      <c r="CY83" s="395">
        <f t="shared" si="53"/>
        <v>0</v>
      </c>
      <c r="CZ83" s="395">
        <f t="shared" si="54"/>
        <v>0</v>
      </c>
      <c r="DA83" s="395">
        <f t="shared" si="74"/>
        <v>0</v>
      </c>
      <c r="DB83" s="524"/>
      <c r="DC83" s="524"/>
      <c r="DD83" s="524"/>
      <c r="DE83" s="524"/>
      <c r="DF83" s="436"/>
      <c r="DG83" s="524"/>
      <c r="DH83" s="524"/>
      <c r="DI83" s="524"/>
      <c r="DJ83" s="524"/>
      <c r="DK83" s="524"/>
      <c r="DL83" s="524"/>
      <c r="DM83" s="524"/>
      <c r="DN83" s="524"/>
      <c r="DO83" s="524"/>
      <c r="DP83" s="524"/>
      <c r="DQ83" s="395">
        <f t="shared" si="75"/>
        <v>0</v>
      </c>
      <c r="DR83" s="395">
        <f t="shared" si="76"/>
        <v>0</v>
      </c>
      <c r="DS83" s="395">
        <f t="shared" si="77"/>
        <v>0</v>
      </c>
      <c r="DT83" s="395">
        <f t="shared" si="78"/>
        <v>0</v>
      </c>
      <c r="DU83" s="549"/>
      <c r="DV83" s="436"/>
      <c r="DW83" s="549"/>
      <c r="DX83" s="546"/>
      <c r="DY83" s="549"/>
      <c r="DZ83" s="549"/>
      <c r="EA83" s="549"/>
      <c r="EB83" s="549"/>
      <c r="EC83" s="549"/>
      <c r="ED83" s="553"/>
      <c r="EE83" s="549"/>
      <c r="EF83" s="549"/>
      <c r="EG83" s="543">
        <f t="shared" si="79"/>
        <v>0</v>
      </c>
      <c r="EH83" s="543">
        <f t="shared" si="80"/>
        <v>0</v>
      </c>
      <c r="EI83" s="543">
        <f t="shared" si="81"/>
        <v>0</v>
      </c>
      <c r="EJ83" s="543">
        <f t="shared" si="82"/>
        <v>0</v>
      </c>
      <c r="EK83" s="586"/>
      <c r="EL83" s="624"/>
      <c r="EM83" s="586"/>
      <c r="EN83" s="583"/>
      <c r="EO83" s="436"/>
      <c r="EP83" s="586"/>
      <c r="EQ83" s="586"/>
      <c r="ER83" s="586"/>
      <c r="ES83" s="586"/>
      <c r="ET83" s="586"/>
      <c r="EU83" s="586"/>
      <c r="EV83" s="586"/>
      <c r="EW83" s="591">
        <f t="shared" si="83"/>
        <v>0</v>
      </c>
      <c r="EX83" s="580">
        <f t="shared" si="84"/>
        <v>0</v>
      </c>
      <c r="EY83" s="580">
        <f t="shared" si="85"/>
        <v>0</v>
      </c>
      <c r="EZ83" s="580">
        <f t="shared" si="86"/>
        <v>0</v>
      </c>
      <c r="FA83" s="698"/>
      <c r="FB83" s="698"/>
      <c r="FC83" s="699"/>
      <c r="FD83" s="583"/>
      <c r="FE83" s="698"/>
      <c r="FF83" s="698"/>
      <c r="FG83" s="583"/>
      <c r="FH83" s="698"/>
      <c r="FI83" s="698"/>
      <c r="FJ83" s="698"/>
      <c r="FK83" s="698"/>
      <c r="FL83" s="698"/>
      <c r="FM83" s="699"/>
      <c r="FN83" s="698"/>
      <c r="FO83" s="698"/>
      <c r="FP83" s="591">
        <f t="shared" si="87"/>
        <v>0</v>
      </c>
      <c r="FQ83" s="591">
        <f t="shared" si="88"/>
        <v>0</v>
      </c>
      <c r="FR83" s="653">
        <f t="shared" si="89"/>
        <v>0</v>
      </c>
      <c r="FS83" s="653">
        <f t="shared" si="90"/>
        <v>0</v>
      </c>
      <c r="FT83" s="37"/>
      <c r="FU83" s="37"/>
      <c r="FV83" s="72"/>
      <c r="FW83" s="37"/>
      <c r="FX83" s="37"/>
      <c r="FY83" s="37"/>
      <c r="FZ83" s="37"/>
      <c r="GA83" s="37"/>
      <c r="GB83" s="37"/>
      <c r="GC83" s="37"/>
      <c r="GD83" s="37"/>
      <c r="GE83" s="37"/>
      <c r="GF83" s="591">
        <f t="shared" si="91"/>
        <v>0</v>
      </c>
      <c r="GG83" s="591">
        <f t="shared" si="92"/>
        <v>0</v>
      </c>
      <c r="GH83" s="591">
        <f t="shared" si="93"/>
        <v>0</v>
      </c>
      <c r="GI83" s="591">
        <f t="shared" si="94"/>
        <v>0</v>
      </c>
      <c r="GJ83" s="37"/>
      <c r="GK83" s="37"/>
      <c r="GL83" s="72"/>
      <c r="GM83" s="37"/>
      <c r="GN83" s="37"/>
      <c r="GO83" s="37"/>
      <c r="GP83" s="37"/>
      <c r="GQ83" s="37"/>
      <c r="GR83" s="37"/>
      <c r="GS83" s="72"/>
      <c r="GT83" s="37"/>
      <c r="GU83" s="37"/>
      <c r="GV83" s="37"/>
      <c r="GW83" s="37"/>
      <c r="GX83" s="388"/>
      <c r="GY83" s="790">
        <f t="shared" si="95"/>
        <v>0</v>
      </c>
      <c r="GZ83" s="790">
        <f t="shared" si="96"/>
        <v>0</v>
      </c>
      <c r="HA83" s="790">
        <f t="shared" si="97"/>
        <v>0</v>
      </c>
      <c r="HB83" s="790">
        <f t="shared" si="98"/>
        <v>0</v>
      </c>
    </row>
    <row r="84" spans="1:210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55"/>
        <v>0</v>
      </c>
      <c r="T84" s="132">
        <f t="shared" si="56"/>
        <v>0</v>
      </c>
      <c r="U84" s="116">
        <f t="shared" si="57"/>
        <v>0</v>
      </c>
      <c r="V84" s="93">
        <f t="shared" si="99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58"/>
        <v>0</v>
      </c>
      <c r="AJ84" s="227">
        <f t="shared" si="59"/>
        <v>0</v>
      </c>
      <c r="AK84" s="227">
        <f t="shared" si="60"/>
        <v>0</v>
      </c>
      <c r="AL84" s="227">
        <f t="shared" si="61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62"/>
        <v>0</v>
      </c>
      <c r="AZ84" s="281">
        <f t="shared" si="63"/>
        <v>0</v>
      </c>
      <c r="BA84" s="281">
        <f t="shared" si="64"/>
        <v>0</v>
      </c>
      <c r="BB84" s="281">
        <f t="shared" si="65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66"/>
        <v>0</v>
      </c>
      <c r="BS84" s="313">
        <f t="shared" si="67"/>
        <v>0</v>
      </c>
      <c r="BT84" s="313">
        <f t="shared" si="68"/>
        <v>0</v>
      </c>
      <c r="BU84" s="313">
        <f t="shared" si="69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70"/>
        <v>0</v>
      </c>
      <c r="CI84" s="391">
        <f t="shared" si="71"/>
        <v>0</v>
      </c>
      <c r="CJ84" s="392">
        <f t="shared" si="72"/>
        <v>0</v>
      </c>
      <c r="CK84" s="392">
        <f t="shared" si="73"/>
        <v>0</v>
      </c>
      <c r="CL84" s="434"/>
      <c r="CM84" s="434"/>
      <c r="CN84" s="432"/>
      <c r="CO84" s="434"/>
      <c r="CP84" s="436"/>
      <c r="CQ84" s="432"/>
      <c r="CR84" s="432"/>
      <c r="CS84" s="471"/>
      <c r="CT84" s="432"/>
      <c r="CU84" s="471"/>
      <c r="CV84" s="471"/>
      <c r="CW84" s="432"/>
      <c r="CX84" s="395">
        <f t="shared" si="52"/>
        <v>0</v>
      </c>
      <c r="CY84" s="395">
        <f t="shared" si="53"/>
        <v>0</v>
      </c>
      <c r="CZ84" s="395">
        <f t="shared" si="54"/>
        <v>0</v>
      </c>
      <c r="DA84" s="395">
        <f t="shared" si="74"/>
        <v>0</v>
      </c>
      <c r="DB84" s="524"/>
      <c r="DC84" s="524"/>
      <c r="DD84" s="524"/>
      <c r="DE84" s="524"/>
      <c r="DF84" s="436"/>
      <c r="DG84" s="524"/>
      <c r="DH84" s="524"/>
      <c r="DI84" s="524">
        <v>4</v>
      </c>
      <c r="DJ84" s="524"/>
      <c r="DK84" s="502">
        <v>10</v>
      </c>
      <c r="DL84" s="524">
        <v>2</v>
      </c>
      <c r="DM84" s="524"/>
      <c r="DN84" s="524"/>
      <c r="DO84" s="524"/>
      <c r="DP84" s="524"/>
      <c r="DQ84" s="395">
        <f t="shared" si="75"/>
        <v>10</v>
      </c>
      <c r="DR84" s="395">
        <f t="shared" si="76"/>
        <v>6</v>
      </c>
      <c r="DS84" s="395">
        <f t="shared" si="77"/>
        <v>0</v>
      </c>
      <c r="DT84" s="395">
        <f t="shared" si="78"/>
        <v>16</v>
      </c>
      <c r="DU84" s="549"/>
      <c r="DV84" s="436">
        <v>1</v>
      </c>
      <c r="DW84" s="549"/>
      <c r="DX84" s="546"/>
      <c r="DY84" s="549"/>
      <c r="DZ84" s="549"/>
      <c r="EA84" s="549"/>
      <c r="EB84" s="549">
        <v>2</v>
      </c>
      <c r="EC84" s="549"/>
      <c r="ED84" s="553"/>
      <c r="EE84" s="549">
        <v>1</v>
      </c>
      <c r="EF84" s="549"/>
      <c r="EG84" s="543">
        <f t="shared" si="79"/>
        <v>0</v>
      </c>
      <c r="EH84" s="543">
        <f t="shared" si="80"/>
        <v>4</v>
      </c>
      <c r="EI84" s="543">
        <f t="shared" si="81"/>
        <v>0</v>
      </c>
      <c r="EJ84" s="543">
        <f t="shared" si="82"/>
        <v>4</v>
      </c>
      <c r="EK84" s="586"/>
      <c r="EL84" s="624"/>
      <c r="EM84" s="586"/>
      <c r="EN84" s="583"/>
      <c r="EO84" s="436">
        <v>1</v>
      </c>
      <c r="EP84" s="586"/>
      <c r="EQ84" s="586"/>
      <c r="ER84" s="586">
        <v>2</v>
      </c>
      <c r="ES84" s="586"/>
      <c r="ET84" s="586"/>
      <c r="EU84" s="586"/>
      <c r="EV84" s="586"/>
      <c r="EW84" s="591">
        <f t="shared" si="83"/>
        <v>0</v>
      </c>
      <c r="EX84" s="580">
        <f t="shared" si="84"/>
        <v>3</v>
      </c>
      <c r="EY84" s="580">
        <f t="shared" si="85"/>
        <v>0</v>
      </c>
      <c r="EZ84" s="580">
        <f t="shared" si="86"/>
        <v>3</v>
      </c>
      <c r="FA84" s="698"/>
      <c r="FB84" s="698"/>
      <c r="FC84" s="699"/>
      <c r="FD84" s="583"/>
      <c r="FE84" s="698">
        <v>1</v>
      </c>
      <c r="FF84" s="698"/>
      <c r="FG84" s="583"/>
      <c r="FH84" s="698">
        <v>1</v>
      </c>
      <c r="FI84" s="698"/>
      <c r="FJ84" s="698"/>
      <c r="FK84" s="698"/>
      <c r="FL84" s="698"/>
      <c r="FM84" s="699"/>
      <c r="FN84" s="698"/>
      <c r="FO84" s="698"/>
      <c r="FP84" s="591">
        <f t="shared" si="87"/>
        <v>0</v>
      </c>
      <c r="FQ84" s="591">
        <f t="shared" si="88"/>
        <v>2</v>
      </c>
      <c r="FR84" s="653">
        <f t="shared" si="89"/>
        <v>0</v>
      </c>
      <c r="FS84" s="653">
        <f t="shared" si="90"/>
        <v>2</v>
      </c>
      <c r="FT84" s="37"/>
      <c r="FU84" s="37"/>
      <c r="FV84" s="72"/>
      <c r="FW84" s="37"/>
      <c r="FX84" s="37"/>
      <c r="FY84" s="37"/>
      <c r="FZ84" s="37"/>
      <c r="GA84" s="37"/>
      <c r="GB84" s="37"/>
      <c r="GC84" s="37"/>
      <c r="GD84" s="37"/>
      <c r="GE84" s="37"/>
      <c r="GF84" s="591">
        <f t="shared" si="91"/>
        <v>0</v>
      </c>
      <c r="GG84" s="591">
        <f t="shared" si="92"/>
        <v>0</v>
      </c>
      <c r="GH84" s="591">
        <f t="shared" si="93"/>
        <v>0</v>
      </c>
      <c r="GI84" s="591">
        <f t="shared" si="94"/>
        <v>0</v>
      </c>
      <c r="GJ84" s="37"/>
      <c r="GK84" s="37"/>
      <c r="GL84" s="72"/>
      <c r="GM84" s="37"/>
      <c r="GN84" s="37"/>
      <c r="GO84" s="37"/>
      <c r="GP84" s="37"/>
      <c r="GQ84" s="37"/>
      <c r="GR84" s="37"/>
      <c r="GS84" s="72"/>
      <c r="GT84" s="37"/>
      <c r="GU84" s="37"/>
      <c r="GV84" s="37"/>
      <c r="GW84" s="37"/>
      <c r="GX84" s="388"/>
      <c r="GY84" s="790">
        <f t="shared" si="95"/>
        <v>0</v>
      </c>
      <c r="GZ84" s="790">
        <f t="shared" si="96"/>
        <v>0</v>
      </c>
      <c r="HA84" s="790">
        <f t="shared" si="97"/>
        <v>0</v>
      </c>
      <c r="HB84" s="790">
        <f t="shared" si="98"/>
        <v>0</v>
      </c>
    </row>
    <row r="85" spans="1:210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55"/>
        <v>0</v>
      </c>
      <c r="T85" s="132">
        <f t="shared" si="56"/>
        <v>1</v>
      </c>
      <c r="U85" s="116">
        <f t="shared" si="57"/>
        <v>0</v>
      </c>
      <c r="V85" s="93">
        <f t="shared" si="99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58"/>
        <v>0</v>
      </c>
      <c r="AJ85" s="227">
        <f t="shared" si="59"/>
        <v>2</v>
      </c>
      <c r="AK85" s="227">
        <f t="shared" si="60"/>
        <v>0</v>
      </c>
      <c r="AL85" s="227">
        <f t="shared" si="61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62"/>
        <v>0</v>
      </c>
      <c r="AZ85" s="281">
        <f t="shared" si="63"/>
        <v>0</v>
      </c>
      <c r="BA85" s="281">
        <f t="shared" si="64"/>
        <v>0</v>
      </c>
      <c r="BB85" s="281">
        <f t="shared" si="65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66"/>
        <v>0</v>
      </c>
      <c r="BS85" s="313">
        <f t="shared" si="67"/>
        <v>0</v>
      </c>
      <c r="BT85" s="313">
        <f t="shared" si="68"/>
        <v>0</v>
      </c>
      <c r="BU85" s="313">
        <f t="shared" si="69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70"/>
        <v>0</v>
      </c>
      <c r="CI85" s="391">
        <f t="shared" si="71"/>
        <v>3</v>
      </c>
      <c r="CJ85" s="392">
        <f t="shared" si="72"/>
        <v>0</v>
      </c>
      <c r="CK85" s="392">
        <f t="shared" si="73"/>
        <v>3</v>
      </c>
      <c r="CL85" s="434"/>
      <c r="CM85" s="434">
        <v>1</v>
      </c>
      <c r="CN85" s="432"/>
      <c r="CO85" s="434"/>
      <c r="CP85" s="436"/>
      <c r="CQ85" s="432"/>
      <c r="CR85" s="432"/>
      <c r="CS85" s="471">
        <v>1</v>
      </c>
      <c r="CT85" s="432"/>
      <c r="CU85" s="471"/>
      <c r="CV85" s="471"/>
      <c r="CW85" s="432"/>
      <c r="CX85" s="395">
        <f t="shared" si="52"/>
        <v>0</v>
      </c>
      <c r="CY85" s="395">
        <f t="shared" si="53"/>
        <v>2</v>
      </c>
      <c r="CZ85" s="395">
        <f t="shared" si="54"/>
        <v>0</v>
      </c>
      <c r="DA85" s="395">
        <f t="shared" si="74"/>
        <v>2</v>
      </c>
      <c r="DB85" s="524"/>
      <c r="DC85" s="524"/>
      <c r="DD85" s="524"/>
      <c r="DE85" s="524"/>
      <c r="DF85" s="436"/>
      <c r="DG85" s="524"/>
      <c r="DH85" s="524"/>
      <c r="DI85" s="524"/>
      <c r="DJ85" s="524"/>
      <c r="DK85" s="524"/>
      <c r="DL85" s="524"/>
      <c r="DM85" s="524"/>
      <c r="DN85" s="524"/>
      <c r="DO85" s="524"/>
      <c r="DP85" s="524"/>
      <c r="DQ85" s="395">
        <f t="shared" si="75"/>
        <v>0</v>
      </c>
      <c r="DR85" s="395">
        <f t="shared" si="76"/>
        <v>0</v>
      </c>
      <c r="DS85" s="395">
        <f t="shared" si="77"/>
        <v>0</v>
      </c>
      <c r="DT85" s="395">
        <f t="shared" si="78"/>
        <v>0</v>
      </c>
      <c r="DU85" s="549"/>
      <c r="DV85" s="436"/>
      <c r="DW85" s="549"/>
      <c r="DX85" s="546"/>
      <c r="DY85" s="549">
        <v>1</v>
      </c>
      <c r="DZ85" s="549"/>
      <c r="EA85" s="549"/>
      <c r="EB85" s="549">
        <v>2</v>
      </c>
      <c r="EC85" s="549"/>
      <c r="ED85" s="553"/>
      <c r="EE85" s="549"/>
      <c r="EF85" s="549"/>
      <c r="EG85" s="543">
        <f t="shared" si="79"/>
        <v>0</v>
      </c>
      <c r="EH85" s="543">
        <f t="shared" si="80"/>
        <v>3</v>
      </c>
      <c r="EI85" s="543">
        <f t="shared" si="81"/>
        <v>0</v>
      </c>
      <c r="EJ85" s="543">
        <f t="shared" si="82"/>
        <v>3</v>
      </c>
      <c r="EK85" s="586"/>
      <c r="EL85" s="624"/>
      <c r="EM85" s="586"/>
      <c r="EN85" s="583"/>
      <c r="EO85" s="436"/>
      <c r="EP85" s="586"/>
      <c r="EQ85" s="586"/>
      <c r="ER85" s="586">
        <v>1</v>
      </c>
      <c r="ES85" s="586"/>
      <c r="ET85" s="586"/>
      <c r="EU85" s="586"/>
      <c r="EV85" s="586"/>
      <c r="EW85" s="591">
        <f t="shared" si="83"/>
        <v>0</v>
      </c>
      <c r="EX85" s="580">
        <f t="shared" si="84"/>
        <v>1</v>
      </c>
      <c r="EY85" s="580">
        <f t="shared" si="85"/>
        <v>0</v>
      </c>
      <c r="EZ85" s="580">
        <f t="shared" si="86"/>
        <v>1</v>
      </c>
      <c r="FA85" s="698"/>
      <c r="FB85" s="698"/>
      <c r="FC85" s="699"/>
      <c r="FD85" s="583"/>
      <c r="FE85" s="698"/>
      <c r="FF85" s="698"/>
      <c r="FG85" s="583"/>
      <c r="FH85" s="698"/>
      <c r="FI85" s="698"/>
      <c r="FJ85" s="698"/>
      <c r="FK85" s="698"/>
      <c r="FL85" s="698"/>
      <c r="FM85" s="699"/>
      <c r="FN85" s="698"/>
      <c r="FO85" s="698"/>
      <c r="FP85" s="591">
        <f t="shared" si="87"/>
        <v>0</v>
      </c>
      <c r="FQ85" s="591">
        <f t="shared" si="88"/>
        <v>0</v>
      </c>
      <c r="FR85" s="653">
        <f t="shared" si="89"/>
        <v>0</v>
      </c>
      <c r="FS85" s="653">
        <f t="shared" si="90"/>
        <v>0</v>
      </c>
      <c r="FT85" s="37"/>
      <c r="FU85" s="37"/>
      <c r="FV85" s="72"/>
      <c r="FW85" s="37"/>
      <c r="FX85" s="37"/>
      <c r="FY85" s="37"/>
      <c r="FZ85" s="37"/>
      <c r="GA85" s="37"/>
      <c r="GB85" s="37"/>
      <c r="GC85" s="37"/>
      <c r="GD85" s="37">
        <v>1</v>
      </c>
      <c r="GE85" s="37"/>
      <c r="GF85" s="591">
        <f t="shared" si="91"/>
        <v>0</v>
      </c>
      <c r="GG85" s="591">
        <f t="shared" si="92"/>
        <v>1</v>
      </c>
      <c r="GH85" s="591">
        <f t="shared" si="93"/>
        <v>0</v>
      </c>
      <c r="GI85" s="591">
        <f t="shared" si="94"/>
        <v>1</v>
      </c>
      <c r="GJ85" s="37"/>
      <c r="GK85" s="37"/>
      <c r="GL85" s="72"/>
      <c r="GM85" s="37"/>
      <c r="GN85" s="37"/>
      <c r="GO85" s="37"/>
      <c r="GP85" s="37"/>
      <c r="GQ85" s="37"/>
      <c r="GR85" s="37"/>
      <c r="GS85" s="72"/>
      <c r="GT85" s="37"/>
      <c r="GU85" s="37"/>
      <c r="GV85" s="37"/>
      <c r="GW85" s="37"/>
      <c r="GX85" s="388"/>
      <c r="GY85" s="790">
        <f t="shared" si="95"/>
        <v>0</v>
      </c>
      <c r="GZ85" s="790">
        <f t="shared" si="96"/>
        <v>0</v>
      </c>
      <c r="HA85" s="790">
        <f t="shared" si="97"/>
        <v>0</v>
      </c>
      <c r="HB85" s="790">
        <f t="shared" si="98"/>
        <v>0</v>
      </c>
    </row>
    <row r="86" spans="1:210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55"/>
        <v>0</v>
      </c>
      <c r="T86" s="132">
        <f t="shared" si="56"/>
        <v>1</v>
      </c>
      <c r="U86" s="116">
        <f t="shared" si="57"/>
        <v>0</v>
      </c>
      <c r="V86" s="93">
        <f t="shared" si="99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58"/>
        <v>1</v>
      </c>
      <c r="AJ86" s="227">
        <f t="shared" si="59"/>
        <v>1</v>
      </c>
      <c r="AK86" s="227">
        <f t="shared" si="60"/>
        <v>0</v>
      </c>
      <c r="AL86" s="227">
        <f t="shared" si="61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62"/>
        <v>0</v>
      </c>
      <c r="AZ86" s="281">
        <f t="shared" si="63"/>
        <v>0</v>
      </c>
      <c r="BA86" s="281">
        <f t="shared" si="64"/>
        <v>0</v>
      </c>
      <c r="BB86" s="281">
        <f t="shared" si="65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66"/>
        <v>0</v>
      </c>
      <c r="BS86" s="313">
        <f t="shared" si="67"/>
        <v>0</v>
      </c>
      <c r="BT86" s="313">
        <f t="shared" si="68"/>
        <v>0</v>
      </c>
      <c r="BU86" s="313">
        <f t="shared" si="69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70"/>
        <v>1</v>
      </c>
      <c r="CI86" s="391">
        <f t="shared" si="71"/>
        <v>0</v>
      </c>
      <c r="CJ86" s="392">
        <f t="shared" si="72"/>
        <v>0</v>
      </c>
      <c r="CK86" s="392">
        <f t="shared" si="73"/>
        <v>1</v>
      </c>
      <c r="CL86" s="434"/>
      <c r="CM86" s="434"/>
      <c r="CN86" s="190">
        <v>43</v>
      </c>
      <c r="CO86" s="434"/>
      <c r="CP86" s="436"/>
      <c r="CQ86" s="190"/>
      <c r="CR86" s="432"/>
      <c r="CS86" s="471"/>
      <c r="CT86" s="190"/>
      <c r="CU86" s="471"/>
      <c r="CV86" s="471"/>
      <c r="CW86" s="190"/>
      <c r="CX86" s="395">
        <f t="shared" si="52"/>
        <v>0</v>
      </c>
      <c r="CY86" s="395">
        <f t="shared" si="53"/>
        <v>0</v>
      </c>
      <c r="CZ86" s="395">
        <f t="shared" si="54"/>
        <v>43</v>
      </c>
      <c r="DA86" s="395">
        <f t="shared" si="74"/>
        <v>43</v>
      </c>
      <c r="DB86" s="524"/>
      <c r="DC86" s="524"/>
      <c r="DD86" s="524"/>
      <c r="DE86" s="524"/>
      <c r="DF86" s="436"/>
      <c r="DG86" s="524"/>
      <c r="DH86" s="524"/>
      <c r="DI86" s="524"/>
      <c r="DJ86" s="524"/>
      <c r="DK86" s="524"/>
      <c r="DL86" s="524"/>
      <c r="DM86" s="524"/>
      <c r="DN86" s="524"/>
      <c r="DO86" s="524"/>
      <c r="DP86" s="524"/>
      <c r="DQ86" s="395">
        <f t="shared" si="75"/>
        <v>0</v>
      </c>
      <c r="DR86" s="395">
        <f t="shared" si="76"/>
        <v>0</v>
      </c>
      <c r="DS86" s="395">
        <f t="shared" si="77"/>
        <v>0</v>
      </c>
      <c r="DT86" s="395">
        <f t="shared" si="78"/>
        <v>0</v>
      </c>
      <c r="DU86" s="549">
        <v>1</v>
      </c>
      <c r="DV86" s="436"/>
      <c r="DW86" s="549">
        <v>6</v>
      </c>
      <c r="DX86" s="546"/>
      <c r="DY86" s="549">
        <v>1</v>
      </c>
      <c r="DZ86" s="550">
        <v>4</v>
      </c>
      <c r="EA86" s="549"/>
      <c r="EB86" s="549"/>
      <c r="EC86" s="550"/>
      <c r="ED86" s="553"/>
      <c r="EE86" s="549"/>
      <c r="EF86" s="550"/>
      <c r="EG86" s="543">
        <f t="shared" si="79"/>
        <v>1</v>
      </c>
      <c r="EH86" s="543">
        <f t="shared" si="80"/>
        <v>1</v>
      </c>
      <c r="EI86" s="543">
        <f t="shared" si="81"/>
        <v>10</v>
      </c>
      <c r="EJ86" s="543">
        <f t="shared" si="82"/>
        <v>12</v>
      </c>
      <c r="EK86" s="586"/>
      <c r="EL86" s="624"/>
      <c r="EM86" s="587"/>
      <c r="EN86" s="583"/>
      <c r="EO86" s="436">
        <v>1</v>
      </c>
      <c r="EP86" s="587"/>
      <c r="EQ86" s="586"/>
      <c r="ER86" s="586"/>
      <c r="ES86" s="587"/>
      <c r="ET86" s="586"/>
      <c r="EU86" s="586"/>
      <c r="EV86" s="587"/>
      <c r="EW86" s="591">
        <f t="shared" si="83"/>
        <v>0</v>
      </c>
      <c r="EX86" s="580">
        <f t="shared" si="84"/>
        <v>1</v>
      </c>
      <c r="EY86" s="580">
        <f t="shared" si="85"/>
        <v>0</v>
      </c>
      <c r="EZ86" s="580">
        <f t="shared" si="86"/>
        <v>1</v>
      </c>
      <c r="FA86" s="698">
        <v>1</v>
      </c>
      <c r="FB86" s="698">
        <v>1</v>
      </c>
      <c r="FC86" s="699"/>
      <c r="FD86" s="583"/>
      <c r="FE86" s="698"/>
      <c r="FF86" s="684"/>
      <c r="FG86" s="583"/>
      <c r="FH86" s="698"/>
      <c r="FI86" s="684"/>
      <c r="FJ86" s="698">
        <v>1</v>
      </c>
      <c r="FK86" s="698"/>
      <c r="FL86" s="684"/>
      <c r="FM86" s="699"/>
      <c r="FN86" s="698"/>
      <c r="FO86" s="684"/>
      <c r="FP86" s="591">
        <f t="shared" si="87"/>
        <v>2</v>
      </c>
      <c r="FQ86" s="591">
        <f t="shared" si="88"/>
        <v>1</v>
      </c>
      <c r="FR86" s="653">
        <f t="shared" si="89"/>
        <v>0</v>
      </c>
      <c r="FS86" s="653">
        <f t="shared" si="90"/>
        <v>3</v>
      </c>
      <c r="FT86" s="37"/>
      <c r="FU86" s="37"/>
      <c r="FV86" s="792"/>
      <c r="FW86" s="37"/>
      <c r="FX86" s="37"/>
      <c r="FY86" s="793"/>
      <c r="FZ86" s="37"/>
      <c r="GA86" s="37"/>
      <c r="GB86" s="793"/>
      <c r="GC86" s="37"/>
      <c r="GD86" s="37"/>
      <c r="GE86" s="793"/>
      <c r="GF86" s="591">
        <f t="shared" si="91"/>
        <v>0</v>
      </c>
      <c r="GG86" s="591">
        <f t="shared" si="92"/>
        <v>0</v>
      </c>
      <c r="GH86" s="591">
        <f t="shared" si="93"/>
        <v>0</v>
      </c>
      <c r="GI86" s="591">
        <f t="shared" si="94"/>
        <v>0</v>
      </c>
      <c r="GJ86" s="37"/>
      <c r="GK86" s="37"/>
      <c r="GL86" s="792"/>
      <c r="GM86" s="37"/>
      <c r="GN86" s="37"/>
      <c r="GO86" s="793"/>
      <c r="GP86" s="37"/>
      <c r="GQ86" s="37"/>
      <c r="GR86" s="793"/>
      <c r="GS86" s="72"/>
      <c r="GT86" s="37"/>
      <c r="GU86" s="793"/>
      <c r="GV86" s="37"/>
      <c r="GW86" s="37"/>
      <c r="GX86" s="388"/>
      <c r="GY86" s="790">
        <f t="shared" si="95"/>
        <v>0</v>
      </c>
      <c r="GZ86" s="790">
        <f t="shared" si="96"/>
        <v>0</v>
      </c>
      <c r="HA86" s="790">
        <f t="shared" si="97"/>
        <v>0</v>
      </c>
      <c r="HB86" s="790">
        <f t="shared" si="98"/>
        <v>0</v>
      </c>
    </row>
    <row r="87" spans="1:210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55"/>
        <v>3</v>
      </c>
      <c r="T87" s="132">
        <f t="shared" si="56"/>
        <v>2</v>
      </c>
      <c r="U87" s="116">
        <f t="shared" si="57"/>
        <v>0</v>
      </c>
      <c r="V87" s="93">
        <f t="shared" si="99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58"/>
        <v>3</v>
      </c>
      <c r="AJ87" s="227">
        <f t="shared" si="59"/>
        <v>0</v>
      </c>
      <c r="AK87" s="227">
        <f t="shared" si="60"/>
        <v>3</v>
      </c>
      <c r="AL87" s="227">
        <f t="shared" si="61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62"/>
        <v>0</v>
      </c>
      <c r="AZ87" s="281">
        <f t="shared" si="63"/>
        <v>2</v>
      </c>
      <c r="BA87" s="281">
        <f t="shared" si="64"/>
        <v>6</v>
      </c>
      <c r="BB87" s="281">
        <f t="shared" si="65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66"/>
        <v>1</v>
      </c>
      <c r="BS87" s="313">
        <f t="shared" si="67"/>
        <v>1</v>
      </c>
      <c r="BT87" s="313">
        <f t="shared" si="68"/>
        <v>3</v>
      </c>
      <c r="BU87" s="313">
        <f t="shared" si="69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70"/>
        <v>0</v>
      </c>
      <c r="CI87" s="391">
        <f t="shared" si="71"/>
        <v>0</v>
      </c>
      <c r="CJ87" s="392">
        <f t="shared" si="72"/>
        <v>0</v>
      </c>
      <c r="CK87" s="392">
        <f t="shared" si="73"/>
        <v>0</v>
      </c>
      <c r="CL87" s="434"/>
      <c r="CM87" s="434"/>
      <c r="CN87" s="190">
        <v>2</v>
      </c>
      <c r="CO87" s="434"/>
      <c r="CP87" s="436"/>
      <c r="CQ87" s="190"/>
      <c r="CR87" s="432">
        <v>1</v>
      </c>
      <c r="CS87" s="471"/>
      <c r="CT87" s="190">
        <v>1</v>
      </c>
      <c r="CU87" s="471"/>
      <c r="CV87" s="471"/>
      <c r="CW87" s="190"/>
      <c r="CX87" s="395">
        <f t="shared" si="52"/>
        <v>1</v>
      </c>
      <c r="CY87" s="395">
        <f t="shared" si="53"/>
        <v>0</v>
      </c>
      <c r="CZ87" s="395">
        <f t="shared" si="54"/>
        <v>3</v>
      </c>
      <c r="DA87" s="395">
        <f t="shared" si="74"/>
        <v>4</v>
      </c>
      <c r="DB87" s="524"/>
      <c r="DC87" s="524"/>
      <c r="DD87" s="524"/>
      <c r="DE87" s="524"/>
      <c r="DF87" s="436"/>
      <c r="DG87" s="524"/>
      <c r="DH87" s="524"/>
      <c r="DI87" s="524"/>
      <c r="DJ87" s="524"/>
      <c r="DK87" s="524"/>
      <c r="DL87" s="524"/>
      <c r="DM87" s="524"/>
      <c r="DN87" s="524"/>
      <c r="DO87" s="524"/>
      <c r="DP87" s="524"/>
      <c r="DQ87" s="395">
        <f t="shared" si="75"/>
        <v>0</v>
      </c>
      <c r="DR87" s="395">
        <f t="shared" si="76"/>
        <v>0</v>
      </c>
      <c r="DS87" s="395">
        <f t="shared" si="77"/>
        <v>0</v>
      </c>
      <c r="DT87" s="395">
        <f t="shared" si="78"/>
        <v>0</v>
      </c>
      <c r="DU87" s="549"/>
      <c r="DV87" s="436"/>
      <c r="DW87" s="549">
        <v>5</v>
      </c>
      <c r="DX87" s="546"/>
      <c r="DY87" s="549"/>
      <c r="DZ87" s="550">
        <v>2</v>
      </c>
      <c r="EA87" s="549"/>
      <c r="EB87" s="549"/>
      <c r="EC87" s="550">
        <v>7</v>
      </c>
      <c r="ED87" s="553"/>
      <c r="EE87" s="549"/>
      <c r="EF87" s="550">
        <v>2</v>
      </c>
      <c r="EG87" s="543">
        <f t="shared" si="79"/>
        <v>0</v>
      </c>
      <c r="EH87" s="543">
        <f t="shared" si="80"/>
        <v>0</v>
      </c>
      <c r="EI87" s="543">
        <f t="shared" si="81"/>
        <v>16</v>
      </c>
      <c r="EJ87" s="543">
        <f t="shared" si="82"/>
        <v>16</v>
      </c>
      <c r="EK87" s="586"/>
      <c r="EL87" s="624"/>
      <c r="EM87" s="587"/>
      <c r="EN87" s="583"/>
      <c r="EO87" s="436"/>
      <c r="EP87" s="587"/>
      <c r="EQ87" s="586"/>
      <c r="ER87" s="586"/>
      <c r="ES87" s="587">
        <v>2</v>
      </c>
      <c r="ET87" s="586"/>
      <c r="EU87" s="586"/>
      <c r="EV87" s="587"/>
      <c r="EW87" s="591">
        <f t="shared" si="83"/>
        <v>0</v>
      </c>
      <c r="EX87" s="580">
        <f t="shared" si="84"/>
        <v>0</v>
      </c>
      <c r="EY87" s="580">
        <f t="shared" si="85"/>
        <v>2</v>
      </c>
      <c r="EZ87" s="580">
        <f t="shared" si="86"/>
        <v>2</v>
      </c>
      <c r="FA87" s="698"/>
      <c r="FB87" s="698"/>
      <c r="FC87" s="699"/>
      <c r="FD87" s="583"/>
      <c r="FE87" s="698"/>
      <c r="FF87" s="684"/>
      <c r="FG87" s="583"/>
      <c r="FH87" s="698"/>
      <c r="FI87" s="684"/>
      <c r="FJ87" s="698"/>
      <c r="FK87" s="698"/>
      <c r="FL87" s="684"/>
      <c r="FM87" s="699"/>
      <c r="FN87" s="698"/>
      <c r="FO87" s="684"/>
      <c r="FP87" s="591">
        <f t="shared" si="87"/>
        <v>0</v>
      </c>
      <c r="FQ87" s="591">
        <f t="shared" si="88"/>
        <v>0</v>
      </c>
      <c r="FR87" s="653">
        <f t="shared" si="89"/>
        <v>0</v>
      </c>
      <c r="FS87" s="653">
        <f t="shared" si="90"/>
        <v>0</v>
      </c>
      <c r="FT87" s="37"/>
      <c r="FU87" s="37"/>
      <c r="FV87" s="792"/>
      <c r="FW87" s="37"/>
      <c r="FX87" s="37"/>
      <c r="FY87" s="793"/>
      <c r="FZ87" s="37"/>
      <c r="GA87" s="37"/>
      <c r="GB87" s="793">
        <v>2</v>
      </c>
      <c r="GC87" s="37"/>
      <c r="GD87" s="37"/>
      <c r="GE87" s="793"/>
      <c r="GF87" s="591">
        <f t="shared" si="91"/>
        <v>0</v>
      </c>
      <c r="GG87" s="591">
        <f t="shared" si="92"/>
        <v>0</v>
      </c>
      <c r="GH87" s="591">
        <f t="shared" si="93"/>
        <v>2</v>
      </c>
      <c r="GI87" s="591">
        <f t="shared" si="94"/>
        <v>2</v>
      </c>
      <c r="GJ87" s="37"/>
      <c r="GK87" s="37"/>
      <c r="GL87" s="792"/>
      <c r="GM87" s="37"/>
      <c r="GN87" s="37"/>
      <c r="GO87" s="793">
        <v>2</v>
      </c>
      <c r="GP87" s="37">
        <v>1</v>
      </c>
      <c r="GQ87" s="37"/>
      <c r="GR87" s="793">
        <v>1</v>
      </c>
      <c r="GS87" s="72"/>
      <c r="GT87" s="37"/>
      <c r="GU87" s="793">
        <v>3</v>
      </c>
      <c r="GV87" s="37"/>
      <c r="GW87" s="37"/>
      <c r="GX87" s="388"/>
      <c r="GY87" s="790">
        <f t="shared" si="95"/>
        <v>1</v>
      </c>
      <c r="GZ87" s="790">
        <f t="shared" si="96"/>
        <v>0</v>
      </c>
      <c r="HA87" s="790">
        <f t="shared" si="97"/>
        <v>6</v>
      </c>
      <c r="HB87" s="790">
        <f t="shared" si="98"/>
        <v>7</v>
      </c>
    </row>
    <row r="88" spans="1:210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55"/>
        <v>1</v>
      </c>
      <c r="T88" s="132">
        <f t="shared" si="56"/>
        <v>0</v>
      </c>
      <c r="U88" s="116">
        <f t="shared" si="57"/>
        <v>2</v>
      </c>
      <c r="V88" s="93">
        <f t="shared" si="99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58"/>
        <v>2</v>
      </c>
      <c r="AJ88" s="227">
        <f t="shared" si="59"/>
        <v>0</v>
      </c>
      <c r="AK88" s="227">
        <f t="shared" si="60"/>
        <v>0</v>
      </c>
      <c r="AL88" s="227">
        <f t="shared" si="61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62"/>
        <v>0</v>
      </c>
      <c r="AZ88" s="281">
        <f t="shared" si="63"/>
        <v>0</v>
      </c>
      <c r="BA88" s="281">
        <f t="shared" si="64"/>
        <v>0</v>
      </c>
      <c r="BB88" s="281">
        <f t="shared" si="65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66"/>
        <v>2</v>
      </c>
      <c r="BS88" s="313">
        <f t="shared" si="67"/>
        <v>0</v>
      </c>
      <c r="BT88" s="313">
        <f t="shared" si="68"/>
        <v>3</v>
      </c>
      <c r="BU88" s="313">
        <f t="shared" si="69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70"/>
        <v>1</v>
      </c>
      <c r="CI88" s="391">
        <f t="shared" si="71"/>
        <v>0</v>
      </c>
      <c r="CJ88" s="392">
        <f t="shared" si="72"/>
        <v>1</v>
      </c>
      <c r="CK88" s="392">
        <f t="shared" si="73"/>
        <v>2</v>
      </c>
      <c r="CL88" s="434"/>
      <c r="CM88" s="434"/>
      <c r="CN88" s="432"/>
      <c r="CO88" s="434"/>
      <c r="CP88" s="436"/>
      <c r="CQ88" s="432"/>
      <c r="CR88" s="432"/>
      <c r="CS88" s="471"/>
      <c r="CT88" s="432"/>
      <c r="CU88" s="471"/>
      <c r="CV88" s="471"/>
      <c r="CW88" s="432"/>
      <c r="CX88" s="395">
        <f t="shared" si="52"/>
        <v>0</v>
      </c>
      <c r="CY88" s="395">
        <f t="shared" si="53"/>
        <v>0</v>
      </c>
      <c r="CZ88" s="395">
        <f t="shared" si="54"/>
        <v>0</v>
      </c>
      <c r="DA88" s="395">
        <f t="shared" si="74"/>
        <v>0</v>
      </c>
      <c r="DB88" s="524"/>
      <c r="DC88" s="524"/>
      <c r="DD88" s="524"/>
      <c r="DE88" s="524"/>
      <c r="DF88" s="436"/>
      <c r="DG88" s="524"/>
      <c r="DH88" s="524"/>
      <c r="DI88" s="524"/>
      <c r="DJ88" s="524"/>
      <c r="DK88" s="524"/>
      <c r="DL88" s="524"/>
      <c r="DM88" s="524"/>
      <c r="DN88" s="524"/>
      <c r="DO88" s="524"/>
      <c r="DP88" s="524"/>
      <c r="DQ88" s="395">
        <f t="shared" si="75"/>
        <v>0</v>
      </c>
      <c r="DR88" s="395">
        <f t="shared" si="76"/>
        <v>0</v>
      </c>
      <c r="DS88" s="395">
        <f t="shared" si="77"/>
        <v>0</v>
      </c>
      <c r="DT88" s="395">
        <f t="shared" si="78"/>
        <v>0</v>
      </c>
      <c r="DU88" s="549"/>
      <c r="DV88" s="436"/>
      <c r="DW88" s="549"/>
      <c r="DX88" s="546"/>
      <c r="DY88" s="549"/>
      <c r="DZ88" s="549"/>
      <c r="EA88" s="549"/>
      <c r="EB88" s="549"/>
      <c r="EC88" s="549"/>
      <c r="ED88" s="553"/>
      <c r="EE88" s="549"/>
      <c r="EF88" s="549"/>
      <c r="EG88" s="543">
        <f t="shared" si="79"/>
        <v>0</v>
      </c>
      <c r="EH88" s="543">
        <f t="shared" si="80"/>
        <v>0</v>
      </c>
      <c r="EI88" s="543">
        <f t="shared" si="81"/>
        <v>0</v>
      </c>
      <c r="EJ88" s="543">
        <f t="shared" si="82"/>
        <v>0</v>
      </c>
      <c r="EK88" s="586"/>
      <c r="EL88" s="624"/>
      <c r="EM88" s="586"/>
      <c r="EN88" s="583"/>
      <c r="EO88" s="436"/>
      <c r="EP88" s="586"/>
      <c r="EQ88" s="586"/>
      <c r="ER88" s="586"/>
      <c r="ES88" s="586"/>
      <c r="ET88" s="586"/>
      <c r="EU88" s="586"/>
      <c r="EV88" s="586"/>
      <c r="EW88" s="591">
        <f t="shared" si="83"/>
        <v>0</v>
      </c>
      <c r="EX88" s="580">
        <f t="shared" si="84"/>
        <v>0</v>
      </c>
      <c r="EY88" s="580">
        <f t="shared" si="85"/>
        <v>0</v>
      </c>
      <c r="EZ88" s="580">
        <f t="shared" si="86"/>
        <v>0</v>
      </c>
      <c r="FA88" s="698"/>
      <c r="FB88" s="698"/>
      <c r="FC88" s="699"/>
      <c r="FD88" s="583"/>
      <c r="FE88" s="698"/>
      <c r="FF88" s="698"/>
      <c r="FG88" s="583"/>
      <c r="FH88" s="698"/>
      <c r="FI88" s="698"/>
      <c r="FJ88" s="698"/>
      <c r="FK88" s="698"/>
      <c r="FL88" s="698"/>
      <c r="FM88" s="699"/>
      <c r="FN88" s="698"/>
      <c r="FO88" s="698"/>
      <c r="FP88" s="591">
        <f t="shared" si="87"/>
        <v>0</v>
      </c>
      <c r="FQ88" s="591">
        <f t="shared" si="88"/>
        <v>0</v>
      </c>
      <c r="FR88" s="653">
        <f t="shared" si="89"/>
        <v>0</v>
      </c>
      <c r="FS88" s="653">
        <f t="shared" si="90"/>
        <v>0</v>
      </c>
      <c r="FT88" s="37"/>
      <c r="FU88" s="37"/>
      <c r="FV88" s="72"/>
      <c r="FW88" s="37"/>
      <c r="FX88" s="37"/>
      <c r="FY88" s="37"/>
      <c r="FZ88" s="37"/>
      <c r="GA88" s="37"/>
      <c r="GB88" s="37"/>
      <c r="GC88" s="37"/>
      <c r="GD88" s="37"/>
      <c r="GE88" s="37"/>
      <c r="GF88" s="591">
        <f t="shared" si="91"/>
        <v>0</v>
      </c>
      <c r="GG88" s="591">
        <f t="shared" si="92"/>
        <v>0</v>
      </c>
      <c r="GH88" s="591">
        <f t="shared" si="93"/>
        <v>0</v>
      </c>
      <c r="GI88" s="591">
        <f t="shared" si="94"/>
        <v>0</v>
      </c>
      <c r="GJ88" s="37"/>
      <c r="GK88" s="37"/>
      <c r="GL88" s="72"/>
      <c r="GM88" s="37"/>
      <c r="GN88" s="37"/>
      <c r="GO88" s="37"/>
      <c r="GP88" s="37"/>
      <c r="GQ88" s="37"/>
      <c r="GR88" s="37"/>
      <c r="GS88" s="72"/>
      <c r="GT88" s="37"/>
      <c r="GU88" s="37"/>
      <c r="GV88" s="37"/>
      <c r="GW88" s="37"/>
      <c r="GX88" s="388"/>
      <c r="GY88" s="790">
        <f t="shared" si="95"/>
        <v>0</v>
      </c>
      <c r="GZ88" s="790">
        <f t="shared" si="96"/>
        <v>0</v>
      </c>
      <c r="HA88" s="790">
        <f t="shared" si="97"/>
        <v>0</v>
      </c>
      <c r="HB88" s="790">
        <f t="shared" si="98"/>
        <v>0</v>
      </c>
    </row>
    <row r="89" spans="1:210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55"/>
        <v>1</v>
      </c>
      <c r="T89" s="132">
        <f t="shared" si="56"/>
        <v>0</v>
      </c>
      <c r="U89" s="116">
        <f t="shared" si="57"/>
        <v>10</v>
      </c>
      <c r="V89" s="93">
        <f t="shared" si="99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58"/>
        <v>0</v>
      </c>
      <c r="AJ89" s="227">
        <f t="shared" si="59"/>
        <v>0</v>
      </c>
      <c r="AK89" s="227">
        <f t="shared" si="60"/>
        <v>4</v>
      </c>
      <c r="AL89" s="227">
        <f t="shared" si="61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62"/>
        <v>0</v>
      </c>
      <c r="AZ89" s="281">
        <f t="shared" si="63"/>
        <v>1</v>
      </c>
      <c r="BA89" s="281">
        <f t="shared" si="64"/>
        <v>4</v>
      </c>
      <c r="BB89" s="281">
        <f t="shared" si="65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66"/>
        <v>0</v>
      </c>
      <c r="BS89" s="313">
        <f t="shared" si="67"/>
        <v>0</v>
      </c>
      <c r="BT89" s="313">
        <f t="shared" si="68"/>
        <v>2</v>
      </c>
      <c r="BU89" s="313">
        <f t="shared" si="69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70"/>
        <v>0</v>
      </c>
      <c r="CI89" s="391">
        <f t="shared" si="71"/>
        <v>0</v>
      </c>
      <c r="CJ89" s="392">
        <f t="shared" si="72"/>
        <v>7</v>
      </c>
      <c r="CK89" s="392">
        <f t="shared" si="73"/>
        <v>7</v>
      </c>
      <c r="CL89" s="434"/>
      <c r="CM89" s="434"/>
      <c r="CN89" s="432"/>
      <c r="CO89" s="434"/>
      <c r="CP89" s="436"/>
      <c r="CQ89" s="432"/>
      <c r="CR89" s="432"/>
      <c r="CS89" s="471"/>
      <c r="CT89" s="432">
        <v>3</v>
      </c>
      <c r="CU89" s="471"/>
      <c r="CV89" s="471"/>
      <c r="CW89" s="432"/>
      <c r="CX89" s="395">
        <f t="shared" si="52"/>
        <v>0</v>
      </c>
      <c r="CY89" s="395">
        <f t="shared" si="53"/>
        <v>0</v>
      </c>
      <c r="CZ89" s="395">
        <f t="shared" si="54"/>
        <v>3</v>
      </c>
      <c r="DA89" s="395">
        <f t="shared" si="74"/>
        <v>3</v>
      </c>
      <c r="DB89" s="524"/>
      <c r="DC89" s="524"/>
      <c r="DD89" s="524"/>
      <c r="DE89" s="524"/>
      <c r="DF89" s="436"/>
      <c r="DG89" s="524"/>
      <c r="DH89" s="524"/>
      <c r="DI89" s="524"/>
      <c r="DJ89" s="524"/>
      <c r="DK89" s="524"/>
      <c r="DL89" s="524"/>
      <c r="DM89" s="524"/>
      <c r="DN89" s="524"/>
      <c r="DO89" s="524"/>
      <c r="DP89" s="524"/>
      <c r="DQ89" s="395">
        <f t="shared" si="75"/>
        <v>0</v>
      </c>
      <c r="DR89" s="395">
        <f t="shared" si="76"/>
        <v>0</v>
      </c>
      <c r="DS89" s="395">
        <f t="shared" si="77"/>
        <v>0</v>
      </c>
      <c r="DT89" s="395">
        <f t="shared" si="78"/>
        <v>0</v>
      </c>
      <c r="DU89" s="549"/>
      <c r="DV89" s="436"/>
      <c r="DW89" s="549"/>
      <c r="DX89" s="546"/>
      <c r="DY89" s="549"/>
      <c r="DZ89" s="549"/>
      <c r="EA89" s="549"/>
      <c r="EB89" s="549"/>
      <c r="EC89" s="549">
        <v>1</v>
      </c>
      <c r="ED89" s="553"/>
      <c r="EE89" s="549"/>
      <c r="EF89" s="549"/>
      <c r="EG89" s="543">
        <f t="shared" si="79"/>
        <v>0</v>
      </c>
      <c r="EH89" s="543">
        <f t="shared" si="80"/>
        <v>0</v>
      </c>
      <c r="EI89" s="543">
        <f t="shared" si="81"/>
        <v>1</v>
      </c>
      <c r="EJ89" s="543">
        <f t="shared" si="82"/>
        <v>1</v>
      </c>
      <c r="EK89" s="586"/>
      <c r="EL89" s="624"/>
      <c r="EM89" s="586"/>
      <c r="EN89" s="583"/>
      <c r="EO89" s="436"/>
      <c r="EP89" s="586"/>
      <c r="EQ89" s="586"/>
      <c r="ER89" s="586"/>
      <c r="ES89" s="586">
        <v>2</v>
      </c>
      <c r="ET89" s="586"/>
      <c r="EU89" s="586"/>
      <c r="EV89" s="586">
        <v>1</v>
      </c>
      <c r="EW89" s="591">
        <f t="shared" si="83"/>
        <v>0</v>
      </c>
      <c r="EX89" s="580">
        <f t="shared" si="84"/>
        <v>0</v>
      </c>
      <c r="EY89" s="580">
        <f t="shared" si="85"/>
        <v>3</v>
      </c>
      <c r="EZ89" s="580">
        <f t="shared" si="86"/>
        <v>3</v>
      </c>
      <c r="FA89" s="698"/>
      <c r="FB89" s="698"/>
      <c r="FC89" s="699"/>
      <c r="FD89" s="583"/>
      <c r="FE89" s="698"/>
      <c r="FF89" s="698"/>
      <c r="FG89" s="583"/>
      <c r="FH89" s="698"/>
      <c r="FI89" s="698"/>
      <c r="FJ89" s="698"/>
      <c r="FK89" s="698"/>
      <c r="FL89" s="698">
        <v>1</v>
      </c>
      <c r="FM89" s="699"/>
      <c r="FN89" s="698"/>
      <c r="FO89" s="698"/>
      <c r="FP89" s="591">
        <f t="shared" si="87"/>
        <v>0</v>
      </c>
      <c r="FQ89" s="591">
        <f t="shared" si="88"/>
        <v>0</v>
      </c>
      <c r="FR89" s="653">
        <f t="shared" si="89"/>
        <v>1</v>
      </c>
      <c r="FS89" s="653">
        <f t="shared" si="90"/>
        <v>1</v>
      </c>
      <c r="FT89" s="37"/>
      <c r="FU89" s="37"/>
      <c r="FV89" s="72"/>
      <c r="FW89" s="37"/>
      <c r="FX89" s="37"/>
      <c r="FY89" s="37"/>
      <c r="FZ89" s="37"/>
      <c r="GA89" s="37"/>
      <c r="GB89" s="37">
        <v>2</v>
      </c>
      <c r="GC89" s="37"/>
      <c r="GD89" s="37"/>
      <c r="GE89" s="37">
        <v>1</v>
      </c>
      <c r="GF89" s="591">
        <f t="shared" si="91"/>
        <v>0</v>
      </c>
      <c r="GG89" s="591">
        <f t="shared" si="92"/>
        <v>0</v>
      </c>
      <c r="GH89" s="591">
        <f t="shared" si="93"/>
        <v>3</v>
      </c>
      <c r="GI89" s="591">
        <f t="shared" si="94"/>
        <v>3</v>
      </c>
      <c r="GJ89" s="37"/>
      <c r="GK89" s="37"/>
      <c r="GL89" s="72"/>
      <c r="GM89" s="37"/>
      <c r="GN89" s="37"/>
      <c r="GO89" s="37">
        <v>1</v>
      </c>
      <c r="GP89" s="37"/>
      <c r="GQ89" s="37"/>
      <c r="GR89" s="37"/>
      <c r="GS89" s="72"/>
      <c r="GT89" s="37"/>
      <c r="GU89" s="37"/>
      <c r="GV89" s="37"/>
      <c r="GW89" s="37"/>
      <c r="GX89" s="388"/>
      <c r="GY89" s="790">
        <f t="shared" si="95"/>
        <v>0</v>
      </c>
      <c r="GZ89" s="790">
        <f t="shared" si="96"/>
        <v>0</v>
      </c>
      <c r="HA89" s="790">
        <f t="shared" si="97"/>
        <v>1</v>
      </c>
      <c r="HB89" s="790">
        <f t="shared" si="98"/>
        <v>1</v>
      </c>
    </row>
    <row r="90" spans="1:210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55"/>
        <v>0</v>
      </c>
      <c r="T90" s="132">
        <f t="shared" si="56"/>
        <v>0</v>
      </c>
      <c r="U90" s="116">
        <f t="shared" si="57"/>
        <v>0</v>
      </c>
      <c r="V90" s="93">
        <f t="shared" si="99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58"/>
        <v>0</v>
      </c>
      <c r="AJ90" s="227">
        <f t="shared" si="59"/>
        <v>0</v>
      </c>
      <c r="AK90" s="227">
        <f t="shared" si="60"/>
        <v>0</v>
      </c>
      <c r="AL90" s="227">
        <f t="shared" si="61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62"/>
        <v>0</v>
      </c>
      <c r="AZ90" s="281">
        <f t="shared" si="63"/>
        <v>0</v>
      </c>
      <c r="BA90" s="281">
        <f t="shared" si="64"/>
        <v>0</v>
      </c>
      <c r="BB90" s="281">
        <f t="shared" si="65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66"/>
        <v>0</v>
      </c>
      <c r="BS90" s="313">
        <f t="shared" si="67"/>
        <v>0</v>
      </c>
      <c r="BT90" s="313">
        <f t="shared" si="68"/>
        <v>0</v>
      </c>
      <c r="BU90" s="313">
        <f t="shared" si="69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70"/>
        <v>1</v>
      </c>
      <c r="CI90" s="391">
        <f t="shared" si="71"/>
        <v>0</v>
      </c>
      <c r="CJ90" s="392">
        <f t="shared" si="72"/>
        <v>0</v>
      </c>
      <c r="CK90" s="392">
        <f t="shared" si="73"/>
        <v>1</v>
      </c>
      <c r="CL90" s="434"/>
      <c r="CM90" s="434"/>
      <c r="CN90" s="432"/>
      <c r="CO90" s="434"/>
      <c r="CP90" s="436"/>
      <c r="CQ90" s="432"/>
      <c r="CR90" s="432"/>
      <c r="CS90" s="471"/>
      <c r="CT90" s="432"/>
      <c r="CU90" s="471"/>
      <c r="CV90" s="471"/>
      <c r="CW90" s="432"/>
      <c r="CX90" s="395">
        <f t="shared" si="52"/>
        <v>0</v>
      </c>
      <c r="CY90" s="395">
        <f t="shared" si="53"/>
        <v>0</v>
      </c>
      <c r="CZ90" s="395">
        <f t="shared" si="54"/>
        <v>0</v>
      </c>
      <c r="DA90" s="395">
        <f t="shared" si="74"/>
        <v>0</v>
      </c>
      <c r="DB90" s="524"/>
      <c r="DC90" s="524"/>
      <c r="DD90" s="524"/>
      <c r="DE90" s="524"/>
      <c r="DF90" s="436"/>
      <c r="DG90" s="524"/>
      <c r="DH90" s="524"/>
      <c r="DI90" s="524"/>
      <c r="DJ90" s="524"/>
      <c r="DK90" s="524"/>
      <c r="DL90" s="524"/>
      <c r="DM90" s="524"/>
      <c r="DN90" s="524"/>
      <c r="DO90" s="524"/>
      <c r="DP90" s="524"/>
      <c r="DQ90" s="395">
        <f t="shared" si="75"/>
        <v>0</v>
      </c>
      <c r="DR90" s="395">
        <f t="shared" si="76"/>
        <v>0</v>
      </c>
      <c r="DS90" s="395">
        <f t="shared" si="77"/>
        <v>0</v>
      </c>
      <c r="DT90" s="395">
        <f t="shared" si="78"/>
        <v>0</v>
      </c>
      <c r="DU90" s="549"/>
      <c r="DV90" s="436"/>
      <c r="DW90" s="549"/>
      <c r="DX90" s="546"/>
      <c r="DY90" s="549"/>
      <c r="DZ90" s="549"/>
      <c r="EA90" s="549"/>
      <c r="EB90" s="549"/>
      <c r="EC90" s="549"/>
      <c r="ED90" s="553"/>
      <c r="EE90" s="549"/>
      <c r="EF90" s="549"/>
      <c r="EG90" s="543">
        <f t="shared" si="79"/>
        <v>0</v>
      </c>
      <c r="EH90" s="543">
        <f t="shared" si="80"/>
        <v>0</v>
      </c>
      <c r="EI90" s="543">
        <f t="shared" si="81"/>
        <v>0</v>
      </c>
      <c r="EJ90" s="543">
        <f t="shared" si="82"/>
        <v>0</v>
      </c>
      <c r="EK90" s="586"/>
      <c r="EL90" s="624"/>
      <c r="EM90" s="586"/>
      <c r="EN90" s="583"/>
      <c r="EO90" s="436"/>
      <c r="EP90" s="586"/>
      <c r="EQ90" s="586"/>
      <c r="ER90" s="586"/>
      <c r="ES90" s="586"/>
      <c r="ET90" s="586"/>
      <c r="EU90" s="586"/>
      <c r="EV90" s="586"/>
      <c r="EW90" s="591">
        <f t="shared" si="83"/>
        <v>0</v>
      </c>
      <c r="EX90" s="580">
        <f t="shared" si="84"/>
        <v>0</v>
      </c>
      <c r="EY90" s="580">
        <f t="shared" si="85"/>
        <v>0</v>
      </c>
      <c r="EZ90" s="580">
        <f t="shared" si="86"/>
        <v>0</v>
      </c>
      <c r="FA90" s="698"/>
      <c r="FB90" s="698"/>
      <c r="FC90" s="699"/>
      <c r="FD90" s="583"/>
      <c r="FE90" s="698"/>
      <c r="FF90" s="698"/>
      <c r="FG90" s="583"/>
      <c r="FH90" s="698"/>
      <c r="FI90" s="698"/>
      <c r="FJ90" s="698"/>
      <c r="FK90" s="698"/>
      <c r="FL90" s="698"/>
      <c r="FM90" s="699"/>
      <c r="FN90" s="698"/>
      <c r="FO90" s="698"/>
      <c r="FP90" s="591">
        <f t="shared" si="87"/>
        <v>0</v>
      </c>
      <c r="FQ90" s="591">
        <f t="shared" si="88"/>
        <v>0</v>
      </c>
      <c r="FR90" s="653">
        <f t="shared" si="89"/>
        <v>0</v>
      </c>
      <c r="FS90" s="653">
        <f t="shared" si="90"/>
        <v>0</v>
      </c>
      <c r="FT90" s="37"/>
      <c r="FU90" s="37"/>
      <c r="FV90" s="72"/>
      <c r="FW90" s="37"/>
      <c r="FX90" s="37"/>
      <c r="FY90" s="37"/>
      <c r="FZ90" s="37"/>
      <c r="GA90" s="37"/>
      <c r="GB90" s="37"/>
      <c r="GC90" s="37"/>
      <c r="GD90" s="37"/>
      <c r="GE90" s="37"/>
      <c r="GF90" s="591">
        <f t="shared" si="91"/>
        <v>0</v>
      </c>
      <c r="GG90" s="591">
        <f t="shared" si="92"/>
        <v>0</v>
      </c>
      <c r="GH90" s="591">
        <f t="shared" si="93"/>
        <v>0</v>
      </c>
      <c r="GI90" s="591">
        <f t="shared" si="94"/>
        <v>0</v>
      </c>
      <c r="GJ90" s="37"/>
      <c r="GK90" s="37"/>
      <c r="GL90" s="72"/>
      <c r="GM90" s="37"/>
      <c r="GN90" s="37"/>
      <c r="GO90" s="37"/>
      <c r="GP90" s="37"/>
      <c r="GQ90" s="37"/>
      <c r="GR90" s="37"/>
      <c r="GS90" s="72"/>
      <c r="GT90" s="37"/>
      <c r="GU90" s="37"/>
      <c r="GV90" s="37"/>
      <c r="GW90" s="37"/>
      <c r="GX90" s="388"/>
      <c r="GY90" s="790">
        <f t="shared" si="95"/>
        <v>0</v>
      </c>
      <c r="GZ90" s="790">
        <f t="shared" si="96"/>
        <v>0</v>
      </c>
      <c r="HA90" s="790">
        <f t="shared" si="97"/>
        <v>0</v>
      </c>
      <c r="HB90" s="790">
        <f t="shared" si="98"/>
        <v>0</v>
      </c>
    </row>
    <row r="91" spans="1:210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55"/>
        <v>0</v>
      </c>
      <c r="T91" s="132">
        <f t="shared" si="56"/>
        <v>0</v>
      </c>
      <c r="U91" s="116">
        <f t="shared" si="57"/>
        <v>0</v>
      </c>
      <c r="V91" s="93">
        <f t="shared" si="99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58"/>
        <v>0</v>
      </c>
      <c r="AJ91" s="227">
        <f t="shared" si="59"/>
        <v>0</v>
      </c>
      <c r="AK91" s="227">
        <f t="shared" si="60"/>
        <v>0</v>
      </c>
      <c r="AL91" s="227">
        <f t="shared" si="61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62"/>
        <v>0</v>
      </c>
      <c r="AZ91" s="281">
        <f t="shared" si="63"/>
        <v>0</v>
      </c>
      <c r="BA91" s="281">
        <f t="shared" si="64"/>
        <v>0</v>
      </c>
      <c r="BB91" s="281">
        <f t="shared" si="65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66"/>
        <v>0</v>
      </c>
      <c r="BS91" s="313">
        <f t="shared" si="67"/>
        <v>0</v>
      </c>
      <c r="BT91" s="313">
        <f t="shared" si="68"/>
        <v>0</v>
      </c>
      <c r="BU91" s="313">
        <f t="shared" si="69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70"/>
        <v>0</v>
      </c>
      <c r="CI91" s="391">
        <f t="shared" si="71"/>
        <v>0</v>
      </c>
      <c r="CJ91" s="392">
        <f t="shared" si="72"/>
        <v>0</v>
      </c>
      <c r="CK91" s="392">
        <f t="shared" si="73"/>
        <v>0</v>
      </c>
      <c r="CL91" s="434"/>
      <c r="CM91" s="434"/>
      <c r="CN91" s="432">
        <v>1</v>
      </c>
      <c r="CO91" s="434"/>
      <c r="CP91" s="436"/>
      <c r="CQ91" s="432">
        <v>1</v>
      </c>
      <c r="CR91" s="432"/>
      <c r="CS91" s="471"/>
      <c r="CT91" s="432">
        <v>2</v>
      </c>
      <c r="CU91" s="471"/>
      <c r="CV91" s="471"/>
      <c r="CW91" s="432"/>
      <c r="CX91" s="395">
        <f t="shared" si="52"/>
        <v>0</v>
      </c>
      <c r="CY91" s="395">
        <f t="shared" si="53"/>
        <v>0</v>
      </c>
      <c r="CZ91" s="395">
        <f t="shared" si="54"/>
        <v>4</v>
      </c>
      <c r="DA91" s="395">
        <f t="shared" si="74"/>
        <v>4</v>
      </c>
      <c r="DB91" s="524"/>
      <c r="DC91" s="524"/>
      <c r="DD91" s="524"/>
      <c r="DE91" s="524"/>
      <c r="DF91" s="436"/>
      <c r="DG91" s="524"/>
      <c r="DH91" s="524"/>
      <c r="DI91" s="524"/>
      <c r="DJ91" s="524"/>
      <c r="DK91" s="524"/>
      <c r="DL91" s="524"/>
      <c r="DM91" s="524"/>
      <c r="DN91" s="524"/>
      <c r="DO91" s="524"/>
      <c r="DP91" s="524"/>
      <c r="DQ91" s="395">
        <f t="shared" si="75"/>
        <v>0</v>
      </c>
      <c r="DR91" s="395">
        <f t="shared" si="76"/>
        <v>0</v>
      </c>
      <c r="DS91" s="395">
        <f t="shared" si="77"/>
        <v>0</v>
      </c>
      <c r="DT91" s="395">
        <f t="shared" si="78"/>
        <v>0</v>
      </c>
      <c r="DU91" s="549"/>
      <c r="DV91" s="436"/>
      <c r="DW91" s="549"/>
      <c r="DX91" s="546"/>
      <c r="DY91" s="549"/>
      <c r="DZ91" s="549"/>
      <c r="EA91" s="549"/>
      <c r="EB91" s="549"/>
      <c r="EC91" s="549"/>
      <c r="ED91" s="553"/>
      <c r="EE91" s="549"/>
      <c r="EF91" s="549">
        <v>3</v>
      </c>
      <c r="EG91" s="543">
        <f t="shared" si="79"/>
        <v>0</v>
      </c>
      <c r="EH91" s="543">
        <f t="shared" si="80"/>
        <v>0</v>
      </c>
      <c r="EI91" s="543">
        <f t="shared" si="81"/>
        <v>3</v>
      </c>
      <c r="EJ91" s="543">
        <f t="shared" si="82"/>
        <v>3</v>
      </c>
      <c r="EK91" s="586"/>
      <c r="EL91" s="624"/>
      <c r="EM91" s="586"/>
      <c r="EN91" s="583"/>
      <c r="EO91" s="436"/>
      <c r="EP91" s="586"/>
      <c r="EQ91" s="586"/>
      <c r="ER91" s="586"/>
      <c r="ES91" s="586">
        <v>1</v>
      </c>
      <c r="ET91" s="586"/>
      <c r="EU91" s="586"/>
      <c r="EV91" s="586">
        <v>1</v>
      </c>
      <c r="EW91" s="591">
        <f t="shared" si="83"/>
        <v>0</v>
      </c>
      <c r="EX91" s="580">
        <f t="shared" si="84"/>
        <v>0</v>
      </c>
      <c r="EY91" s="580">
        <f t="shared" si="85"/>
        <v>2</v>
      </c>
      <c r="EZ91" s="580">
        <f t="shared" si="86"/>
        <v>2</v>
      </c>
      <c r="FA91" s="698"/>
      <c r="FB91" s="698"/>
      <c r="FC91" s="699"/>
      <c r="FD91" s="583"/>
      <c r="FE91" s="698"/>
      <c r="FF91" s="698">
        <v>1</v>
      </c>
      <c r="FG91" s="583"/>
      <c r="FH91" s="698"/>
      <c r="FI91" s="698"/>
      <c r="FJ91" s="698"/>
      <c r="FK91" s="698"/>
      <c r="FL91" s="698"/>
      <c r="FM91" s="699"/>
      <c r="FN91" s="698"/>
      <c r="FO91" s="698">
        <v>3</v>
      </c>
      <c r="FP91" s="591">
        <f t="shared" si="87"/>
        <v>0</v>
      </c>
      <c r="FQ91" s="591">
        <f t="shared" si="88"/>
        <v>0</v>
      </c>
      <c r="FR91" s="653">
        <f t="shared" si="89"/>
        <v>4</v>
      </c>
      <c r="FS91" s="653">
        <f t="shared" si="90"/>
        <v>4</v>
      </c>
      <c r="FT91" s="37"/>
      <c r="FU91" s="37"/>
      <c r="FV91" s="72"/>
      <c r="FW91" s="37"/>
      <c r="FX91" s="37"/>
      <c r="FY91" s="37"/>
      <c r="FZ91" s="37"/>
      <c r="GA91" s="37"/>
      <c r="GB91" s="37">
        <v>1</v>
      </c>
      <c r="GC91" s="37"/>
      <c r="GD91" s="37"/>
      <c r="GE91" s="37">
        <v>1</v>
      </c>
      <c r="GF91" s="591">
        <f t="shared" si="91"/>
        <v>0</v>
      </c>
      <c r="GG91" s="591">
        <f t="shared" si="92"/>
        <v>0</v>
      </c>
      <c r="GH91" s="591">
        <f t="shared" si="93"/>
        <v>2</v>
      </c>
      <c r="GI91" s="591">
        <f t="shared" si="94"/>
        <v>2</v>
      </c>
      <c r="GJ91" s="37"/>
      <c r="GK91" s="37"/>
      <c r="GL91" s="72"/>
      <c r="GM91" s="37"/>
      <c r="GN91" s="37"/>
      <c r="GO91" s="37">
        <v>3</v>
      </c>
      <c r="GP91" s="37"/>
      <c r="GQ91" s="37"/>
      <c r="GR91" s="37">
        <v>1</v>
      </c>
      <c r="GS91" s="72"/>
      <c r="GT91" s="37"/>
      <c r="GU91" s="37"/>
      <c r="GV91" s="37"/>
      <c r="GW91" s="37"/>
      <c r="GX91" s="388"/>
      <c r="GY91" s="790">
        <f t="shared" si="95"/>
        <v>0</v>
      </c>
      <c r="GZ91" s="790">
        <f t="shared" si="96"/>
        <v>0</v>
      </c>
      <c r="HA91" s="790">
        <f t="shared" si="97"/>
        <v>4</v>
      </c>
      <c r="HB91" s="790">
        <f t="shared" si="98"/>
        <v>4</v>
      </c>
    </row>
    <row r="92" spans="1:210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55"/>
        <v>0</v>
      </c>
      <c r="T92" s="132">
        <f t="shared" si="56"/>
        <v>0</v>
      </c>
      <c r="U92" s="116">
        <f t="shared" si="57"/>
        <v>0</v>
      </c>
      <c r="V92" s="93">
        <f t="shared" si="99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58"/>
        <v>0</v>
      </c>
      <c r="AJ92" s="227">
        <f t="shared" si="59"/>
        <v>0</v>
      </c>
      <c r="AK92" s="227">
        <f t="shared" si="60"/>
        <v>0</v>
      </c>
      <c r="AL92" s="227">
        <f t="shared" si="61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62"/>
        <v>0</v>
      </c>
      <c r="AZ92" s="281">
        <f t="shared" si="63"/>
        <v>0</v>
      </c>
      <c r="BA92" s="281">
        <f t="shared" si="64"/>
        <v>0</v>
      </c>
      <c r="BB92" s="281">
        <f t="shared" si="65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66"/>
        <v>0</v>
      </c>
      <c r="BS92" s="313">
        <f t="shared" si="67"/>
        <v>0</v>
      </c>
      <c r="BT92" s="313">
        <f t="shared" si="68"/>
        <v>0</v>
      </c>
      <c r="BU92" s="313">
        <f t="shared" si="69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70"/>
        <v>0</v>
      </c>
      <c r="CI92" s="391">
        <f t="shared" si="71"/>
        <v>0</v>
      </c>
      <c r="CJ92" s="392">
        <f t="shared" si="72"/>
        <v>0</v>
      </c>
      <c r="CK92" s="392">
        <f t="shared" si="73"/>
        <v>0</v>
      </c>
      <c r="CL92" s="434"/>
      <c r="CM92" s="434"/>
      <c r="CN92" s="432"/>
      <c r="CO92" s="434"/>
      <c r="CP92" s="436"/>
      <c r="CQ92" s="432"/>
      <c r="CR92" s="432"/>
      <c r="CS92" s="471"/>
      <c r="CT92" s="432"/>
      <c r="CU92" s="471"/>
      <c r="CV92" s="471"/>
      <c r="CW92" s="432"/>
      <c r="CX92" s="395">
        <f t="shared" si="52"/>
        <v>0</v>
      </c>
      <c r="CY92" s="395">
        <f t="shared" si="53"/>
        <v>0</v>
      </c>
      <c r="CZ92" s="395">
        <f t="shared" si="54"/>
        <v>0</v>
      </c>
      <c r="DA92" s="395">
        <f t="shared" si="74"/>
        <v>0</v>
      </c>
      <c r="DB92" s="524"/>
      <c r="DC92" s="524"/>
      <c r="DD92" s="524"/>
      <c r="DE92" s="524"/>
      <c r="DF92" s="436"/>
      <c r="DG92" s="524"/>
      <c r="DH92" s="524"/>
      <c r="DI92" s="524"/>
      <c r="DJ92" s="524"/>
      <c r="DK92" s="524"/>
      <c r="DL92" s="524"/>
      <c r="DM92" s="524"/>
      <c r="DN92" s="524"/>
      <c r="DO92" s="524"/>
      <c r="DP92" s="524"/>
      <c r="DQ92" s="395">
        <f t="shared" si="75"/>
        <v>0</v>
      </c>
      <c r="DR92" s="395">
        <f t="shared" si="76"/>
        <v>0</v>
      </c>
      <c r="DS92" s="395">
        <f t="shared" si="77"/>
        <v>0</v>
      </c>
      <c r="DT92" s="395">
        <f t="shared" si="78"/>
        <v>0</v>
      </c>
      <c r="DU92" s="549"/>
      <c r="DV92" s="436"/>
      <c r="DW92" s="549"/>
      <c r="DX92" s="546"/>
      <c r="DY92" s="549"/>
      <c r="DZ92" s="549"/>
      <c r="EA92" s="549"/>
      <c r="EB92" s="549"/>
      <c r="EC92" s="549"/>
      <c r="ED92" s="553"/>
      <c r="EE92" s="549"/>
      <c r="EF92" s="549"/>
      <c r="EG92" s="543">
        <f t="shared" si="79"/>
        <v>0</v>
      </c>
      <c r="EH92" s="543">
        <f t="shared" si="80"/>
        <v>0</v>
      </c>
      <c r="EI92" s="543">
        <f t="shared" si="81"/>
        <v>0</v>
      </c>
      <c r="EJ92" s="543">
        <f t="shared" si="82"/>
        <v>0</v>
      </c>
      <c r="EK92" s="586"/>
      <c r="EL92" s="624"/>
      <c r="EM92" s="586"/>
      <c r="EN92" s="583"/>
      <c r="EO92" s="436"/>
      <c r="EP92" s="586"/>
      <c r="EQ92" s="586"/>
      <c r="ER92" s="586"/>
      <c r="ES92" s="586">
        <v>1</v>
      </c>
      <c r="ET92" s="586"/>
      <c r="EU92" s="586"/>
      <c r="EV92" s="586"/>
      <c r="EW92" s="591">
        <f t="shared" si="83"/>
        <v>0</v>
      </c>
      <c r="EX92" s="580">
        <f t="shared" si="84"/>
        <v>0</v>
      </c>
      <c r="EY92" s="580">
        <f t="shared" si="85"/>
        <v>1</v>
      </c>
      <c r="EZ92" s="580">
        <f t="shared" si="86"/>
        <v>1</v>
      </c>
      <c r="FA92" s="698"/>
      <c r="FB92" s="698"/>
      <c r="FC92" s="699"/>
      <c r="FD92" s="583"/>
      <c r="FE92" s="698"/>
      <c r="FF92" s="698"/>
      <c r="FG92" s="583"/>
      <c r="FH92" s="698"/>
      <c r="FI92" s="698"/>
      <c r="FJ92" s="698"/>
      <c r="FK92" s="698"/>
      <c r="FL92" s="698"/>
      <c r="FM92" s="699"/>
      <c r="FN92" s="698"/>
      <c r="FO92" s="698"/>
      <c r="FP92" s="591">
        <f t="shared" si="87"/>
        <v>0</v>
      </c>
      <c r="FQ92" s="591">
        <f t="shared" si="88"/>
        <v>0</v>
      </c>
      <c r="FR92" s="653">
        <f t="shared" si="89"/>
        <v>0</v>
      </c>
      <c r="FS92" s="653">
        <f t="shared" si="90"/>
        <v>0</v>
      </c>
      <c r="FT92" s="37"/>
      <c r="FU92" s="37"/>
      <c r="FV92" s="72"/>
      <c r="FW92" s="37"/>
      <c r="FX92" s="37"/>
      <c r="FY92" s="37"/>
      <c r="FZ92" s="37"/>
      <c r="GA92" s="37"/>
      <c r="GB92" s="37">
        <v>1</v>
      </c>
      <c r="GC92" s="37"/>
      <c r="GD92" s="37"/>
      <c r="GE92" s="37"/>
      <c r="GF92" s="591">
        <f t="shared" si="91"/>
        <v>0</v>
      </c>
      <c r="GG92" s="591">
        <f t="shared" si="92"/>
        <v>0</v>
      </c>
      <c r="GH92" s="591">
        <f t="shared" si="93"/>
        <v>1</v>
      </c>
      <c r="GI92" s="591">
        <f t="shared" si="94"/>
        <v>1</v>
      </c>
      <c r="GJ92" s="37"/>
      <c r="GK92" s="37"/>
      <c r="GL92" s="72"/>
      <c r="GM92" s="37"/>
      <c r="GN92" s="37"/>
      <c r="GO92" s="37"/>
      <c r="GP92" s="37"/>
      <c r="GQ92" s="37"/>
      <c r="GR92" s="37"/>
      <c r="GS92" s="72"/>
      <c r="GT92" s="37"/>
      <c r="GU92" s="37"/>
      <c r="GV92" s="37"/>
      <c r="GW92" s="37"/>
      <c r="GX92" s="388"/>
      <c r="GY92" s="790">
        <f t="shared" si="95"/>
        <v>0</v>
      </c>
      <c r="GZ92" s="790">
        <f t="shared" si="96"/>
        <v>0</v>
      </c>
      <c r="HA92" s="790">
        <f t="shared" si="97"/>
        <v>0</v>
      </c>
      <c r="HB92" s="790">
        <f t="shared" si="98"/>
        <v>0</v>
      </c>
    </row>
    <row r="93" spans="1:210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55"/>
        <v>0</v>
      </c>
      <c r="T93" s="132">
        <f t="shared" si="56"/>
        <v>0</v>
      </c>
      <c r="U93" s="116">
        <f t="shared" si="57"/>
        <v>77</v>
      </c>
      <c r="V93" s="93">
        <f t="shared" si="99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58"/>
        <v>3</v>
      </c>
      <c r="AJ93" s="227">
        <f t="shared" si="59"/>
        <v>1</v>
      </c>
      <c r="AK93" s="227">
        <f t="shared" si="60"/>
        <v>625</v>
      </c>
      <c r="AL93" s="227">
        <f t="shared" si="61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62"/>
        <v>0</v>
      </c>
      <c r="AZ93" s="281">
        <f t="shared" si="63"/>
        <v>0</v>
      </c>
      <c r="BA93" s="281">
        <f t="shared" si="64"/>
        <v>0</v>
      </c>
      <c r="BB93" s="281">
        <f t="shared" si="65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66"/>
        <v>0</v>
      </c>
      <c r="BS93" s="313">
        <f t="shared" si="67"/>
        <v>0</v>
      </c>
      <c r="BT93" s="313">
        <f t="shared" si="68"/>
        <v>0</v>
      </c>
      <c r="BU93" s="313">
        <f t="shared" si="69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70"/>
        <v>0</v>
      </c>
      <c r="CI93" s="391">
        <f t="shared" si="71"/>
        <v>0</v>
      </c>
      <c r="CJ93" s="392">
        <f t="shared" si="72"/>
        <v>0</v>
      </c>
      <c r="CK93" s="392">
        <f t="shared" si="73"/>
        <v>0</v>
      </c>
      <c r="CL93" s="434"/>
      <c r="CM93" s="434"/>
      <c r="CN93" s="432"/>
      <c r="CO93" s="434"/>
      <c r="CP93" s="436"/>
      <c r="CQ93" s="432"/>
      <c r="CR93" s="432"/>
      <c r="CS93" s="471"/>
      <c r="CT93" s="432"/>
      <c r="CU93" s="471"/>
      <c r="CV93" s="471">
        <v>1</v>
      </c>
      <c r="CW93" s="432"/>
      <c r="CX93" s="395">
        <f t="shared" si="52"/>
        <v>0</v>
      </c>
      <c r="CY93" s="395">
        <f t="shared" si="53"/>
        <v>1</v>
      </c>
      <c r="CZ93" s="395">
        <f t="shared" si="54"/>
        <v>0</v>
      </c>
      <c r="DA93" s="395">
        <f t="shared" si="74"/>
        <v>1</v>
      </c>
      <c r="DB93" s="524"/>
      <c r="DC93" s="524"/>
      <c r="DD93" s="524"/>
      <c r="DE93" s="524"/>
      <c r="DF93" s="436"/>
      <c r="DG93" s="524"/>
      <c r="DH93" s="524"/>
      <c r="DI93" s="524"/>
      <c r="DJ93" s="524"/>
      <c r="DK93" s="524"/>
      <c r="DL93" s="524"/>
      <c r="DM93" s="524"/>
      <c r="DN93" s="524"/>
      <c r="DO93" s="524"/>
      <c r="DP93" s="524"/>
      <c r="DQ93" s="395">
        <f t="shared" si="75"/>
        <v>0</v>
      </c>
      <c r="DR93" s="395">
        <f t="shared" si="76"/>
        <v>0</v>
      </c>
      <c r="DS93" s="395">
        <f t="shared" si="77"/>
        <v>0</v>
      </c>
      <c r="DT93" s="395">
        <f t="shared" si="78"/>
        <v>0</v>
      </c>
      <c r="DU93" s="549"/>
      <c r="DV93" s="436"/>
      <c r="DW93" s="549"/>
      <c r="DX93" s="546"/>
      <c r="DY93" s="549"/>
      <c r="DZ93" s="549"/>
      <c r="EA93" s="549"/>
      <c r="EB93" s="549">
        <v>1</v>
      </c>
      <c r="EC93" s="549"/>
      <c r="ED93" s="553"/>
      <c r="EE93" s="549"/>
      <c r="EF93" s="549"/>
      <c r="EG93" s="543">
        <f t="shared" si="79"/>
        <v>0</v>
      </c>
      <c r="EH93" s="543">
        <f t="shared" si="80"/>
        <v>1</v>
      </c>
      <c r="EI93" s="543">
        <f t="shared" si="81"/>
        <v>0</v>
      </c>
      <c r="EJ93" s="543">
        <f t="shared" si="82"/>
        <v>1</v>
      </c>
      <c r="EK93" s="586"/>
      <c r="EL93" s="624"/>
      <c r="EM93" s="586"/>
      <c r="EN93" s="583"/>
      <c r="EO93" s="436"/>
      <c r="EP93" s="586"/>
      <c r="EQ93" s="586"/>
      <c r="ER93" s="586"/>
      <c r="ES93" s="586"/>
      <c r="ET93" s="586"/>
      <c r="EU93" s="586"/>
      <c r="EV93" s="586"/>
      <c r="EW93" s="591">
        <f t="shared" si="83"/>
        <v>0</v>
      </c>
      <c r="EX93" s="580">
        <f t="shared" si="84"/>
        <v>0</v>
      </c>
      <c r="EY93" s="580">
        <f t="shared" si="85"/>
        <v>0</v>
      </c>
      <c r="EZ93" s="580">
        <f t="shared" si="86"/>
        <v>0</v>
      </c>
      <c r="FA93" s="698"/>
      <c r="FB93" s="698"/>
      <c r="FC93" s="699"/>
      <c r="FD93" s="583"/>
      <c r="FE93" s="698"/>
      <c r="FF93" s="698"/>
      <c r="FG93" s="583"/>
      <c r="FH93" s="698"/>
      <c r="FI93" s="698"/>
      <c r="FJ93" s="698"/>
      <c r="FK93" s="698"/>
      <c r="FL93" s="698"/>
      <c r="FM93" s="699"/>
      <c r="FN93" s="698"/>
      <c r="FO93" s="698"/>
      <c r="FP93" s="591">
        <f t="shared" si="87"/>
        <v>0</v>
      </c>
      <c r="FQ93" s="591">
        <f t="shared" si="88"/>
        <v>0</v>
      </c>
      <c r="FR93" s="653">
        <f t="shared" si="89"/>
        <v>0</v>
      </c>
      <c r="FS93" s="653">
        <f t="shared" si="90"/>
        <v>0</v>
      </c>
      <c r="FT93" s="37"/>
      <c r="FU93" s="37">
        <v>1</v>
      </c>
      <c r="FV93" s="72"/>
      <c r="FW93" s="37"/>
      <c r="FX93" s="37"/>
      <c r="FY93" s="37"/>
      <c r="FZ93" s="37"/>
      <c r="GA93" s="37"/>
      <c r="GB93" s="37"/>
      <c r="GC93" s="37"/>
      <c r="GD93" s="37"/>
      <c r="GE93" s="37"/>
      <c r="GF93" s="591">
        <f t="shared" si="91"/>
        <v>0</v>
      </c>
      <c r="GG93" s="591">
        <f t="shared" si="92"/>
        <v>1</v>
      </c>
      <c r="GH93" s="591">
        <f t="shared" si="93"/>
        <v>0</v>
      </c>
      <c r="GI93" s="591">
        <f t="shared" si="94"/>
        <v>1</v>
      </c>
      <c r="GJ93" s="37"/>
      <c r="GK93" s="37"/>
      <c r="GL93" s="72"/>
      <c r="GM93" s="37"/>
      <c r="GN93" s="37"/>
      <c r="GO93" s="37"/>
      <c r="GP93" s="37"/>
      <c r="GQ93" s="37"/>
      <c r="GR93" s="37"/>
      <c r="GS93" s="72"/>
      <c r="GT93" s="37"/>
      <c r="GU93" s="37"/>
      <c r="GV93" s="37"/>
      <c r="GW93" s="37"/>
      <c r="GX93" s="388"/>
      <c r="GY93" s="790">
        <f t="shared" si="95"/>
        <v>0</v>
      </c>
      <c r="GZ93" s="790">
        <f t="shared" si="96"/>
        <v>0</v>
      </c>
      <c r="HA93" s="790">
        <f t="shared" si="97"/>
        <v>0</v>
      </c>
      <c r="HB93" s="790">
        <f t="shared" si="98"/>
        <v>0</v>
      </c>
    </row>
    <row r="94" spans="1:210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55"/>
        <v>2</v>
      </c>
      <c r="T94" s="132">
        <f t="shared" si="56"/>
        <v>0</v>
      </c>
      <c r="U94" s="116">
        <f t="shared" si="57"/>
        <v>1</v>
      </c>
      <c r="V94" s="93">
        <f t="shared" si="99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58"/>
        <v>4</v>
      </c>
      <c r="AJ94" s="227">
        <f t="shared" si="59"/>
        <v>0</v>
      </c>
      <c r="AK94" s="227">
        <f t="shared" si="60"/>
        <v>0</v>
      </c>
      <c r="AL94" s="227">
        <f t="shared" si="61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62"/>
        <v>0</v>
      </c>
      <c r="AZ94" s="281">
        <f t="shared" si="63"/>
        <v>0</v>
      </c>
      <c r="BA94" s="281">
        <f t="shared" si="64"/>
        <v>2</v>
      </c>
      <c r="BB94" s="281">
        <f t="shared" si="65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66"/>
        <v>2</v>
      </c>
      <c r="BS94" s="313">
        <f t="shared" si="67"/>
        <v>0</v>
      </c>
      <c r="BT94" s="313">
        <f t="shared" si="68"/>
        <v>0</v>
      </c>
      <c r="BU94" s="313">
        <f t="shared" si="69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70"/>
        <v>1</v>
      </c>
      <c r="CI94" s="391">
        <f t="shared" si="71"/>
        <v>0</v>
      </c>
      <c r="CJ94" s="392">
        <f t="shared" si="72"/>
        <v>0</v>
      </c>
      <c r="CK94" s="392">
        <f t="shared" si="73"/>
        <v>1</v>
      </c>
      <c r="CL94" s="434"/>
      <c r="CM94" s="434"/>
      <c r="CN94" s="432"/>
      <c r="CO94" s="434"/>
      <c r="CP94" s="436"/>
      <c r="CQ94" s="432"/>
      <c r="CR94" s="432"/>
      <c r="CS94" s="471"/>
      <c r="CT94" s="432"/>
      <c r="CU94" s="471"/>
      <c r="CV94" s="471"/>
      <c r="CW94" s="432"/>
      <c r="CX94" s="395">
        <f t="shared" si="52"/>
        <v>0</v>
      </c>
      <c r="CY94" s="395">
        <f t="shared" si="53"/>
        <v>0</v>
      </c>
      <c r="CZ94" s="395">
        <f t="shared" si="54"/>
        <v>0</v>
      </c>
      <c r="DA94" s="395">
        <f t="shared" si="74"/>
        <v>0</v>
      </c>
      <c r="DB94" s="524"/>
      <c r="DC94" s="524">
        <v>1</v>
      </c>
      <c r="DD94" s="524"/>
      <c r="DE94" s="524"/>
      <c r="DF94" s="436"/>
      <c r="DG94" s="524"/>
      <c r="DH94" s="524"/>
      <c r="DI94" s="524"/>
      <c r="DJ94" s="524"/>
      <c r="DK94" s="502">
        <v>1</v>
      </c>
      <c r="DL94" s="524"/>
      <c r="DM94" s="524"/>
      <c r="DN94" s="524"/>
      <c r="DO94" s="524"/>
      <c r="DP94" s="524"/>
      <c r="DQ94" s="395">
        <f t="shared" si="75"/>
        <v>1</v>
      </c>
      <c r="DR94" s="395">
        <f t="shared" si="76"/>
        <v>1</v>
      </c>
      <c r="DS94" s="395">
        <f t="shared" si="77"/>
        <v>0</v>
      </c>
      <c r="DT94" s="395">
        <f t="shared" si="78"/>
        <v>2</v>
      </c>
      <c r="DU94" s="549"/>
      <c r="DV94" s="436"/>
      <c r="DW94" s="549"/>
      <c r="DX94" s="546"/>
      <c r="DY94" s="549"/>
      <c r="DZ94" s="549"/>
      <c r="EA94" s="549"/>
      <c r="EB94" s="549"/>
      <c r="EC94" s="549"/>
      <c r="ED94" s="553"/>
      <c r="EE94" s="549"/>
      <c r="EF94" s="549"/>
      <c r="EG94" s="543">
        <f t="shared" si="79"/>
        <v>0</v>
      </c>
      <c r="EH94" s="543">
        <f t="shared" si="80"/>
        <v>0</v>
      </c>
      <c r="EI94" s="543">
        <f t="shared" si="81"/>
        <v>0</v>
      </c>
      <c r="EJ94" s="543">
        <f t="shared" si="82"/>
        <v>0</v>
      </c>
      <c r="EK94" s="586"/>
      <c r="EL94" s="624"/>
      <c r="EM94" s="586"/>
      <c r="EN94" s="583"/>
      <c r="EO94" s="436"/>
      <c r="EP94" s="586"/>
      <c r="EQ94" s="586"/>
      <c r="ER94" s="586"/>
      <c r="ES94" s="586"/>
      <c r="ET94" s="586"/>
      <c r="EU94" s="586"/>
      <c r="EV94" s="586"/>
      <c r="EW94" s="591">
        <f t="shared" si="83"/>
        <v>0</v>
      </c>
      <c r="EX94" s="580">
        <f t="shared" si="84"/>
        <v>0</v>
      </c>
      <c r="EY94" s="580">
        <f t="shared" si="85"/>
        <v>0</v>
      </c>
      <c r="EZ94" s="580">
        <f t="shared" si="86"/>
        <v>0</v>
      </c>
      <c r="FA94" s="698"/>
      <c r="FB94" s="698"/>
      <c r="FC94" s="699"/>
      <c r="FD94" s="583"/>
      <c r="FE94" s="698"/>
      <c r="FF94" s="698"/>
      <c r="FG94" s="583"/>
      <c r="FH94" s="698"/>
      <c r="FI94" s="698"/>
      <c r="FJ94" s="698"/>
      <c r="FK94" s="698"/>
      <c r="FL94" s="698"/>
      <c r="FM94" s="699"/>
      <c r="FN94" s="698"/>
      <c r="FO94" s="698"/>
      <c r="FP94" s="591">
        <f t="shared" si="87"/>
        <v>0</v>
      </c>
      <c r="FQ94" s="591">
        <f t="shared" si="88"/>
        <v>0</v>
      </c>
      <c r="FR94" s="653">
        <f t="shared" si="89"/>
        <v>0</v>
      </c>
      <c r="FS94" s="653">
        <f t="shared" si="90"/>
        <v>0</v>
      </c>
      <c r="FT94" s="37"/>
      <c r="FU94" s="37">
        <v>1</v>
      </c>
      <c r="FV94" s="72"/>
      <c r="FW94" s="37"/>
      <c r="FX94" s="37"/>
      <c r="FY94" s="37"/>
      <c r="FZ94" s="37"/>
      <c r="GA94" s="37"/>
      <c r="GB94" s="37"/>
      <c r="GC94" s="37"/>
      <c r="GD94" s="37"/>
      <c r="GE94" s="37"/>
      <c r="GF94" s="591">
        <f t="shared" si="91"/>
        <v>0</v>
      </c>
      <c r="GG94" s="591">
        <f t="shared" si="92"/>
        <v>1</v>
      </c>
      <c r="GH94" s="591">
        <f t="shared" si="93"/>
        <v>0</v>
      </c>
      <c r="GI94" s="591">
        <f t="shared" si="94"/>
        <v>1</v>
      </c>
      <c r="GJ94" s="37"/>
      <c r="GK94" s="37"/>
      <c r="GL94" s="72"/>
      <c r="GM94" s="37"/>
      <c r="GN94" s="37"/>
      <c r="GO94" s="37"/>
      <c r="GP94" s="37"/>
      <c r="GQ94" s="37"/>
      <c r="GR94" s="37"/>
      <c r="GS94" s="72"/>
      <c r="GT94" s="37"/>
      <c r="GU94" s="37"/>
      <c r="GV94" s="37"/>
      <c r="GW94" s="37"/>
      <c r="GX94" s="388"/>
      <c r="GY94" s="790">
        <f t="shared" si="95"/>
        <v>0</v>
      </c>
      <c r="GZ94" s="790">
        <f t="shared" si="96"/>
        <v>0</v>
      </c>
      <c r="HA94" s="790">
        <f t="shared" si="97"/>
        <v>0</v>
      </c>
      <c r="HB94" s="790">
        <f t="shared" si="98"/>
        <v>0</v>
      </c>
    </row>
    <row r="95" spans="1:210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55"/>
        <v>1</v>
      </c>
      <c r="T95" s="132">
        <f t="shared" si="56"/>
        <v>9</v>
      </c>
      <c r="U95" s="116">
        <f t="shared" si="57"/>
        <v>0</v>
      </c>
      <c r="V95" s="93">
        <f t="shared" si="99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58"/>
        <v>2</v>
      </c>
      <c r="AJ95" s="227">
        <f t="shared" si="59"/>
        <v>0</v>
      </c>
      <c r="AK95" s="227">
        <f t="shared" si="60"/>
        <v>0</v>
      </c>
      <c r="AL95" s="227">
        <f t="shared" si="61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62"/>
        <v>0</v>
      </c>
      <c r="AZ95" s="281">
        <f t="shared" si="63"/>
        <v>0</v>
      </c>
      <c r="BA95" s="281">
        <f t="shared" si="64"/>
        <v>0</v>
      </c>
      <c r="BB95" s="281">
        <f t="shared" si="65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66"/>
        <v>2</v>
      </c>
      <c r="BS95" s="313">
        <f t="shared" si="67"/>
        <v>0</v>
      </c>
      <c r="BT95" s="313">
        <f t="shared" si="68"/>
        <v>0</v>
      </c>
      <c r="BU95" s="313">
        <f t="shared" si="69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70"/>
        <v>0</v>
      </c>
      <c r="CI95" s="391">
        <f t="shared" si="71"/>
        <v>0</v>
      </c>
      <c r="CJ95" s="392">
        <f t="shared" si="72"/>
        <v>0</v>
      </c>
      <c r="CK95" s="392">
        <f t="shared" si="73"/>
        <v>0</v>
      </c>
      <c r="CL95" s="434"/>
      <c r="CM95" s="434"/>
      <c r="CN95" s="432"/>
      <c r="CO95" s="434"/>
      <c r="CP95" s="436"/>
      <c r="CQ95" s="432"/>
      <c r="CR95" s="432"/>
      <c r="CS95" s="471"/>
      <c r="CT95" s="432"/>
      <c r="CU95" s="471"/>
      <c r="CV95" s="471"/>
      <c r="CW95" s="432"/>
      <c r="CX95" s="395">
        <f t="shared" si="52"/>
        <v>0</v>
      </c>
      <c r="CY95" s="395">
        <f t="shared" si="53"/>
        <v>0</v>
      </c>
      <c r="CZ95" s="395">
        <f t="shared" si="54"/>
        <v>0</v>
      </c>
      <c r="DA95" s="395">
        <f t="shared" si="74"/>
        <v>0</v>
      </c>
      <c r="DB95" s="524"/>
      <c r="DC95" s="524"/>
      <c r="DD95" s="524"/>
      <c r="DE95" s="524"/>
      <c r="DF95" s="436"/>
      <c r="DG95" s="524"/>
      <c r="DH95" s="524"/>
      <c r="DI95" s="524"/>
      <c r="DJ95" s="524"/>
      <c r="DK95" s="524"/>
      <c r="DL95" s="524"/>
      <c r="DM95" s="524"/>
      <c r="DN95" s="524"/>
      <c r="DO95" s="524"/>
      <c r="DP95" s="524"/>
      <c r="DQ95" s="395">
        <f t="shared" si="75"/>
        <v>0</v>
      </c>
      <c r="DR95" s="395">
        <f t="shared" si="76"/>
        <v>0</v>
      </c>
      <c r="DS95" s="395">
        <f t="shared" si="77"/>
        <v>0</v>
      </c>
      <c r="DT95" s="395">
        <f t="shared" si="78"/>
        <v>0</v>
      </c>
      <c r="DU95" s="549"/>
      <c r="DV95" s="436"/>
      <c r="DW95" s="549"/>
      <c r="DX95" s="546"/>
      <c r="DY95" s="549"/>
      <c r="DZ95" s="549"/>
      <c r="EA95" s="549">
        <v>1</v>
      </c>
      <c r="EB95" s="549"/>
      <c r="EC95" s="549"/>
      <c r="ED95" s="553"/>
      <c r="EE95" s="549"/>
      <c r="EF95" s="549"/>
      <c r="EG95" s="543">
        <f t="shared" si="79"/>
        <v>1</v>
      </c>
      <c r="EH95" s="543">
        <f t="shared" si="80"/>
        <v>0</v>
      </c>
      <c r="EI95" s="543">
        <f t="shared" si="81"/>
        <v>0</v>
      </c>
      <c r="EJ95" s="543">
        <f t="shared" si="82"/>
        <v>1</v>
      </c>
      <c r="EK95" s="586"/>
      <c r="EL95" s="624"/>
      <c r="EM95" s="586"/>
      <c r="EN95" s="583"/>
      <c r="EO95" s="436"/>
      <c r="EP95" s="586"/>
      <c r="EQ95" s="586"/>
      <c r="ER95" s="586"/>
      <c r="ES95" s="586"/>
      <c r="ET95" s="586"/>
      <c r="EU95" s="586"/>
      <c r="EV95" s="586"/>
      <c r="EW95" s="591">
        <f t="shared" si="83"/>
        <v>0</v>
      </c>
      <c r="EX95" s="580">
        <f t="shared" si="84"/>
        <v>0</v>
      </c>
      <c r="EY95" s="580">
        <f t="shared" si="85"/>
        <v>0</v>
      </c>
      <c r="EZ95" s="580">
        <f t="shared" si="86"/>
        <v>0</v>
      </c>
      <c r="FA95" s="698"/>
      <c r="FB95" s="698"/>
      <c r="FC95" s="699"/>
      <c r="FD95" s="583"/>
      <c r="FE95" s="698"/>
      <c r="FF95" s="698"/>
      <c r="FG95" s="583"/>
      <c r="FH95" s="698"/>
      <c r="FI95" s="698"/>
      <c r="FJ95" s="698"/>
      <c r="FK95" s="698"/>
      <c r="FL95" s="698"/>
      <c r="FM95" s="699"/>
      <c r="FN95" s="698"/>
      <c r="FO95" s="698"/>
      <c r="FP95" s="591">
        <f t="shared" si="87"/>
        <v>0</v>
      </c>
      <c r="FQ95" s="591">
        <f t="shared" si="88"/>
        <v>0</v>
      </c>
      <c r="FR95" s="653">
        <f t="shared" si="89"/>
        <v>0</v>
      </c>
      <c r="FS95" s="653">
        <f t="shared" si="90"/>
        <v>0</v>
      </c>
      <c r="FT95" s="37"/>
      <c r="FU95" s="37"/>
      <c r="FV95" s="72"/>
      <c r="FW95" s="37"/>
      <c r="FX95" s="37"/>
      <c r="FY95" s="37"/>
      <c r="FZ95" s="37"/>
      <c r="GA95" s="37"/>
      <c r="GB95" s="37"/>
      <c r="GC95" s="37"/>
      <c r="GD95" s="37"/>
      <c r="GE95" s="37"/>
      <c r="GF95" s="591">
        <f t="shared" si="91"/>
        <v>0</v>
      </c>
      <c r="GG95" s="591">
        <f t="shared" si="92"/>
        <v>0</v>
      </c>
      <c r="GH95" s="591">
        <f t="shared" si="93"/>
        <v>0</v>
      </c>
      <c r="GI95" s="591">
        <f t="shared" si="94"/>
        <v>0</v>
      </c>
      <c r="GJ95" s="37"/>
      <c r="GK95" s="37"/>
      <c r="GL95" s="72"/>
      <c r="GM95" s="37"/>
      <c r="GN95" s="37"/>
      <c r="GO95" s="37"/>
      <c r="GP95" s="37"/>
      <c r="GQ95" s="37"/>
      <c r="GR95" s="37"/>
      <c r="GS95" s="72"/>
      <c r="GT95" s="37"/>
      <c r="GU95" s="37"/>
      <c r="GV95" s="37"/>
      <c r="GW95" s="37"/>
      <c r="GX95" s="388"/>
      <c r="GY95" s="790">
        <f t="shared" si="95"/>
        <v>0</v>
      </c>
      <c r="GZ95" s="790">
        <f t="shared" si="96"/>
        <v>0</v>
      </c>
      <c r="HA95" s="790">
        <f t="shared" si="97"/>
        <v>0</v>
      </c>
      <c r="HB95" s="790">
        <f t="shared" si="98"/>
        <v>0</v>
      </c>
    </row>
    <row r="96" spans="1:210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55"/>
        <v>0</v>
      </c>
      <c r="T96" s="132">
        <f t="shared" si="56"/>
        <v>0</v>
      </c>
      <c r="U96" s="116">
        <f t="shared" si="57"/>
        <v>0</v>
      </c>
      <c r="V96" s="93">
        <f t="shared" si="99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58"/>
        <v>1</v>
      </c>
      <c r="AJ96" s="227">
        <f t="shared" si="59"/>
        <v>0</v>
      </c>
      <c r="AK96" s="227">
        <f t="shared" si="60"/>
        <v>6</v>
      </c>
      <c r="AL96" s="227">
        <f t="shared" si="61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62"/>
        <v>0</v>
      </c>
      <c r="AZ96" s="281">
        <f t="shared" si="63"/>
        <v>0</v>
      </c>
      <c r="BA96" s="281">
        <f t="shared" si="64"/>
        <v>2</v>
      </c>
      <c r="BB96" s="281">
        <f t="shared" si="65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66"/>
        <v>0</v>
      </c>
      <c r="BS96" s="313">
        <f t="shared" si="67"/>
        <v>0</v>
      </c>
      <c r="BT96" s="313">
        <f t="shared" si="68"/>
        <v>2</v>
      </c>
      <c r="BU96" s="313">
        <f t="shared" si="69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70"/>
        <v>0</v>
      </c>
      <c r="CI96" s="391">
        <f t="shared" si="71"/>
        <v>0</v>
      </c>
      <c r="CJ96" s="392">
        <f t="shared" si="72"/>
        <v>4</v>
      </c>
      <c r="CK96" s="392">
        <f t="shared" si="73"/>
        <v>4</v>
      </c>
      <c r="CL96" s="434"/>
      <c r="CM96" s="434"/>
      <c r="CN96" s="432"/>
      <c r="CO96" s="434"/>
      <c r="CP96" s="436"/>
      <c r="CQ96" s="432"/>
      <c r="CR96" s="432"/>
      <c r="CS96" s="471"/>
      <c r="CT96" s="432"/>
      <c r="CU96" s="471"/>
      <c r="CV96" s="471"/>
      <c r="CW96" s="432"/>
      <c r="CX96" s="395">
        <f t="shared" si="52"/>
        <v>0</v>
      </c>
      <c r="CY96" s="395">
        <f t="shared" si="53"/>
        <v>0</v>
      </c>
      <c r="CZ96" s="395">
        <f t="shared" si="54"/>
        <v>0</v>
      </c>
      <c r="DA96" s="395">
        <f t="shared" si="74"/>
        <v>0</v>
      </c>
      <c r="DB96" s="524"/>
      <c r="DC96" s="524"/>
      <c r="DD96" s="502">
        <v>1</v>
      </c>
      <c r="DE96" s="524"/>
      <c r="DF96" s="436"/>
      <c r="DG96" s="524"/>
      <c r="DH96" s="524"/>
      <c r="DI96" s="524"/>
      <c r="DJ96" s="524">
        <v>4</v>
      </c>
      <c r="DK96" s="524"/>
      <c r="DL96" s="524"/>
      <c r="DM96" s="524">
        <v>2</v>
      </c>
      <c r="DN96" s="524"/>
      <c r="DO96" s="524"/>
      <c r="DP96" s="524"/>
      <c r="DQ96" s="395">
        <f t="shared" si="75"/>
        <v>0</v>
      </c>
      <c r="DR96" s="395">
        <f t="shared" si="76"/>
        <v>0</v>
      </c>
      <c r="DS96" s="395">
        <f t="shared" si="77"/>
        <v>7</v>
      </c>
      <c r="DT96" s="395">
        <f t="shared" si="78"/>
        <v>7</v>
      </c>
      <c r="DU96" s="549"/>
      <c r="DV96" s="436"/>
      <c r="DW96" s="549"/>
      <c r="DX96" s="546"/>
      <c r="DY96" s="549"/>
      <c r="DZ96" s="549"/>
      <c r="EA96" s="549"/>
      <c r="EB96" s="549"/>
      <c r="EC96" s="549"/>
      <c r="ED96" s="553"/>
      <c r="EE96" s="549"/>
      <c r="EF96" s="549"/>
      <c r="EG96" s="543">
        <f t="shared" si="79"/>
        <v>0</v>
      </c>
      <c r="EH96" s="543">
        <f t="shared" si="80"/>
        <v>0</v>
      </c>
      <c r="EI96" s="543">
        <f t="shared" si="81"/>
        <v>0</v>
      </c>
      <c r="EJ96" s="543">
        <f t="shared" si="82"/>
        <v>0</v>
      </c>
      <c r="EK96" s="586"/>
      <c r="EL96" s="624"/>
      <c r="EM96" s="586"/>
      <c r="EN96" s="583"/>
      <c r="EO96" s="436"/>
      <c r="EP96" s="586"/>
      <c r="EQ96" s="586"/>
      <c r="ER96" s="586"/>
      <c r="ES96" s="586"/>
      <c r="ET96" s="586"/>
      <c r="EU96" s="586"/>
      <c r="EV96" s="586"/>
      <c r="EW96" s="591">
        <f t="shared" si="83"/>
        <v>0</v>
      </c>
      <c r="EX96" s="580">
        <f t="shared" si="84"/>
        <v>0</v>
      </c>
      <c r="EY96" s="580">
        <f t="shared" si="85"/>
        <v>0</v>
      </c>
      <c r="EZ96" s="580">
        <f t="shared" si="86"/>
        <v>0</v>
      </c>
      <c r="FA96" s="698"/>
      <c r="FB96" s="698"/>
      <c r="FC96" s="699"/>
      <c r="FD96" s="583"/>
      <c r="FE96" s="698"/>
      <c r="FF96" s="698"/>
      <c r="FG96" s="583"/>
      <c r="FH96" s="698"/>
      <c r="FI96" s="698"/>
      <c r="FJ96" s="698"/>
      <c r="FK96" s="698"/>
      <c r="FL96" s="698"/>
      <c r="FM96" s="699"/>
      <c r="FN96" s="698"/>
      <c r="FO96" s="698"/>
      <c r="FP96" s="591">
        <f t="shared" si="87"/>
        <v>0</v>
      </c>
      <c r="FQ96" s="591">
        <f t="shared" si="88"/>
        <v>0</v>
      </c>
      <c r="FR96" s="653">
        <f t="shared" si="89"/>
        <v>0</v>
      </c>
      <c r="FS96" s="653">
        <f t="shared" si="90"/>
        <v>0</v>
      </c>
      <c r="FT96" s="37"/>
      <c r="FU96" s="37"/>
      <c r="FV96" s="72"/>
      <c r="FW96" s="37"/>
      <c r="FX96" s="37"/>
      <c r="FY96" s="37"/>
      <c r="FZ96" s="37"/>
      <c r="GA96" s="37"/>
      <c r="GB96" s="37"/>
      <c r="GC96" s="37"/>
      <c r="GD96" s="37"/>
      <c r="GE96" s="37"/>
      <c r="GF96" s="591">
        <f t="shared" si="91"/>
        <v>0</v>
      </c>
      <c r="GG96" s="591">
        <f t="shared" si="92"/>
        <v>0</v>
      </c>
      <c r="GH96" s="591">
        <f t="shared" si="93"/>
        <v>0</v>
      </c>
      <c r="GI96" s="591">
        <f t="shared" si="94"/>
        <v>0</v>
      </c>
      <c r="GJ96" s="37"/>
      <c r="GK96" s="37"/>
      <c r="GL96" s="72"/>
      <c r="GM96" s="37"/>
      <c r="GN96" s="37"/>
      <c r="GO96" s="37"/>
      <c r="GP96" s="37"/>
      <c r="GQ96" s="37"/>
      <c r="GR96" s="37"/>
      <c r="GS96" s="72"/>
      <c r="GT96" s="37"/>
      <c r="GU96" s="37"/>
      <c r="GV96" s="37"/>
      <c r="GW96" s="37"/>
      <c r="GX96" s="388"/>
      <c r="GY96" s="790">
        <f t="shared" si="95"/>
        <v>0</v>
      </c>
      <c r="GZ96" s="790">
        <f t="shared" si="96"/>
        <v>0</v>
      </c>
      <c r="HA96" s="790">
        <f t="shared" si="97"/>
        <v>0</v>
      </c>
      <c r="HB96" s="790">
        <f t="shared" si="98"/>
        <v>0</v>
      </c>
    </row>
    <row r="97" spans="1:210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55"/>
        <v>0</v>
      </c>
      <c r="T97" s="132">
        <f t="shared" si="56"/>
        <v>0</v>
      </c>
      <c r="U97" s="116">
        <f t="shared" si="57"/>
        <v>0</v>
      </c>
      <c r="V97" s="93">
        <f t="shared" si="99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58"/>
        <v>0</v>
      </c>
      <c r="AJ97" s="227">
        <f t="shared" si="59"/>
        <v>1</v>
      </c>
      <c r="AK97" s="227">
        <f t="shared" si="60"/>
        <v>0</v>
      </c>
      <c r="AL97" s="227">
        <f t="shared" si="61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62"/>
        <v>0</v>
      </c>
      <c r="AZ97" s="281">
        <f t="shared" si="63"/>
        <v>0</v>
      </c>
      <c r="BA97" s="281">
        <f t="shared" si="64"/>
        <v>0</v>
      </c>
      <c r="BB97" s="281">
        <f t="shared" si="65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66"/>
        <v>0</v>
      </c>
      <c r="BS97" s="313">
        <f t="shared" si="67"/>
        <v>0</v>
      </c>
      <c r="BT97" s="313">
        <f t="shared" si="68"/>
        <v>0</v>
      </c>
      <c r="BU97" s="313">
        <f t="shared" si="69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70"/>
        <v>0</v>
      </c>
      <c r="CI97" s="391">
        <f t="shared" si="71"/>
        <v>0</v>
      </c>
      <c r="CJ97" s="392">
        <f t="shared" si="72"/>
        <v>1</v>
      </c>
      <c r="CK97" s="392">
        <f t="shared" si="73"/>
        <v>1</v>
      </c>
      <c r="CL97" s="434"/>
      <c r="CM97" s="434"/>
      <c r="CN97" s="432"/>
      <c r="CO97" s="434"/>
      <c r="CP97" s="436"/>
      <c r="CQ97" s="432"/>
      <c r="CR97" s="432"/>
      <c r="CS97" s="471"/>
      <c r="CT97" s="432"/>
      <c r="CU97" s="471"/>
      <c r="CV97" s="471"/>
      <c r="CW97" s="432"/>
      <c r="CX97" s="395">
        <f t="shared" si="52"/>
        <v>0</v>
      </c>
      <c r="CY97" s="395">
        <f t="shared" si="53"/>
        <v>0</v>
      </c>
      <c r="CZ97" s="395">
        <f t="shared" si="54"/>
        <v>0</v>
      </c>
      <c r="DA97" s="395">
        <f t="shared" si="74"/>
        <v>0</v>
      </c>
      <c r="DB97" s="524"/>
      <c r="DC97" s="524"/>
      <c r="DD97" s="524"/>
      <c r="DE97" s="524"/>
      <c r="DF97" s="436"/>
      <c r="DG97" s="524"/>
      <c r="DH97" s="524"/>
      <c r="DI97" s="524"/>
      <c r="DJ97" s="524"/>
      <c r="DK97" s="524"/>
      <c r="DL97" s="524"/>
      <c r="DM97" s="524"/>
      <c r="DN97" s="524"/>
      <c r="DO97" s="524"/>
      <c r="DP97" s="524"/>
      <c r="DQ97" s="395">
        <f t="shared" si="75"/>
        <v>0</v>
      </c>
      <c r="DR97" s="395">
        <f t="shared" si="76"/>
        <v>0</v>
      </c>
      <c r="DS97" s="395">
        <f t="shared" si="77"/>
        <v>0</v>
      </c>
      <c r="DT97" s="395">
        <f t="shared" si="78"/>
        <v>0</v>
      </c>
      <c r="DU97" s="549"/>
      <c r="DV97" s="436"/>
      <c r="DW97" s="549"/>
      <c r="DX97" s="546"/>
      <c r="DY97" s="549"/>
      <c r="DZ97" s="549"/>
      <c r="EA97" s="549"/>
      <c r="EB97" s="549"/>
      <c r="EC97" s="549"/>
      <c r="ED97" s="553"/>
      <c r="EE97" s="549"/>
      <c r="EF97" s="549"/>
      <c r="EG97" s="543">
        <f t="shared" si="79"/>
        <v>0</v>
      </c>
      <c r="EH97" s="543">
        <f t="shared" si="80"/>
        <v>0</v>
      </c>
      <c r="EI97" s="543">
        <f t="shared" si="81"/>
        <v>0</v>
      </c>
      <c r="EJ97" s="543">
        <f t="shared" si="82"/>
        <v>0</v>
      </c>
      <c r="EK97" s="586"/>
      <c r="EL97" s="624"/>
      <c r="EM97" s="586"/>
      <c r="EN97" s="583"/>
      <c r="EO97" s="436"/>
      <c r="EP97" s="586"/>
      <c r="EQ97" s="586"/>
      <c r="ER97" s="586"/>
      <c r="ES97" s="586"/>
      <c r="ET97" s="586"/>
      <c r="EU97" s="586"/>
      <c r="EV97" s="586"/>
      <c r="EW97" s="591">
        <f t="shared" si="83"/>
        <v>0</v>
      </c>
      <c r="EX97" s="580">
        <f t="shared" si="84"/>
        <v>0</v>
      </c>
      <c r="EY97" s="580">
        <f t="shared" si="85"/>
        <v>0</v>
      </c>
      <c r="EZ97" s="580">
        <f t="shared" si="86"/>
        <v>0</v>
      </c>
      <c r="FA97" s="698"/>
      <c r="FB97" s="698"/>
      <c r="FC97" s="699"/>
      <c r="FD97" s="583"/>
      <c r="FE97" s="698"/>
      <c r="FF97" s="698"/>
      <c r="FG97" s="583"/>
      <c r="FH97" s="698"/>
      <c r="FI97" s="698"/>
      <c r="FJ97" s="698"/>
      <c r="FK97" s="698"/>
      <c r="FL97" s="698"/>
      <c r="FM97" s="699"/>
      <c r="FN97" s="698"/>
      <c r="FO97" s="698"/>
      <c r="FP97" s="591">
        <f t="shared" si="87"/>
        <v>0</v>
      </c>
      <c r="FQ97" s="591">
        <f t="shared" si="88"/>
        <v>0</v>
      </c>
      <c r="FR97" s="653">
        <f t="shared" si="89"/>
        <v>0</v>
      </c>
      <c r="FS97" s="653">
        <f t="shared" si="90"/>
        <v>0</v>
      </c>
      <c r="FT97" s="37"/>
      <c r="FU97" s="37"/>
      <c r="FV97" s="72"/>
      <c r="FW97" s="37"/>
      <c r="FX97" s="37"/>
      <c r="FY97" s="37"/>
      <c r="FZ97" s="37"/>
      <c r="GA97" s="37"/>
      <c r="GB97" s="37"/>
      <c r="GC97" s="37"/>
      <c r="GD97" s="37"/>
      <c r="GE97" s="37"/>
      <c r="GF97" s="591">
        <f t="shared" si="91"/>
        <v>0</v>
      </c>
      <c r="GG97" s="591">
        <f t="shared" si="92"/>
        <v>0</v>
      </c>
      <c r="GH97" s="591">
        <f t="shared" si="93"/>
        <v>0</v>
      </c>
      <c r="GI97" s="591">
        <f t="shared" si="94"/>
        <v>0</v>
      </c>
      <c r="GJ97" s="37"/>
      <c r="GK97" s="37"/>
      <c r="GL97" s="72"/>
      <c r="GM97" s="37"/>
      <c r="GN97" s="37"/>
      <c r="GO97" s="37"/>
      <c r="GP97" s="37"/>
      <c r="GQ97" s="37"/>
      <c r="GR97" s="37"/>
      <c r="GS97" s="72"/>
      <c r="GT97" s="37"/>
      <c r="GU97" s="37"/>
      <c r="GV97" s="37"/>
      <c r="GW97" s="37"/>
      <c r="GX97" s="388"/>
      <c r="GY97" s="790">
        <f t="shared" si="95"/>
        <v>0</v>
      </c>
      <c r="GZ97" s="790">
        <f t="shared" si="96"/>
        <v>0</v>
      </c>
      <c r="HA97" s="790">
        <f t="shared" si="97"/>
        <v>0</v>
      </c>
      <c r="HB97" s="790">
        <f t="shared" si="98"/>
        <v>0</v>
      </c>
    </row>
    <row r="98" spans="1:210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55"/>
        <v>0</v>
      </c>
      <c r="T98" s="132">
        <f t="shared" si="56"/>
        <v>0</v>
      </c>
      <c r="U98" s="116">
        <f t="shared" si="57"/>
        <v>0</v>
      </c>
      <c r="V98" s="93">
        <f t="shared" si="99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58"/>
        <v>0</v>
      </c>
      <c r="AJ98" s="227">
        <f t="shared" si="59"/>
        <v>0</v>
      </c>
      <c r="AK98" s="227">
        <f t="shared" si="60"/>
        <v>0</v>
      </c>
      <c r="AL98" s="227">
        <f t="shared" si="61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62"/>
        <v>0</v>
      </c>
      <c r="AZ98" s="281">
        <f t="shared" si="63"/>
        <v>0</v>
      </c>
      <c r="BA98" s="281">
        <f t="shared" si="64"/>
        <v>0</v>
      </c>
      <c r="BB98" s="281">
        <f t="shared" si="65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66"/>
        <v>0</v>
      </c>
      <c r="BS98" s="313">
        <f t="shared" si="67"/>
        <v>0</v>
      </c>
      <c r="BT98" s="313">
        <f t="shared" si="68"/>
        <v>0</v>
      </c>
      <c r="BU98" s="313">
        <f t="shared" si="69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70"/>
        <v>0</v>
      </c>
      <c r="CI98" s="391">
        <f t="shared" si="71"/>
        <v>0</v>
      </c>
      <c r="CJ98" s="392">
        <f t="shared" si="72"/>
        <v>0</v>
      </c>
      <c r="CK98" s="392">
        <f t="shared" si="73"/>
        <v>0</v>
      </c>
      <c r="CL98" s="434"/>
      <c r="CM98" s="434"/>
      <c r="CN98" s="432">
        <v>1</v>
      </c>
      <c r="CO98" s="434"/>
      <c r="CP98" s="436"/>
      <c r="CQ98" s="432"/>
      <c r="CR98" s="432"/>
      <c r="CS98" s="471"/>
      <c r="CT98" s="432">
        <v>2</v>
      </c>
      <c r="CU98" s="471"/>
      <c r="CV98" s="471"/>
      <c r="CW98" s="432"/>
      <c r="CX98" s="395">
        <f t="shared" si="52"/>
        <v>0</v>
      </c>
      <c r="CY98" s="395">
        <f t="shared" si="53"/>
        <v>0</v>
      </c>
      <c r="CZ98" s="395">
        <f t="shared" si="54"/>
        <v>3</v>
      </c>
      <c r="DA98" s="395">
        <f t="shared" si="74"/>
        <v>3</v>
      </c>
      <c r="DB98" s="524"/>
      <c r="DC98" s="524"/>
      <c r="DD98" s="524"/>
      <c r="DE98" s="524"/>
      <c r="DF98" s="436"/>
      <c r="DG98" s="524"/>
      <c r="DH98" s="524"/>
      <c r="DI98" s="524"/>
      <c r="DJ98" s="524"/>
      <c r="DK98" s="524"/>
      <c r="DL98" s="524"/>
      <c r="DM98" s="524"/>
      <c r="DN98" s="524"/>
      <c r="DO98" s="524"/>
      <c r="DP98" s="524"/>
      <c r="DQ98" s="395">
        <f t="shared" si="75"/>
        <v>0</v>
      </c>
      <c r="DR98" s="395">
        <f t="shared" si="76"/>
        <v>0</v>
      </c>
      <c r="DS98" s="395">
        <f t="shared" si="77"/>
        <v>0</v>
      </c>
      <c r="DT98" s="395">
        <f t="shared" si="78"/>
        <v>0</v>
      </c>
      <c r="DU98" s="549"/>
      <c r="DV98" s="436"/>
      <c r="DW98" s="549">
        <v>1</v>
      </c>
      <c r="DX98" s="546"/>
      <c r="DY98" s="549"/>
      <c r="DZ98" s="549">
        <v>1</v>
      </c>
      <c r="EA98" s="549"/>
      <c r="EB98" s="549"/>
      <c r="EC98" s="549"/>
      <c r="ED98" s="553"/>
      <c r="EE98" s="549"/>
      <c r="EF98" s="549">
        <v>1</v>
      </c>
      <c r="EG98" s="543">
        <f t="shared" si="79"/>
        <v>0</v>
      </c>
      <c r="EH98" s="543">
        <f t="shared" si="80"/>
        <v>0</v>
      </c>
      <c r="EI98" s="543">
        <f t="shared" si="81"/>
        <v>3</v>
      </c>
      <c r="EJ98" s="543">
        <f t="shared" si="82"/>
        <v>3</v>
      </c>
      <c r="EK98" s="586"/>
      <c r="EL98" s="624"/>
      <c r="EM98" s="586"/>
      <c r="EN98" s="583"/>
      <c r="EO98" s="436"/>
      <c r="EP98" s="586"/>
      <c r="EQ98" s="586"/>
      <c r="ER98" s="586"/>
      <c r="ES98" s="586"/>
      <c r="ET98" s="586"/>
      <c r="EU98" s="586"/>
      <c r="EV98" s="586"/>
      <c r="EW98" s="591">
        <f t="shared" si="83"/>
        <v>0</v>
      </c>
      <c r="EX98" s="580">
        <f t="shared" si="84"/>
        <v>0</v>
      </c>
      <c r="EY98" s="580">
        <f t="shared" si="85"/>
        <v>0</v>
      </c>
      <c r="EZ98" s="580">
        <f t="shared" si="86"/>
        <v>0</v>
      </c>
      <c r="FA98" s="698"/>
      <c r="FB98" s="698"/>
      <c r="FC98" s="699"/>
      <c r="FD98" s="583"/>
      <c r="FE98" s="698"/>
      <c r="FF98" s="698"/>
      <c r="FG98" s="583"/>
      <c r="FH98" s="698"/>
      <c r="FI98" s="698">
        <v>1</v>
      </c>
      <c r="FJ98" s="698"/>
      <c r="FK98" s="698"/>
      <c r="FL98" s="698"/>
      <c r="FM98" s="699"/>
      <c r="FN98" s="698"/>
      <c r="FO98" s="698">
        <v>1</v>
      </c>
      <c r="FP98" s="591">
        <f t="shared" si="87"/>
        <v>0</v>
      </c>
      <c r="FQ98" s="591">
        <f t="shared" si="88"/>
        <v>0</v>
      </c>
      <c r="FR98" s="653">
        <f t="shared" si="89"/>
        <v>2</v>
      </c>
      <c r="FS98" s="653">
        <f t="shared" si="90"/>
        <v>2</v>
      </c>
      <c r="FT98" s="37"/>
      <c r="FU98" s="37"/>
      <c r="FV98" s="72">
        <v>1</v>
      </c>
      <c r="FW98" s="37"/>
      <c r="FX98" s="37"/>
      <c r="FY98" s="37">
        <v>2</v>
      </c>
      <c r="FZ98" s="37"/>
      <c r="GA98" s="37"/>
      <c r="GB98" s="37">
        <v>1</v>
      </c>
      <c r="GC98" s="37"/>
      <c r="GD98" s="37"/>
      <c r="GE98" s="37">
        <v>3</v>
      </c>
      <c r="GF98" s="591">
        <f t="shared" si="91"/>
        <v>0</v>
      </c>
      <c r="GG98" s="591">
        <f t="shared" si="92"/>
        <v>0</v>
      </c>
      <c r="GH98" s="591">
        <f t="shared" si="93"/>
        <v>7</v>
      </c>
      <c r="GI98" s="591">
        <f t="shared" si="94"/>
        <v>7</v>
      </c>
      <c r="GJ98" s="37"/>
      <c r="GK98" s="37"/>
      <c r="GL98" s="72">
        <v>2</v>
      </c>
      <c r="GM98" s="37"/>
      <c r="GN98" s="37"/>
      <c r="GO98" s="37">
        <v>1</v>
      </c>
      <c r="GP98" s="37"/>
      <c r="GQ98" s="37"/>
      <c r="GR98" s="37">
        <v>3</v>
      </c>
      <c r="GS98" s="72"/>
      <c r="GT98" s="37"/>
      <c r="GU98" s="37">
        <v>3</v>
      </c>
      <c r="GV98" s="37"/>
      <c r="GW98" s="37"/>
      <c r="GX98" s="388"/>
      <c r="GY98" s="790">
        <f t="shared" si="95"/>
        <v>0</v>
      </c>
      <c r="GZ98" s="790">
        <f t="shared" si="96"/>
        <v>0</v>
      </c>
      <c r="HA98" s="790">
        <f t="shared" si="97"/>
        <v>9</v>
      </c>
      <c r="HB98" s="790">
        <f t="shared" si="98"/>
        <v>9</v>
      </c>
    </row>
    <row r="99" spans="1:210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55"/>
        <v>0</v>
      </c>
      <c r="T99" s="132">
        <f t="shared" si="56"/>
        <v>0</v>
      </c>
      <c r="U99" s="116">
        <f t="shared" si="57"/>
        <v>0</v>
      </c>
      <c r="V99" s="93">
        <f t="shared" si="99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58"/>
        <v>0</v>
      </c>
      <c r="AJ99" s="227">
        <f t="shared" si="59"/>
        <v>0</v>
      </c>
      <c r="AK99" s="227">
        <f t="shared" si="60"/>
        <v>0</v>
      </c>
      <c r="AL99" s="227">
        <f t="shared" si="61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62"/>
        <v>0</v>
      </c>
      <c r="AZ99" s="281">
        <f t="shared" si="63"/>
        <v>0</v>
      </c>
      <c r="BA99" s="281">
        <f t="shared" si="64"/>
        <v>0</v>
      </c>
      <c r="BB99" s="281">
        <f t="shared" si="65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66"/>
        <v>0</v>
      </c>
      <c r="BS99" s="313">
        <f t="shared" si="67"/>
        <v>0</v>
      </c>
      <c r="BT99" s="313">
        <f t="shared" si="68"/>
        <v>0</v>
      </c>
      <c r="BU99" s="313">
        <f t="shared" si="69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70"/>
        <v>0</v>
      </c>
      <c r="CI99" s="391">
        <f t="shared" si="71"/>
        <v>0</v>
      </c>
      <c r="CJ99" s="392">
        <f t="shared" si="72"/>
        <v>0</v>
      </c>
      <c r="CK99" s="392">
        <f t="shared" si="73"/>
        <v>0</v>
      </c>
      <c r="CL99" s="434"/>
      <c r="CM99" s="434"/>
      <c r="CN99" s="432"/>
      <c r="CO99" s="434"/>
      <c r="CP99" s="436"/>
      <c r="CQ99" s="432"/>
      <c r="CR99" s="432"/>
      <c r="CS99" s="471"/>
      <c r="CT99" s="432"/>
      <c r="CU99" s="471"/>
      <c r="CV99" s="471"/>
      <c r="CW99" s="432"/>
      <c r="CX99" s="395">
        <f t="shared" si="52"/>
        <v>0</v>
      </c>
      <c r="CY99" s="395">
        <f t="shared" si="53"/>
        <v>0</v>
      </c>
      <c r="CZ99" s="395">
        <f t="shared" si="54"/>
        <v>0</v>
      </c>
      <c r="DA99" s="395">
        <f t="shared" si="74"/>
        <v>0</v>
      </c>
      <c r="DB99" s="524"/>
      <c r="DC99" s="524"/>
      <c r="DD99" s="524"/>
      <c r="DE99" s="524"/>
      <c r="DF99" s="436"/>
      <c r="DG99" s="524"/>
      <c r="DH99" s="524"/>
      <c r="DI99" s="524"/>
      <c r="DJ99" s="524"/>
      <c r="DK99" s="524"/>
      <c r="DL99" s="524"/>
      <c r="DM99" s="524"/>
      <c r="DN99" s="524"/>
      <c r="DO99" s="524"/>
      <c r="DP99" s="524"/>
      <c r="DQ99" s="395">
        <f t="shared" si="75"/>
        <v>0</v>
      </c>
      <c r="DR99" s="395">
        <f t="shared" si="76"/>
        <v>0</v>
      </c>
      <c r="DS99" s="395">
        <f t="shared" si="77"/>
        <v>0</v>
      </c>
      <c r="DT99" s="395">
        <f t="shared" si="78"/>
        <v>0</v>
      </c>
      <c r="DU99" s="549"/>
      <c r="DV99" s="436"/>
      <c r="DW99" s="549"/>
      <c r="DX99" s="546"/>
      <c r="DY99" s="549"/>
      <c r="DZ99" s="549"/>
      <c r="EA99" s="549"/>
      <c r="EB99" s="549"/>
      <c r="EC99" s="549"/>
      <c r="ED99" s="553"/>
      <c r="EE99" s="549"/>
      <c r="EF99" s="549"/>
      <c r="EG99" s="543">
        <f t="shared" si="79"/>
        <v>0</v>
      </c>
      <c r="EH99" s="543">
        <f t="shared" si="80"/>
        <v>0</v>
      </c>
      <c r="EI99" s="543">
        <f t="shared" si="81"/>
        <v>0</v>
      </c>
      <c r="EJ99" s="543">
        <f t="shared" si="82"/>
        <v>0</v>
      </c>
      <c r="EK99" s="586"/>
      <c r="EL99" s="624"/>
      <c r="EM99" s="586"/>
      <c r="EN99" s="583"/>
      <c r="EO99" s="436"/>
      <c r="EP99" s="586"/>
      <c r="EQ99" s="586"/>
      <c r="ER99" s="586"/>
      <c r="ES99" s="586"/>
      <c r="ET99" s="586"/>
      <c r="EU99" s="586"/>
      <c r="EV99" s="586"/>
      <c r="EW99" s="591">
        <f t="shared" si="83"/>
        <v>0</v>
      </c>
      <c r="EX99" s="580">
        <f t="shared" si="84"/>
        <v>0</v>
      </c>
      <c r="EY99" s="580">
        <f t="shared" si="85"/>
        <v>0</v>
      </c>
      <c r="EZ99" s="580">
        <f t="shared" si="86"/>
        <v>0</v>
      </c>
      <c r="FA99" s="698"/>
      <c r="FB99" s="698"/>
      <c r="FC99" s="699"/>
      <c r="FD99" s="583"/>
      <c r="FE99" s="698"/>
      <c r="FF99" s="698"/>
      <c r="FG99" s="583"/>
      <c r="FH99" s="698"/>
      <c r="FI99" s="698"/>
      <c r="FJ99" s="698"/>
      <c r="FK99" s="698"/>
      <c r="FL99" s="698"/>
      <c r="FM99" s="699"/>
      <c r="FN99" s="698"/>
      <c r="FO99" s="698"/>
      <c r="FP99" s="591">
        <f t="shared" si="87"/>
        <v>0</v>
      </c>
      <c r="FQ99" s="591">
        <f t="shared" si="88"/>
        <v>0</v>
      </c>
      <c r="FR99" s="653">
        <f t="shared" si="89"/>
        <v>0</v>
      </c>
      <c r="FS99" s="653">
        <f t="shared" si="90"/>
        <v>0</v>
      </c>
      <c r="FT99" s="37"/>
      <c r="FU99" s="37"/>
      <c r="FV99" s="72"/>
      <c r="FW99" s="37"/>
      <c r="FX99" s="37"/>
      <c r="FY99" s="37"/>
      <c r="FZ99" s="37"/>
      <c r="GA99" s="37"/>
      <c r="GB99" s="37"/>
      <c r="GC99" s="37"/>
      <c r="GD99" s="37"/>
      <c r="GE99" s="37"/>
      <c r="GF99" s="591">
        <f t="shared" si="91"/>
        <v>0</v>
      </c>
      <c r="GG99" s="591">
        <f t="shared" si="92"/>
        <v>0</v>
      </c>
      <c r="GH99" s="591">
        <f t="shared" si="93"/>
        <v>0</v>
      </c>
      <c r="GI99" s="591">
        <f t="shared" si="94"/>
        <v>0</v>
      </c>
      <c r="GJ99" s="37"/>
      <c r="GK99" s="37"/>
      <c r="GL99" s="72"/>
      <c r="GM99" s="37"/>
      <c r="GN99" s="37"/>
      <c r="GO99" s="37"/>
      <c r="GP99" s="37"/>
      <c r="GQ99" s="37"/>
      <c r="GR99" s="37"/>
      <c r="GS99" s="72"/>
      <c r="GT99" s="37"/>
      <c r="GU99" s="37"/>
      <c r="GV99" s="37"/>
      <c r="GW99" s="37"/>
      <c r="GX99" s="388"/>
      <c r="GY99" s="790">
        <f t="shared" si="95"/>
        <v>0</v>
      </c>
      <c r="GZ99" s="790">
        <f t="shared" si="96"/>
        <v>0</v>
      </c>
      <c r="HA99" s="790">
        <f t="shared" si="97"/>
        <v>0</v>
      </c>
      <c r="HB99" s="790">
        <f t="shared" si="98"/>
        <v>0</v>
      </c>
    </row>
    <row r="100" spans="1:210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55"/>
        <v>4</v>
      </c>
      <c r="T100" s="132">
        <f t="shared" si="56"/>
        <v>0</v>
      </c>
      <c r="U100" s="116">
        <f t="shared" si="57"/>
        <v>9</v>
      </c>
      <c r="V100" s="93">
        <f t="shared" si="99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58"/>
        <v>0</v>
      </c>
      <c r="AJ100" s="227">
        <f t="shared" si="59"/>
        <v>0</v>
      </c>
      <c r="AK100" s="227">
        <f t="shared" si="60"/>
        <v>0</v>
      </c>
      <c r="AL100" s="227">
        <f t="shared" si="61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62"/>
        <v>1</v>
      </c>
      <c r="AZ100" s="281">
        <f t="shared" si="63"/>
        <v>0</v>
      </c>
      <c r="BA100" s="281">
        <f t="shared" si="64"/>
        <v>0</v>
      </c>
      <c r="BB100" s="281">
        <f t="shared" si="65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66"/>
        <v>0</v>
      </c>
      <c r="BS100" s="313">
        <f t="shared" si="67"/>
        <v>0</v>
      </c>
      <c r="BT100" s="313">
        <f t="shared" si="68"/>
        <v>0</v>
      </c>
      <c r="BU100" s="313">
        <f t="shared" si="69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70"/>
        <v>0</v>
      </c>
      <c r="CI100" s="391">
        <f t="shared" si="71"/>
        <v>0</v>
      </c>
      <c r="CJ100" s="392">
        <f t="shared" si="72"/>
        <v>0</v>
      </c>
      <c r="CK100" s="392">
        <f t="shared" si="73"/>
        <v>0</v>
      </c>
      <c r="CL100" s="434"/>
      <c r="CM100" s="434"/>
      <c r="CN100" s="432"/>
      <c r="CO100" s="434"/>
      <c r="CP100" s="436"/>
      <c r="CQ100" s="432"/>
      <c r="CR100" s="432"/>
      <c r="CS100" s="471"/>
      <c r="CT100" s="432"/>
      <c r="CU100" s="471"/>
      <c r="CV100" s="471"/>
      <c r="CW100" s="432"/>
      <c r="CX100" s="395">
        <f t="shared" si="52"/>
        <v>0</v>
      </c>
      <c r="CY100" s="395">
        <f t="shared" si="53"/>
        <v>0</v>
      </c>
      <c r="CZ100" s="395">
        <f t="shared" si="54"/>
        <v>0</v>
      </c>
      <c r="DA100" s="395">
        <f t="shared" si="74"/>
        <v>0</v>
      </c>
      <c r="DB100" s="524"/>
      <c r="DC100" s="524"/>
      <c r="DD100" s="524"/>
      <c r="DE100" s="524"/>
      <c r="DF100" s="436"/>
      <c r="DG100" s="524"/>
      <c r="DH100" s="524"/>
      <c r="DI100" s="524"/>
      <c r="DJ100" s="524"/>
      <c r="DK100" s="524"/>
      <c r="DL100" s="524"/>
      <c r="DM100" s="524"/>
      <c r="DN100" s="524"/>
      <c r="DO100" s="524"/>
      <c r="DP100" s="524"/>
      <c r="DQ100" s="395">
        <f t="shared" si="75"/>
        <v>0</v>
      </c>
      <c r="DR100" s="395">
        <f t="shared" si="76"/>
        <v>0</v>
      </c>
      <c r="DS100" s="395">
        <f t="shared" si="77"/>
        <v>0</v>
      </c>
      <c r="DT100" s="395">
        <f t="shared" si="78"/>
        <v>0</v>
      </c>
      <c r="DU100" s="549"/>
      <c r="DV100" s="436"/>
      <c r="DW100" s="549"/>
      <c r="DX100" s="546"/>
      <c r="DY100" s="549"/>
      <c r="DZ100" s="549"/>
      <c r="EA100" s="549"/>
      <c r="EB100" s="549"/>
      <c r="EC100" s="549"/>
      <c r="ED100" s="553"/>
      <c r="EE100" s="549"/>
      <c r="EF100" s="549"/>
      <c r="EG100" s="543">
        <f t="shared" si="79"/>
        <v>0</v>
      </c>
      <c r="EH100" s="543">
        <f t="shared" si="80"/>
        <v>0</v>
      </c>
      <c r="EI100" s="543">
        <f t="shared" si="81"/>
        <v>0</v>
      </c>
      <c r="EJ100" s="543">
        <f t="shared" si="82"/>
        <v>0</v>
      </c>
      <c r="EK100" s="586"/>
      <c r="EL100" s="624"/>
      <c r="EM100" s="586"/>
      <c r="EN100" s="583"/>
      <c r="EO100" s="436"/>
      <c r="EP100" s="586"/>
      <c r="EQ100" s="586"/>
      <c r="ER100" s="586"/>
      <c r="ES100" s="586"/>
      <c r="ET100" s="586"/>
      <c r="EU100" s="586"/>
      <c r="EV100" s="586"/>
      <c r="EW100" s="591">
        <f t="shared" si="83"/>
        <v>0</v>
      </c>
      <c r="EX100" s="580">
        <f t="shared" si="84"/>
        <v>0</v>
      </c>
      <c r="EY100" s="580">
        <f t="shared" si="85"/>
        <v>0</v>
      </c>
      <c r="EZ100" s="580">
        <f t="shared" si="86"/>
        <v>0</v>
      </c>
      <c r="FA100" s="698"/>
      <c r="FB100" s="698"/>
      <c r="FC100" s="699"/>
      <c r="FD100" s="583"/>
      <c r="FE100" s="698"/>
      <c r="FF100" s="698"/>
      <c r="FG100" s="583"/>
      <c r="FH100" s="698"/>
      <c r="FI100" s="698"/>
      <c r="FJ100" s="698"/>
      <c r="FK100" s="698"/>
      <c r="FL100" s="698"/>
      <c r="FM100" s="699"/>
      <c r="FN100" s="698"/>
      <c r="FO100" s="698"/>
      <c r="FP100" s="591">
        <f t="shared" si="87"/>
        <v>0</v>
      </c>
      <c r="FQ100" s="591">
        <f t="shared" si="88"/>
        <v>0</v>
      </c>
      <c r="FR100" s="653">
        <f t="shared" si="89"/>
        <v>0</v>
      </c>
      <c r="FS100" s="653">
        <f t="shared" si="90"/>
        <v>0</v>
      </c>
      <c r="FT100" s="37"/>
      <c r="FU100" s="37"/>
      <c r="FV100" s="72"/>
      <c r="FW100" s="37"/>
      <c r="FX100" s="37"/>
      <c r="FY100" s="37"/>
      <c r="FZ100" s="37"/>
      <c r="GA100" s="37"/>
      <c r="GB100" s="37"/>
      <c r="GC100" s="37"/>
      <c r="GD100" s="37"/>
      <c r="GE100" s="37"/>
      <c r="GF100" s="591">
        <f t="shared" si="91"/>
        <v>0</v>
      </c>
      <c r="GG100" s="591">
        <f t="shared" si="92"/>
        <v>0</v>
      </c>
      <c r="GH100" s="591">
        <f t="shared" si="93"/>
        <v>0</v>
      </c>
      <c r="GI100" s="591">
        <f t="shared" si="94"/>
        <v>0</v>
      </c>
      <c r="GJ100" s="37"/>
      <c r="GK100" s="37"/>
      <c r="GL100" s="72"/>
      <c r="GM100" s="37"/>
      <c r="GN100" s="37"/>
      <c r="GO100" s="37"/>
      <c r="GP100" s="37"/>
      <c r="GQ100" s="37"/>
      <c r="GR100" s="37"/>
      <c r="GS100" s="72"/>
      <c r="GT100" s="37"/>
      <c r="GU100" s="37"/>
      <c r="GV100" s="37"/>
      <c r="GW100" s="37"/>
      <c r="GX100" s="388"/>
      <c r="GY100" s="790">
        <f t="shared" si="95"/>
        <v>0</v>
      </c>
      <c r="GZ100" s="790">
        <f t="shared" si="96"/>
        <v>0</v>
      </c>
      <c r="HA100" s="790">
        <f t="shared" si="97"/>
        <v>0</v>
      </c>
      <c r="HB100" s="790">
        <f t="shared" si="98"/>
        <v>0</v>
      </c>
    </row>
    <row r="101" spans="1:210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55"/>
        <v>0</v>
      </c>
      <c r="T101" s="132">
        <f t="shared" si="56"/>
        <v>0</v>
      </c>
      <c r="U101" s="116">
        <f t="shared" si="57"/>
        <v>0</v>
      </c>
      <c r="V101" s="93">
        <f t="shared" si="99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58"/>
        <v>0</v>
      </c>
      <c r="AJ101" s="227">
        <f t="shared" si="59"/>
        <v>0</v>
      </c>
      <c r="AK101" s="227">
        <f t="shared" si="60"/>
        <v>0</v>
      </c>
      <c r="AL101" s="227">
        <f t="shared" si="61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62"/>
        <v>0</v>
      </c>
      <c r="AZ101" s="281">
        <f t="shared" si="63"/>
        <v>0</v>
      </c>
      <c r="BA101" s="281">
        <f t="shared" si="64"/>
        <v>0</v>
      </c>
      <c r="BB101" s="281">
        <f t="shared" si="65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66"/>
        <v>0</v>
      </c>
      <c r="BS101" s="313">
        <f t="shared" si="67"/>
        <v>0</v>
      </c>
      <c r="BT101" s="313">
        <f t="shared" si="68"/>
        <v>0</v>
      </c>
      <c r="BU101" s="313">
        <f t="shared" si="69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70"/>
        <v>0</v>
      </c>
      <c r="CI101" s="391">
        <f t="shared" si="71"/>
        <v>0</v>
      </c>
      <c r="CJ101" s="392">
        <f t="shared" si="72"/>
        <v>0</v>
      </c>
      <c r="CK101" s="392">
        <f t="shared" si="73"/>
        <v>0</v>
      </c>
      <c r="CL101" s="434"/>
      <c r="CM101" s="434"/>
      <c r="CN101" s="432"/>
      <c r="CO101" s="434"/>
      <c r="CP101" s="436"/>
      <c r="CQ101" s="432"/>
      <c r="CR101" s="432"/>
      <c r="CS101" s="471"/>
      <c r="CT101" s="432"/>
      <c r="CU101" s="471"/>
      <c r="CV101" s="471"/>
      <c r="CW101" s="432"/>
      <c r="CX101" s="395">
        <f t="shared" ref="CX101:CX114" si="100">CL101+CO101+CR101+CU101</f>
        <v>0</v>
      </c>
      <c r="CY101" s="395">
        <f t="shared" ref="CY101:CY114" si="101">CM101+CP101+CS101+CV101</f>
        <v>0</v>
      </c>
      <c r="CZ101" s="395">
        <f t="shared" ref="CZ101:CZ114" si="102">CN101+CQ101+CT101+CW101</f>
        <v>0</v>
      </c>
      <c r="DA101" s="395">
        <f t="shared" si="74"/>
        <v>0</v>
      </c>
      <c r="DB101" s="524"/>
      <c r="DC101" s="524"/>
      <c r="DD101" s="524"/>
      <c r="DE101" s="524"/>
      <c r="DF101" s="436"/>
      <c r="DG101" s="524"/>
      <c r="DH101" s="524"/>
      <c r="DI101" s="524"/>
      <c r="DJ101" s="524"/>
      <c r="DK101" s="524"/>
      <c r="DL101" s="524"/>
      <c r="DM101" s="524"/>
      <c r="DN101" s="524"/>
      <c r="DO101" s="524"/>
      <c r="DP101" s="524"/>
      <c r="DQ101" s="395">
        <f t="shared" si="75"/>
        <v>0</v>
      </c>
      <c r="DR101" s="395">
        <f t="shared" si="76"/>
        <v>0</v>
      </c>
      <c r="DS101" s="395">
        <f t="shared" si="77"/>
        <v>0</v>
      </c>
      <c r="DT101" s="395">
        <f t="shared" si="78"/>
        <v>0</v>
      </c>
      <c r="DU101" s="549"/>
      <c r="DV101" s="436"/>
      <c r="DW101" s="549"/>
      <c r="DX101" s="546"/>
      <c r="DY101" s="549"/>
      <c r="DZ101" s="549"/>
      <c r="EA101" s="549"/>
      <c r="EB101" s="549"/>
      <c r="EC101" s="549"/>
      <c r="ED101" s="553"/>
      <c r="EE101" s="549"/>
      <c r="EF101" s="549"/>
      <c r="EG101" s="543">
        <f t="shared" si="79"/>
        <v>0</v>
      </c>
      <c r="EH101" s="543">
        <f t="shared" si="80"/>
        <v>0</v>
      </c>
      <c r="EI101" s="543">
        <f t="shared" si="81"/>
        <v>0</v>
      </c>
      <c r="EJ101" s="543">
        <f t="shared" si="82"/>
        <v>0</v>
      </c>
      <c r="EK101" s="586"/>
      <c r="EL101" s="624"/>
      <c r="EM101" s="586"/>
      <c r="EN101" s="583"/>
      <c r="EO101" s="436"/>
      <c r="EP101" s="586"/>
      <c r="EQ101" s="586"/>
      <c r="ER101" s="586"/>
      <c r="ES101" s="586"/>
      <c r="ET101" s="586"/>
      <c r="EU101" s="586"/>
      <c r="EV101" s="586"/>
      <c r="EW101" s="591">
        <f t="shared" si="83"/>
        <v>0</v>
      </c>
      <c r="EX101" s="580">
        <f t="shared" si="84"/>
        <v>0</v>
      </c>
      <c r="EY101" s="580">
        <f t="shared" si="85"/>
        <v>0</v>
      </c>
      <c r="EZ101" s="580">
        <f t="shared" si="86"/>
        <v>0</v>
      </c>
      <c r="FA101" s="698"/>
      <c r="FB101" s="698"/>
      <c r="FC101" s="699"/>
      <c r="FD101" s="583"/>
      <c r="FE101" s="698"/>
      <c r="FF101" s="698"/>
      <c r="FG101" s="583"/>
      <c r="FH101" s="698"/>
      <c r="FI101" s="698"/>
      <c r="FJ101" s="698"/>
      <c r="FK101" s="698"/>
      <c r="FL101" s="698"/>
      <c r="FM101" s="699"/>
      <c r="FN101" s="698"/>
      <c r="FO101" s="698"/>
      <c r="FP101" s="591">
        <f t="shared" si="87"/>
        <v>0</v>
      </c>
      <c r="FQ101" s="591">
        <f t="shared" si="88"/>
        <v>0</v>
      </c>
      <c r="FR101" s="653">
        <f t="shared" si="89"/>
        <v>0</v>
      </c>
      <c r="FS101" s="653">
        <f t="shared" si="90"/>
        <v>0</v>
      </c>
      <c r="FT101" s="37"/>
      <c r="FU101" s="37"/>
      <c r="FV101" s="72"/>
      <c r="FW101" s="37"/>
      <c r="FX101" s="37"/>
      <c r="FY101" s="37"/>
      <c r="FZ101" s="37"/>
      <c r="GA101" s="37"/>
      <c r="GB101" s="37"/>
      <c r="GC101" s="37"/>
      <c r="GD101" s="37"/>
      <c r="GE101" s="37"/>
      <c r="GF101" s="591">
        <f t="shared" si="91"/>
        <v>0</v>
      </c>
      <c r="GG101" s="591">
        <f t="shared" si="92"/>
        <v>0</v>
      </c>
      <c r="GH101" s="591">
        <f t="shared" si="93"/>
        <v>0</v>
      </c>
      <c r="GI101" s="591">
        <f t="shared" si="94"/>
        <v>0</v>
      </c>
      <c r="GJ101" s="37"/>
      <c r="GK101" s="37"/>
      <c r="GL101" s="72"/>
      <c r="GM101" s="37"/>
      <c r="GN101" s="37"/>
      <c r="GO101" s="37"/>
      <c r="GP101" s="37"/>
      <c r="GQ101" s="37"/>
      <c r="GR101" s="37"/>
      <c r="GS101" s="72"/>
      <c r="GT101" s="37"/>
      <c r="GU101" s="37"/>
      <c r="GV101" s="37"/>
      <c r="GW101" s="37"/>
      <c r="GX101" s="388"/>
      <c r="GY101" s="790">
        <f t="shared" si="95"/>
        <v>0</v>
      </c>
      <c r="GZ101" s="790">
        <f t="shared" si="96"/>
        <v>0</v>
      </c>
      <c r="HA101" s="790">
        <f t="shared" si="97"/>
        <v>0</v>
      </c>
      <c r="HB101" s="790">
        <f t="shared" si="98"/>
        <v>0</v>
      </c>
    </row>
    <row r="102" spans="1:210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55"/>
        <v>0</v>
      </c>
      <c r="T102" s="132">
        <f t="shared" si="56"/>
        <v>0</v>
      </c>
      <c r="U102" s="116">
        <f t="shared" si="57"/>
        <v>0</v>
      </c>
      <c r="V102" s="93">
        <f t="shared" si="99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58"/>
        <v>0</v>
      </c>
      <c r="AJ102" s="227">
        <f t="shared" si="59"/>
        <v>0</v>
      </c>
      <c r="AK102" s="227">
        <f t="shared" si="60"/>
        <v>0</v>
      </c>
      <c r="AL102" s="227">
        <f t="shared" si="61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62"/>
        <v>0</v>
      </c>
      <c r="AZ102" s="281">
        <f t="shared" si="63"/>
        <v>0</v>
      </c>
      <c r="BA102" s="281">
        <f t="shared" si="64"/>
        <v>0</v>
      </c>
      <c r="BB102" s="281">
        <f t="shared" si="65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66"/>
        <v>0</v>
      </c>
      <c r="BS102" s="313">
        <f t="shared" si="67"/>
        <v>0</v>
      </c>
      <c r="BT102" s="313">
        <f t="shared" si="68"/>
        <v>0</v>
      </c>
      <c r="BU102" s="313">
        <f t="shared" si="69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70"/>
        <v>0</v>
      </c>
      <c r="CI102" s="391">
        <f t="shared" si="71"/>
        <v>0</v>
      </c>
      <c r="CJ102" s="392">
        <f t="shared" si="72"/>
        <v>0</v>
      </c>
      <c r="CK102" s="392">
        <f t="shared" si="73"/>
        <v>0</v>
      </c>
      <c r="CL102" s="434"/>
      <c r="CM102" s="434"/>
      <c r="CN102" s="432"/>
      <c r="CO102" s="434"/>
      <c r="CP102" s="436"/>
      <c r="CQ102" s="432"/>
      <c r="CR102" s="432"/>
      <c r="CS102" s="471"/>
      <c r="CT102" s="432"/>
      <c r="CU102" s="471"/>
      <c r="CV102" s="471"/>
      <c r="CW102" s="432"/>
      <c r="CX102" s="395">
        <f t="shared" si="100"/>
        <v>0</v>
      </c>
      <c r="CY102" s="395">
        <f t="shared" si="101"/>
        <v>0</v>
      </c>
      <c r="CZ102" s="395">
        <f t="shared" si="102"/>
        <v>0</v>
      </c>
      <c r="DA102" s="395">
        <f t="shared" si="74"/>
        <v>0</v>
      </c>
      <c r="DB102" s="524"/>
      <c r="DC102" s="524"/>
      <c r="DD102" s="524"/>
      <c r="DE102" s="524"/>
      <c r="DF102" s="436"/>
      <c r="DG102" s="524"/>
      <c r="DH102" s="524"/>
      <c r="DI102" s="524"/>
      <c r="DJ102" s="524"/>
      <c r="DK102" s="524"/>
      <c r="DL102" s="524"/>
      <c r="DM102" s="524"/>
      <c r="DN102" s="524"/>
      <c r="DO102" s="524"/>
      <c r="DP102" s="524"/>
      <c r="DQ102" s="395">
        <f t="shared" si="75"/>
        <v>0</v>
      </c>
      <c r="DR102" s="395">
        <f t="shared" si="76"/>
        <v>0</v>
      </c>
      <c r="DS102" s="395">
        <f t="shared" si="77"/>
        <v>0</v>
      </c>
      <c r="DT102" s="395">
        <f t="shared" si="78"/>
        <v>0</v>
      </c>
      <c r="DU102" s="549"/>
      <c r="DV102" s="436"/>
      <c r="DW102" s="549">
        <v>1</v>
      </c>
      <c r="DX102" s="546"/>
      <c r="DY102" s="549"/>
      <c r="DZ102" s="549"/>
      <c r="EA102" s="549"/>
      <c r="EB102" s="549"/>
      <c r="EC102" s="549"/>
      <c r="ED102" s="553"/>
      <c r="EE102" s="549"/>
      <c r="EF102" s="549"/>
      <c r="EG102" s="543">
        <f t="shared" si="79"/>
        <v>0</v>
      </c>
      <c r="EH102" s="543">
        <f t="shared" si="80"/>
        <v>0</v>
      </c>
      <c r="EI102" s="543">
        <f t="shared" si="81"/>
        <v>1</v>
      </c>
      <c r="EJ102" s="543">
        <f t="shared" si="82"/>
        <v>1</v>
      </c>
      <c r="EK102" s="586"/>
      <c r="EL102" s="624"/>
      <c r="EM102" s="586">
        <v>1</v>
      </c>
      <c r="EN102" s="583"/>
      <c r="EO102" s="436"/>
      <c r="EP102" s="586">
        <v>1</v>
      </c>
      <c r="EQ102" s="586"/>
      <c r="ER102" s="586"/>
      <c r="ES102" s="586">
        <v>1</v>
      </c>
      <c r="ET102" s="586"/>
      <c r="EU102" s="586"/>
      <c r="EV102" s="586"/>
      <c r="EW102" s="591">
        <f t="shared" si="83"/>
        <v>0</v>
      </c>
      <c r="EX102" s="580">
        <f t="shared" si="84"/>
        <v>0</v>
      </c>
      <c r="EY102" s="580">
        <f t="shared" si="85"/>
        <v>3</v>
      </c>
      <c r="EZ102" s="580">
        <f t="shared" si="86"/>
        <v>3</v>
      </c>
      <c r="FA102" s="698"/>
      <c r="FB102" s="698"/>
      <c r="FC102" s="699"/>
      <c r="FD102" s="583"/>
      <c r="FE102" s="698"/>
      <c r="FF102" s="698"/>
      <c r="FG102" s="583"/>
      <c r="FH102" s="698"/>
      <c r="FI102" s="698"/>
      <c r="FJ102" s="698"/>
      <c r="FK102" s="698"/>
      <c r="FL102" s="698"/>
      <c r="FM102" s="699"/>
      <c r="FN102" s="698"/>
      <c r="FO102" s="698"/>
      <c r="FP102" s="591">
        <f t="shared" si="87"/>
        <v>0</v>
      </c>
      <c r="FQ102" s="591">
        <f t="shared" si="88"/>
        <v>0</v>
      </c>
      <c r="FR102" s="653">
        <f t="shared" si="89"/>
        <v>0</v>
      </c>
      <c r="FS102" s="653">
        <f t="shared" si="90"/>
        <v>0</v>
      </c>
      <c r="FT102" s="37"/>
      <c r="FU102" s="37"/>
      <c r="FV102" s="72"/>
      <c r="FW102" s="37"/>
      <c r="FX102" s="37"/>
      <c r="FY102" s="37">
        <v>1</v>
      </c>
      <c r="FZ102" s="37"/>
      <c r="GA102" s="37"/>
      <c r="GB102" s="37">
        <v>1</v>
      </c>
      <c r="GC102" s="37"/>
      <c r="GD102" s="37"/>
      <c r="GE102" s="37"/>
      <c r="GF102" s="591">
        <f t="shared" si="91"/>
        <v>0</v>
      </c>
      <c r="GG102" s="591">
        <f t="shared" si="92"/>
        <v>0</v>
      </c>
      <c r="GH102" s="591">
        <f t="shared" si="93"/>
        <v>2</v>
      </c>
      <c r="GI102" s="591">
        <f t="shared" si="94"/>
        <v>2</v>
      </c>
      <c r="GJ102" s="37"/>
      <c r="GK102" s="37"/>
      <c r="GL102" s="72"/>
      <c r="GM102" s="37"/>
      <c r="GN102" s="37"/>
      <c r="GO102" s="37"/>
      <c r="GP102" s="37"/>
      <c r="GQ102" s="37"/>
      <c r="GR102" s="37"/>
      <c r="GS102" s="72"/>
      <c r="GT102" s="37"/>
      <c r="GU102" s="37"/>
      <c r="GV102" s="37"/>
      <c r="GW102" s="37"/>
      <c r="GX102" s="388"/>
      <c r="GY102" s="790">
        <f t="shared" si="95"/>
        <v>0</v>
      </c>
      <c r="GZ102" s="790">
        <f t="shared" si="96"/>
        <v>0</v>
      </c>
      <c r="HA102" s="790">
        <f t="shared" si="97"/>
        <v>0</v>
      </c>
      <c r="HB102" s="790">
        <f t="shared" si="98"/>
        <v>0</v>
      </c>
    </row>
    <row r="103" spans="1:210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55"/>
        <v>0</v>
      </c>
      <c r="T103" s="132">
        <f t="shared" si="56"/>
        <v>0</v>
      </c>
      <c r="U103" s="116">
        <f t="shared" si="57"/>
        <v>0</v>
      </c>
      <c r="V103" s="93">
        <f t="shared" si="99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58"/>
        <v>0</v>
      </c>
      <c r="AJ103" s="227">
        <f t="shared" si="59"/>
        <v>0</v>
      </c>
      <c r="AK103" s="227">
        <f t="shared" si="60"/>
        <v>0</v>
      </c>
      <c r="AL103" s="227">
        <f t="shared" si="61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62"/>
        <v>0</v>
      </c>
      <c r="AZ103" s="281">
        <f t="shared" si="63"/>
        <v>0</v>
      </c>
      <c r="BA103" s="281">
        <f t="shared" si="64"/>
        <v>0</v>
      </c>
      <c r="BB103" s="281">
        <f t="shared" si="65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66"/>
        <v>0</v>
      </c>
      <c r="BS103" s="313">
        <f t="shared" si="67"/>
        <v>0</v>
      </c>
      <c r="BT103" s="313">
        <f t="shared" si="68"/>
        <v>0</v>
      </c>
      <c r="BU103" s="313">
        <f t="shared" si="69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70"/>
        <v>0</v>
      </c>
      <c r="CI103" s="391">
        <f t="shared" si="71"/>
        <v>0</v>
      </c>
      <c r="CJ103" s="392">
        <f t="shared" si="72"/>
        <v>0</v>
      </c>
      <c r="CK103" s="392">
        <f t="shared" si="73"/>
        <v>0</v>
      </c>
      <c r="CL103" s="434"/>
      <c r="CM103" s="434"/>
      <c r="CN103" s="432"/>
      <c r="CO103" s="434"/>
      <c r="CP103" s="436"/>
      <c r="CQ103" s="432"/>
      <c r="CR103" s="432"/>
      <c r="CS103" s="471"/>
      <c r="CT103" s="432"/>
      <c r="CU103" s="471"/>
      <c r="CV103" s="471"/>
      <c r="CW103" s="432"/>
      <c r="CX103" s="395">
        <f t="shared" si="100"/>
        <v>0</v>
      </c>
      <c r="CY103" s="395">
        <f t="shared" si="101"/>
        <v>0</v>
      </c>
      <c r="CZ103" s="395">
        <f t="shared" si="102"/>
        <v>0</v>
      </c>
      <c r="DA103" s="395">
        <f t="shared" si="74"/>
        <v>0</v>
      </c>
      <c r="DB103" s="524"/>
      <c r="DC103" s="524"/>
      <c r="DD103" s="524"/>
      <c r="DE103" s="524"/>
      <c r="DF103" s="436"/>
      <c r="DG103" s="524"/>
      <c r="DH103" s="524"/>
      <c r="DI103" s="524"/>
      <c r="DJ103" s="524"/>
      <c r="DK103" s="524"/>
      <c r="DL103" s="524"/>
      <c r="DM103" s="524"/>
      <c r="DN103" s="524"/>
      <c r="DO103" s="524"/>
      <c r="DP103" s="524"/>
      <c r="DQ103" s="395">
        <f t="shared" si="75"/>
        <v>0</v>
      </c>
      <c r="DR103" s="395">
        <f t="shared" si="76"/>
        <v>0</v>
      </c>
      <c r="DS103" s="395">
        <f t="shared" si="77"/>
        <v>0</v>
      </c>
      <c r="DT103" s="395">
        <f t="shared" si="78"/>
        <v>0</v>
      </c>
      <c r="DU103" s="549"/>
      <c r="DV103" s="436"/>
      <c r="DW103" s="549"/>
      <c r="DX103" s="546"/>
      <c r="DY103" s="549"/>
      <c r="DZ103" s="549"/>
      <c r="EA103" s="549"/>
      <c r="EB103" s="549"/>
      <c r="EC103" s="549"/>
      <c r="ED103" s="553"/>
      <c r="EE103" s="549"/>
      <c r="EF103" s="549"/>
      <c r="EG103" s="543">
        <f t="shared" si="79"/>
        <v>0</v>
      </c>
      <c r="EH103" s="543">
        <f t="shared" si="80"/>
        <v>0</v>
      </c>
      <c r="EI103" s="543">
        <f t="shared" si="81"/>
        <v>0</v>
      </c>
      <c r="EJ103" s="543">
        <f t="shared" si="82"/>
        <v>0</v>
      </c>
      <c r="EK103" s="586"/>
      <c r="EL103" s="624"/>
      <c r="EM103" s="586"/>
      <c r="EN103" s="583"/>
      <c r="EO103" s="436"/>
      <c r="EP103" s="586"/>
      <c r="EQ103" s="586"/>
      <c r="ER103" s="586"/>
      <c r="ES103" s="586"/>
      <c r="ET103" s="586"/>
      <c r="EU103" s="586"/>
      <c r="EV103" s="586"/>
      <c r="EW103" s="591">
        <f t="shared" si="83"/>
        <v>0</v>
      </c>
      <c r="EX103" s="580">
        <f t="shared" si="84"/>
        <v>0</v>
      </c>
      <c r="EY103" s="580">
        <f t="shared" si="85"/>
        <v>0</v>
      </c>
      <c r="EZ103" s="580">
        <f t="shared" si="86"/>
        <v>0</v>
      </c>
      <c r="FA103" s="698"/>
      <c r="FB103" s="698"/>
      <c r="FC103" s="699"/>
      <c r="FD103" s="583"/>
      <c r="FE103" s="698"/>
      <c r="FF103" s="698"/>
      <c r="FG103" s="583"/>
      <c r="FH103" s="698"/>
      <c r="FI103" s="698"/>
      <c r="FJ103" s="698"/>
      <c r="FK103" s="698"/>
      <c r="FL103" s="698"/>
      <c r="FM103" s="699"/>
      <c r="FN103" s="698"/>
      <c r="FO103" s="698"/>
      <c r="FP103" s="591">
        <f t="shared" si="87"/>
        <v>0</v>
      </c>
      <c r="FQ103" s="591">
        <f t="shared" si="88"/>
        <v>0</v>
      </c>
      <c r="FR103" s="653">
        <f t="shared" si="89"/>
        <v>0</v>
      </c>
      <c r="FS103" s="653">
        <f t="shared" si="90"/>
        <v>0</v>
      </c>
      <c r="FT103" s="37"/>
      <c r="FU103" s="37"/>
      <c r="FV103" s="72"/>
      <c r="FW103" s="37"/>
      <c r="FX103" s="37"/>
      <c r="FY103" s="37"/>
      <c r="FZ103" s="37"/>
      <c r="GA103" s="37"/>
      <c r="GB103" s="37"/>
      <c r="GC103" s="37"/>
      <c r="GD103" s="37"/>
      <c r="GE103" s="37"/>
      <c r="GF103" s="591">
        <f t="shared" si="91"/>
        <v>0</v>
      </c>
      <c r="GG103" s="591">
        <f t="shared" si="92"/>
        <v>0</v>
      </c>
      <c r="GH103" s="591">
        <f t="shared" si="93"/>
        <v>0</v>
      </c>
      <c r="GI103" s="591">
        <f t="shared" si="94"/>
        <v>0</v>
      </c>
      <c r="GJ103" s="37"/>
      <c r="GK103" s="37"/>
      <c r="GL103" s="72"/>
      <c r="GM103" s="37"/>
      <c r="GN103" s="37"/>
      <c r="GO103" s="37"/>
      <c r="GP103" s="37"/>
      <c r="GQ103" s="37"/>
      <c r="GR103" s="37"/>
      <c r="GS103" s="72"/>
      <c r="GT103" s="37"/>
      <c r="GU103" s="37"/>
      <c r="GV103" s="37"/>
      <c r="GW103" s="37"/>
      <c r="GX103" s="388"/>
      <c r="GY103" s="790">
        <f t="shared" si="95"/>
        <v>0</v>
      </c>
      <c r="GZ103" s="790">
        <f t="shared" si="96"/>
        <v>0</v>
      </c>
      <c r="HA103" s="790">
        <f t="shared" si="97"/>
        <v>0</v>
      </c>
      <c r="HB103" s="790">
        <f t="shared" si="98"/>
        <v>0</v>
      </c>
    </row>
    <row r="104" spans="1:210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55"/>
        <v>0</v>
      </c>
      <c r="T104" s="132">
        <f t="shared" si="56"/>
        <v>0</v>
      </c>
      <c r="U104" s="116">
        <f t="shared" si="57"/>
        <v>0</v>
      </c>
      <c r="V104" s="93">
        <f t="shared" si="99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58"/>
        <v>0</v>
      </c>
      <c r="AJ104" s="227">
        <f t="shared" si="59"/>
        <v>0</v>
      </c>
      <c r="AK104" s="227">
        <f t="shared" si="60"/>
        <v>0</v>
      </c>
      <c r="AL104" s="227">
        <f t="shared" si="61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62"/>
        <v>0</v>
      </c>
      <c r="AZ104" s="281">
        <f t="shared" si="63"/>
        <v>0</v>
      </c>
      <c r="BA104" s="281">
        <f t="shared" si="64"/>
        <v>0</v>
      </c>
      <c r="BB104" s="281">
        <f t="shared" si="65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66"/>
        <v>0</v>
      </c>
      <c r="BS104" s="313">
        <f t="shared" si="67"/>
        <v>0</v>
      </c>
      <c r="BT104" s="313">
        <f t="shared" si="68"/>
        <v>0</v>
      </c>
      <c r="BU104" s="313">
        <f t="shared" si="69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70"/>
        <v>0</v>
      </c>
      <c r="CI104" s="391">
        <f t="shared" si="71"/>
        <v>0</v>
      </c>
      <c r="CJ104" s="392">
        <f t="shared" si="72"/>
        <v>0</v>
      </c>
      <c r="CK104" s="392">
        <f t="shared" si="73"/>
        <v>0</v>
      </c>
      <c r="CL104" s="434"/>
      <c r="CM104" s="434"/>
      <c r="CN104" s="432"/>
      <c r="CO104" s="434"/>
      <c r="CP104" s="436"/>
      <c r="CQ104" s="432"/>
      <c r="CR104" s="432"/>
      <c r="CS104" s="471"/>
      <c r="CT104" s="432"/>
      <c r="CU104" s="471"/>
      <c r="CV104" s="471"/>
      <c r="CW104" s="432"/>
      <c r="CX104" s="395">
        <f t="shared" si="100"/>
        <v>0</v>
      </c>
      <c r="CY104" s="395">
        <f t="shared" si="101"/>
        <v>0</v>
      </c>
      <c r="CZ104" s="395">
        <f t="shared" si="102"/>
        <v>0</v>
      </c>
      <c r="DA104" s="395">
        <f t="shared" si="74"/>
        <v>0</v>
      </c>
      <c r="DB104" s="524"/>
      <c r="DC104" s="524"/>
      <c r="DD104" s="524"/>
      <c r="DE104" s="524"/>
      <c r="DF104" s="436"/>
      <c r="DG104" s="524"/>
      <c r="DH104" s="524"/>
      <c r="DI104" s="524"/>
      <c r="DJ104" s="524"/>
      <c r="DK104" s="524"/>
      <c r="DL104" s="524"/>
      <c r="DM104" s="524"/>
      <c r="DN104" s="524"/>
      <c r="DO104" s="524"/>
      <c r="DP104" s="524"/>
      <c r="DQ104" s="395">
        <f t="shared" si="75"/>
        <v>0</v>
      </c>
      <c r="DR104" s="395">
        <f t="shared" si="76"/>
        <v>0</v>
      </c>
      <c r="DS104" s="395">
        <f t="shared" si="77"/>
        <v>0</v>
      </c>
      <c r="DT104" s="395">
        <f t="shared" si="78"/>
        <v>0</v>
      </c>
      <c r="DU104" s="549"/>
      <c r="DV104" s="436"/>
      <c r="DW104" s="549"/>
      <c r="DX104" s="546"/>
      <c r="DY104" s="549"/>
      <c r="DZ104" s="549"/>
      <c r="EA104" s="549"/>
      <c r="EB104" s="549"/>
      <c r="EC104" s="549"/>
      <c r="ED104" s="553"/>
      <c r="EE104" s="549"/>
      <c r="EF104" s="549"/>
      <c r="EG104" s="543">
        <f t="shared" si="79"/>
        <v>0</v>
      </c>
      <c r="EH104" s="543">
        <f t="shared" si="80"/>
        <v>0</v>
      </c>
      <c r="EI104" s="543">
        <f t="shared" si="81"/>
        <v>0</v>
      </c>
      <c r="EJ104" s="543">
        <f t="shared" si="82"/>
        <v>0</v>
      </c>
      <c r="EK104" s="586"/>
      <c r="EL104" s="624"/>
      <c r="EM104" s="586"/>
      <c r="EN104" s="583"/>
      <c r="EO104" s="436"/>
      <c r="EP104" s="586"/>
      <c r="EQ104" s="586"/>
      <c r="ER104" s="586"/>
      <c r="ES104" s="586"/>
      <c r="ET104" s="586"/>
      <c r="EU104" s="586"/>
      <c r="EV104" s="586"/>
      <c r="EW104" s="591">
        <f t="shared" si="83"/>
        <v>0</v>
      </c>
      <c r="EX104" s="580">
        <f t="shared" si="84"/>
        <v>0</v>
      </c>
      <c r="EY104" s="580">
        <f t="shared" si="85"/>
        <v>0</v>
      </c>
      <c r="EZ104" s="580">
        <f t="shared" si="86"/>
        <v>0</v>
      </c>
      <c r="FA104" s="698"/>
      <c r="FB104" s="698"/>
      <c r="FC104" s="699"/>
      <c r="FD104" s="583"/>
      <c r="FE104" s="698"/>
      <c r="FF104" s="698"/>
      <c r="FG104" s="583"/>
      <c r="FH104" s="698"/>
      <c r="FI104" s="698"/>
      <c r="FJ104" s="698"/>
      <c r="FK104" s="698"/>
      <c r="FL104" s="698"/>
      <c r="FM104" s="699"/>
      <c r="FN104" s="698"/>
      <c r="FO104" s="698"/>
      <c r="FP104" s="591">
        <f t="shared" si="87"/>
        <v>0</v>
      </c>
      <c r="FQ104" s="591">
        <f t="shared" si="88"/>
        <v>0</v>
      </c>
      <c r="FR104" s="653">
        <f t="shared" si="89"/>
        <v>0</v>
      </c>
      <c r="FS104" s="653">
        <f t="shared" si="90"/>
        <v>0</v>
      </c>
      <c r="FT104" s="37"/>
      <c r="FU104" s="37"/>
      <c r="FV104" s="72"/>
      <c r="FW104" s="37"/>
      <c r="FX104" s="37"/>
      <c r="FY104" s="37"/>
      <c r="FZ104" s="37"/>
      <c r="GA104" s="37"/>
      <c r="GB104" s="37"/>
      <c r="GC104" s="37"/>
      <c r="GD104" s="37"/>
      <c r="GE104" s="37"/>
      <c r="GF104" s="591">
        <f t="shared" si="91"/>
        <v>0</v>
      </c>
      <c r="GG104" s="591">
        <f t="shared" si="92"/>
        <v>0</v>
      </c>
      <c r="GH104" s="591">
        <f t="shared" si="93"/>
        <v>0</v>
      </c>
      <c r="GI104" s="591">
        <f t="shared" si="94"/>
        <v>0</v>
      </c>
      <c r="GJ104" s="37"/>
      <c r="GK104" s="37"/>
      <c r="GL104" s="72"/>
      <c r="GM104" s="37"/>
      <c r="GN104" s="37"/>
      <c r="GO104" s="37"/>
      <c r="GP104" s="37"/>
      <c r="GQ104" s="37"/>
      <c r="GR104" s="37"/>
      <c r="GS104" s="72"/>
      <c r="GT104" s="37"/>
      <c r="GU104" s="37"/>
      <c r="GV104" s="37"/>
      <c r="GW104" s="37"/>
      <c r="GX104" s="388"/>
      <c r="GY104" s="790">
        <f t="shared" si="95"/>
        <v>0</v>
      </c>
      <c r="GZ104" s="790">
        <f t="shared" si="96"/>
        <v>0</v>
      </c>
      <c r="HA104" s="790">
        <f t="shared" si="97"/>
        <v>0</v>
      </c>
      <c r="HB104" s="790">
        <f t="shared" si="98"/>
        <v>0</v>
      </c>
    </row>
    <row r="105" spans="1:210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55"/>
        <v>0</v>
      </c>
      <c r="T105" s="132">
        <f t="shared" si="56"/>
        <v>0</v>
      </c>
      <c r="U105" s="116">
        <f t="shared" si="57"/>
        <v>0</v>
      </c>
      <c r="V105" s="93">
        <f t="shared" si="99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58"/>
        <v>0</v>
      </c>
      <c r="AJ105" s="227">
        <f t="shared" si="59"/>
        <v>0</v>
      </c>
      <c r="AK105" s="227">
        <f t="shared" si="60"/>
        <v>0</v>
      </c>
      <c r="AL105" s="227">
        <f t="shared" si="61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62"/>
        <v>0</v>
      </c>
      <c r="AZ105" s="281">
        <f t="shared" si="63"/>
        <v>0</v>
      </c>
      <c r="BA105" s="281">
        <f t="shared" si="64"/>
        <v>0</v>
      </c>
      <c r="BB105" s="281">
        <f t="shared" si="65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66"/>
        <v>0</v>
      </c>
      <c r="BS105" s="313">
        <f t="shared" si="67"/>
        <v>0</v>
      </c>
      <c r="BT105" s="313">
        <f t="shared" si="68"/>
        <v>0</v>
      </c>
      <c r="BU105" s="313">
        <f t="shared" si="69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70"/>
        <v>0</v>
      </c>
      <c r="CI105" s="391">
        <f t="shared" si="71"/>
        <v>0</v>
      </c>
      <c r="CJ105" s="392">
        <f t="shared" si="72"/>
        <v>0</v>
      </c>
      <c r="CK105" s="392">
        <f t="shared" si="73"/>
        <v>0</v>
      </c>
      <c r="CL105" s="434"/>
      <c r="CM105" s="434"/>
      <c r="CN105" s="432"/>
      <c r="CO105" s="434"/>
      <c r="CP105" s="436"/>
      <c r="CQ105" s="432"/>
      <c r="CR105" s="432"/>
      <c r="CS105" s="471"/>
      <c r="CT105" s="432"/>
      <c r="CU105" s="471"/>
      <c r="CV105" s="471"/>
      <c r="CW105" s="432"/>
      <c r="CX105" s="395">
        <f t="shared" si="100"/>
        <v>0</v>
      </c>
      <c r="CY105" s="395">
        <f t="shared" si="101"/>
        <v>0</v>
      </c>
      <c r="CZ105" s="395">
        <f t="shared" si="102"/>
        <v>0</v>
      </c>
      <c r="DA105" s="395">
        <f t="shared" si="74"/>
        <v>0</v>
      </c>
      <c r="DB105" s="524"/>
      <c r="DC105" s="524"/>
      <c r="DD105" s="524"/>
      <c r="DE105" s="524"/>
      <c r="DF105" s="436"/>
      <c r="DG105" s="524"/>
      <c r="DH105" s="524"/>
      <c r="DI105" s="524"/>
      <c r="DJ105" s="524"/>
      <c r="DK105" s="524"/>
      <c r="DL105" s="524"/>
      <c r="DM105" s="524"/>
      <c r="DN105" s="524"/>
      <c r="DO105" s="524"/>
      <c r="DP105" s="524"/>
      <c r="DQ105" s="395">
        <f t="shared" si="75"/>
        <v>0</v>
      </c>
      <c r="DR105" s="395">
        <f t="shared" si="76"/>
        <v>0</v>
      </c>
      <c r="DS105" s="395">
        <f t="shared" si="77"/>
        <v>0</v>
      </c>
      <c r="DT105" s="395">
        <f t="shared" si="78"/>
        <v>0</v>
      </c>
      <c r="DU105" s="549"/>
      <c r="DV105" s="436"/>
      <c r="DW105" s="549"/>
      <c r="DX105" s="546"/>
      <c r="DY105" s="549"/>
      <c r="DZ105" s="549"/>
      <c r="EA105" s="549"/>
      <c r="EB105" s="549"/>
      <c r="EC105" s="549"/>
      <c r="ED105" s="553"/>
      <c r="EE105" s="549"/>
      <c r="EF105" s="549"/>
      <c r="EG105" s="543">
        <f t="shared" si="79"/>
        <v>0</v>
      </c>
      <c r="EH105" s="543">
        <f t="shared" si="80"/>
        <v>0</v>
      </c>
      <c r="EI105" s="543">
        <f t="shared" si="81"/>
        <v>0</v>
      </c>
      <c r="EJ105" s="543">
        <f t="shared" si="82"/>
        <v>0</v>
      </c>
      <c r="EK105" s="586"/>
      <c r="EL105" s="624"/>
      <c r="EM105" s="586"/>
      <c r="EN105" s="583"/>
      <c r="EO105" s="436"/>
      <c r="EP105" s="586"/>
      <c r="EQ105" s="586"/>
      <c r="ER105" s="586"/>
      <c r="ES105" s="586"/>
      <c r="ET105" s="586"/>
      <c r="EU105" s="586"/>
      <c r="EV105" s="586"/>
      <c r="EW105" s="591">
        <f t="shared" si="83"/>
        <v>0</v>
      </c>
      <c r="EX105" s="580">
        <f t="shared" si="84"/>
        <v>0</v>
      </c>
      <c r="EY105" s="580">
        <f t="shared" si="85"/>
        <v>0</v>
      </c>
      <c r="EZ105" s="580">
        <f t="shared" si="86"/>
        <v>0</v>
      </c>
      <c r="FA105" s="698"/>
      <c r="FB105" s="698"/>
      <c r="FC105" s="699"/>
      <c r="FD105" s="583"/>
      <c r="FE105" s="698"/>
      <c r="FF105" s="698"/>
      <c r="FG105" s="583"/>
      <c r="FH105" s="698"/>
      <c r="FI105" s="698"/>
      <c r="FJ105" s="698"/>
      <c r="FK105" s="698"/>
      <c r="FL105" s="698"/>
      <c r="FM105" s="699"/>
      <c r="FN105" s="698"/>
      <c r="FO105" s="698"/>
      <c r="FP105" s="591">
        <f t="shared" si="87"/>
        <v>0</v>
      </c>
      <c r="FQ105" s="591">
        <f t="shared" si="88"/>
        <v>0</v>
      </c>
      <c r="FR105" s="653">
        <f t="shared" si="89"/>
        <v>0</v>
      </c>
      <c r="FS105" s="653">
        <f t="shared" si="90"/>
        <v>0</v>
      </c>
      <c r="FT105" s="37"/>
      <c r="FU105" s="37"/>
      <c r="FV105" s="72"/>
      <c r="FW105" s="37"/>
      <c r="FX105" s="37"/>
      <c r="FY105" s="37"/>
      <c r="FZ105" s="37"/>
      <c r="GA105" s="37"/>
      <c r="GB105" s="37"/>
      <c r="GC105" s="37"/>
      <c r="GD105" s="37"/>
      <c r="GE105" s="37"/>
      <c r="GF105" s="591">
        <f t="shared" si="91"/>
        <v>0</v>
      </c>
      <c r="GG105" s="591">
        <f t="shared" si="92"/>
        <v>0</v>
      </c>
      <c r="GH105" s="591">
        <f t="shared" si="93"/>
        <v>0</v>
      </c>
      <c r="GI105" s="591">
        <f t="shared" si="94"/>
        <v>0</v>
      </c>
      <c r="GJ105" s="37"/>
      <c r="GK105" s="37"/>
      <c r="GL105" s="72"/>
      <c r="GM105" s="37"/>
      <c r="GN105" s="37"/>
      <c r="GO105" s="37"/>
      <c r="GP105" s="37"/>
      <c r="GQ105" s="37"/>
      <c r="GR105" s="37"/>
      <c r="GS105" s="72"/>
      <c r="GT105" s="37"/>
      <c r="GU105" s="37"/>
      <c r="GV105" s="37"/>
      <c r="GW105" s="37"/>
      <c r="GX105" s="388"/>
      <c r="GY105" s="790">
        <f t="shared" si="95"/>
        <v>0</v>
      </c>
      <c r="GZ105" s="790">
        <f t="shared" si="96"/>
        <v>0</v>
      </c>
      <c r="HA105" s="790">
        <f t="shared" si="97"/>
        <v>0</v>
      </c>
      <c r="HB105" s="790">
        <f t="shared" si="98"/>
        <v>0</v>
      </c>
    </row>
    <row r="106" spans="1:210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55"/>
        <v>0</v>
      </c>
      <c r="T106" s="132">
        <f t="shared" si="56"/>
        <v>0</v>
      </c>
      <c r="U106" s="116">
        <f t="shared" si="57"/>
        <v>0</v>
      </c>
      <c r="V106" s="93">
        <f t="shared" si="99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58"/>
        <v>0</v>
      </c>
      <c r="AJ106" s="227">
        <f t="shared" si="59"/>
        <v>0</v>
      </c>
      <c r="AK106" s="227">
        <f t="shared" si="60"/>
        <v>0</v>
      </c>
      <c r="AL106" s="227">
        <f t="shared" si="61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62"/>
        <v>0</v>
      </c>
      <c r="AZ106" s="281">
        <f t="shared" si="63"/>
        <v>0</v>
      </c>
      <c r="BA106" s="281">
        <f t="shared" si="64"/>
        <v>0</v>
      </c>
      <c r="BB106" s="281">
        <f t="shared" si="65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66"/>
        <v>0</v>
      </c>
      <c r="BS106" s="313">
        <f t="shared" si="67"/>
        <v>0</v>
      </c>
      <c r="BT106" s="313">
        <f t="shared" si="68"/>
        <v>0</v>
      </c>
      <c r="BU106" s="313">
        <f t="shared" si="69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70"/>
        <v>0</v>
      </c>
      <c r="CI106" s="391">
        <f t="shared" si="71"/>
        <v>0</v>
      </c>
      <c r="CJ106" s="392">
        <f t="shared" si="72"/>
        <v>0</v>
      </c>
      <c r="CK106" s="392">
        <f t="shared" si="73"/>
        <v>0</v>
      </c>
      <c r="CL106" s="434"/>
      <c r="CM106" s="434"/>
      <c r="CN106" s="432"/>
      <c r="CO106" s="434"/>
      <c r="CP106" s="436"/>
      <c r="CQ106" s="432"/>
      <c r="CR106" s="432"/>
      <c r="CS106" s="471"/>
      <c r="CT106" s="432"/>
      <c r="CU106" s="471"/>
      <c r="CV106" s="471"/>
      <c r="CW106" s="432"/>
      <c r="CX106" s="395">
        <f t="shared" si="100"/>
        <v>0</v>
      </c>
      <c r="CY106" s="395">
        <f t="shared" si="101"/>
        <v>0</v>
      </c>
      <c r="CZ106" s="395">
        <f t="shared" si="102"/>
        <v>0</v>
      </c>
      <c r="DA106" s="395">
        <f t="shared" si="74"/>
        <v>0</v>
      </c>
      <c r="DB106" s="524"/>
      <c r="DC106" s="524"/>
      <c r="DD106" s="524"/>
      <c r="DE106" s="524"/>
      <c r="DF106" s="436"/>
      <c r="DG106" s="524"/>
      <c r="DH106" s="524"/>
      <c r="DI106" s="524"/>
      <c r="DJ106" s="524"/>
      <c r="DK106" s="524"/>
      <c r="DL106" s="524"/>
      <c r="DM106" s="524"/>
      <c r="DN106" s="524"/>
      <c r="DO106" s="524"/>
      <c r="DP106" s="524"/>
      <c r="DQ106" s="395">
        <f t="shared" si="75"/>
        <v>0</v>
      </c>
      <c r="DR106" s="395">
        <f t="shared" si="76"/>
        <v>0</v>
      </c>
      <c r="DS106" s="395">
        <f t="shared" si="77"/>
        <v>0</v>
      </c>
      <c r="DT106" s="395">
        <f t="shared" si="78"/>
        <v>0</v>
      </c>
      <c r="DU106" s="549"/>
      <c r="DV106" s="436"/>
      <c r="DW106" s="549"/>
      <c r="DX106" s="546"/>
      <c r="DY106" s="549"/>
      <c r="DZ106" s="549"/>
      <c r="EA106" s="549"/>
      <c r="EB106" s="549"/>
      <c r="EC106" s="549"/>
      <c r="ED106" s="553"/>
      <c r="EE106" s="549"/>
      <c r="EF106" s="549"/>
      <c r="EG106" s="543">
        <f t="shared" si="79"/>
        <v>0</v>
      </c>
      <c r="EH106" s="543">
        <f t="shared" si="80"/>
        <v>0</v>
      </c>
      <c r="EI106" s="543">
        <f t="shared" si="81"/>
        <v>0</v>
      </c>
      <c r="EJ106" s="543">
        <f t="shared" si="82"/>
        <v>0</v>
      </c>
      <c r="EK106" s="586"/>
      <c r="EL106" s="624"/>
      <c r="EM106" s="586"/>
      <c r="EN106" s="583"/>
      <c r="EO106" s="436"/>
      <c r="EP106" s="586"/>
      <c r="EQ106" s="586"/>
      <c r="ER106" s="586"/>
      <c r="ES106" s="586"/>
      <c r="ET106" s="586"/>
      <c r="EU106" s="586"/>
      <c r="EV106" s="586"/>
      <c r="EW106" s="591">
        <f t="shared" si="83"/>
        <v>0</v>
      </c>
      <c r="EX106" s="580">
        <f t="shared" si="84"/>
        <v>0</v>
      </c>
      <c r="EY106" s="580">
        <f t="shared" si="85"/>
        <v>0</v>
      </c>
      <c r="EZ106" s="580">
        <f t="shared" si="86"/>
        <v>0</v>
      </c>
      <c r="FA106" s="698"/>
      <c r="FB106" s="698"/>
      <c r="FC106" s="699"/>
      <c r="FD106" s="583"/>
      <c r="FE106" s="698"/>
      <c r="FF106" s="698"/>
      <c r="FG106" s="583"/>
      <c r="FH106" s="698"/>
      <c r="FI106" s="698"/>
      <c r="FJ106" s="698"/>
      <c r="FK106" s="698"/>
      <c r="FL106" s="698"/>
      <c r="FM106" s="699"/>
      <c r="FN106" s="698"/>
      <c r="FO106" s="698"/>
      <c r="FP106" s="591">
        <f t="shared" si="87"/>
        <v>0</v>
      </c>
      <c r="FQ106" s="591">
        <f t="shared" si="88"/>
        <v>0</v>
      </c>
      <c r="FR106" s="653">
        <f t="shared" si="89"/>
        <v>0</v>
      </c>
      <c r="FS106" s="653">
        <f t="shared" si="90"/>
        <v>0</v>
      </c>
      <c r="FT106" s="37"/>
      <c r="FU106" s="37"/>
      <c r="FV106" s="72"/>
      <c r="FW106" s="37"/>
      <c r="FX106" s="37"/>
      <c r="FY106" s="37"/>
      <c r="FZ106" s="37"/>
      <c r="GA106" s="37"/>
      <c r="GB106" s="37"/>
      <c r="GC106" s="37"/>
      <c r="GD106" s="37"/>
      <c r="GE106" s="37"/>
      <c r="GF106" s="591">
        <f t="shared" si="91"/>
        <v>0</v>
      </c>
      <c r="GG106" s="591">
        <f t="shared" si="92"/>
        <v>0</v>
      </c>
      <c r="GH106" s="591">
        <f t="shared" si="93"/>
        <v>0</v>
      </c>
      <c r="GI106" s="591">
        <f t="shared" si="94"/>
        <v>0</v>
      </c>
      <c r="GJ106" s="37"/>
      <c r="GK106" s="37"/>
      <c r="GL106" s="72"/>
      <c r="GM106" s="37"/>
      <c r="GN106" s="37"/>
      <c r="GO106" s="37"/>
      <c r="GP106" s="37"/>
      <c r="GQ106" s="37"/>
      <c r="GR106" s="37"/>
      <c r="GS106" s="72"/>
      <c r="GT106" s="37"/>
      <c r="GU106" s="37"/>
      <c r="GV106" s="37"/>
      <c r="GW106" s="37"/>
      <c r="GX106" s="388"/>
      <c r="GY106" s="790">
        <f t="shared" si="95"/>
        <v>0</v>
      </c>
      <c r="GZ106" s="790">
        <f t="shared" si="96"/>
        <v>0</v>
      </c>
      <c r="HA106" s="790">
        <f t="shared" si="97"/>
        <v>0</v>
      </c>
      <c r="HB106" s="790">
        <f t="shared" si="98"/>
        <v>0</v>
      </c>
    </row>
    <row r="107" spans="1:210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55"/>
        <v>0</v>
      </c>
      <c r="T107" s="132">
        <f t="shared" si="56"/>
        <v>0</v>
      </c>
      <c r="U107" s="116">
        <f t="shared" si="57"/>
        <v>0</v>
      </c>
      <c r="V107" s="93">
        <f t="shared" si="99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58"/>
        <v>0</v>
      </c>
      <c r="AJ107" s="227">
        <f t="shared" si="59"/>
        <v>0</v>
      </c>
      <c r="AK107" s="227">
        <f t="shared" si="60"/>
        <v>0</v>
      </c>
      <c r="AL107" s="227">
        <f t="shared" si="61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62"/>
        <v>0</v>
      </c>
      <c r="AZ107" s="281">
        <f t="shared" si="63"/>
        <v>0</v>
      </c>
      <c r="BA107" s="281">
        <f t="shared" si="64"/>
        <v>0</v>
      </c>
      <c r="BB107" s="281">
        <f t="shared" si="65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66"/>
        <v>0</v>
      </c>
      <c r="BS107" s="313">
        <f t="shared" si="67"/>
        <v>0</v>
      </c>
      <c r="BT107" s="313">
        <f t="shared" si="68"/>
        <v>0</v>
      </c>
      <c r="BU107" s="313">
        <f t="shared" si="69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70"/>
        <v>0</v>
      </c>
      <c r="CI107" s="391">
        <f t="shared" si="71"/>
        <v>0</v>
      </c>
      <c r="CJ107" s="392">
        <f t="shared" si="72"/>
        <v>0</v>
      </c>
      <c r="CK107" s="392">
        <f t="shared" si="73"/>
        <v>0</v>
      </c>
      <c r="CL107" s="434"/>
      <c r="CM107" s="434"/>
      <c r="CN107" s="432"/>
      <c r="CO107" s="434"/>
      <c r="CP107" s="436"/>
      <c r="CQ107" s="432"/>
      <c r="CR107" s="432"/>
      <c r="CS107" s="471"/>
      <c r="CT107" s="432"/>
      <c r="CU107" s="471"/>
      <c r="CV107" s="471"/>
      <c r="CW107" s="432"/>
      <c r="CX107" s="395">
        <f t="shared" si="100"/>
        <v>0</v>
      </c>
      <c r="CY107" s="395">
        <f t="shared" si="101"/>
        <v>0</v>
      </c>
      <c r="CZ107" s="395">
        <f t="shared" si="102"/>
        <v>0</v>
      </c>
      <c r="DA107" s="395">
        <f t="shared" si="74"/>
        <v>0</v>
      </c>
      <c r="DB107" s="524"/>
      <c r="DC107" s="524"/>
      <c r="DD107" s="524"/>
      <c r="DE107" s="524"/>
      <c r="DF107" s="436"/>
      <c r="DG107" s="524"/>
      <c r="DH107" s="524"/>
      <c r="DI107" s="524"/>
      <c r="DJ107" s="524"/>
      <c r="DK107" s="524"/>
      <c r="DL107" s="524"/>
      <c r="DM107" s="524"/>
      <c r="DN107" s="524"/>
      <c r="DO107" s="524"/>
      <c r="DP107" s="524"/>
      <c r="DQ107" s="395">
        <f t="shared" si="75"/>
        <v>0</v>
      </c>
      <c r="DR107" s="395">
        <f t="shared" si="76"/>
        <v>0</v>
      </c>
      <c r="DS107" s="395">
        <f t="shared" si="77"/>
        <v>0</v>
      </c>
      <c r="DT107" s="395">
        <f t="shared" si="78"/>
        <v>0</v>
      </c>
      <c r="DU107" s="549"/>
      <c r="DV107" s="436"/>
      <c r="DW107" s="549"/>
      <c r="DX107" s="546"/>
      <c r="DY107" s="549"/>
      <c r="DZ107" s="549"/>
      <c r="EA107" s="549"/>
      <c r="EB107" s="549"/>
      <c r="EC107" s="549"/>
      <c r="ED107" s="553"/>
      <c r="EE107" s="549"/>
      <c r="EF107" s="549"/>
      <c r="EG107" s="543">
        <f t="shared" si="79"/>
        <v>0</v>
      </c>
      <c r="EH107" s="543">
        <f t="shared" si="80"/>
        <v>0</v>
      </c>
      <c r="EI107" s="543">
        <f t="shared" si="81"/>
        <v>0</v>
      </c>
      <c r="EJ107" s="543">
        <f t="shared" si="82"/>
        <v>0</v>
      </c>
      <c r="EK107" s="586"/>
      <c r="EL107" s="624"/>
      <c r="EM107" s="586"/>
      <c r="EN107" s="583"/>
      <c r="EO107" s="436"/>
      <c r="EP107" s="586"/>
      <c r="EQ107" s="586"/>
      <c r="ER107" s="586"/>
      <c r="ES107" s="586"/>
      <c r="ET107" s="586"/>
      <c r="EU107" s="586"/>
      <c r="EV107" s="586"/>
      <c r="EW107" s="591">
        <f t="shared" si="83"/>
        <v>0</v>
      </c>
      <c r="EX107" s="580">
        <f t="shared" si="84"/>
        <v>0</v>
      </c>
      <c r="EY107" s="580">
        <f t="shared" si="85"/>
        <v>0</v>
      </c>
      <c r="EZ107" s="580">
        <f t="shared" si="86"/>
        <v>0</v>
      </c>
      <c r="FA107" s="698"/>
      <c r="FB107" s="698"/>
      <c r="FC107" s="699"/>
      <c r="FD107" s="583"/>
      <c r="FE107" s="698"/>
      <c r="FF107" s="698"/>
      <c r="FG107" s="583"/>
      <c r="FH107" s="698"/>
      <c r="FI107" s="698"/>
      <c r="FJ107" s="698"/>
      <c r="FK107" s="698"/>
      <c r="FL107" s="698"/>
      <c r="FM107" s="699"/>
      <c r="FN107" s="698"/>
      <c r="FO107" s="698"/>
      <c r="FP107" s="591">
        <f t="shared" si="87"/>
        <v>0</v>
      </c>
      <c r="FQ107" s="591">
        <f t="shared" si="88"/>
        <v>0</v>
      </c>
      <c r="FR107" s="653">
        <f t="shared" si="89"/>
        <v>0</v>
      </c>
      <c r="FS107" s="653">
        <f t="shared" si="90"/>
        <v>0</v>
      </c>
      <c r="FT107" s="37"/>
      <c r="FU107" s="37"/>
      <c r="FV107" s="72"/>
      <c r="FW107" s="37"/>
      <c r="FX107" s="37"/>
      <c r="FY107" s="37"/>
      <c r="FZ107" s="37"/>
      <c r="GA107" s="37"/>
      <c r="GB107" s="37"/>
      <c r="GC107" s="37"/>
      <c r="GD107" s="37"/>
      <c r="GE107" s="37"/>
      <c r="GF107" s="591">
        <f t="shared" si="91"/>
        <v>0</v>
      </c>
      <c r="GG107" s="591">
        <f t="shared" si="92"/>
        <v>0</v>
      </c>
      <c r="GH107" s="591">
        <f t="shared" si="93"/>
        <v>0</v>
      </c>
      <c r="GI107" s="591">
        <f t="shared" si="94"/>
        <v>0</v>
      </c>
      <c r="GJ107" s="37"/>
      <c r="GK107" s="37"/>
      <c r="GL107" s="72"/>
      <c r="GM107" s="37"/>
      <c r="GN107" s="37"/>
      <c r="GO107" s="37"/>
      <c r="GP107" s="37"/>
      <c r="GQ107" s="37"/>
      <c r="GR107" s="37"/>
      <c r="GS107" s="72"/>
      <c r="GT107" s="37"/>
      <c r="GU107" s="37"/>
      <c r="GV107" s="37"/>
      <c r="GW107" s="37"/>
      <c r="GX107" s="388"/>
      <c r="GY107" s="790">
        <f t="shared" si="95"/>
        <v>0</v>
      </c>
      <c r="GZ107" s="790">
        <f t="shared" si="96"/>
        <v>0</v>
      </c>
      <c r="HA107" s="790">
        <f t="shared" si="97"/>
        <v>0</v>
      </c>
      <c r="HB107" s="790">
        <f t="shared" si="98"/>
        <v>0</v>
      </c>
    </row>
    <row r="108" spans="1:210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55"/>
        <v>0</v>
      </c>
      <c r="T108" s="132">
        <f t="shared" si="56"/>
        <v>0</v>
      </c>
      <c r="U108" s="116">
        <f t="shared" si="57"/>
        <v>0</v>
      </c>
      <c r="V108" s="93">
        <f t="shared" si="99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58"/>
        <v>0</v>
      </c>
      <c r="AJ108" s="227">
        <f t="shared" si="59"/>
        <v>1</v>
      </c>
      <c r="AK108" s="227">
        <f t="shared" si="60"/>
        <v>0</v>
      </c>
      <c r="AL108" s="227">
        <f t="shared" si="61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62"/>
        <v>0</v>
      </c>
      <c r="AZ108" s="281">
        <f t="shared" si="63"/>
        <v>0</v>
      </c>
      <c r="BA108" s="281">
        <f t="shared" si="64"/>
        <v>0</v>
      </c>
      <c r="BB108" s="281">
        <f t="shared" si="65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66"/>
        <v>0</v>
      </c>
      <c r="BS108" s="313">
        <f t="shared" si="67"/>
        <v>0</v>
      </c>
      <c r="BT108" s="313">
        <f t="shared" si="68"/>
        <v>0</v>
      </c>
      <c r="BU108" s="313">
        <f t="shared" si="69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70"/>
        <v>0</v>
      </c>
      <c r="CI108" s="391">
        <f t="shared" si="71"/>
        <v>0</v>
      </c>
      <c r="CJ108" s="392">
        <f t="shared" si="72"/>
        <v>0</v>
      </c>
      <c r="CK108" s="392">
        <f t="shared" si="73"/>
        <v>0</v>
      </c>
      <c r="CL108" s="434"/>
      <c r="CM108" s="434"/>
      <c r="CN108" s="432"/>
      <c r="CO108" s="434"/>
      <c r="CP108" s="436"/>
      <c r="CQ108" s="432"/>
      <c r="CR108" s="432"/>
      <c r="CS108" s="471"/>
      <c r="CT108" s="432"/>
      <c r="CU108" s="471"/>
      <c r="CV108" s="471"/>
      <c r="CW108" s="432"/>
      <c r="CX108" s="395">
        <f t="shared" si="100"/>
        <v>0</v>
      </c>
      <c r="CY108" s="395">
        <f t="shared" si="101"/>
        <v>0</v>
      </c>
      <c r="CZ108" s="395">
        <f t="shared" si="102"/>
        <v>0</v>
      </c>
      <c r="DA108" s="395">
        <f t="shared" si="74"/>
        <v>0</v>
      </c>
      <c r="DB108" s="524"/>
      <c r="DC108" s="524"/>
      <c r="DD108" s="524"/>
      <c r="DE108" s="524"/>
      <c r="DF108" s="436"/>
      <c r="DG108" s="524"/>
      <c r="DH108" s="524"/>
      <c r="DI108" s="524"/>
      <c r="DJ108" s="524"/>
      <c r="DK108" s="524"/>
      <c r="DL108" s="524"/>
      <c r="DM108" s="524"/>
      <c r="DN108" s="524"/>
      <c r="DO108" s="524"/>
      <c r="DP108" s="524"/>
      <c r="DQ108" s="395">
        <f t="shared" si="75"/>
        <v>0</v>
      </c>
      <c r="DR108" s="395">
        <f t="shared" si="76"/>
        <v>0</v>
      </c>
      <c r="DS108" s="395">
        <f t="shared" si="77"/>
        <v>0</v>
      </c>
      <c r="DT108" s="395">
        <f t="shared" si="78"/>
        <v>0</v>
      </c>
      <c r="DU108" s="549"/>
      <c r="DV108" s="436"/>
      <c r="DW108" s="549"/>
      <c r="DX108" s="549"/>
      <c r="DY108" s="549"/>
      <c r="DZ108" s="549"/>
      <c r="EA108" s="549"/>
      <c r="EB108" s="549"/>
      <c r="EC108" s="549"/>
      <c r="ED108" s="553"/>
      <c r="EE108" s="549"/>
      <c r="EF108" s="549"/>
      <c r="EG108" s="543">
        <f t="shared" si="79"/>
        <v>0</v>
      </c>
      <c r="EH108" s="543">
        <f t="shared" si="80"/>
        <v>0</v>
      </c>
      <c r="EI108" s="543">
        <f t="shared" si="81"/>
        <v>0</v>
      </c>
      <c r="EJ108" s="543">
        <f t="shared" si="82"/>
        <v>0</v>
      </c>
      <c r="EK108" s="586"/>
      <c r="EL108" s="624"/>
      <c r="EM108" s="586"/>
      <c r="EN108" s="586"/>
      <c r="EO108" s="436"/>
      <c r="EP108" s="586"/>
      <c r="EQ108" s="586"/>
      <c r="ER108" s="586"/>
      <c r="ES108" s="586"/>
      <c r="ET108" s="586"/>
      <c r="EU108" s="586"/>
      <c r="EV108" s="586"/>
      <c r="EW108" s="591">
        <f t="shared" si="83"/>
        <v>0</v>
      </c>
      <c r="EX108" s="580">
        <f t="shared" si="84"/>
        <v>0</v>
      </c>
      <c r="EY108" s="580">
        <f t="shared" si="85"/>
        <v>0</v>
      </c>
      <c r="EZ108" s="580">
        <f t="shared" si="86"/>
        <v>0</v>
      </c>
      <c r="FA108" s="698"/>
      <c r="FB108" s="698"/>
      <c r="FC108" s="699"/>
      <c r="FD108" s="698"/>
      <c r="FE108" s="698"/>
      <c r="FF108" s="698"/>
      <c r="FG108" s="698"/>
      <c r="FH108" s="698"/>
      <c r="FI108" s="698"/>
      <c r="FJ108" s="698"/>
      <c r="FK108" s="698"/>
      <c r="FL108" s="698"/>
      <c r="FM108" s="699"/>
      <c r="FN108" s="698"/>
      <c r="FO108" s="698"/>
      <c r="FP108" s="591">
        <f t="shared" si="87"/>
        <v>0</v>
      </c>
      <c r="FQ108" s="591">
        <f t="shared" si="88"/>
        <v>0</v>
      </c>
      <c r="FR108" s="653">
        <f t="shared" si="89"/>
        <v>0</v>
      </c>
      <c r="FS108" s="653">
        <f t="shared" si="90"/>
        <v>0</v>
      </c>
      <c r="FT108" s="37"/>
      <c r="FU108" s="37"/>
      <c r="FV108" s="72"/>
      <c r="FW108" s="37"/>
      <c r="FX108" s="37"/>
      <c r="FY108" s="37"/>
      <c r="FZ108" s="37"/>
      <c r="GA108" s="37"/>
      <c r="GB108" s="37"/>
      <c r="GC108" s="37"/>
      <c r="GD108" s="37"/>
      <c r="GE108" s="37"/>
      <c r="GF108" s="591">
        <f t="shared" si="91"/>
        <v>0</v>
      </c>
      <c r="GG108" s="591">
        <f t="shared" si="92"/>
        <v>0</v>
      </c>
      <c r="GH108" s="591">
        <f t="shared" si="93"/>
        <v>0</v>
      </c>
      <c r="GI108" s="591">
        <f t="shared" si="94"/>
        <v>0</v>
      </c>
      <c r="GJ108" s="37"/>
      <c r="GK108" s="37"/>
      <c r="GL108" s="72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88"/>
      <c r="GY108" s="790">
        <f t="shared" si="95"/>
        <v>0</v>
      </c>
      <c r="GZ108" s="790">
        <f t="shared" si="96"/>
        <v>0</v>
      </c>
      <c r="HA108" s="790">
        <f t="shared" si="97"/>
        <v>0</v>
      </c>
      <c r="HB108" s="790">
        <f t="shared" si="98"/>
        <v>0</v>
      </c>
    </row>
    <row r="109" spans="1:210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55"/>
        <v>0</v>
      </c>
      <c r="T109" s="132">
        <f t="shared" si="56"/>
        <v>0</v>
      </c>
      <c r="U109" s="116">
        <f t="shared" si="57"/>
        <v>0</v>
      </c>
      <c r="V109" s="93">
        <f t="shared" si="99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58"/>
        <v>0</v>
      </c>
      <c r="AJ109" s="227">
        <f t="shared" si="59"/>
        <v>0</v>
      </c>
      <c r="AK109" s="227">
        <f t="shared" si="60"/>
        <v>0</v>
      </c>
      <c r="AL109" s="227">
        <f t="shared" si="61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62"/>
        <v>0</v>
      </c>
      <c r="AZ109" s="281">
        <f t="shared" si="63"/>
        <v>0</v>
      </c>
      <c r="BA109" s="281">
        <f t="shared" si="64"/>
        <v>0</v>
      </c>
      <c r="BB109" s="281">
        <f t="shared" si="65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66"/>
        <v>0</v>
      </c>
      <c r="BS109" s="313">
        <f t="shared" si="67"/>
        <v>0</v>
      </c>
      <c r="BT109" s="313">
        <f t="shared" si="68"/>
        <v>0</v>
      </c>
      <c r="BU109" s="313">
        <f t="shared" si="69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70"/>
        <v>0</v>
      </c>
      <c r="CI109" s="391">
        <f t="shared" si="71"/>
        <v>0</v>
      </c>
      <c r="CJ109" s="392">
        <f t="shared" si="72"/>
        <v>0</v>
      </c>
      <c r="CK109" s="392">
        <f t="shared" si="73"/>
        <v>0</v>
      </c>
      <c r="CL109" s="434"/>
      <c r="CM109" s="434"/>
      <c r="CN109" s="432"/>
      <c r="CO109" s="434"/>
      <c r="CP109" s="435"/>
      <c r="CQ109" s="432"/>
      <c r="CR109" s="432"/>
      <c r="CS109" s="471"/>
      <c r="CT109" s="432"/>
      <c r="CU109" s="471"/>
      <c r="CV109" s="471"/>
      <c r="CW109" s="432"/>
      <c r="CX109" s="395">
        <f t="shared" si="100"/>
        <v>0</v>
      </c>
      <c r="CY109" s="395">
        <f t="shared" si="101"/>
        <v>0</v>
      </c>
      <c r="CZ109" s="395">
        <f t="shared" si="102"/>
        <v>0</v>
      </c>
      <c r="DA109" s="395">
        <f t="shared" si="74"/>
        <v>0</v>
      </c>
      <c r="DB109" s="524"/>
      <c r="DC109" s="524"/>
      <c r="DD109" s="524"/>
      <c r="DE109" s="524"/>
      <c r="DF109" s="436"/>
      <c r="DG109" s="524"/>
      <c r="DH109" s="524"/>
      <c r="DI109" s="524"/>
      <c r="DJ109" s="524"/>
      <c r="DK109" s="524"/>
      <c r="DL109" s="524"/>
      <c r="DM109" s="524"/>
      <c r="DN109" s="524"/>
      <c r="DO109" s="524"/>
      <c r="DP109" s="524"/>
      <c r="DQ109" s="395">
        <f t="shared" si="75"/>
        <v>0</v>
      </c>
      <c r="DR109" s="395">
        <f t="shared" si="76"/>
        <v>0</v>
      </c>
      <c r="DS109" s="395">
        <f t="shared" si="77"/>
        <v>0</v>
      </c>
      <c r="DT109" s="395">
        <f t="shared" si="78"/>
        <v>0</v>
      </c>
      <c r="DU109" s="549"/>
      <c r="DV109" s="436"/>
      <c r="DW109" s="549"/>
      <c r="DX109" s="549"/>
      <c r="DY109" s="549"/>
      <c r="DZ109" s="549"/>
      <c r="EA109" s="549"/>
      <c r="EB109" s="549"/>
      <c r="EC109" s="549"/>
      <c r="ED109" s="553"/>
      <c r="EE109" s="549"/>
      <c r="EF109" s="549"/>
      <c r="EG109" s="543">
        <f t="shared" si="79"/>
        <v>0</v>
      </c>
      <c r="EH109" s="543">
        <f t="shared" si="80"/>
        <v>0</v>
      </c>
      <c r="EI109" s="543">
        <f t="shared" si="81"/>
        <v>0</v>
      </c>
      <c r="EJ109" s="543">
        <f t="shared" si="82"/>
        <v>0</v>
      </c>
      <c r="EK109" s="586"/>
      <c r="EL109" s="624"/>
      <c r="EM109" s="586"/>
      <c r="EN109" s="586"/>
      <c r="EO109" s="436"/>
      <c r="EP109" s="586"/>
      <c r="EQ109" s="586"/>
      <c r="ER109" s="586"/>
      <c r="ES109" s="586"/>
      <c r="ET109" s="586"/>
      <c r="EU109" s="586"/>
      <c r="EV109" s="586"/>
      <c r="EW109" s="591">
        <f t="shared" si="83"/>
        <v>0</v>
      </c>
      <c r="EX109" s="580">
        <f t="shared" si="84"/>
        <v>0</v>
      </c>
      <c r="EY109" s="580">
        <f t="shared" si="85"/>
        <v>0</v>
      </c>
      <c r="EZ109" s="580">
        <f t="shared" si="86"/>
        <v>0</v>
      </c>
      <c r="FA109" s="698"/>
      <c r="FB109" s="698"/>
      <c r="FC109" s="699"/>
      <c r="FD109" s="698"/>
      <c r="FE109" s="698"/>
      <c r="FF109" s="698"/>
      <c r="FG109" s="698"/>
      <c r="FH109" s="698"/>
      <c r="FI109" s="698"/>
      <c r="FJ109" s="698"/>
      <c r="FK109" s="698"/>
      <c r="FL109" s="698"/>
      <c r="FM109" s="699"/>
      <c r="FN109" s="698"/>
      <c r="FO109" s="698"/>
      <c r="FP109" s="591">
        <f t="shared" si="87"/>
        <v>0</v>
      </c>
      <c r="FQ109" s="591">
        <f t="shared" si="88"/>
        <v>0</v>
      </c>
      <c r="FR109" s="653">
        <f t="shared" si="89"/>
        <v>0</v>
      </c>
      <c r="FS109" s="653">
        <f t="shared" si="90"/>
        <v>0</v>
      </c>
      <c r="FT109" s="37"/>
      <c r="FU109" s="37"/>
      <c r="FV109" s="72"/>
      <c r="FW109" s="37"/>
      <c r="FX109" s="37"/>
      <c r="FY109" s="37"/>
      <c r="FZ109" s="37"/>
      <c r="GA109" s="37"/>
      <c r="GB109" s="37"/>
      <c r="GC109" s="37"/>
      <c r="GD109" s="37"/>
      <c r="GE109" s="37"/>
      <c r="GF109" s="591">
        <f t="shared" si="91"/>
        <v>0</v>
      </c>
      <c r="GG109" s="591">
        <f t="shared" si="92"/>
        <v>0</v>
      </c>
      <c r="GH109" s="591">
        <f t="shared" si="93"/>
        <v>0</v>
      </c>
      <c r="GI109" s="591">
        <f t="shared" si="94"/>
        <v>0</v>
      </c>
      <c r="GJ109" s="37"/>
      <c r="GK109" s="37"/>
      <c r="GL109" s="72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88"/>
      <c r="GY109" s="790">
        <f t="shared" si="95"/>
        <v>0</v>
      </c>
      <c r="GZ109" s="790">
        <f t="shared" si="96"/>
        <v>0</v>
      </c>
      <c r="HA109" s="790">
        <f t="shared" si="97"/>
        <v>0</v>
      </c>
      <c r="HB109" s="790">
        <f t="shared" si="98"/>
        <v>0</v>
      </c>
    </row>
    <row r="110" spans="1:210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55"/>
        <v>0</v>
      </c>
      <c r="T110" s="132">
        <f t="shared" si="56"/>
        <v>1</v>
      </c>
      <c r="U110" s="116">
        <f t="shared" si="57"/>
        <v>0</v>
      </c>
      <c r="V110" s="93">
        <f t="shared" si="99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58"/>
        <v>0</v>
      </c>
      <c r="AJ110" s="227">
        <f t="shared" si="59"/>
        <v>0</v>
      </c>
      <c r="AK110" s="227">
        <f t="shared" si="60"/>
        <v>0</v>
      </c>
      <c r="AL110" s="227">
        <f t="shared" si="61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62"/>
        <v>0</v>
      </c>
      <c r="AZ110" s="281">
        <f t="shared" si="63"/>
        <v>0</v>
      </c>
      <c r="BA110" s="281">
        <f t="shared" si="64"/>
        <v>0</v>
      </c>
      <c r="BB110" s="281">
        <f t="shared" si="65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66"/>
        <v>0</v>
      </c>
      <c r="BS110" s="313">
        <f t="shared" si="67"/>
        <v>0</v>
      </c>
      <c r="BT110" s="313">
        <f t="shared" si="68"/>
        <v>0</v>
      </c>
      <c r="BU110" s="313">
        <f t="shared" si="69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70"/>
        <v>0</v>
      </c>
      <c r="CI110" s="391">
        <f t="shared" si="71"/>
        <v>0</v>
      </c>
      <c r="CJ110" s="392">
        <f t="shared" si="72"/>
        <v>0</v>
      </c>
      <c r="CK110" s="392">
        <f t="shared" si="73"/>
        <v>0</v>
      </c>
      <c r="CL110" s="434"/>
      <c r="CM110" s="434"/>
      <c r="CN110" s="432"/>
      <c r="CO110" s="434"/>
      <c r="CP110" s="435"/>
      <c r="CQ110" s="432"/>
      <c r="CR110" s="434"/>
      <c r="CS110" s="471"/>
      <c r="CT110" s="432"/>
      <c r="CU110" s="471"/>
      <c r="CV110" s="471"/>
      <c r="CW110" s="432"/>
      <c r="CX110" s="395">
        <f t="shared" si="100"/>
        <v>0</v>
      </c>
      <c r="CY110" s="395">
        <f t="shared" si="101"/>
        <v>0</v>
      </c>
      <c r="CZ110" s="395">
        <f t="shared" si="102"/>
        <v>0</v>
      </c>
      <c r="DA110" s="395">
        <f t="shared" si="74"/>
        <v>0</v>
      </c>
      <c r="DB110" s="524"/>
      <c r="DC110" s="524"/>
      <c r="DD110" s="524"/>
      <c r="DE110" s="524"/>
      <c r="DF110" s="436"/>
      <c r="DG110" s="524"/>
      <c r="DH110" s="524"/>
      <c r="DI110" s="524"/>
      <c r="DJ110" s="524"/>
      <c r="DK110" s="524"/>
      <c r="DL110" s="524"/>
      <c r="DM110" s="524"/>
      <c r="DN110" s="524"/>
      <c r="DO110" s="524"/>
      <c r="DP110" s="524"/>
      <c r="DQ110" s="395">
        <f t="shared" si="75"/>
        <v>0</v>
      </c>
      <c r="DR110" s="395">
        <f t="shared" si="76"/>
        <v>0</v>
      </c>
      <c r="DS110" s="395">
        <f t="shared" si="77"/>
        <v>0</v>
      </c>
      <c r="DT110" s="395">
        <f t="shared" si="78"/>
        <v>0</v>
      </c>
      <c r="DU110" s="549"/>
      <c r="DV110" s="436"/>
      <c r="DW110" s="549"/>
      <c r="DX110" s="549"/>
      <c r="DY110" s="549"/>
      <c r="DZ110" s="549"/>
      <c r="EA110" s="549"/>
      <c r="EB110" s="549"/>
      <c r="EC110" s="549"/>
      <c r="ED110" s="553"/>
      <c r="EE110" s="549"/>
      <c r="EF110" s="549"/>
      <c r="EG110" s="543">
        <f t="shared" si="79"/>
        <v>0</v>
      </c>
      <c r="EH110" s="543">
        <f t="shared" si="80"/>
        <v>0</v>
      </c>
      <c r="EI110" s="543">
        <f t="shared" si="81"/>
        <v>0</v>
      </c>
      <c r="EJ110" s="543">
        <f t="shared" si="82"/>
        <v>0</v>
      </c>
      <c r="EK110" s="586"/>
      <c r="EL110" s="624"/>
      <c r="EM110" s="586"/>
      <c r="EN110" s="586"/>
      <c r="EO110" s="436">
        <v>1</v>
      </c>
      <c r="EP110" s="586"/>
      <c r="EQ110" s="586"/>
      <c r="ER110" s="586"/>
      <c r="ES110" s="586"/>
      <c r="ET110" s="586"/>
      <c r="EU110" s="586"/>
      <c r="EV110" s="586"/>
      <c r="EW110" s="591">
        <f t="shared" si="83"/>
        <v>0</v>
      </c>
      <c r="EX110" s="580">
        <f t="shared" si="84"/>
        <v>1</v>
      </c>
      <c r="EY110" s="580">
        <f t="shared" si="85"/>
        <v>0</v>
      </c>
      <c r="EZ110" s="580">
        <f t="shared" si="86"/>
        <v>1</v>
      </c>
      <c r="FA110" s="698"/>
      <c r="FB110" s="698"/>
      <c r="FC110" s="699"/>
      <c r="FD110" s="698"/>
      <c r="FE110" s="698"/>
      <c r="FF110" s="698"/>
      <c r="FG110" s="698"/>
      <c r="FH110" s="698"/>
      <c r="FI110" s="698"/>
      <c r="FJ110" s="698"/>
      <c r="FK110" s="698"/>
      <c r="FL110" s="698"/>
      <c r="FM110" s="699"/>
      <c r="FN110" s="698"/>
      <c r="FO110" s="698"/>
      <c r="FP110" s="591">
        <f t="shared" si="87"/>
        <v>0</v>
      </c>
      <c r="FQ110" s="591">
        <f t="shared" si="88"/>
        <v>0</v>
      </c>
      <c r="FR110" s="653">
        <f t="shared" si="89"/>
        <v>0</v>
      </c>
      <c r="FS110" s="653">
        <f t="shared" si="90"/>
        <v>0</v>
      </c>
      <c r="FT110" s="37"/>
      <c r="FU110" s="37"/>
      <c r="FV110" s="72"/>
      <c r="FW110" s="37"/>
      <c r="FX110" s="37"/>
      <c r="FY110" s="37"/>
      <c r="FZ110" s="37"/>
      <c r="GA110" s="37"/>
      <c r="GB110" s="37"/>
      <c r="GC110" s="37"/>
      <c r="GD110" s="37"/>
      <c r="GE110" s="37"/>
      <c r="GF110" s="591">
        <f t="shared" si="91"/>
        <v>0</v>
      </c>
      <c r="GG110" s="591">
        <f t="shared" si="92"/>
        <v>0</v>
      </c>
      <c r="GH110" s="591">
        <f t="shared" si="93"/>
        <v>0</v>
      </c>
      <c r="GI110" s="591">
        <f t="shared" si="94"/>
        <v>0</v>
      </c>
      <c r="GJ110" s="37"/>
      <c r="GK110" s="37"/>
      <c r="GL110" s="72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88"/>
      <c r="GY110" s="790">
        <f t="shared" si="95"/>
        <v>0</v>
      </c>
      <c r="GZ110" s="790">
        <f t="shared" si="96"/>
        <v>0</v>
      </c>
      <c r="HA110" s="790">
        <f t="shared" si="97"/>
        <v>0</v>
      </c>
      <c r="HB110" s="790">
        <f t="shared" si="98"/>
        <v>0</v>
      </c>
    </row>
    <row r="111" spans="1:210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55"/>
        <v>0</v>
      </c>
      <c r="T111" s="132">
        <f t="shared" si="56"/>
        <v>0</v>
      </c>
      <c r="U111" s="116">
        <f t="shared" si="57"/>
        <v>0</v>
      </c>
      <c r="V111" s="93">
        <f t="shared" si="99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58"/>
        <v>0</v>
      </c>
      <c r="AJ111" s="227">
        <f t="shared" si="59"/>
        <v>0</v>
      </c>
      <c r="AK111" s="227">
        <f t="shared" si="60"/>
        <v>0</v>
      </c>
      <c r="AL111" s="227">
        <f t="shared" si="61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62"/>
        <v>0</v>
      </c>
      <c r="AZ111" s="281">
        <f t="shared" si="63"/>
        <v>0</v>
      </c>
      <c r="BA111" s="281">
        <f t="shared" si="64"/>
        <v>0</v>
      </c>
      <c r="BB111" s="281">
        <f t="shared" si="65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66"/>
        <v>0</v>
      </c>
      <c r="BS111" s="313">
        <f t="shared" si="67"/>
        <v>0</v>
      </c>
      <c r="BT111" s="313">
        <f t="shared" si="68"/>
        <v>0</v>
      </c>
      <c r="BU111" s="313">
        <f t="shared" si="69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70"/>
        <v>0</v>
      </c>
      <c r="CI111" s="391">
        <f t="shared" si="71"/>
        <v>0</v>
      </c>
      <c r="CJ111" s="392">
        <f t="shared" si="72"/>
        <v>0</v>
      </c>
      <c r="CK111" s="392">
        <f t="shared" si="73"/>
        <v>0</v>
      </c>
      <c r="CL111" s="434"/>
      <c r="CM111" s="434"/>
      <c r="CN111" s="432"/>
      <c r="CO111" s="434"/>
      <c r="CP111" s="435"/>
      <c r="CQ111" s="432"/>
      <c r="CR111" s="434"/>
      <c r="CS111" s="471"/>
      <c r="CT111" s="432"/>
      <c r="CU111" s="471"/>
      <c r="CV111" s="471"/>
      <c r="CW111" s="432"/>
      <c r="CX111" s="395">
        <f t="shared" si="100"/>
        <v>0</v>
      </c>
      <c r="CY111" s="395">
        <f t="shared" si="101"/>
        <v>0</v>
      </c>
      <c r="CZ111" s="395">
        <f t="shared" si="102"/>
        <v>0</v>
      </c>
      <c r="DA111" s="395">
        <f t="shared" si="74"/>
        <v>0</v>
      </c>
      <c r="DB111" s="524"/>
      <c r="DC111" s="524"/>
      <c r="DD111" s="524"/>
      <c r="DE111" s="524"/>
      <c r="DF111" s="435"/>
      <c r="DG111" s="524"/>
      <c r="DH111" s="524"/>
      <c r="DI111" s="524"/>
      <c r="DJ111" s="524"/>
      <c r="DK111" s="524"/>
      <c r="DL111" s="524"/>
      <c r="DM111" s="524"/>
      <c r="DN111" s="524"/>
      <c r="DO111" s="524"/>
      <c r="DP111" s="524"/>
      <c r="DQ111" s="395">
        <f t="shared" si="75"/>
        <v>0</v>
      </c>
      <c r="DR111" s="395">
        <f t="shared" si="76"/>
        <v>0</v>
      </c>
      <c r="DS111" s="395">
        <f t="shared" si="77"/>
        <v>0</v>
      </c>
      <c r="DT111" s="395">
        <f t="shared" si="78"/>
        <v>0</v>
      </c>
      <c r="DU111" s="549"/>
      <c r="DV111" s="435"/>
      <c r="DW111" s="549"/>
      <c r="DX111" s="549"/>
      <c r="DY111" s="549"/>
      <c r="DZ111" s="549"/>
      <c r="EA111" s="549"/>
      <c r="EB111" s="549"/>
      <c r="EC111" s="549"/>
      <c r="ED111" s="553"/>
      <c r="EE111" s="549"/>
      <c r="EF111" s="549"/>
      <c r="EG111" s="543">
        <f t="shared" si="79"/>
        <v>0</v>
      </c>
      <c r="EH111" s="543">
        <f t="shared" si="80"/>
        <v>0</v>
      </c>
      <c r="EI111" s="543">
        <f t="shared" si="81"/>
        <v>0</v>
      </c>
      <c r="EJ111" s="543">
        <f t="shared" si="82"/>
        <v>0</v>
      </c>
      <c r="EK111" s="586"/>
      <c r="EL111" s="624"/>
      <c r="EM111" s="586"/>
      <c r="EN111" s="586"/>
      <c r="EO111" s="435"/>
      <c r="EP111" s="586"/>
      <c r="EQ111" s="586"/>
      <c r="ER111" s="586"/>
      <c r="ES111" s="586"/>
      <c r="ET111" s="586"/>
      <c r="EU111" s="586"/>
      <c r="EV111" s="586"/>
      <c r="EW111" s="591">
        <f t="shared" si="83"/>
        <v>0</v>
      </c>
      <c r="EX111" s="580">
        <f t="shared" si="84"/>
        <v>0</v>
      </c>
      <c r="EY111" s="580">
        <f t="shared" si="85"/>
        <v>0</v>
      </c>
      <c r="EZ111" s="580">
        <f t="shared" si="86"/>
        <v>0</v>
      </c>
      <c r="FA111" s="698"/>
      <c r="FB111" s="698"/>
      <c r="FC111" s="699"/>
      <c r="FD111" s="698"/>
      <c r="FE111" s="698"/>
      <c r="FF111" s="698"/>
      <c r="FG111" s="698"/>
      <c r="FH111" s="698"/>
      <c r="FI111" s="698"/>
      <c r="FJ111" s="698"/>
      <c r="FK111" s="698"/>
      <c r="FL111" s="698"/>
      <c r="FM111" s="699"/>
      <c r="FN111" s="698"/>
      <c r="FO111" s="698"/>
      <c r="FP111" s="591">
        <f t="shared" si="87"/>
        <v>0</v>
      </c>
      <c r="FQ111" s="591">
        <f t="shared" si="88"/>
        <v>0</v>
      </c>
      <c r="FR111" s="653">
        <f t="shared" si="89"/>
        <v>0</v>
      </c>
      <c r="FS111" s="653">
        <f t="shared" si="90"/>
        <v>0</v>
      </c>
      <c r="FT111" s="37"/>
      <c r="FU111" s="37"/>
      <c r="FV111" s="72"/>
      <c r="FW111" s="37"/>
      <c r="FX111" s="37"/>
      <c r="FY111" s="37"/>
      <c r="FZ111" s="37"/>
      <c r="GA111" s="37"/>
      <c r="GB111" s="37"/>
      <c r="GC111" s="37"/>
      <c r="GD111" s="37"/>
      <c r="GE111" s="37"/>
      <c r="GF111" s="591">
        <f t="shared" si="91"/>
        <v>0</v>
      </c>
      <c r="GG111" s="591">
        <f t="shared" si="92"/>
        <v>0</v>
      </c>
      <c r="GH111" s="591">
        <f t="shared" si="93"/>
        <v>0</v>
      </c>
      <c r="GI111" s="591">
        <f t="shared" si="94"/>
        <v>0</v>
      </c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88"/>
      <c r="GY111" s="790">
        <f t="shared" si="95"/>
        <v>0</v>
      </c>
      <c r="GZ111" s="790">
        <f t="shared" si="96"/>
        <v>0</v>
      </c>
      <c r="HA111" s="790">
        <f t="shared" si="97"/>
        <v>0</v>
      </c>
      <c r="HB111" s="790">
        <f t="shared" si="98"/>
        <v>0</v>
      </c>
    </row>
    <row r="112" spans="1:210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55"/>
        <v>0</v>
      </c>
      <c r="T112" s="132">
        <f t="shared" si="56"/>
        <v>0</v>
      </c>
      <c r="U112" s="116">
        <f t="shared" si="57"/>
        <v>1</v>
      </c>
      <c r="V112" s="93">
        <f t="shared" si="99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58"/>
        <v>0</v>
      </c>
      <c r="AJ112" s="227">
        <f t="shared" si="59"/>
        <v>0</v>
      </c>
      <c r="AK112" s="227">
        <f t="shared" si="60"/>
        <v>0</v>
      </c>
      <c r="AL112" s="227">
        <f t="shared" si="61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62"/>
        <v>0</v>
      </c>
      <c r="AZ112" s="281">
        <f t="shared" si="63"/>
        <v>0</v>
      </c>
      <c r="BA112" s="281">
        <f t="shared" si="64"/>
        <v>0</v>
      </c>
      <c r="BB112" s="281">
        <f t="shared" si="65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66"/>
        <v>0</v>
      </c>
      <c r="BS112" s="313">
        <f t="shared" si="67"/>
        <v>0</v>
      </c>
      <c r="BT112" s="313">
        <f t="shared" si="68"/>
        <v>0</v>
      </c>
      <c r="BU112" s="313">
        <f t="shared" si="69"/>
        <v>0</v>
      </c>
      <c r="BW112" s="376"/>
      <c r="BZ112" s="376"/>
      <c r="CG112" s="358"/>
      <c r="CH112" s="391">
        <f t="shared" si="70"/>
        <v>0</v>
      </c>
      <c r="CI112" s="391">
        <f t="shared" si="71"/>
        <v>0</v>
      </c>
      <c r="CJ112" s="392">
        <f t="shared" si="72"/>
        <v>0</v>
      </c>
      <c r="CK112" s="392">
        <f t="shared" si="73"/>
        <v>0</v>
      </c>
      <c r="CL112" s="434"/>
      <c r="CM112" s="434"/>
      <c r="CN112" s="434"/>
      <c r="CO112" s="434"/>
      <c r="CP112" s="434"/>
      <c r="CQ112" s="434"/>
      <c r="CR112" s="434"/>
      <c r="CS112" s="471"/>
      <c r="CT112" s="471"/>
      <c r="CU112" s="471"/>
      <c r="CV112" s="471"/>
      <c r="CW112" s="434"/>
      <c r="CX112" s="395">
        <f t="shared" si="100"/>
        <v>0</v>
      </c>
      <c r="CY112" s="395">
        <f t="shared" si="101"/>
        <v>0</v>
      </c>
      <c r="CZ112" s="395">
        <f t="shared" si="102"/>
        <v>0</v>
      </c>
      <c r="DA112" s="395">
        <f t="shared" si="74"/>
        <v>0</v>
      </c>
      <c r="DB112" s="524"/>
      <c r="DC112" s="524"/>
      <c r="DD112" s="524"/>
      <c r="DE112" s="524"/>
      <c r="DF112" s="524"/>
      <c r="DG112" s="524"/>
      <c r="DH112" s="524"/>
      <c r="DI112" s="524"/>
      <c r="DJ112" s="524"/>
      <c r="DK112" s="524"/>
      <c r="DL112" s="524"/>
      <c r="DM112" s="524"/>
      <c r="DN112" s="524"/>
      <c r="DO112" s="524"/>
      <c r="DP112" s="524"/>
      <c r="DQ112" s="395">
        <f t="shared" si="75"/>
        <v>0</v>
      </c>
      <c r="DR112" s="395">
        <f t="shared" si="76"/>
        <v>0</v>
      </c>
      <c r="DS112" s="395">
        <f t="shared" si="77"/>
        <v>0</v>
      </c>
      <c r="DT112" s="395">
        <f t="shared" si="78"/>
        <v>0</v>
      </c>
      <c r="DU112" s="549"/>
      <c r="DV112" s="549"/>
      <c r="DW112" s="549"/>
      <c r="DX112" s="549"/>
      <c r="DY112" s="549"/>
      <c r="DZ112" s="549"/>
      <c r="EA112" s="549"/>
      <c r="EB112" s="549"/>
      <c r="EC112" s="549"/>
      <c r="ED112" s="549"/>
      <c r="EE112" s="549"/>
      <c r="EF112" s="549"/>
      <c r="EG112" s="543">
        <f t="shared" si="79"/>
        <v>0</v>
      </c>
      <c r="EH112" s="543">
        <f t="shared" si="80"/>
        <v>0</v>
      </c>
      <c r="EI112" s="543">
        <f t="shared" si="81"/>
        <v>0</v>
      </c>
      <c r="EJ112" s="543">
        <f t="shared" si="82"/>
        <v>0</v>
      </c>
      <c r="EK112" s="586"/>
      <c r="EL112" s="624"/>
      <c r="EM112" s="586"/>
      <c r="EN112" s="586"/>
      <c r="EO112" s="435"/>
      <c r="EP112" s="586"/>
      <c r="EQ112" s="586"/>
      <c r="ER112" s="586"/>
      <c r="ES112" s="586"/>
      <c r="ET112" s="586"/>
      <c r="EU112" s="586"/>
      <c r="EV112" s="586"/>
      <c r="EW112" s="591">
        <f t="shared" si="83"/>
        <v>0</v>
      </c>
      <c r="EX112" s="580">
        <f t="shared" si="84"/>
        <v>0</v>
      </c>
      <c r="EY112" s="580">
        <f t="shared" si="85"/>
        <v>0</v>
      </c>
      <c r="EZ112" s="580">
        <f t="shared" si="86"/>
        <v>0</v>
      </c>
      <c r="FA112" s="698"/>
      <c r="FB112" s="698"/>
      <c r="FC112" s="698"/>
      <c r="FD112" s="698"/>
      <c r="FE112" s="698"/>
      <c r="FF112" s="698"/>
      <c r="FG112" s="698"/>
      <c r="FH112" s="698"/>
      <c r="FI112" s="698"/>
      <c r="FJ112" s="698"/>
      <c r="FK112" s="698"/>
      <c r="FL112" s="698"/>
      <c r="FM112" s="699"/>
      <c r="FN112" s="699"/>
      <c r="FO112" s="698"/>
      <c r="FP112" s="591">
        <f t="shared" si="87"/>
        <v>0</v>
      </c>
      <c r="FQ112" s="591">
        <f t="shared" si="88"/>
        <v>0</v>
      </c>
      <c r="FR112" s="653">
        <f t="shared" si="89"/>
        <v>0</v>
      </c>
      <c r="FS112" s="653">
        <f t="shared" si="90"/>
        <v>0</v>
      </c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>
        <v>2</v>
      </c>
      <c r="GE112" s="37"/>
      <c r="GF112" s="591">
        <f t="shared" si="91"/>
        <v>0</v>
      </c>
      <c r="GG112" s="591">
        <f t="shared" si="92"/>
        <v>2</v>
      </c>
      <c r="GH112" s="591">
        <f t="shared" si="93"/>
        <v>0</v>
      </c>
      <c r="GI112" s="591">
        <f t="shared" si="94"/>
        <v>2</v>
      </c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88"/>
      <c r="GY112" s="790">
        <f t="shared" si="95"/>
        <v>0</v>
      </c>
      <c r="GZ112" s="790">
        <f t="shared" si="96"/>
        <v>0</v>
      </c>
      <c r="HA112" s="790">
        <f t="shared" si="97"/>
        <v>0</v>
      </c>
      <c r="HB112" s="790">
        <f t="shared" si="98"/>
        <v>0</v>
      </c>
    </row>
    <row r="113" spans="1:210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66"/>
        <v>0</v>
      </c>
      <c r="BS113" s="313">
        <f t="shared" si="67"/>
        <v>1</v>
      </c>
      <c r="BT113" s="313">
        <f t="shared" si="68"/>
        <v>0</v>
      </c>
      <c r="BU113" s="313">
        <f t="shared" si="69"/>
        <v>1</v>
      </c>
      <c r="CG113" s="358"/>
      <c r="CH113" s="391">
        <f t="shared" si="70"/>
        <v>0</v>
      </c>
      <c r="CI113" s="391">
        <f t="shared" si="71"/>
        <v>0</v>
      </c>
      <c r="CJ113" s="392">
        <f t="shared" si="72"/>
        <v>0</v>
      </c>
      <c r="CK113" s="392">
        <f t="shared" si="73"/>
        <v>0</v>
      </c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395">
        <f t="shared" si="100"/>
        <v>0</v>
      </c>
      <c r="CY113" s="395">
        <f t="shared" si="101"/>
        <v>0</v>
      </c>
      <c r="CZ113" s="395">
        <f t="shared" si="102"/>
        <v>0</v>
      </c>
      <c r="DA113" s="395">
        <f t="shared" si="74"/>
        <v>0</v>
      </c>
      <c r="DB113" s="524"/>
      <c r="DC113" s="524"/>
      <c r="DD113" s="524"/>
      <c r="DE113" s="524"/>
      <c r="DF113" s="524"/>
      <c r="DG113" s="524"/>
      <c r="DH113" s="524"/>
      <c r="DI113" s="524"/>
      <c r="DJ113" s="524"/>
      <c r="DK113" s="524"/>
      <c r="DL113" s="524"/>
      <c r="DM113" s="524"/>
      <c r="DN113" s="524"/>
      <c r="DO113" s="524"/>
      <c r="DP113" s="524"/>
      <c r="DQ113" s="395">
        <f t="shared" si="75"/>
        <v>0</v>
      </c>
      <c r="DR113" s="395">
        <f t="shared" si="76"/>
        <v>0</v>
      </c>
      <c r="DS113" s="395">
        <f t="shared" si="77"/>
        <v>0</v>
      </c>
      <c r="DT113" s="395">
        <f t="shared" si="78"/>
        <v>0</v>
      </c>
      <c r="DU113" s="549"/>
      <c r="DV113" s="549"/>
      <c r="DW113" s="549"/>
      <c r="DX113" s="549"/>
      <c r="DY113" s="549"/>
      <c r="DZ113" s="549"/>
      <c r="EA113" s="549"/>
      <c r="EB113" s="549"/>
      <c r="EC113" s="549"/>
      <c r="ED113" s="549"/>
      <c r="EE113" s="549"/>
      <c r="EF113" s="549"/>
      <c r="EG113" s="543">
        <f t="shared" si="79"/>
        <v>0</v>
      </c>
      <c r="EH113" s="543">
        <f t="shared" si="80"/>
        <v>0</v>
      </c>
      <c r="EI113" s="543">
        <f t="shared" si="81"/>
        <v>0</v>
      </c>
      <c r="EJ113" s="543">
        <f t="shared" si="82"/>
        <v>0</v>
      </c>
      <c r="EL113" s="624"/>
      <c r="EM113" s="584"/>
      <c r="EN113" s="584"/>
      <c r="EO113" s="435"/>
      <c r="EP113" s="584"/>
      <c r="EQ113" s="584"/>
      <c r="ER113" s="584"/>
      <c r="ES113" s="584"/>
      <c r="ET113" s="584"/>
      <c r="EU113" s="584"/>
      <c r="EV113" s="584"/>
      <c r="EW113" s="580">
        <f t="shared" si="83"/>
        <v>0</v>
      </c>
      <c r="EX113" s="580">
        <f t="shared" si="84"/>
        <v>0</v>
      </c>
      <c r="EY113" s="580">
        <f t="shared" si="85"/>
        <v>0</v>
      </c>
      <c r="EZ113" s="580">
        <f t="shared" si="86"/>
        <v>0</v>
      </c>
      <c r="FA113" s="698"/>
      <c r="FB113" s="698"/>
      <c r="FC113" s="698"/>
      <c r="FD113" s="698"/>
      <c r="FE113" s="698"/>
      <c r="FF113" s="698"/>
      <c r="FG113" s="698"/>
      <c r="FH113" s="698"/>
      <c r="FI113" s="698"/>
      <c r="FJ113" s="698"/>
      <c r="FK113" s="698"/>
      <c r="FL113" s="698"/>
      <c r="FM113" s="699"/>
      <c r="FN113" s="699"/>
      <c r="FO113" s="698"/>
      <c r="FP113" s="591">
        <f t="shared" si="87"/>
        <v>0</v>
      </c>
      <c r="FQ113" s="591">
        <f t="shared" si="88"/>
        <v>0</v>
      </c>
      <c r="FR113" s="653">
        <f t="shared" si="89"/>
        <v>0</v>
      </c>
      <c r="FS113" s="653">
        <f t="shared" si="90"/>
        <v>0</v>
      </c>
      <c r="FT113" s="388"/>
      <c r="FU113" s="388"/>
      <c r="FV113" s="388"/>
      <c r="FW113" s="388"/>
      <c r="FX113" s="388"/>
      <c r="FY113" s="388"/>
      <c r="FZ113" s="388"/>
      <c r="GA113" s="388"/>
      <c r="GB113" s="388"/>
      <c r="GC113" s="388"/>
      <c r="GD113" s="388"/>
      <c r="GE113" s="388"/>
      <c r="GF113" s="591">
        <f t="shared" si="91"/>
        <v>0</v>
      </c>
      <c r="GG113" s="591">
        <f t="shared" si="92"/>
        <v>0</v>
      </c>
      <c r="GH113" s="591">
        <f t="shared" si="93"/>
        <v>0</v>
      </c>
      <c r="GI113" s="591">
        <f t="shared" si="94"/>
        <v>0</v>
      </c>
      <c r="GJ113" s="388"/>
      <c r="GK113" s="388"/>
      <c r="GL113" s="388"/>
      <c r="GM113" s="388"/>
      <c r="GN113" s="388"/>
      <c r="GO113" s="388"/>
      <c r="GP113" s="388"/>
      <c r="GQ113" s="388"/>
      <c r="GR113" s="388"/>
      <c r="GS113" s="388"/>
      <c r="GT113" s="388"/>
      <c r="GU113" s="388"/>
      <c r="GV113" s="388"/>
      <c r="GW113" s="388"/>
      <c r="GX113" s="388"/>
      <c r="GY113" s="790">
        <f t="shared" si="95"/>
        <v>0</v>
      </c>
      <c r="GZ113" s="790">
        <f t="shared" si="96"/>
        <v>0</v>
      </c>
      <c r="HA113" s="790">
        <f t="shared" si="97"/>
        <v>0</v>
      </c>
      <c r="HB113" s="790">
        <f t="shared" si="98"/>
        <v>0</v>
      </c>
    </row>
    <row r="114" spans="1:210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66"/>
        <v>0</v>
      </c>
      <c r="BS114" s="313">
        <f t="shared" si="67"/>
        <v>3</v>
      </c>
      <c r="BT114" s="313">
        <f t="shared" si="68"/>
        <v>0</v>
      </c>
      <c r="BU114" s="313">
        <f t="shared" si="69"/>
        <v>3</v>
      </c>
      <c r="CG114" s="358"/>
      <c r="CH114" s="391">
        <f t="shared" si="70"/>
        <v>0</v>
      </c>
      <c r="CI114" s="391">
        <f t="shared" si="71"/>
        <v>0</v>
      </c>
      <c r="CJ114" s="392">
        <f t="shared" si="72"/>
        <v>0</v>
      </c>
      <c r="CK114" s="392">
        <f t="shared" si="73"/>
        <v>0</v>
      </c>
      <c r="CX114" s="395">
        <f t="shared" si="100"/>
        <v>0</v>
      </c>
      <c r="CY114" s="395">
        <f t="shared" si="101"/>
        <v>0</v>
      </c>
      <c r="CZ114" s="395">
        <f t="shared" si="102"/>
        <v>0</v>
      </c>
      <c r="DA114" s="395">
        <f t="shared" si="74"/>
        <v>0</v>
      </c>
      <c r="DD114" s="501"/>
      <c r="DE114" s="501"/>
      <c r="DF114" s="501"/>
      <c r="DG114" s="501"/>
      <c r="DH114" s="501"/>
      <c r="DI114" s="501"/>
      <c r="DJ114" s="501"/>
      <c r="DK114" s="501"/>
      <c r="DL114" s="501"/>
      <c r="DM114" s="501"/>
      <c r="DN114" s="501"/>
      <c r="DQ114" s="395">
        <f t="shared" si="75"/>
        <v>0</v>
      </c>
      <c r="DR114" s="395">
        <f t="shared" si="76"/>
        <v>0</v>
      </c>
      <c r="DS114" s="395">
        <f t="shared" si="77"/>
        <v>0</v>
      </c>
      <c r="DT114" s="395">
        <f t="shared" si="78"/>
        <v>0</v>
      </c>
      <c r="DU114" s="547"/>
      <c r="DV114" s="547"/>
      <c r="DW114" s="547"/>
      <c r="DX114" s="547"/>
      <c r="DY114" s="547"/>
      <c r="DZ114" s="547"/>
      <c r="EA114" s="547"/>
      <c r="EB114" s="547"/>
      <c r="EC114" s="547"/>
      <c r="ED114" s="547"/>
      <c r="EE114" s="547"/>
      <c r="EF114" s="547"/>
      <c r="EG114" s="543">
        <f t="shared" si="79"/>
        <v>0</v>
      </c>
      <c r="EH114" s="543">
        <f t="shared" si="80"/>
        <v>0</v>
      </c>
      <c r="EI114" s="543">
        <f t="shared" si="81"/>
        <v>0</v>
      </c>
      <c r="EJ114" s="543">
        <f t="shared" si="82"/>
        <v>0</v>
      </c>
      <c r="EM114" s="584"/>
      <c r="EN114" s="584"/>
      <c r="EO114" s="584"/>
      <c r="EP114" s="584"/>
      <c r="EQ114" s="584"/>
      <c r="ER114" s="584"/>
      <c r="ES114" s="584"/>
      <c r="ET114" s="584"/>
      <c r="EU114" s="584"/>
      <c r="EV114" s="584"/>
      <c r="EW114" s="580">
        <f t="shared" si="83"/>
        <v>0</v>
      </c>
      <c r="EX114" s="580">
        <f t="shared" si="84"/>
        <v>0</v>
      </c>
      <c r="EY114" s="580">
        <f t="shared" si="85"/>
        <v>0</v>
      </c>
      <c r="EZ114" s="580">
        <f t="shared" si="86"/>
        <v>0</v>
      </c>
      <c r="FA114" s="698"/>
      <c r="FB114" s="698"/>
      <c r="FC114" s="698"/>
      <c r="FD114" s="698"/>
      <c r="FE114" s="698"/>
      <c r="FF114" s="698"/>
      <c r="FG114" s="698"/>
      <c r="FH114" s="698"/>
      <c r="FI114" s="698"/>
      <c r="FJ114" s="698"/>
      <c r="FK114" s="698"/>
      <c r="FL114" s="698"/>
      <c r="FM114" s="699"/>
      <c r="FN114" s="699"/>
      <c r="FO114" s="698"/>
      <c r="FP114" s="591">
        <f t="shared" si="87"/>
        <v>0</v>
      </c>
      <c r="FQ114" s="591">
        <f t="shared" si="88"/>
        <v>0</v>
      </c>
      <c r="FR114" s="653">
        <f t="shared" si="89"/>
        <v>0</v>
      </c>
      <c r="FS114" s="653">
        <f t="shared" si="90"/>
        <v>0</v>
      </c>
      <c r="FT114" s="388"/>
      <c r="FU114" s="388"/>
      <c r="FV114" s="388"/>
      <c r="FW114" s="388"/>
      <c r="FX114" s="388"/>
      <c r="FY114" s="388"/>
      <c r="FZ114" s="388"/>
      <c r="GA114" s="388"/>
      <c r="GB114" s="388"/>
      <c r="GC114" s="388"/>
      <c r="GD114" s="388"/>
      <c r="GE114" s="388"/>
      <c r="GF114" s="591">
        <f t="shared" si="91"/>
        <v>0</v>
      </c>
      <c r="GG114" s="591">
        <f t="shared" si="92"/>
        <v>0</v>
      </c>
      <c r="GH114" s="591">
        <f t="shared" si="93"/>
        <v>0</v>
      </c>
      <c r="GI114" s="591">
        <f t="shared" si="94"/>
        <v>0</v>
      </c>
      <c r="GJ114" s="388"/>
      <c r="GK114" s="388"/>
      <c r="GL114" s="388"/>
      <c r="GM114" s="388"/>
      <c r="GN114" s="388"/>
      <c r="GO114" s="388"/>
      <c r="GP114" s="388"/>
      <c r="GQ114" s="388"/>
      <c r="GR114" s="388"/>
      <c r="GS114" s="388"/>
      <c r="GT114" s="388"/>
      <c r="GU114" s="388"/>
      <c r="GV114" s="388"/>
      <c r="GW114" s="388"/>
      <c r="GX114" s="388"/>
      <c r="GY114" s="790">
        <f t="shared" si="95"/>
        <v>0</v>
      </c>
      <c r="GZ114" s="790">
        <f t="shared" si="96"/>
        <v>0</v>
      </c>
      <c r="HA114" s="790">
        <f t="shared" si="97"/>
        <v>0</v>
      </c>
      <c r="HB114" s="790">
        <f t="shared" si="98"/>
        <v>0</v>
      </c>
    </row>
    <row r="115" spans="1:210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  <c r="CX115" s="388"/>
      <c r="CY115" s="388"/>
      <c r="CZ115" s="388"/>
      <c r="DA115" s="388"/>
      <c r="DD115" s="501"/>
      <c r="DE115" s="501"/>
      <c r="DF115" s="501"/>
      <c r="DG115" s="501"/>
      <c r="DH115" s="501"/>
      <c r="DI115" s="501"/>
      <c r="DJ115" s="501"/>
      <c r="DK115" s="501"/>
      <c r="DL115" s="501"/>
      <c r="DM115" s="501"/>
      <c r="DN115" s="501"/>
      <c r="DQ115" s="388"/>
      <c r="DR115" s="388"/>
      <c r="DS115" s="388"/>
      <c r="DT115" s="388"/>
      <c r="EG115" s="543"/>
      <c r="EH115" s="543"/>
      <c r="EI115" s="543"/>
      <c r="EJ115" s="543"/>
      <c r="EM115" s="584"/>
      <c r="EN115" s="584"/>
      <c r="EO115" s="584"/>
      <c r="EP115" s="584"/>
      <c r="EQ115" s="584"/>
      <c r="ER115" s="584"/>
      <c r="ES115" s="584"/>
      <c r="ET115" s="584"/>
      <c r="EU115" s="584"/>
      <c r="EV115" s="584"/>
      <c r="EW115" s="580"/>
      <c r="EX115" s="580"/>
      <c r="EY115" s="580"/>
      <c r="EZ115" s="580"/>
      <c r="FA115" s="698"/>
      <c r="FB115" s="698"/>
      <c r="FC115" s="698"/>
      <c r="FD115" s="698"/>
      <c r="FE115" s="698"/>
      <c r="FF115" s="698"/>
      <c r="FG115" s="698"/>
      <c r="FH115" s="698"/>
      <c r="FI115" s="698"/>
      <c r="FJ115" s="698"/>
      <c r="FK115" s="698"/>
      <c r="FL115" s="698"/>
      <c r="FM115" s="699"/>
      <c r="FN115" s="699"/>
      <c r="FO115" s="698"/>
      <c r="FP115" s="619"/>
      <c r="FQ115" s="619"/>
      <c r="FR115" s="619"/>
      <c r="FS115" s="619"/>
      <c r="FT115" s="388"/>
      <c r="FU115" s="388"/>
      <c r="FV115" s="388"/>
      <c r="FW115" s="388"/>
      <c r="FX115" s="388"/>
      <c r="FY115" s="388"/>
      <c r="FZ115" s="388"/>
      <c r="GA115" s="388"/>
      <c r="GB115" s="388"/>
      <c r="GC115" s="388"/>
      <c r="GD115" s="388"/>
      <c r="GE115" s="388"/>
      <c r="GF115" s="790"/>
      <c r="GG115" s="790"/>
      <c r="GH115" s="790"/>
      <c r="GI115" s="790"/>
      <c r="GJ115" s="388"/>
      <c r="GK115" s="388"/>
      <c r="GL115" s="388"/>
      <c r="GM115" s="388"/>
      <c r="GN115" s="388"/>
      <c r="GO115" s="388"/>
      <c r="GP115" s="388"/>
      <c r="GQ115" s="388"/>
      <c r="GR115" s="388"/>
      <c r="GS115" s="388"/>
      <c r="GT115" s="388"/>
      <c r="GU115" s="388"/>
      <c r="GV115" s="388"/>
      <c r="GW115" s="388"/>
      <c r="GX115" s="388"/>
      <c r="GY115" s="790"/>
      <c r="GZ115" s="790"/>
      <c r="HA115" s="790"/>
      <c r="HB115" s="790"/>
    </row>
    <row r="116" spans="1:210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  <c r="CX116" s="388"/>
      <c r="CY116" s="388"/>
      <c r="CZ116" s="388"/>
      <c r="DA116" s="388"/>
      <c r="DD116" s="501"/>
      <c r="DE116" s="501"/>
      <c r="DF116" s="501"/>
      <c r="DG116" s="501"/>
      <c r="DH116" s="501"/>
      <c r="DI116" s="501"/>
      <c r="DJ116" s="501"/>
      <c r="DK116" s="501"/>
      <c r="DL116" s="501"/>
      <c r="DM116" s="501"/>
      <c r="DN116" s="501"/>
      <c r="DQ116" s="388"/>
      <c r="DR116" s="388"/>
      <c r="DS116" s="388"/>
      <c r="DT116" s="388"/>
      <c r="FJ116" s="569"/>
      <c r="FK116" s="569"/>
      <c r="FL116" s="569"/>
      <c r="FT116" s="388"/>
      <c r="FU116" s="388"/>
      <c r="FV116" s="388"/>
      <c r="FW116" s="388"/>
      <c r="FX116" s="388"/>
      <c r="FY116" s="388"/>
      <c r="FZ116" s="388"/>
      <c r="GA116" s="388"/>
      <c r="GB116" s="388"/>
      <c r="GC116" s="388"/>
      <c r="GD116" s="388"/>
      <c r="GE116" s="388"/>
      <c r="GJ116" s="388"/>
      <c r="GK116" s="388"/>
      <c r="GL116" s="388"/>
      <c r="GM116" s="388"/>
      <c r="GN116" s="388"/>
      <c r="GO116" s="388"/>
      <c r="GP116" s="388"/>
      <c r="GQ116" s="388"/>
      <c r="GR116" s="388"/>
      <c r="GS116" s="388"/>
      <c r="GT116" s="388"/>
      <c r="GU116" s="388"/>
      <c r="GV116" s="388"/>
      <c r="GW116" s="388"/>
      <c r="GX116" s="388"/>
      <c r="GY116" s="358"/>
      <c r="GZ116" s="358"/>
      <c r="HA116" s="358"/>
      <c r="HB116" s="358"/>
    </row>
    <row r="117" spans="1:210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  <c r="CX117" s="388"/>
      <c r="CY117" s="388"/>
      <c r="CZ117" s="388"/>
      <c r="DA117" s="388"/>
      <c r="DD117" s="501"/>
      <c r="DE117" s="501"/>
      <c r="DF117" s="501"/>
      <c r="DG117" s="501"/>
      <c r="DH117" s="501"/>
      <c r="DI117" s="501"/>
      <c r="DJ117" s="501"/>
      <c r="DK117" s="501"/>
      <c r="DL117" s="501"/>
      <c r="DM117" s="501"/>
      <c r="DN117" s="501"/>
      <c r="DQ117" s="388"/>
      <c r="DR117" s="388"/>
      <c r="DS117" s="388"/>
      <c r="DT117" s="388"/>
      <c r="FJ117" s="569"/>
      <c r="FK117" s="569"/>
      <c r="FL117" s="569"/>
      <c r="FT117" s="388"/>
      <c r="FU117" s="388"/>
      <c r="FV117" s="388"/>
      <c r="FW117" s="388"/>
      <c r="FX117" s="388"/>
      <c r="FY117" s="388"/>
      <c r="FZ117" s="388"/>
      <c r="GA117" s="388"/>
      <c r="GB117" s="388"/>
      <c r="GC117" s="388"/>
      <c r="GD117" s="388"/>
      <c r="GE117" s="388"/>
      <c r="GJ117" s="388"/>
      <c r="GK117" s="388"/>
      <c r="GL117" s="388"/>
      <c r="GM117" s="388"/>
      <c r="GN117" s="388"/>
      <c r="GO117" s="388"/>
      <c r="GP117" s="388"/>
      <c r="GQ117" s="388"/>
      <c r="GR117" s="388"/>
      <c r="GS117" s="388"/>
      <c r="GT117" s="388"/>
      <c r="GU117" s="388"/>
      <c r="GV117" s="388"/>
      <c r="GW117" s="388"/>
      <c r="GX117" s="388"/>
    </row>
    <row r="118" spans="1:210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  <c r="CX118" s="388"/>
      <c r="CY118" s="388"/>
      <c r="CZ118" s="388"/>
      <c r="DA118" s="388"/>
      <c r="DD118" s="501"/>
      <c r="DE118" s="501"/>
      <c r="DF118" s="501"/>
      <c r="DG118" s="501"/>
      <c r="DH118" s="501"/>
      <c r="DI118" s="501"/>
      <c r="DJ118" s="501"/>
      <c r="DK118" s="501"/>
      <c r="DL118" s="501"/>
      <c r="DM118" s="501"/>
      <c r="DN118" s="501"/>
      <c r="DQ118" s="388"/>
      <c r="DR118" s="388"/>
      <c r="DS118" s="388"/>
      <c r="DT118" s="388"/>
      <c r="FJ118" s="569"/>
      <c r="FK118" s="569"/>
      <c r="FL118" s="569"/>
      <c r="FT118" s="388"/>
      <c r="FU118" s="388"/>
      <c r="FV118" s="388"/>
      <c r="FW118" s="388"/>
      <c r="FX118" s="388"/>
      <c r="FY118" s="388"/>
      <c r="FZ118" s="388"/>
      <c r="GA118" s="388"/>
      <c r="GB118" s="388"/>
      <c r="GC118" s="388"/>
      <c r="GD118" s="388"/>
      <c r="GE118" s="388"/>
      <c r="GJ118" s="388"/>
      <c r="GK118" s="388"/>
      <c r="GL118" s="388"/>
      <c r="GM118" s="388"/>
      <c r="GN118" s="388"/>
      <c r="GO118" s="388"/>
      <c r="GP118" s="388"/>
      <c r="GQ118" s="388"/>
      <c r="GR118" s="388"/>
      <c r="GS118" s="388"/>
      <c r="GT118" s="388"/>
      <c r="GU118" s="388"/>
      <c r="GV118" s="388"/>
      <c r="GW118" s="388"/>
      <c r="GX118" s="388"/>
    </row>
    <row r="119" spans="1:210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  <c r="CX119" s="388"/>
      <c r="CY119" s="388"/>
      <c r="CZ119" s="388"/>
      <c r="DA119" s="388"/>
      <c r="DD119" s="501"/>
      <c r="DE119" s="501"/>
      <c r="DF119" s="501"/>
      <c r="DG119" s="501"/>
      <c r="DH119" s="501"/>
      <c r="DI119" s="501"/>
      <c r="DJ119" s="501"/>
      <c r="DK119" s="501"/>
      <c r="DL119" s="501"/>
      <c r="DM119" s="501"/>
      <c r="DN119" s="501"/>
      <c r="DQ119" s="388"/>
      <c r="DR119" s="388"/>
      <c r="DS119" s="388"/>
      <c r="DT119" s="388"/>
      <c r="FJ119" s="569"/>
      <c r="FK119" s="569"/>
      <c r="FL119" s="569"/>
      <c r="FT119" s="388"/>
      <c r="FU119" s="388"/>
      <c r="FV119" s="388"/>
      <c r="FW119" s="388"/>
      <c r="FX119" s="388"/>
      <c r="FY119" s="388"/>
      <c r="FZ119" s="388"/>
      <c r="GA119" s="388"/>
      <c r="GB119" s="388"/>
      <c r="GC119" s="388"/>
      <c r="GD119" s="388"/>
      <c r="GE119" s="388"/>
      <c r="GJ119" s="388"/>
      <c r="GK119" s="388"/>
      <c r="GL119" s="388"/>
      <c r="GM119" s="388"/>
      <c r="GN119" s="388"/>
      <c r="GO119" s="388"/>
      <c r="GP119" s="388"/>
      <c r="GQ119" s="388"/>
      <c r="GR119" s="388"/>
      <c r="GS119" s="388"/>
      <c r="GT119" s="388"/>
      <c r="GU119" s="388"/>
      <c r="GV119" s="388"/>
      <c r="GW119" s="388"/>
      <c r="GX119" s="388"/>
    </row>
    <row r="120" spans="1:210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  <c r="CX120" s="388"/>
      <c r="CY120" s="388"/>
      <c r="CZ120" s="388"/>
      <c r="DA120" s="388"/>
      <c r="DD120" s="501"/>
      <c r="DE120" s="501"/>
      <c r="DF120" s="501"/>
      <c r="DG120" s="501"/>
      <c r="DH120" s="501"/>
      <c r="DI120" s="501"/>
      <c r="DJ120" s="501"/>
      <c r="DK120" s="501"/>
      <c r="DL120" s="501"/>
      <c r="DM120" s="501"/>
      <c r="DN120" s="501"/>
      <c r="DQ120" s="388"/>
      <c r="DR120" s="388"/>
      <c r="DS120" s="388"/>
      <c r="DT120" s="388"/>
      <c r="FJ120" s="569"/>
      <c r="FK120" s="569"/>
      <c r="FL120" s="569"/>
      <c r="FT120" s="388"/>
      <c r="FU120" s="388"/>
      <c r="FV120" s="388"/>
      <c r="FW120" s="388"/>
      <c r="FX120" s="388"/>
      <c r="FY120" s="388"/>
      <c r="FZ120" s="388"/>
      <c r="GA120" s="388"/>
      <c r="GB120" s="388"/>
      <c r="GC120" s="388"/>
      <c r="GD120" s="388"/>
      <c r="GE120" s="388"/>
      <c r="GJ120" s="388"/>
      <c r="GK120" s="388"/>
      <c r="GL120" s="388"/>
      <c r="GM120" s="388"/>
      <c r="GN120" s="388"/>
      <c r="GO120" s="388"/>
      <c r="GP120" s="388"/>
      <c r="GQ120" s="388"/>
      <c r="GR120" s="388"/>
      <c r="GS120" s="388"/>
      <c r="GT120" s="388"/>
      <c r="GU120" s="388"/>
      <c r="GV120" s="388"/>
      <c r="GW120" s="388"/>
      <c r="GX120" s="388"/>
    </row>
    <row r="121" spans="1:210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  <c r="CX121" s="388"/>
      <c r="CY121" s="388"/>
      <c r="CZ121" s="388"/>
      <c r="DA121" s="388"/>
      <c r="DD121" s="501"/>
      <c r="DE121" s="501"/>
      <c r="DF121" s="501"/>
      <c r="DG121" s="501"/>
      <c r="DH121" s="501"/>
      <c r="DI121" s="501"/>
      <c r="DJ121" s="501"/>
      <c r="DK121" s="501"/>
      <c r="DL121" s="501"/>
      <c r="DM121" s="501"/>
      <c r="DN121" s="501"/>
      <c r="DQ121" s="388"/>
      <c r="DR121" s="388"/>
      <c r="DS121" s="388"/>
      <c r="DT121" s="388"/>
      <c r="FJ121" s="569"/>
      <c r="FK121" s="569"/>
      <c r="FL121" s="569"/>
      <c r="FT121" s="388"/>
      <c r="FU121" s="388"/>
      <c r="FV121" s="388"/>
      <c r="FW121" s="388"/>
      <c r="FX121" s="388"/>
      <c r="FY121" s="388"/>
      <c r="FZ121" s="388"/>
      <c r="GA121" s="388"/>
      <c r="GB121" s="388"/>
      <c r="GC121" s="388"/>
      <c r="GD121" s="388"/>
      <c r="GE121" s="388"/>
      <c r="GJ121" s="388"/>
      <c r="GK121" s="388"/>
      <c r="GL121" s="388"/>
      <c r="GM121" s="388"/>
      <c r="GN121" s="388"/>
      <c r="GO121" s="388"/>
      <c r="GP121" s="388"/>
      <c r="GQ121" s="388"/>
      <c r="GR121" s="388"/>
      <c r="GS121" s="388"/>
      <c r="GT121" s="388"/>
      <c r="GU121" s="388"/>
      <c r="GV121" s="388"/>
      <c r="GW121" s="388"/>
      <c r="GX121" s="388"/>
    </row>
    <row r="122" spans="1:210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  <c r="CX122" s="388"/>
      <c r="CY122" s="388"/>
      <c r="CZ122" s="388"/>
      <c r="DA122" s="388"/>
      <c r="DD122" s="501"/>
      <c r="DE122" s="501"/>
      <c r="DF122" s="501"/>
      <c r="DG122" s="501"/>
      <c r="DH122" s="501"/>
      <c r="DI122" s="501"/>
      <c r="DJ122" s="501"/>
      <c r="DK122" s="501"/>
      <c r="DL122" s="501"/>
      <c r="DM122" s="501"/>
      <c r="DN122" s="501"/>
      <c r="DQ122" s="388"/>
      <c r="DR122" s="388"/>
      <c r="DS122" s="388"/>
      <c r="DT122" s="388"/>
      <c r="FJ122" s="569"/>
      <c r="FK122" s="569"/>
      <c r="FL122" s="569"/>
      <c r="FT122" s="388"/>
      <c r="FU122" s="388"/>
      <c r="FV122" s="388"/>
      <c r="FW122" s="388"/>
      <c r="FX122" s="388"/>
      <c r="FY122" s="388"/>
      <c r="FZ122" s="388"/>
      <c r="GA122" s="388"/>
      <c r="GB122" s="388"/>
      <c r="GC122" s="388"/>
      <c r="GD122" s="388"/>
      <c r="GE122" s="388"/>
      <c r="GJ122" s="388"/>
      <c r="GK122" s="388"/>
      <c r="GL122" s="388"/>
      <c r="GM122" s="388"/>
      <c r="GN122" s="388"/>
      <c r="GO122" s="388"/>
      <c r="GP122" s="388"/>
      <c r="GQ122" s="388"/>
      <c r="GR122" s="388"/>
      <c r="GS122" s="388"/>
      <c r="GT122" s="388"/>
      <c r="GU122" s="388"/>
      <c r="GV122" s="388"/>
      <c r="GW122" s="388"/>
      <c r="GX122" s="388"/>
    </row>
    <row r="123" spans="1:210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  <c r="CX123" s="388"/>
      <c r="CY123" s="388"/>
      <c r="CZ123" s="388"/>
      <c r="DA123" s="388"/>
      <c r="DD123" s="501"/>
      <c r="DE123" s="501"/>
      <c r="DF123" s="501"/>
      <c r="DG123" s="501"/>
      <c r="DH123" s="501"/>
      <c r="DI123" s="501"/>
      <c r="DJ123" s="501"/>
      <c r="DK123" s="501"/>
      <c r="DL123" s="501"/>
      <c r="DM123" s="501"/>
      <c r="DN123" s="501"/>
      <c r="DQ123" s="388"/>
      <c r="DR123" s="388"/>
      <c r="DS123" s="388"/>
      <c r="DT123" s="388"/>
      <c r="FJ123" s="569"/>
      <c r="FK123" s="569"/>
      <c r="FL123" s="569"/>
      <c r="FT123" s="388"/>
      <c r="FU123" s="388"/>
      <c r="FV123" s="388"/>
      <c r="FW123" s="388"/>
      <c r="FX123" s="388"/>
      <c r="FY123" s="388"/>
      <c r="FZ123" s="388"/>
      <c r="GA123" s="388"/>
      <c r="GB123" s="388"/>
      <c r="GC123" s="388"/>
      <c r="GD123" s="388"/>
      <c r="GE123" s="388"/>
      <c r="GJ123" s="388"/>
      <c r="GK123" s="388"/>
      <c r="GL123" s="388"/>
      <c r="GM123" s="388"/>
      <c r="GN123" s="388"/>
      <c r="GO123" s="388"/>
      <c r="GP123" s="388"/>
      <c r="GQ123" s="388"/>
      <c r="GR123" s="388"/>
      <c r="GS123" s="388"/>
      <c r="GT123" s="388"/>
      <c r="GU123" s="388"/>
      <c r="GV123" s="388"/>
      <c r="GW123" s="388"/>
      <c r="GX123" s="388"/>
    </row>
    <row r="124" spans="1:210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  <c r="CX124" s="388"/>
      <c r="CY124" s="388"/>
      <c r="CZ124" s="388"/>
      <c r="DA124" s="388"/>
      <c r="DD124" s="501"/>
      <c r="DE124" s="501"/>
      <c r="DF124" s="501"/>
      <c r="DG124" s="501"/>
      <c r="DH124" s="501"/>
      <c r="DI124" s="501"/>
      <c r="DJ124" s="501"/>
      <c r="DK124" s="501"/>
      <c r="DL124" s="501"/>
      <c r="DM124" s="501"/>
      <c r="DN124" s="501"/>
      <c r="DQ124" s="388"/>
      <c r="DR124" s="388"/>
      <c r="DS124" s="388"/>
      <c r="DT124" s="388"/>
      <c r="FJ124" s="569"/>
      <c r="FK124" s="569"/>
      <c r="FL124" s="569"/>
      <c r="FT124" s="388"/>
      <c r="FU124" s="388"/>
      <c r="FV124" s="388"/>
      <c r="FW124" s="388"/>
      <c r="FX124" s="388"/>
      <c r="FY124" s="388"/>
      <c r="FZ124" s="388"/>
      <c r="GA124" s="388"/>
      <c r="GB124" s="388"/>
      <c r="GC124" s="388"/>
      <c r="GD124" s="388"/>
      <c r="GE124" s="388"/>
      <c r="GJ124" s="388"/>
      <c r="GK124" s="388"/>
      <c r="GL124" s="388"/>
      <c r="GM124" s="388"/>
      <c r="GN124" s="388"/>
      <c r="GO124" s="388"/>
      <c r="GP124" s="388"/>
      <c r="GQ124" s="388"/>
      <c r="GR124" s="388"/>
      <c r="GS124" s="388"/>
      <c r="GT124" s="388"/>
      <c r="GU124" s="388"/>
      <c r="GV124" s="388"/>
      <c r="GW124" s="388"/>
      <c r="GX124" s="388"/>
    </row>
    <row r="125" spans="1:210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  <c r="CX125" s="388"/>
      <c r="CY125" s="388"/>
      <c r="CZ125" s="388"/>
      <c r="DA125" s="388"/>
      <c r="DD125" s="501"/>
      <c r="DE125" s="501"/>
      <c r="DF125" s="501"/>
      <c r="DG125" s="501"/>
      <c r="DH125" s="501"/>
      <c r="DI125" s="501"/>
      <c r="DJ125" s="501"/>
      <c r="DK125" s="501"/>
      <c r="DL125" s="501"/>
      <c r="DM125" s="501"/>
      <c r="DN125" s="501"/>
      <c r="DQ125" s="388"/>
      <c r="DR125" s="388"/>
      <c r="DS125" s="388"/>
      <c r="DT125" s="388"/>
      <c r="FJ125" s="569"/>
      <c r="FK125" s="569"/>
      <c r="FL125" s="569"/>
      <c r="FT125" s="388"/>
      <c r="FU125" s="388"/>
      <c r="FV125" s="388"/>
      <c r="FW125" s="388"/>
      <c r="FX125" s="388"/>
      <c r="FY125" s="388"/>
      <c r="FZ125" s="388"/>
      <c r="GA125" s="388"/>
      <c r="GB125" s="388"/>
      <c r="GC125" s="388"/>
      <c r="GD125" s="388"/>
      <c r="GE125" s="388"/>
      <c r="GJ125" s="388"/>
      <c r="GK125" s="388"/>
      <c r="GL125" s="388"/>
      <c r="GM125" s="388"/>
      <c r="GN125" s="388"/>
      <c r="GO125" s="388"/>
      <c r="GP125" s="388"/>
      <c r="GQ125" s="388"/>
      <c r="GR125" s="388"/>
      <c r="GS125" s="388"/>
      <c r="GT125" s="388"/>
      <c r="GU125" s="388"/>
      <c r="GV125" s="388"/>
      <c r="GW125" s="388"/>
      <c r="GX125" s="388"/>
    </row>
    <row r="126" spans="1:210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  <c r="CX126" s="388"/>
      <c r="CY126" s="388"/>
      <c r="CZ126" s="388"/>
      <c r="DA126" s="388"/>
      <c r="DD126" s="501"/>
      <c r="DE126" s="501"/>
      <c r="DF126" s="501"/>
      <c r="DG126" s="501"/>
      <c r="DH126" s="501"/>
      <c r="DI126" s="501"/>
      <c r="DJ126" s="501"/>
      <c r="DK126" s="501"/>
      <c r="DL126" s="501"/>
      <c r="DM126" s="501"/>
      <c r="DN126" s="501"/>
      <c r="DQ126" s="388"/>
      <c r="DR126" s="388"/>
      <c r="DS126" s="388"/>
      <c r="DT126" s="388"/>
      <c r="FJ126" s="569"/>
      <c r="FK126" s="569"/>
      <c r="FL126" s="569"/>
      <c r="FT126" s="388"/>
      <c r="FU126" s="388"/>
      <c r="FV126" s="388"/>
      <c r="FW126" s="388"/>
      <c r="FX126" s="388"/>
      <c r="FY126" s="388"/>
      <c r="FZ126" s="388"/>
      <c r="GA126" s="388"/>
      <c r="GB126" s="388"/>
      <c r="GC126" s="388"/>
      <c r="GD126" s="388"/>
      <c r="GE126" s="388"/>
      <c r="GJ126" s="388"/>
      <c r="GK126" s="388"/>
      <c r="GL126" s="388"/>
      <c r="GM126" s="388"/>
      <c r="GN126" s="388"/>
      <c r="GO126" s="388"/>
      <c r="GP126" s="388"/>
      <c r="GQ126" s="388"/>
      <c r="GR126" s="388"/>
      <c r="GS126" s="388"/>
      <c r="GT126" s="388"/>
      <c r="GU126" s="388"/>
      <c r="GV126" s="388"/>
      <c r="GW126" s="388"/>
      <c r="GX126" s="388"/>
    </row>
    <row r="127" spans="1:210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  <c r="CX127" s="388"/>
      <c r="CY127" s="388"/>
      <c r="CZ127" s="388"/>
      <c r="DA127" s="388"/>
      <c r="DD127" s="501"/>
      <c r="DE127" s="501"/>
      <c r="DF127" s="501"/>
      <c r="DG127" s="501"/>
      <c r="DH127" s="501"/>
      <c r="DI127" s="501"/>
      <c r="DJ127" s="501"/>
      <c r="DK127" s="501"/>
      <c r="DL127" s="501"/>
      <c r="DM127" s="501"/>
      <c r="DN127" s="501"/>
      <c r="DQ127" s="388"/>
      <c r="DR127" s="388"/>
      <c r="DS127" s="388"/>
      <c r="DT127" s="388"/>
      <c r="FJ127" s="569"/>
      <c r="FK127" s="569"/>
      <c r="FL127" s="569"/>
      <c r="FT127" s="388"/>
      <c r="FU127" s="388"/>
      <c r="FV127" s="388"/>
      <c r="FW127" s="388"/>
      <c r="FX127" s="388"/>
      <c r="FY127" s="388"/>
      <c r="FZ127" s="388"/>
      <c r="GA127" s="388"/>
      <c r="GB127" s="388"/>
      <c r="GC127" s="388"/>
      <c r="GD127" s="388"/>
      <c r="GE127" s="388"/>
      <c r="GJ127" s="388"/>
      <c r="GK127" s="388"/>
      <c r="GL127" s="388"/>
      <c r="GM127" s="388"/>
      <c r="GN127" s="388"/>
      <c r="GO127" s="388"/>
      <c r="GP127" s="388"/>
      <c r="GQ127" s="388"/>
      <c r="GR127" s="388"/>
      <c r="GS127" s="388"/>
      <c r="GT127" s="388"/>
      <c r="GU127" s="388"/>
      <c r="GV127" s="388"/>
      <c r="GW127" s="388"/>
      <c r="GX127" s="388"/>
    </row>
    <row r="128" spans="1:210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  <c r="CX128" s="388"/>
      <c r="CY128" s="388"/>
      <c r="CZ128" s="388"/>
      <c r="DA128" s="388"/>
      <c r="DD128" s="501"/>
      <c r="DE128" s="501"/>
      <c r="DF128" s="501"/>
      <c r="DG128" s="501"/>
      <c r="DH128" s="501"/>
      <c r="DI128" s="501"/>
      <c r="DJ128" s="501"/>
      <c r="DK128" s="501"/>
      <c r="DL128" s="501"/>
      <c r="DM128" s="501"/>
      <c r="DN128" s="501"/>
      <c r="DQ128" s="388"/>
      <c r="DR128" s="388"/>
      <c r="DS128" s="388"/>
      <c r="DT128" s="388"/>
      <c r="FJ128" s="569"/>
      <c r="FK128" s="569"/>
      <c r="FL128" s="569"/>
      <c r="FT128" s="388"/>
      <c r="FU128" s="388"/>
      <c r="FV128" s="388"/>
      <c r="FW128" s="388"/>
      <c r="FX128" s="388"/>
      <c r="FY128" s="388"/>
      <c r="FZ128" s="388"/>
      <c r="GA128" s="388"/>
      <c r="GB128" s="388"/>
      <c r="GC128" s="388"/>
      <c r="GD128" s="388"/>
      <c r="GE128" s="388"/>
      <c r="GJ128" s="388"/>
      <c r="GK128" s="388"/>
      <c r="GL128" s="388"/>
      <c r="GM128" s="388"/>
      <c r="GN128" s="388"/>
      <c r="GO128" s="388"/>
      <c r="GP128" s="388"/>
      <c r="GQ128" s="388"/>
      <c r="GR128" s="388"/>
      <c r="GS128" s="388"/>
      <c r="GT128" s="388"/>
      <c r="GU128" s="388"/>
      <c r="GV128" s="388"/>
      <c r="GW128" s="388"/>
      <c r="GX128" s="388"/>
    </row>
    <row r="129" spans="1:206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  <c r="CX129" s="388"/>
      <c r="CY129" s="388"/>
      <c r="CZ129" s="388"/>
      <c r="DA129" s="388"/>
      <c r="DK129" s="493"/>
      <c r="DL129" s="493"/>
      <c r="DM129" s="493"/>
      <c r="DQ129" s="388"/>
      <c r="DR129" s="388"/>
      <c r="DS129" s="388"/>
      <c r="DT129" s="388"/>
      <c r="FJ129" s="569"/>
      <c r="FK129" s="569"/>
      <c r="FL129" s="569"/>
      <c r="FT129" s="388"/>
      <c r="FU129" s="388"/>
      <c r="FV129" s="388"/>
      <c r="FW129" s="388"/>
      <c r="FX129" s="388"/>
      <c r="FY129" s="388"/>
      <c r="FZ129" s="388"/>
      <c r="GA129" s="388"/>
      <c r="GB129" s="388"/>
      <c r="GC129" s="388"/>
      <c r="GD129" s="388"/>
      <c r="GE129" s="388"/>
      <c r="GJ129" s="388"/>
      <c r="GK129" s="388"/>
      <c r="GL129" s="388"/>
      <c r="GM129" s="388"/>
      <c r="GN129" s="388"/>
      <c r="GO129" s="388"/>
      <c r="GP129" s="388"/>
      <c r="GQ129" s="388"/>
      <c r="GR129" s="388"/>
      <c r="GS129" s="388"/>
      <c r="GT129" s="388"/>
      <c r="GU129" s="388"/>
      <c r="GV129" s="388"/>
      <c r="GW129" s="388"/>
      <c r="GX129" s="388"/>
    </row>
    <row r="130" spans="1:206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  <c r="CX130" s="388"/>
      <c r="CY130" s="388"/>
      <c r="CZ130" s="388"/>
      <c r="DA130" s="388"/>
      <c r="DK130" s="493"/>
      <c r="DL130" s="493"/>
      <c r="DM130" s="493"/>
      <c r="DQ130" s="388"/>
      <c r="DR130" s="388"/>
      <c r="DS130" s="388"/>
      <c r="DT130" s="388"/>
      <c r="FJ130" s="569"/>
      <c r="FK130" s="569"/>
      <c r="FL130" s="569"/>
      <c r="FT130" s="388"/>
      <c r="FU130" s="388"/>
      <c r="FV130" s="388"/>
      <c r="FW130" s="388"/>
      <c r="FX130" s="388"/>
      <c r="FY130" s="388"/>
      <c r="FZ130" s="388"/>
      <c r="GA130" s="388"/>
      <c r="GB130" s="388"/>
      <c r="GC130" s="388"/>
      <c r="GD130" s="388"/>
      <c r="GE130" s="388"/>
      <c r="GJ130" s="388"/>
      <c r="GK130" s="388"/>
      <c r="GL130" s="388"/>
      <c r="GM130" s="388"/>
      <c r="GN130" s="388"/>
      <c r="GO130" s="388"/>
      <c r="GP130" s="388"/>
      <c r="GQ130" s="388"/>
      <c r="GR130" s="388"/>
      <c r="GS130" s="388"/>
      <c r="GT130" s="388"/>
      <c r="GU130" s="388"/>
      <c r="GV130" s="388"/>
      <c r="GW130" s="388"/>
      <c r="GX130" s="388"/>
    </row>
    <row r="131" spans="1:206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  <c r="CX131" s="388"/>
      <c r="CY131" s="388"/>
      <c r="CZ131" s="388"/>
      <c r="DA131" s="388"/>
      <c r="DK131" s="493"/>
      <c r="DL131" s="493"/>
      <c r="DM131" s="493"/>
      <c r="DQ131" s="388"/>
      <c r="DR131" s="388"/>
      <c r="DS131" s="388"/>
      <c r="DT131" s="388"/>
      <c r="FJ131" s="569"/>
      <c r="FK131" s="569"/>
      <c r="FL131" s="569"/>
      <c r="FT131" s="388"/>
      <c r="FU131" s="388"/>
      <c r="FV131" s="388"/>
      <c r="FW131" s="388"/>
      <c r="FX131" s="388"/>
      <c r="FY131" s="388"/>
      <c r="FZ131" s="388"/>
      <c r="GA131" s="388"/>
      <c r="GB131" s="388"/>
      <c r="GC131" s="388"/>
      <c r="GD131" s="388"/>
      <c r="GE131" s="388"/>
      <c r="GJ131" s="388"/>
      <c r="GK131" s="388"/>
      <c r="GL131" s="388"/>
      <c r="GM131" s="388"/>
      <c r="GN131" s="388"/>
      <c r="GO131" s="388"/>
      <c r="GP131" s="388"/>
      <c r="GQ131" s="388"/>
      <c r="GR131" s="388"/>
      <c r="GS131" s="388"/>
      <c r="GT131" s="388"/>
      <c r="GU131" s="388"/>
      <c r="GV131" s="388"/>
      <c r="GW131" s="388"/>
      <c r="GX131" s="388"/>
    </row>
    <row r="132" spans="1:206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  <c r="CX132" s="388"/>
      <c r="CY132" s="388"/>
      <c r="CZ132" s="388"/>
      <c r="DA132" s="388"/>
      <c r="DK132" s="493"/>
      <c r="DL132" s="493"/>
      <c r="DM132" s="493"/>
      <c r="DQ132" s="388"/>
      <c r="DR132" s="388"/>
      <c r="DS132" s="388"/>
      <c r="DT132" s="388"/>
      <c r="FJ132" s="569"/>
      <c r="FK132" s="569"/>
      <c r="FL132" s="569"/>
      <c r="FT132" s="388"/>
      <c r="FU132" s="388"/>
      <c r="FV132" s="388"/>
      <c r="FW132" s="388"/>
      <c r="FX132" s="388"/>
      <c r="FY132" s="388"/>
      <c r="FZ132" s="388"/>
      <c r="GA132" s="388"/>
      <c r="GB132" s="388"/>
      <c r="GC132" s="388"/>
      <c r="GD132" s="388"/>
      <c r="GE132" s="388"/>
      <c r="GJ132" s="388"/>
      <c r="GK132" s="388"/>
      <c r="GL132" s="388"/>
      <c r="GM132" s="388"/>
      <c r="GN132" s="388"/>
      <c r="GO132" s="388"/>
      <c r="GP132" s="388"/>
      <c r="GQ132" s="388"/>
      <c r="GR132" s="388"/>
      <c r="GS132" s="388"/>
      <c r="GT132" s="388"/>
      <c r="GU132" s="388"/>
      <c r="GV132" s="388"/>
      <c r="GW132" s="388"/>
      <c r="GX132" s="388"/>
    </row>
    <row r="133" spans="1:206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  <c r="CX133" s="388"/>
      <c r="CY133" s="388"/>
      <c r="CZ133" s="388"/>
      <c r="DA133" s="388"/>
      <c r="DK133" s="493"/>
      <c r="DL133" s="493"/>
      <c r="DM133" s="493"/>
      <c r="DQ133" s="388"/>
      <c r="DR133" s="388"/>
      <c r="DS133" s="388"/>
      <c r="DT133" s="388"/>
      <c r="FJ133" s="569"/>
      <c r="FK133" s="569"/>
      <c r="FL133" s="569"/>
      <c r="FT133" s="388"/>
      <c r="FU133" s="388"/>
      <c r="FV133" s="388"/>
      <c r="FW133" s="388"/>
      <c r="FX133" s="388"/>
      <c r="FY133" s="388"/>
      <c r="FZ133" s="388"/>
      <c r="GA133" s="388"/>
      <c r="GB133" s="388"/>
      <c r="GC133" s="388"/>
      <c r="GD133" s="388"/>
      <c r="GE133" s="388"/>
      <c r="GJ133" s="388"/>
      <c r="GK133" s="388"/>
      <c r="GL133" s="388"/>
      <c r="GM133" s="388"/>
      <c r="GN133" s="388"/>
      <c r="GO133" s="388"/>
      <c r="GP133" s="388"/>
      <c r="GQ133" s="388"/>
      <c r="GR133" s="388"/>
      <c r="GS133" s="388"/>
      <c r="GT133" s="388"/>
      <c r="GU133" s="388"/>
      <c r="GV133" s="388"/>
      <c r="GW133" s="388"/>
      <c r="GX133" s="388"/>
    </row>
    <row r="134" spans="1:206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  <c r="CX134" s="388"/>
      <c r="CY134" s="388"/>
      <c r="CZ134" s="388"/>
      <c r="DA134" s="388"/>
      <c r="DK134" s="493"/>
      <c r="DL134" s="493"/>
      <c r="DM134" s="493"/>
      <c r="DQ134" s="388"/>
      <c r="DR134" s="388"/>
      <c r="DS134" s="388"/>
      <c r="DT134" s="388"/>
      <c r="FJ134" s="569"/>
      <c r="FK134" s="569"/>
      <c r="FL134" s="569"/>
      <c r="FT134" s="388"/>
      <c r="FU134" s="388"/>
      <c r="FV134" s="388"/>
      <c r="FW134" s="388"/>
      <c r="FX134" s="388"/>
      <c r="FY134" s="388"/>
      <c r="FZ134" s="388"/>
      <c r="GA134" s="388"/>
      <c r="GB134" s="388"/>
      <c r="GC134" s="388"/>
      <c r="GD134" s="388"/>
      <c r="GE134" s="388"/>
      <c r="GJ134" s="388"/>
      <c r="GK134" s="388"/>
      <c r="GL134" s="388"/>
      <c r="GM134" s="388"/>
      <c r="GN134" s="388"/>
      <c r="GO134" s="388"/>
      <c r="GP134" s="388"/>
      <c r="GQ134" s="388"/>
      <c r="GR134" s="388"/>
      <c r="GS134" s="388"/>
      <c r="GT134" s="388"/>
      <c r="GU134" s="388"/>
      <c r="GV134" s="388"/>
      <c r="GW134" s="388"/>
      <c r="GX134" s="388"/>
    </row>
    <row r="135" spans="1:206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  <c r="CX135" s="388"/>
      <c r="CY135" s="388"/>
      <c r="CZ135" s="388"/>
      <c r="DA135" s="388"/>
      <c r="DK135" s="493"/>
      <c r="DL135" s="493"/>
      <c r="DM135" s="493"/>
      <c r="DQ135" s="388"/>
      <c r="DR135" s="388"/>
      <c r="DS135" s="388"/>
      <c r="DT135" s="388"/>
      <c r="FJ135" s="569"/>
      <c r="FK135" s="569"/>
      <c r="FL135" s="569"/>
      <c r="FT135" s="388"/>
      <c r="FU135" s="388"/>
      <c r="FV135" s="388"/>
      <c r="FW135" s="388"/>
      <c r="FX135" s="388"/>
      <c r="FY135" s="388"/>
      <c r="FZ135" s="388"/>
      <c r="GA135" s="388"/>
      <c r="GB135" s="388"/>
      <c r="GC135" s="388"/>
      <c r="GD135" s="388"/>
      <c r="GE135" s="388"/>
      <c r="GJ135" s="388"/>
      <c r="GK135" s="388"/>
      <c r="GL135" s="388"/>
      <c r="GM135" s="388"/>
      <c r="GN135" s="388"/>
      <c r="GO135" s="388"/>
      <c r="GP135" s="388"/>
      <c r="GQ135" s="388"/>
      <c r="GR135" s="388"/>
      <c r="GS135" s="388"/>
      <c r="GT135" s="388"/>
      <c r="GU135" s="388"/>
      <c r="GV135" s="388"/>
      <c r="GW135" s="388"/>
      <c r="GX135" s="388"/>
    </row>
    <row r="136" spans="1:206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  <c r="CX136" s="388"/>
      <c r="CY136" s="388"/>
      <c r="CZ136" s="388"/>
      <c r="DA136" s="388"/>
      <c r="DK136" s="493"/>
      <c r="DL136" s="493"/>
      <c r="DM136" s="493"/>
      <c r="DQ136" s="388"/>
      <c r="DR136" s="388"/>
      <c r="DS136" s="388"/>
      <c r="DT136" s="388"/>
      <c r="FJ136" s="569"/>
      <c r="FK136" s="569"/>
      <c r="FL136" s="569"/>
      <c r="FT136" s="388"/>
      <c r="FU136" s="388"/>
      <c r="FV136" s="388"/>
      <c r="FW136" s="388"/>
      <c r="FX136" s="388"/>
      <c r="FY136" s="388"/>
      <c r="FZ136" s="388"/>
      <c r="GA136" s="388"/>
      <c r="GB136" s="388"/>
      <c r="GC136" s="388"/>
      <c r="GD136" s="388"/>
      <c r="GE136" s="388"/>
      <c r="GJ136" s="388"/>
      <c r="GK136" s="388"/>
      <c r="GL136" s="388"/>
      <c r="GM136" s="388"/>
      <c r="GN136" s="388"/>
      <c r="GO136" s="388"/>
      <c r="GP136" s="388"/>
      <c r="GQ136" s="388"/>
      <c r="GR136" s="388"/>
      <c r="GS136" s="388"/>
      <c r="GT136" s="388"/>
      <c r="GU136" s="388"/>
      <c r="GV136" s="388"/>
      <c r="GW136" s="388"/>
      <c r="GX136" s="388"/>
    </row>
    <row r="137" spans="1:206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  <c r="CX137" s="388"/>
      <c r="CY137" s="388"/>
      <c r="CZ137" s="388"/>
      <c r="DA137" s="388"/>
      <c r="DK137" s="493"/>
      <c r="DL137" s="493"/>
      <c r="DM137" s="493"/>
      <c r="DQ137" s="388"/>
      <c r="DR137" s="388"/>
      <c r="DS137" s="388"/>
      <c r="DT137" s="388"/>
      <c r="FJ137" s="569"/>
      <c r="FK137" s="569"/>
      <c r="FL137" s="569"/>
      <c r="FT137" s="388"/>
      <c r="FU137" s="388"/>
      <c r="FV137" s="388"/>
      <c r="FW137" s="388"/>
      <c r="FX137" s="388"/>
      <c r="FY137" s="388"/>
      <c r="FZ137" s="388"/>
      <c r="GA137" s="388"/>
      <c r="GB137" s="388"/>
      <c r="GC137" s="388"/>
      <c r="GD137" s="388"/>
      <c r="GE137" s="388"/>
      <c r="GJ137" s="388"/>
      <c r="GK137" s="388"/>
      <c r="GL137" s="388"/>
      <c r="GM137" s="388"/>
      <c r="GN137" s="388"/>
      <c r="GO137" s="388"/>
      <c r="GP137" s="388"/>
      <c r="GQ137" s="388"/>
      <c r="GR137" s="388"/>
      <c r="GS137" s="388"/>
      <c r="GT137" s="388"/>
      <c r="GU137" s="388"/>
      <c r="GV137" s="388"/>
      <c r="GW137" s="388"/>
      <c r="GX137" s="388"/>
    </row>
    <row r="138" spans="1:206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  <c r="CX138" s="388"/>
      <c r="CY138" s="388"/>
      <c r="CZ138" s="388"/>
      <c r="DA138" s="388"/>
      <c r="DK138" s="493"/>
      <c r="DL138" s="493"/>
      <c r="DM138" s="493"/>
      <c r="DQ138" s="388"/>
      <c r="DR138" s="388"/>
      <c r="DS138" s="388"/>
      <c r="DT138" s="388"/>
      <c r="FJ138" s="569"/>
      <c r="FK138" s="569"/>
      <c r="FL138" s="569"/>
      <c r="FT138" s="388"/>
      <c r="FU138" s="388"/>
      <c r="FV138" s="388"/>
      <c r="FW138" s="388"/>
      <c r="FX138" s="388"/>
      <c r="FY138" s="388"/>
      <c r="FZ138" s="388"/>
      <c r="GA138" s="388"/>
      <c r="GB138" s="388"/>
      <c r="GC138" s="388"/>
      <c r="GD138" s="388"/>
      <c r="GE138" s="388"/>
      <c r="GJ138" s="388"/>
      <c r="GK138" s="388"/>
      <c r="GL138" s="388"/>
      <c r="GM138" s="388"/>
      <c r="GN138" s="388"/>
      <c r="GO138" s="388"/>
      <c r="GP138" s="388"/>
      <c r="GQ138" s="388"/>
      <c r="GR138" s="388"/>
      <c r="GS138" s="388"/>
      <c r="GT138" s="388"/>
      <c r="GU138" s="388"/>
      <c r="GV138" s="388"/>
      <c r="GW138" s="388"/>
      <c r="GX138" s="388"/>
    </row>
    <row r="139" spans="1:206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  <c r="CX139" s="388"/>
      <c r="CY139" s="388"/>
      <c r="CZ139" s="388"/>
      <c r="DA139" s="388"/>
      <c r="DK139" s="493"/>
      <c r="DL139" s="493"/>
      <c r="DM139" s="493"/>
      <c r="DQ139" s="388"/>
      <c r="DR139" s="388"/>
      <c r="DS139" s="388"/>
      <c r="DT139" s="388"/>
      <c r="FJ139" s="569"/>
      <c r="FK139" s="569"/>
      <c r="FL139" s="569"/>
      <c r="FT139" s="388"/>
      <c r="FU139" s="388"/>
      <c r="FV139" s="388"/>
      <c r="FW139" s="388"/>
      <c r="FX139" s="388"/>
      <c r="FY139" s="388"/>
      <c r="FZ139" s="388"/>
      <c r="GA139" s="388"/>
      <c r="GB139" s="388"/>
      <c r="GC139" s="388"/>
      <c r="GD139" s="388"/>
      <c r="GE139" s="388"/>
      <c r="GJ139" s="388"/>
      <c r="GK139" s="388"/>
      <c r="GL139" s="388"/>
      <c r="GM139" s="388"/>
      <c r="GN139" s="388"/>
      <c r="GO139" s="388"/>
      <c r="GP139" s="388"/>
      <c r="GQ139" s="388"/>
      <c r="GR139" s="388"/>
      <c r="GS139" s="388"/>
      <c r="GT139" s="388"/>
      <c r="GU139" s="388"/>
      <c r="GV139" s="388"/>
      <c r="GW139" s="388"/>
      <c r="GX139" s="388"/>
    </row>
    <row r="140" spans="1:206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  <c r="CX140" s="388"/>
      <c r="CY140" s="388"/>
      <c r="CZ140" s="388"/>
      <c r="DA140" s="388"/>
      <c r="DK140" s="493"/>
      <c r="DL140" s="493"/>
      <c r="DM140" s="493"/>
      <c r="DQ140" s="388"/>
      <c r="DR140" s="388"/>
      <c r="DS140" s="388"/>
      <c r="DT140" s="388"/>
      <c r="FJ140" s="569"/>
      <c r="FK140" s="569"/>
      <c r="FL140" s="569"/>
      <c r="FT140" s="388"/>
      <c r="FU140" s="388"/>
      <c r="FV140" s="388"/>
      <c r="FW140" s="388"/>
      <c r="FX140" s="388"/>
      <c r="FY140" s="388"/>
      <c r="FZ140" s="388"/>
      <c r="GA140" s="388"/>
      <c r="GB140" s="388"/>
      <c r="GC140" s="388"/>
      <c r="GD140" s="388"/>
      <c r="GE140" s="388"/>
      <c r="GJ140" s="388"/>
      <c r="GK140" s="388"/>
      <c r="GL140" s="388"/>
      <c r="GM140" s="388"/>
      <c r="GN140" s="388"/>
      <c r="GO140" s="388"/>
      <c r="GP140" s="388"/>
      <c r="GQ140" s="388"/>
      <c r="GR140" s="388"/>
      <c r="GS140" s="388"/>
      <c r="GT140" s="388"/>
      <c r="GU140" s="388"/>
      <c r="GV140" s="388"/>
      <c r="GW140" s="388"/>
      <c r="GX140" s="388"/>
    </row>
    <row r="141" spans="1:206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  <c r="CX141" s="388"/>
      <c r="CY141" s="388"/>
      <c r="CZ141" s="388"/>
      <c r="DA141" s="388"/>
      <c r="DK141" s="493"/>
      <c r="DL141" s="493"/>
      <c r="DM141" s="493"/>
      <c r="DQ141" s="388"/>
      <c r="DR141" s="388"/>
      <c r="DS141" s="388"/>
      <c r="DT141" s="388"/>
      <c r="FJ141" s="569"/>
      <c r="FK141" s="569"/>
      <c r="FL141" s="569"/>
      <c r="FT141" s="388"/>
      <c r="FU141" s="388"/>
      <c r="FV141" s="388"/>
      <c r="FW141" s="388"/>
      <c r="FX141" s="388"/>
      <c r="FY141" s="388"/>
      <c r="FZ141" s="388"/>
      <c r="GA141" s="388"/>
      <c r="GB141" s="388"/>
      <c r="GC141" s="388"/>
      <c r="GD141" s="388"/>
      <c r="GE141" s="388"/>
      <c r="GJ141" s="388"/>
      <c r="GK141" s="388"/>
      <c r="GL141" s="388"/>
      <c r="GM141" s="388"/>
      <c r="GN141" s="388"/>
      <c r="GO141" s="388"/>
      <c r="GP141" s="388"/>
      <c r="GQ141" s="388"/>
      <c r="GR141" s="388"/>
      <c r="GS141" s="388"/>
      <c r="GT141" s="388"/>
      <c r="GU141" s="388"/>
      <c r="GV141" s="388"/>
      <c r="GW141" s="388"/>
      <c r="GX141" s="388"/>
    </row>
    <row r="142" spans="1:206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  <c r="CX142" s="388"/>
      <c r="CY142" s="388"/>
      <c r="CZ142" s="388"/>
      <c r="DA142" s="388"/>
      <c r="DK142" s="493"/>
      <c r="DL142" s="493"/>
      <c r="DM142" s="493"/>
      <c r="DQ142" s="388"/>
      <c r="DR142" s="388"/>
      <c r="DS142" s="388"/>
      <c r="DT142" s="388"/>
      <c r="FJ142" s="569"/>
      <c r="FK142" s="569"/>
      <c r="FL142" s="569"/>
      <c r="FT142" s="388"/>
      <c r="FU142" s="388"/>
      <c r="FV142" s="388"/>
      <c r="FW142" s="388"/>
      <c r="FX142" s="388"/>
      <c r="FY142" s="388"/>
      <c r="FZ142" s="388"/>
      <c r="GA142" s="388"/>
      <c r="GB142" s="388"/>
      <c r="GC142" s="388"/>
      <c r="GD142" s="388"/>
      <c r="GE142" s="388"/>
      <c r="GJ142" s="388"/>
      <c r="GK142" s="388"/>
      <c r="GL142" s="388"/>
      <c r="GM142" s="388"/>
      <c r="GN142" s="388"/>
      <c r="GO142" s="388"/>
      <c r="GP142" s="388"/>
      <c r="GQ142" s="388"/>
      <c r="GR142" s="388"/>
      <c r="GS142" s="388"/>
      <c r="GT142" s="388"/>
      <c r="GU142" s="388"/>
      <c r="GV142" s="388"/>
      <c r="GW142" s="388"/>
      <c r="GX142" s="388"/>
    </row>
    <row r="143" spans="1:206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  <c r="CX143" s="388"/>
      <c r="CY143" s="388"/>
      <c r="CZ143" s="388"/>
      <c r="DA143" s="388"/>
      <c r="DK143" s="493"/>
      <c r="DL143" s="493"/>
      <c r="DM143" s="493"/>
      <c r="DQ143" s="388"/>
      <c r="DR143" s="388"/>
      <c r="DS143" s="388"/>
      <c r="DT143" s="388"/>
      <c r="FJ143" s="569"/>
      <c r="FK143" s="569"/>
      <c r="FL143" s="569"/>
      <c r="FT143" s="388"/>
      <c r="FU143" s="388"/>
      <c r="FV143" s="388"/>
      <c r="FW143" s="388"/>
      <c r="FX143" s="388"/>
      <c r="FY143" s="388"/>
      <c r="FZ143" s="388"/>
      <c r="GA143" s="388"/>
      <c r="GB143" s="388"/>
      <c r="GC143" s="388"/>
      <c r="GD143" s="388"/>
      <c r="GE143" s="388"/>
      <c r="GJ143" s="388"/>
      <c r="GK143" s="388"/>
      <c r="GL143" s="388"/>
      <c r="GM143" s="388"/>
      <c r="GN143" s="388"/>
      <c r="GO143" s="388"/>
      <c r="GP143" s="388"/>
      <c r="GQ143" s="388"/>
      <c r="GR143" s="388"/>
      <c r="GS143" s="388"/>
      <c r="GT143" s="388"/>
      <c r="GU143" s="388"/>
      <c r="GV143" s="388"/>
      <c r="GW143" s="388"/>
      <c r="GX143" s="388"/>
    </row>
    <row r="144" spans="1:206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  <c r="CX144" s="388"/>
      <c r="CY144" s="388"/>
      <c r="CZ144" s="388"/>
      <c r="DA144" s="388"/>
      <c r="DK144" s="493"/>
      <c r="DL144" s="493"/>
      <c r="DM144" s="493"/>
      <c r="DQ144" s="388"/>
      <c r="DR144" s="388"/>
      <c r="DS144" s="388"/>
      <c r="DT144" s="388"/>
      <c r="FJ144" s="569"/>
      <c r="FK144" s="569"/>
      <c r="FL144" s="569"/>
      <c r="FT144" s="388"/>
      <c r="FU144" s="388"/>
      <c r="FV144" s="388"/>
      <c r="FW144" s="388"/>
      <c r="FX144" s="388"/>
      <c r="FY144" s="388"/>
      <c r="FZ144" s="388"/>
      <c r="GA144" s="388"/>
      <c r="GB144" s="388"/>
      <c r="GC144" s="388"/>
      <c r="GD144" s="388"/>
      <c r="GE144" s="388"/>
      <c r="GJ144" s="388"/>
      <c r="GK144" s="388"/>
      <c r="GL144" s="388"/>
      <c r="GM144" s="388"/>
      <c r="GN144" s="388"/>
      <c r="GO144" s="388"/>
      <c r="GP144" s="388"/>
      <c r="GQ144" s="388"/>
      <c r="GR144" s="388"/>
      <c r="GS144" s="388"/>
      <c r="GT144" s="388"/>
      <c r="GU144" s="388"/>
      <c r="GV144" s="388"/>
      <c r="GW144" s="388"/>
      <c r="GX144" s="388"/>
    </row>
    <row r="145" spans="4:206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  <c r="CX145" s="388"/>
      <c r="CY145" s="388"/>
      <c r="CZ145" s="388"/>
      <c r="DA145" s="388"/>
      <c r="DK145" s="493"/>
      <c r="DL145" s="493"/>
      <c r="DM145" s="493"/>
      <c r="DQ145" s="388"/>
      <c r="DR145" s="388"/>
      <c r="DS145" s="388"/>
      <c r="DT145" s="388"/>
      <c r="FJ145" s="569"/>
      <c r="FK145" s="569"/>
      <c r="FL145" s="569"/>
      <c r="FT145" s="388"/>
      <c r="FU145" s="388"/>
      <c r="FV145" s="388"/>
      <c r="FW145" s="388"/>
      <c r="FX145" s="388"/>
      <c r="FY145" s="388"/>
      <c r="FZ145" s="388"/>
      <c r="GA145" s="388"/>
      <c r="GB145" s="388"/>
      <c r="GC145" s="388"/>
      <c r="GD145" s="388"/>
      <c r="GE145" s="388"/>
      <c r="GJ145" s="388"/>
      <c r="GK145" s="388"/>
      <c r="GL145" s="388"/>
      <c r="GM145" s="388"/>
      <c r="GN145" s="388"/>
      <c r="GO145" s="388"/>
      <c r="GP145" s="388"/>
      <c r="GQ145" s="388"/>
      <c r="GR145" s="388"/>
      <c r="GS145" s="388"/>
      <c r="GT145" s="388"/>
      <c r="GU145" s="388"/>
      <c r="GV145" s="388"/>
      <c r="GW145" s="388"/>
      <c r="GX145" s="388"/>
    </row>
    <row r="146" spans="4:206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  <c r="CX146" s="388"/>
      <c r="CY146" s="388"/>
      <c r="CZ146" s="388"/>
      <c r="DA146" s="388"/>
      <c r="DK146" s="493"/>
      <c r="DL146" s="493"/>
      <c r="DM146" s="493"/>
      <c r="DQ146" s="388"/>
      <c r="DR146" s="388"/>
      <c r="DS146" s="388"/>
      <c r="DT146" s="388"/>
      <c r="FJ146" s="569"/>
      <c r="FK146" s="569"/>
      <c r="FL146" s="569"/>
      <c r="FT146" s="388"/>
      <c r="FU146" s="388"/>
      <c r="FV146" s="388"/>
      <c r="FW146" s="388"/>
      <c r="FX146" s="388"/>
      <c r="FY146" s="388"/>
      <c r="FZ146" s="388"/>
      <c r="GA146" s="388"/>
      <c r="GB146" s="388"/>
      <c r="GC146" s="388"/>
      <c r="GD146" s="388"/>
      <c r="GE146" s="388"/>
      <c r="GJ146" s="388"/>
      <c r="GK146" s="388"/>
      <c r="GL146" s="388"/>
      <c r="GM146" s="388"/>
      <c r="GN146" s="388"/>
      <c r="GO146" s="388"/>
      <c r="GP146" s="388"/>
      <c r="GQ146" s="388"/>
      <c r="GR146" s="388"/>
      <c r="GS146" s="388"/>
      <c r="GT146" s="388"/>
      <c r="GU146" s="388"/>
      <c r="GV146" s="388"/>
      <c r="GW146" s="388"/>
      <c r="GX146" s="388"/>
    </row>
    <row r="147" spans="4:206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  <c r="CX147" s="388"/>
      <c r="CY147" s="388"/>
      <c r="CZ147" s="388"/>
      <c r="DA147" s="388"/>
      <c r="DK147" s="493"/>
      <c r="DL147" s="493"/>
      <c r="DM147" s="493"/>
      <c r="DQ147" s="388"/>
      <c r="DR147" s="388"/>
      <c r="DS147" s="388"/>
      <c r="DT147" s="388"/>
      <c r="FJ147" s="569"/>
      <c r="FK147" s="569"/>
      <c r="FL147" s="569"/>
      <c r="FT147" s="388"/>
      <c r="FU147" s="388"/>
      <c r="FV147" s="388"/>
      <c r="FW147" s="388"/>
      <c r="FX147" s="388"/>
      <c r="FY147" s="388"/>
      <c r="FZ147" s="388"/>
      <c r="GA147" s="388"/>
      <c r="GB147" s="388"/>
      <c r="GC147" s="388"/>
      <c r="GD147" s="388"/>
      <c r="GE147" s="388"/>
      <c r="GJ147" s="388"/>
      <c r="GK147" s="388"/>
      <c r="GL147" s="388"/>
      <c r="GM147" s="388"/>
      <c r="GN147" s="388"/>
      <c r="GO147" s="388"/>
      <c r="GP147" s="388"/>
      <c r="GQ147" s="388"/>
      <c r="GR147" s="388"/>
      <c r="GS147" s="388"/>
      <c r="GT147" s="388"/>
      <c r="GU147" s="388"/>
      <c r="GV147" s="388"/>
      <c r="GW147" s="388"/>
      <c r="GX147" s="388"/>
    </row>
    <row r="148" spans="4:206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  <c r="CX148" s="388"/>
      <c r="CY148" s="388"/>
      <c r="CZ148" s="388"/>
      <c r="DA148" s="388"/>
      <c r="DK148" s="493"/>
      <c r="DL148" s="493"/>
      <c r="DM148" s="493"/>
      <c r="DQ148" s="388"/>
      <c r="DR148" s="388"/>
      <c r="DS148" s="388"/>
      <c r="DT148" s="388"/>
      <c r="FJ148" s="569"/>
      <c r="FK148" s="569"/>
      <c r="FL148" s="569"/>
      <c r="FT148" s="388"/>
      <c r="FU148" s="388"/>
      <c r="FV148" s="388"/>
      <c r="FW148" s="388"/>
      <c r="FX148" s="388"/>
      <c r="FY148" s="388"/>
      <c r="FZ148" s="388"/>
      <c r="GA148" s="388"/>
      <c r="GB148" s="388"/>
      <c r="GC148" s="388"/>
      <c r="GD148" s="388"/>
      <c r="GE148" s="388"/>
      <c r="GJ148" s="388"/>
      <c r="GK148" s="388"/>
      <c r="GL148" s="388"/>
      <c r="GM148" s="388"/>
      <c r="GN148" s="388"/>
      <c r="GO148" s="388"/>
      <c r="GP148" s="388"/>
      <c r="GQ148" s="388"/>
      <c r="GR148" s="388"/>
      <c r="GS148" s="388"/>
      <c r="GT148" s="388"/>
      <c r="GU148" s="388"/>
      <c r="GV148" s="388"/>
      <c r="GW148" s="388"/>
      <c r="GX148" s="388"/>
    </row>
    <row r="149" spans="4:206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  <c r="CX149" s="388"/>
      <c r="CY149" s="388"/>
      <c r="CZ149" s="388"/>
      <c r="DA149" s="388"/>
      <c r="DK149" s="493"/>
      <c r="DL149" s="493"/>
      <c r="DM149" s="493"/>
      <c r="DQ149" s="388"/>
      <c r="DR149" s="388"/>
      <c r="DS149" s="388"/>
      <c r="DT149" s="388"/>
      <c r="FJ149" s="569"/>
      <c r="FK149" s="569"/>
      <c r="FL149" s="569"/>
      <c r="FT149" s="388"/>
      <c r="FU149" s="388"/>
      <c r="FV149" s="388"/>
      <c r="FW149" s="388"/>
      <c r="FX149" s="388"/>
      <c r="FY149" s="388"/>
      <c r="FZ149" s="388"/>
      <c r="GA149" s="388"/>
      <c r="GB149" s="388"/>
      <c r="GC149" s="388"/>
      <c r="GD149" s="388"/>
      <c r="GE149" s="388"/>
      <c r="GJ149" s="388"/>
      <c r="GK149" s="388"/>
      <c r="GL149" s="388"/>
      <c r="GM149" s="388"/>
      <c r="GN149" s="388"/>
      <c r="GO149" s="388"/>
      <c r="GP149" s="388"/>
      <c r="GQ149" s="388"/>
      <c r="GR149" s="388"/>
      <c r="GS149" s="388"/>
      <c r="GT149" s="388"/>
      <c r="GU149" s="388"/>
      <c r="GV149" s="388"/>
      <c r="GW149" s="388"/>
      <c r="GX149" s="388"/>
    </row>
    <row r="150" spans="4:206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  <c r="CX150" s="388"/>
      <c r="CY150" s="388"/>
      <c r="CZ150" s="388"/>
      <c r="DA150" s="388"/>
      <c r="DK150" s="493"/>
      <c r="DL150" s="493"/>
      <c r="DM150" s="493"/>
      <c r="DQ150" s="388"/>
      <c r="DR150" s="388"/>
      <c r="DS150" s="388"/>
      <c r="DT150" s="388"/>
      <c r="FJ150" s="569"/>
      <c r="FK150" s="569"/>
      <c r="FL150" s="569"/>
      <c r="FT150" s="388"/>
      <c r="FU150" s="388"/>
      <c r="FV150" s="388"/>
      <c r="FW150" s="388"/>
      <c r="FX150" s="388"/>
      <c r="FY150" s="388"/>
      <c r="FZ150" s="388"/>
      <c r="GA150" s="388"/>
      <c r="GB150" s="388"/>
      <c r="GC150" s="388"/>
      <c r="GD150" s="388"/>
      <c r="GE150" s="388"/>
      <c r="GJ150" s="388"/>
      <c r="GK150" s="388"/>
      <c r="GL150" s="388"/>
      <c r="GM150" s="388"/>
      <c r="GN150" s="388"/>
      <c r="GO150" s="388"/>
      <c r="GP150" s="388"/>
      <c r="GQ150" s="388"/>
      <c r="GR150" s="388"/>
      <c r="GS150" s="388"/>
      <c r="GT150" s="388"/>
      <c r="GU150" s="388"/>
      <c r="GV150" s="388"/>
      <c r="GW150" s="388"/>
      <c r="GX150" s="388"/>
    </row>
    <row r="151" spans="4:206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  <c r="CX151" s="388"/>
      <c r="CY151" s="388"/>
      <c r="CZ151" s="388"/>
      <c r="DA151" s="388"/>
      <c r="DK151" s="493"/>
      <c r="DL151" s="493"/>
      <c r="DM151" s="493"/>
      <c r="DQ151" s="388"/>
      <c r="DR151" s="388"/>
      <c r="DS151" s="388"/>
      <c r="DT151" s="388"/>
      <c r="FJ151" s="569"/>
      <c r="FK151" s="569"/>
      <c r="FL151" s="569"/>
      <c r="FT151" s="388"/>
      <c r="FU151" s="388"/>
      <c r="FV151" s="388"/>
      <c r="FW151" s="388"/>
      <c r="FX151" s="388"/>
      <c r="FY151" s="388"/>
      <c r="FZ151" s="388"/>
      <c r="GA151" s="388"/>
      <c r="GB151" s="388"/>
      <c r="GC151" s="388"/>
      <c r="GD151" s="388"/>
      <c r="GE151" s="388"/>
      <c r="GJ151" s="388"/>
      <c r="GK151" s="388"/>
      <c r="GL151" s="388"/>
      <c r="GM151" s="388"/>
      <c r="GN151" s="388"/>
      <c r="GO151" s="388"/>
      <c r="GP151" s="388"/>
      <c r="GQ151" s="388"/>
      <c r="GR151" s="388"/>
      <c r="GS151" s="388"/>
      <c r="GT151" s="388"/>
      <c r="GU151" s="388"/>
      <c r="GV151" s="388"/>
      <c r="GW151" s="388"/>
      <c r="GX151" s="388"/>
    </row>
    <row r="152" spans="4:206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  <c r="CX152" s="388"/>
      <c r="CY152" s="388"/>
      <c r="CZ152" s="388"/>
      <c r="DA152" s="388"/>
      <c r="DK152" s="493"/>
      <c r="DL152" s="493"/>
      <c r="DM152" s="493"/>
      <c r="DQ152" s="388"/>
      <c r="DR152" s="388"/>
      <c r="DS152" s="388"/>
      <c r="DT152" s="388"/>
      <c r="FJ152" s="569"/>
      <c r="FK152" s="569"/>
      <c r="FL152" s="569"/>
      <c r="FT152" s="388"/>
      <c r="FU152" s="388"/>
      <c r="FV152" s="388"/>
      <c r="FW152" s="388"/>
      <c r="FX152" s="388"/>
      <c r="FY152" s="388"/>
      <c r="FZ152" s="388"/>
      <c r="GA152" s="388"/>
      <c r="GB152" s="388"/>
      <c r="GC152" s="388"/>
      <c r="GD152" s="388"/>
      <c r="GE152" s="388"/>
      <c r="GJ152" s="388"/>
      <c r="GK152" s="388"/>
      <c r="GL152" s="388"/>
      <c r="GM152" s="388"/>
      <c r="GN152" s="388"/>
      <c r="GO152" s="388"/>
      <c r="GP152" s="388"/>
      <c r="GQ152" s="388"/>
      <c r="GR152" s="388"/>
      <c r="GS152" s="388"/>
      <c r="GT152" s="388"/>
      <c r="GU152" s="388"/>
      <c r="GV152" s="388"/>
      <c r="GW152" s="388"/>
      <c r="GX152" s="388"/>
    </row>
    <row r="153" spans="4:206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  <c r="CX153" s="388"/>
      <c r="CY153" s="388"/>
      <c r="CZ153" s="388"/>
      <c r="DA153" s="388"/>
      <c r="DK153" s="493"/>
      <c r="DL153" s="493"/>
      <c r="DM153" s="493"/>
      <c r="DQ153" s="388"/>
      <c r="DR153" s="388"/>
      <c r="DS153" s="388"/>
      <c r="DT153" s="388"/>
      <c r="FJ153" s="569"/>
      <c r="FK153" s="569"/>
      <c r="FL153" s="569"/>
      <c r="FT153" s="388"/>
      <c r="FU153" s="388"/>
      <c r="FV153" s="388"/>
      <c r="FW153" s="388"/>
      <c r="FX153" s="388"/>
      <c r="FY153" s="388"/>
      <c r="FZ153" s="388"/>
      <c r="GA153" s="388"/>
      <c r="GB153" s="388"/>
      <c r="GC153" s="388"/>
      <c r="GD153" s="388"/>
      <c r="GE153" s="388"/>
      <c r="GJ153" s="388"/>
      <c r="GK153" s="388"/>
      <c r="GL153" s="388"/>
      <c r="GM153" s="388"/>
      <c r="GN153" s="388"/>
      <c r="GO153" s="388"/>
      <c r="GP153" s="388"/>
      <c r="GQ153" s="388"/>
      <c r="GR153" s="388"/>
      <c r="GS153" s="388"/>
      <c r="GT153" s="388"/>
      <c r="GU153" s="388"/>
      <c r="GV153" s="388"/>
      <c r="GW153" s="388"/>
      <c r="GX153" s="388"/>
    </row>
    <row r="154" spans="4:206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  <c r="CX154" s="388"/>
      <c r="CY154" s="388"/>
      <c r="CZ154" s="388"/>
      <c r="DA154" s="388"/>
      <c r="DK154" s="493"/>
      <c r="DL154" s="493"/>
      <c r="DM154" s="493"/>
      <c r="DQ154" s="388"/>
      <c r="DR154" s="388"/>
      <c r="DS154" s="388"/>
      <c r="DT154" s="388"/>
      <c r="FJ154" s="569"/>
      <c r="FK154" s="569"/>
      <c r="FL154" s="569"/>
      <c r="FT154" s="388"/>
      <c r="FU154" s="388"/>
      <c r="FV154" s="388"/>
      <c r="FW154" s="388"/>
      <c r="FX154" s="388"/>
      <c r="FY154" s="388"/>
      <c r="FZ154" s="388"/>
      <c r="GA154" s="388"/>
      <c r="GB154" s="388"/>
      <c r="GC154" s="388"/>
      <c r="GD154" s="388"/>
      <c r="GE154" s="388"/>
      <c r="GJ154" s="388"/>
      <c r="GK154" s="388"/>
      <c r="GL154" s="388"/>
      <c r="GM154" s="388"/>
      <c r="GN154" s="388"/>
      <c r="GO154" s="388"/>
      <c r="GP154" s="388"/>
      <c r="GQ154" s="388"/>
      <c r="GR154" s="388"/>
      <c r="GS154" s="388"/>
      <c r="GT154" s="388"/>
      <c r="GU154" s="388"/>
      <c r="GV154" s="388"/>
      <c r="GW154" s="388"/>
      <c r="GX154" s="388"/>
    </row>
    <row r="155" spans="4:206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  <c r="CX155" s="388"/>
      <c r="CY155" s="388"/>
      <c r="CZ155" s="388"/>
      <c r="DA155" s="388"/>
      <c r="DK155" s="493"/>
      <c r="DL155" s="493"/>
      <c r="DM155" s="493"/>
      <c r="DQ155" s="388"/>
      <c r="DR155" s="388"/>
      <c r="DS155" s="388"/>
      <c r="DT155" s="388"/>
      <c r="FJ155" s="569"/>
      <c r="FK155" s="569"/>
      <c r="FL155" s="569"/>
      <c r="FT155" s="388"/>
      <c r="FU155" s="388"/>
      <c r="FV155" s="388"/>
      <c r="FW155" s="388"/>
      <c r="FX155" s="388"/>
      <c r="FY155" s="388"/>
      <c r="FZ155" s="388"/>
      <c r="GA155" s="388"/>
      <c r="GB155" s="388"/>
      <c r="GC155" s="388"/>
      <c r="GD155" s="388"/>
      <c r="GE155" s="388"/>
      <c r="GJ155" s="388"/>
      <c r="GK155" s="388"/>
      <c r="GL155" s="388"/>
      <c r="GM155" s="388"/>
      <c r="GN155" s="388"/>
      <c r="GO155" s="388"/>
      <c r="GP155" s="388"/>
      <c r="GQ155" s="388"/>
      <c r="GR155" s="388"/>
      <c r="GS155" s="388"/>
      <c r="GT155" s="388"/>
      <c r="GU155" s="388"/>
      <c r="GV155" s="388"/>
      <c r="GW155" s="388"/>
      <c r="GX155" s="388"/>
    </row>
    <row r="156" spans="4:206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  <c r="CX156" s="388"/>
      <c r="CY156" s="388"/>
      <c r="CZ156" s="388"/>
      <c r="DA156" s="388"/>
      <c r="DK156" s="493"/>
      <c r="DL156" s="493"/>
      <c r="DM156" s="493"/>
      <c r="DQ156" s="388"/>
      <c r="DR156" s="388"/>
      <c r="DS156" s="388"/>
      <c r="DT156" s="388"/>
      <c r="FJ156" s="569"/>
      <c r="FK156" s="569"/>
      <c r="FL156" s="569"/>
      <c r="FT156" s="388"/>
      <c r="FU156" s="388"/>
      <c r="FV156" s="388"/>
      <c r="FW156" s="388"/>
      <c r="FX156" s="388"/>
      <c r="FY156" s="388"/>
      <c r="FZ156" s="388"/>
      <c r="GA156" s="388"/>
      <c r="GB156" s="388"/>
      <c r="GC156" s="388"/>
      <c r="GD156" s="388"/>
      <c r="GE156" s="388"/>
      <c r="GJ156" s="388"/>
      <c r="GK156" s="388"/>
      <c r="GL156" s="388"/>
      <c r="GM156" s="388"/>
      <c r="GN156" s="388"/>
      <c r="GO156" s="388"/>
      <c r="GP156" s="388"/>
      <c r="GQ156" s="388"/>
      <c r="GR156" s="388"/>
      <c r="GS156" s="388"/>
      <c r="GT156" s="388"/>
      <c r="GU156" s="388"/>
      <c r="GV156" s="388"/>
      <c r="GW156" s="388"/>
      <c r="GX156" s="388"/>
    </row>
    <row r="157" spans="4:206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  <c r="CX157" s="388"/>
      <c r="CY157" s="388"/>
      <c r="CZ157" s="388"/>
      <c r="DA157" s="388"/>
      <c r="DK157" s="493"/>
      <c r="DL157" s="493"/>
      <c r="DM157" s="493"/>
      <c r="DQ157" s="388"/>
      <c r="DR157" s="388"/>
      <c r="DS157" s="388"/>
      <c r="DT157" s="388"/>
      <c r="FJ157" s="569"/>
      <c r="FK157" s="569"/>
      <c r="FL157" s="569"/>
      <c r="FT157" s="388"/>
      <c r="FU157" s="388"/>
      <c r="FV157" s="388"/>
      <c r="FW157" s="388"/>
      <c r="FX157" s="388"/>
      <c r="FY157" s="388"/>
      <c r="FZ157" s="388"/>
      <c r="GA157" s="388"/>
      <c r="GB157" s="388"/>
      <c r="GC157" s="388"/>
      <c r="GD157" s="388"/>
      <c r="GE157" s="388"/>
      <c r="GJ157" s="388"/>
      <c r="GK157" s="388"/>
      <c r="GL157" s="388"/>
      <c r="GM157" s="388"/>
      <c r="GN157" s="388"/>
      <c r="GO157" s="388"/>
      <c r="GP157" s="388"/>
      <c r="GQ157" s="388"/>
      <c r="GR157" s="388"/>
      <c r="GS157" s="388"/>
      <c r="GT157" s="388"/>
      <c r="GU157" s="388"/>
      <c r="GV157" s="388"/>
      <c r="GW157" s="388"/>
      <c r="GX157" s="388"/>
    </row>
    <row r="158" spans="4:206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  <c r="CX158" s="388"/>
      <c r="CY158" s="388"/>
      <c r="CZ158" s="388"/>
      <c r="DA158" s="388"/>
      <c r="DK158" s="493"/>
      <c r="DL158" s="493"/>
      <c r="DM158" s="493"/>
      <c r="DQ158" s="388"/>
      <c r="DR158" s="388"/>
      <c r="DS158" s="388"/>
      <c r="DT158" s="388"/>
      <c r="FJ158" s="569"/>
      <c r="FK158" s="569"/>
      <c r="FL158" s="569"/>
      <c r="FT158" s="388"/>
      <c r="FU158" s="388"/>
      <c r="FV158" s="388"/>
      <c r="FW158" s="388"/>
      <c r="FX158" s="388"/>
      <c r="FY158" s="388"/>
      <c r="FZ158" s="388"/>
      <c r="GA158" s="388"/>
      <c r="GB158" s="388"/>
      <c r="GC158" s="388"/>
      <c r="GD158" s="388"/>
      <c r="GE158" s="388"/>
      <c r="GJ158" s="388"/>
      <c r="GK158" s="388"/>
      <c r="GL158" s="388"/>
      <c r="GM158" s="388"/>
      <c r="GN158" s="388"/>
      <c r="GO158" s="388"/>
      <c r="GP158" s="388"/>
      <c r="GQ158" s="388"/>
      <c r="GR158" s="388"/>
      <c r="GS158" s="388"/>
      <c r="GT158" s="388"/>
      <c r="GU158" s="388"/>
      <c r="GV158" s="388"/>
      <c r="GW158" s="388"/>
      <c r="GX158" s="388"/>
    </row>
    <row r="159" spans="4:206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  <c r="CX159" s="388"/>
      <c r="CY159" s="388"/>
      <c r="CZ159" s="388"/>
      <c r="DA159" s="388"/>
      <c r="DK159" s="493"/>
      <c r="DL159" s="493"/>
      <c r="DM159" s="493"/>
      <c r="DQ159" s="388"/>
      <c r="DR159" s="388"/>
      <c r="DS159" s="388"/>
      <c r="DT159" s="388"/>
      <c r="FJ159" s="569"/>
      <c r="FK159" s="569"/>
      <c r="FL159" s="569"/>
      <c r="FT159" s="388"/>
      <c r="FU159" s="388"/>
      <c r="FV159" s="388"/>
      <c r="FW159" s="388"/>
      <c r="FX159" s="388"/>
      <c r="FY159" s="388"/>
      <c r="FZ159" s="388"/>
      <c r="GA159" s="388"/>
      <c r="GB159" s="388"/>
      <c r="GC159" s="388"/>
      <c r="GD159" s="388"/>
      <c r="GE159" s="388"/>
      <c r="GJ159" s="388"/>
      <c r="GK159" s="388"/>
      <c r="GL159" s="388"/>
      <c r="GM159" s="388"/>
      <c r="GN159" s="388"/>
      <c r="GO159" s="388"/>
      <c r="GP159" s="388"/>
      <c r="GQ159" s="388"/>
      <c r="GR159" s="388"/>
      <c r="GS159" s="388"/>
      <c r="GT159" s="388"/>
      <c r="GU159" s="388"/>
      <c r="GV159" s="388"/>
      <c r="GW159" s="388"/>
      <c r="GX159" s="388"/>
    </row>
    <row r="160" spans="4:206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  <c r="CX160" s="388"/>
      <c r="CY160" s="388"/>
      <c r="CZ160" s="388"/>
      <c r="DA160" s="388"/>
      <c r="DK160" s="493"/>
      <c r="DL160" s="493"/>
      <c r="DM160" s="493"/>
      <c r="DQ160" s="388"/>
      <c r="DR160" s="388"/>
      <c r="DS160" s="388"/>
      <c r="DT160" s="388"/>
      <c r="FJ160" s="569"/>
      <c r="FK160" s="569"/>
      <c r="FL160" s="569"/>
      <c r="FT160" s="388"/>
      <c r="FU160" s="388"/>
      <c r="FV160" s="388"/>
      <c r="FW160" s="388"/>
      <c r="FX160" s="388"/>
      <c r="FY160" s="388"/>
      <c r="FZ160" s="388"/>
      <c r="GA160" s="388"/>
      <c r="GB160" s="388"/>
      <c r="GC160" s="388"/>
      <c r="GD160" s="388"/>
      <c r="GE160" s="388"/>
      <c r="GJ160" s="388"/>
      <c r="GK160" s="388"/>
      <c r="GL160" s="388"/>
      <c r="GM160" s="388"/>
      <c r="GN160" s="388"/>
      <c r="GO160" s="388"/>
      <c r="GP160" s="388"/>
      <c r="GQ160" s="388"/>
      <c r="GR160" s="388"/>
      <c r="GS160" s="388"/>
      <c r="GT160" s="388"/>
      <c r="GU160" s="388"/>
      <c r="GV160" s="388"/>
      <c r="GW160" s="388"/>
      <c r="GX160" s="388"/>
    </row>
    <row r="161" spans="4:206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  <c r="CX161" s="388"/>
      <c r="CY161" s="388"/>
      <c r="CZ161" s="388"/>
      <c r="DA161" s="388"/>
      <c r="DK161" s="493"/>
      <c r="DL161" s="493"/>
      <c r="DM161" s="493"/>
      <c r="DQ161" s="388"/>
      <c r="DR161" s="388"/>
      <c r="DS161" s="388"/>
      <c r="DT161" s="388"/>
      <c r="FJ161" s="569"/>
      <c r="FK161" s="569"/>
      <c r="FL161" s="569"/>
      <c r="FT161" s="388"/>
      <c r="FU161" s="388"/>
      <c r="FV161" s="388"/>
      <c r="FW161" s="388"/>
      <c r="FX161" s="388"/>
      <c r="FY161" s="388"/>
      <c r="FZ161" s="388"/>
      <c r="GA161" s="388"/>
      <c r="GB161" s="388"/>
      <c r="GC161" s="388"/>
      <c r="GD161" s="388"/>
      <c r="GE161" s="388"/>
      <c r="GJ161" s="388"/>
      <c r="GK161" s="388"/>
      <c r="GL161" s="388"/>
      <c r="GM161" s="388"/>
      <c r="GN161" s="388"/>
      <c r="GO161" s="388"/>
      <c r="GP161" s="388"/>
      <c r="GQ161" s="388"/>
      <c r="GR161" s="388"/>
      <c r="GS161" s="388"/>
      <c r="GT161" s="388"/>
      <c r="GU161" s="388"/>
      <c r="GV161" s="388"/>
      <c r="GW161" s="388"/>
      <c r="GX161" s="388"/>
    </row>
    <row r="162" spans="4:206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  <c r="CX162" s="388"/>
      <c r="CY162" s="388"/>
      <c r="CZ162" s="388"/>
      <c r="DA162" s="388"/>
      <c r="DK162" s="493"/>
      <c r="DL162" s="493"/>
      <c r="DM162" s="493"/>
      <c r="DQ162" s="388"/>
      <c r="DR162" s="388"/>
      <c r="DS162" s="388"/>
      <c r="DT162" s="388"/>
      <c r="FJ162" s="569"/>
      <c r="FK162" s="569"/>
      <c r="FL162" s="569"/>
      <c r="FT162" s="388"/>
      <c r="FU162" s="388"/>
      <c r="FV162" s="388"/>
      <c r="FW162" s="388"/>
      <c r="FX162" s="388"/>
      <c r="FY162" s="388"/>
      <c r="FZ162" s="388"/>
      <c r="GA162" s="388"/>
      <c r="GB162" s="388"/>
      <c r="GC162" s="388"/>
      <c r="GD162" s="388"/>
      <c r="GE162" s="388"/>
      <c r="GJ162" s="388"/>
      <c r="GK162" s="388"/>
      <c r="GL162" s="388"/>
      <c r="GM162" s="388"/>
      <c r="GN162" s="388"/>
      <c r="GO162" s="388"/>
      <c r="GP162" s="388"/>
      <c r="GQ162" s="388"/>
      <c r="GR162" s="388"/>
      <c r="GS162" s="388"/>
      <c r="GT162" s="388"/>
      <c r="GU162" s="388"/>
      <c r="GV162" s="388"/>
      <c r="GW162" s="388"/>
      <c r="GX162" s="388"/>
    </row>
    <row r="163" spans="4:206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  <c r="CX163" s="388"/>
      <c r="CY163" s="388"/>
      <c r="CZ163" s="388"/>
      <c r="DA163" s="388"/>
      <c r="DK163" s="493"/>
      <c r="DL163" s="493"/>
      <c r="DM163" s="493"/>
      <c r="DQ163" s="388"/>
      <c r="DR163" s="388"/>
      <c r="DS163" s="388"/>
      <c r="DT163" s="388"/>
      <c r="FJ163" s="569"/>
      <c r="FK163" s="569"/>
      <c r="FL163" s="569"/>
      <c r="FT163" s="388"/>
      <c r="FU163" s="388"/>
      <c r="FV163" s="388"/>
      <c r="FW163" s="388"/>
      <c r="FX163" s="388"/>
      <c r="FY163" s="388"/>
      <c r="FZ163" s="388"/>
      <c r="GA163" s="388"/>
      <c r="GB163" s="388"/>
      <c r="GC163" s="388"/>
      <c r="GD163" s="388"/>
      <c r="GE163" s="388"/>
      <c r="GJ163" s="388"/>
      <c r="GK163" s="388"/>
      <c r="GL163" s="388"/>
      <c r="GM163" s="388"/>
      <c r="GN163" s="388"/>
      <c r="GO163" s="388"/>
      <c r="GP163" s="388"/>
      <c r="GQ163" s="388"/>
      <c r="GR163" s="388"/>
      <c r="GS163" s="388"/>
      <c r="GT163" s="388"/>
      <c r="GU163" s="388"/>
      <c r="GV163" s="388"/>
      <c r="GW163" s="388"/>
      <c r="GX163" s="388"/>
    </row>
    <row r="164" spans="4:206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  <c r="CX164" s="388"/>
      <c r="CY164" s="388"/>
      <c r="CZ164" s="388"/>
      <c r="DA164" s="388"/>
      <c r="DK164" s="493"/>
      <c r="DL164" s="493"/>
      <c r="DM164" s="493"/>
      <c r="DQ164" s="388"/>
      <c r="DR164" s="388"/>
      <c r="DS164" s="388"/>
      <c r="DT164" s="388"/>
      <c r="FJ164" s="569"/>
      <c r="FK164" s="569"/>
      <c r="FL164" s="569"/>
      <c r="FT164" s="388"/>
      <c r="FU164" s="388"/>
      <c r="FV164" s="388"/>
      <c r="FW164" s="388"/>
      <c r="FX164" s="388"/>
      <c r="FY164" s="388"/>
      <c r="FZ164" s="388"/>
      <c r="GA164" s="388"/>
      <c r="GB164" s="388"/>
      <c r="GC164" s="388"/>
      <c r="GD164" s="388"/>
      <c r="GE164" s="388"/>
      <c r="GJ164" s="388"/>
      <c r="GK164" s="388"/>
      <c r="GL164" s="388"/>
      <c r="GM164" s="388"/>
      <c r="GN164" s="388"/>
      <c r="GO164" s="388"/>
      <c r="GP164" s="388"/>
      <c r="GQ164" s="388"/>
      <c r="GR164" s="388"/>
      <c r="GS164" s="388"/>
      <c r="GT164" s="388"/>
      <c r="GU164" s="388"/>
      <c r="GV164" s="388"/>
      <c r="GW164" s="388"/>
      <c r="GX164" s="388"/>
    </row>
    <row r="165" spans="4:206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  <c r="CX165" s="388"/>
      <c r="CY165" s="388"/>
      <c r="CZ165" s="388"/>
      <c r="DA165" s="388"/>
      <c r="DK165" s="493"/>
      <c r="DL165" s="493"/>
      <c r="DM165" s="493"/>
      <c r="DQ165" s="388"/>
      <c r="DR165" s="388"/>
      <c r="DS165" s="388"/>
      <c r="DT165" s="388"/>
      <c r="FJ165" s="569"/>
      <c r="FK165" s="569"/>
      <c r="FL165" s="569"/>
      <c r="FT165" s="388"/>
      <c r="FU165" s="388"/>
      <c r="FV165" s="388"/>
      <c r="FW165" s="388"/>
      <c r="FX165" s="388"/>
      <c r="FY165" s="388"/>
      <c r="FZ165" s="388"/>
      <c r="GA165" s="388"/>
      <c r="GB165" s="388"/>
      <c r="GC165" s="388"/>
      <c r="GD165" s="388"/>
      <c r="GE165" s="388"/>
      <c r="GJ165" s="388"/>
      <c r="GK165" s="388"/>
      <c r="GL165" s="388"/>
      <c r="GM165" s="388"/>
      <c r="GN165" s="388"/>
      <c r="GO165" s="388"/>
      <c r="GP165" s="388"/>
      <c r="GQ165" s="388"/>
      <c r="GR165" s="388"/>
      <c r="GS165" s="388"/>
      <c r="GT165" s="388"/>
      <c r="GU165" s="388"/>
      <c r="GV165" s="388"/>
      <c r="GW165" s="388"/>
      <c r="GX165" s="388"/>
    </row>
    <row r="166" spans="4:206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  <c r="CX166" s="388"/>
      <c r="CY166" s="388"/>
      <c r="CZ166" s="388"/>
      <c r="DA166" s="388"/>
      <c r="DK166" s="493"/>
      <c r="DL166" s="493"/>
      <c r="DM166" s="493"/>
      <c r="DQ166" s="388"/>
      <c r="DR166" s="388"/>
      <c r="DS166" s="388"/>
      <c r="DT166" s="388"/>
      <c r="FJ166" s="569"/>
      <c r="FK166" s="569"/>
      <c r="FL166" s="569"/>
      <c r="FT166" s="388"/>
      <c r="FU166" s="388"/>
      <c r="FV166" s="388"/>
      <c r="FW166" s="388"/>
      <c r="FX166" s="388"/>
      <c r="FY166" s="388"/>
      <c r="FZ166" s="388"/>
      <c r="GA166" s="388"/>
      <c r="GB166" s="388"/>
      <c r="GC166" s="388"/>
      <c r="GD166" s="388"/>
      <c r="GE166" s="388"/>
      <c r="GJ166" s="388"/>
      <c r="GK166" s="388"/>
      <c r="GL166" s="388"/>
      <c r="GM166" s="388"/>
      <c r="GN166" s="388"/>
      <c r="GO166" s="388"/>
      <c r="GP166" s="388"/>
      <c r="GQ166" s="388"/>
      <c r="GR166" s="388"/>
      <c r="GS166" s="388"/>
      <c r="GT166" s="388"/>
      <c r="GU166" s="388"/>
      <c r="GV166" s="388"/>
      <c r="GW166" s="388"/>
      <c r="GX166" s="388"/>
    </row>
    <row r="167" spans="4:206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  <c r="CX167" s="388"/>
      <c r="CY167" s="388"/>
      <c r="CZ167" s="388"/>
      <c r="DA167" s="388"/>
      <c r="DK167" s="493"/>
      <c r="DL167" s="493"/>
      <c r="DM167" s="493"/>
      <c r="DQ167" s="388"/>
      <c r="DR167" s="388"/>
      <c r="DS167" s="388"/>
      <c r="DT167" s="388"/>
      <c r="FJ167" s="569"/>
      <c r="FK167" s="569"/>
      <c r="FL167" s="569"/>
      <c r="FT167" s="388"/>
      <c r="FU167" s="388"/>
      <c r="FV167" s="388"/>
      <c r="FW167" s="388"/>
      <c r="FX167" s="388"/>
      <c r="FY167" s="388"/>
      <c r="FZ167" s="388"/>
      <c r="GA167" s="388"/>
      <c r="GB167" s="388"/>
      <c r="GC167" s="388"/>
      <c r="GD167" s="388"/>
      <c r="GE167" s="388"/>
      <c r="GJ167" s="388"/>
      <c r="GK167" s="388"/>
      <c r="GL167" s="388"/>
      <c r="GM167" s="388"/>
      <c r="GN167" s="388"/>
      <c r="GO167" s="388"/>
      <c r="GP167" s="388"/>
      <c r="GQ167" s="388"/>
      <c r="GR167" s="388"/>
      <c r="GS167" s="388"/>
      <c r="GT167" s="388"/>
      <c r="GU167" s="388"/>
      <c r="GV167" s="388"/>
      <c r="GW167" s="388"/>
      <c r="GX167" s="388"/>
    </row>
    <row r="168" spans="4:206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  <c r="CX168" s="388"/>
      <c r="CY168" s="388"/>
      <c r="CZ168" s="388"/>
      <c r="DA168" s="388"/>
      <c r="DK168" s="493"/>
      <c r="DL168" s="493"/>
      <c r="DM168" s="493"/>
      <c r="DQ168" s="388"/>
      <c r="DR168" s="388"/>
      <c r="DS168" s="388"/>
      <c r="DT168" s="388"/>
      <c r="FJ168" s="569"/>
      <c r="FK168" s="569"/>
      <c r="FL168" s="569"/>
      <c r="FT168" s="388"/>
      <c r="FU168" s="388"/>
      <c r="FV168" s="388"/>
      <c r="FW168" s="388"/>
      <c r="FX168" s="388"/>
      <c r="FY168" s="388"/>
      <c r="FZ168" s="388"/>
      <c r="GA168" s="388"/>
      <c r="GB168" s="388"/>
      <c r="GC168" s="388"/>
      <c r="GD168" s="388"/>
      <c r="GE168" s="388"/>
      <c r="GJ168" s="388"/>
      <c r="GK168" s="388"/>
      <c r="GL168" s="388"/>
      <c r="GM168" s="388"/>
      <c r="GN168" s="388"/>
      <c r="GO168" s="388"/>
      <c r="GP168" s="388"/>
      <c r="GQ168" s="388"/>
      <c r="GR168" s="388"/>
      <c r="GS168" s="388"/>
      <c r="GT168" s="388"/>
      <c r="GU168" s="388"/>
      <c r="GV168" s="388"/>
      <c r="GW168" s="388"/>
      <c r="GX168" s="388"/>
    </row>
    <row r="169" spans="4:206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  <c r="CX169" s="388"/>
      <c r="CY169" s="388"/>
      <c r="CZ169" s="388"/>
      <c r="DA169" s="388"/>
      <c r="DK169" s="493"/>
      <c r="DL169" s="493"/>
      <c r="DM169" s="493"/>
      <c r="DQ169" s="388"/>
      <c r="DR169" s="388"/>
      <c r="DS169" s="388"/>
      <c r="DT169" s="388"/>
      <c r="FJ169" s="569"/>
      <c r="FK169" s="569"/>
      <c r="FL169" s="569"/>
      <c r="FT169" s="388"/>
      <c r="FU169" s="388"/>
      <c r="FV169" s="388"/>
      <c r="FW169" s="388"/>
      <c r="FX169" s="388"/>
      <c r="FY169" s="388"/>
      <c r="FZ169" s="388"/>
      <c r="GA169" s="388"/>
      <c r="GB169" s="388"/>
      <c r="GC169" s="388"/>
      <c r="GD169" s="388"/>
      <c r="GE169" s="388"/>
      <c r="GJ169" s="388"/>
      <c r="GK169" s="388"/>
      <c r="GL169" s="388"/>
      <c r="GM169" s="388"/>
      <c r="GN169" s="388"/>
      <c r="GO169" s="388"/>
      <c r="GP169" s="388"/>
      <c r="GQ169" s="388"/>
      <c r="GR169" s="388"/>
      <c r="GS169" s="388"/>
      <c r="GT169" s="388"/>
      <c r="GU169" s="388"/>
      <c r="GV169" s="388"/>
      <c r="GW169" s="388"/>
      <c r="GX169" s="388"/>
    </row>
    <row r="170" spans="4:206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  <c r="CX170" s="388"/>
      <c r="CY170" s="388"/>
      <c r="CZ170" s="388"/>
      <c r="DA170" s="388"/>
      <c r="DK170" s="493"/>
      <c r="DL170" s="493"/>
      <c r="DM170" s="493"/>
      <c r="DQ170" s="388"/>
      <c r="DR170" s="388"/>
      <c r="DS170" s="388"/>
      <c r="DT170" s="388"/>
      <c r="FJ170" s="569"/>
      <c r="FK170" s="569"/>
      <c r="FL170" s="569"/>
      <c r="FT170" s="388"/>
      <c r="FU170" s="388"/>
      <c r="FV170" s="388"/>
      <c r="FW170" s="388"/>
      <c r="FX170" s="388"/>
      <c r="FY170" s="388"/>
      <c r="FZ170" s="388"/>
      <c r="GA170" s="388"/>
      <c r="GB170" s="388"/>
      <c r="GC170" s="388"/>
      <c r="GD170" s="388"/>
      <c r="GE170" s="388"/>
      <c r="GJ170" s="388"/>
      <c r="GK170" s="388"/>
      <c r="GL170" s="388"/>
      <c r="GM170" s="388"/>
      <c r="GN170" s="388"/>
      <c r="GO170" s="388"/>
      <c r="GP170" s="388"/>
      <c r="GQ170" s="388"/>
      <c r="GR170" s="388"/>
      <c r="GS170" s="388"/>
      <c r="GT170" s="388"/>
      <c r="GU170" s="388"/>
      <c r="GV170" s="388"/>
      <c r="GW170" s="388"/>
      <c r="GX170" s="388"/>
    </row>
    <row r="171" spans="4:206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  <c r="CX171" s="388"/>
      <c r="CY171" s="388"/>
      <c r="CZ171" s="388"/>
      <c r="DA171" s="388"/>
      <c r="DK171" s="493"/>
      <c r="DL171" s="493"/>
      <c r="DM171" s="493"/>
      <c r="DQ171" s="388"/>
      <c r="DR171" s="388"/>
      <c r="DS171" s="388"/>
      <c r="DT171" s="388"/>
      <c r="FJ171" s="569"/>
      <c r="FK171" s="569"/>
      <c r="FL171" s="569"/>
      <c r="FT171" s="388"/>
      <c r="FU171" s="388"/>
      <c r="FV171" s="388"/>
      <c r="FW171" s="388"/>
      <c r="FX171" s="388"/>
      <c r="FY171" s="388"/>
      <c r="FZ171" s="388"/>
      <c r="GA171" s="388"/>
      <c r="GB171" s="388"/>
      <c r="GC171" s="388"/>
      <c r="GD171" s="388"/>
      <c r="GE171" s="388"/>
      <c r="GJ171" s="388"/>
      <c r="GK171" s="388"/>
      <c r="GL171" s="388"/>
      <c r="GM171" s="388"/>
      <c r="GN171" s="388"/>
      <c r="GO171" s="388"/>
      <c r="GP171" s="388"/>
      <c r="GQ171" s="388"/>
      <c r="GR171" s="388"/>
      <c r="GS171" s="388"/>
      <c r="GT171" s="388"/>
      <c r="GU171" s="388"/>
      <c r="GV171" s="388"/>
      <c r="GW171" s="388"/>
      <c r="GX171" s="388"/>
    </row>
    <row r="172" spans="4:206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  <c r="CX172" s="388"/>
      <c r="CY172" s="388"/>
      <c r="CZ172" s="388"/>
      <c r="DA172" s="388"/>
      <c r="DK172" s="493"/>
      <c r="DL172" s="493"/>
      <c r="DM172" s="493"/>
      <c r="DQ172" s="388"/>
      <c r="DR172" s="388"/>
      <c r="DS172" s="388"/>
      <c r="DT172" s="388"/>
      <c r="FJ172" s="569"/>
      <c r="FK172" s="569"/>
      <c r="FL172" s="569"/>
      <c r="FT172" s="388"/>
      <c r="FU172" s="388"/>
      <c r="FV172" s="388"/>
      <c r="FW172" s="388"/>
      <c r="FX172" s="388"/>
      <c r="FY172" s="388"/>
      <c r="FZ172" s="388"/>
      <c r="GA172" s="388"/>
      <c r="GB172" s="388"/>
      <c r="GC172" s="388"/>
      <c r="GD172" s="388"/>
      <c r="GE172" s="388"/>
      <c r="GJ172" s="388"/>
      <c r="GK172" s="388"/>
      <c r="GL172" s="388"/>
      <c r="GM172" s="388"/>
      <c r="GN172" s="388"/>
      <c r="GO172" s="388"/>
      <c r="GP172" s="388"/>
      <c r="GQ172" s="388"/>
      <c r="GR172" s="388"/>
      <c r="GS172" s="388"/>
      <c r="GT172" s="388"/>
      <c r="GU172" s="388"/>
      <c r="GV172" s="388"/>
      <c r="GW172" s="388"/>
      <c r="GX172" s="388"/>
    </row>
    <row r="173" spans="4:206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  <c r="CX173" s="388"/>
      <c r="CY173" s="388"/>
      <c r="CZ173" s="388"/>
      <c r="DA173" s="388"/>
      <c r="DK173" s="493"/>
      <c r="DL173" s="493"/>
      <c r="DM173" s="493"/>
      <c r="DQ173" s="388"/>
      <c r="DR173" s="388"/>
      <c r="DS173" s="388"/>
      <c r="DT173" s="388"/>
      <c r="FJ173" s="569"/>
      <c r="FK173" s="569"/>
      <c r="FL173" s="569"/>
      <c r="FT173" s="388"/>
      <c r="FU173" s="388"/>
      <c r="FV173" s="388"/>
      <c r="FW173" s="388"/>
      <c r="FX173" s="388"/>
      <c r="FY173" s="388"/>
      <c r="FZ173" s="388"/>
      <c r="GA173" s="388"/>
      <c r="GB173" s="388"/>
      <c r="GC173" s="388"/>
      <c r="GD173" s="388"/>
      <c r="GE173" s="388"/>
      <c r="GJ173" s="388"/>
      <c r="GK173" s="388"/>
      <c r="GL173" s="388"/>
      <c r="GM173" s="388"/>
      <c r="GN173" s="388"/>
      <c r="GO173" s="388"/>
      <c r="GP173" s="388"/>
      <c r="GQ173" s="388"/>
      <c r="GR173" s="388"/>
      <c r="GS173" s="388"/>
      <c r="GT173" s="388"/>
      <c r="GU173" s="388"/>
      <c r="GV173" s="388"/>
      <c r="GW173" s="388"/>
      <c r="GX173" s="388"/>
    </row>
    <row r="174" spans="4:206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  <c r="CX174" s="388"/>
      <c r="CY174" s="388"/>
      <c r="CZ174" s="388"/>
      <c r="DA174" s="388"/>
      <c r="DK174" s="493"/>
      <c r="DL174" s="493"/>
      <c r="DM174" s="493"/>
      <c r="DQ174" s="388"/>
      <c r="DR174" s="388"/>
      <c r="DS174" s="388"/>
      <c r="DT174" s="388"/>
      <c r="FJ174" s="569"/>
      <c r="FK174" s="569"/>
      <c r="FL174" s="569"/>
      <c r="FT174" s="388"/>
      <c r="FU174" s="388"/>
      <c r="FV174" s="388"/>
      <c r="FW174" s="388"/>
      <c r="FX174" s="388"/>
      <c r="FY174" s="388"/>
      <c r="FZ174" s="388"/>
      <c r="GA174" s="388"/>
      <c r="GB174" s="388"/>
      <c r="GC174" s="388"/>
      <c r="GD174" s="388"/>
      <c r="GE174" s="388"/>
      <c r="GJ174" s="388"/>
      <c r="GK174" s="388"/>
      <c r="GL174" s="388"/>
      <c r="GM174" s="388"/>
      <c r="GN174" s="388"/>
      <c r="GO174" s="388"/>
      <c r="GP174" s="388"/>
      <c r="GQ174" s="388"/>
      <c r="GR174" s="388"/>
      <c r="GS174" s="388"/>
      <c r="GT174" s="388"/>
      <c r="GU174" s="388"/>
      <c r="GV174" s="388"/>
      <c r="GW174" s="388"/>
      <c r="GX174" s="388"/>
    </row>
    <row r="175" spans="4:206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  <c r="CX175" s="388"/>
      <c r="CY175" s="388"/>
      <c r="CZ175" s="388"/>
      <c r="DA175" s="388"/>
      <c r="DK175" s="493"/>
      <c r="DL175" s="493"/>
      <c r="DM175" s="493"/>
      <c r="DQ175" s="388"/>
      <c r="DR175" s="388"/>
      <c r="DS175" s="388"/>
      <c r="DT175" s="388"/>
      <c r="FJ175" s="569"/>
      <c r="FK175" s="569"/>
      <c r="FL175" s="569"/>
      <c r="FT175" s="388"/>
      <c r="FU175" s="388"/>
      <c r="FV175" s="388"/>
      <c r="FW175" s="388"/>
      <c r="FX175" s="388"/>
      <c r="FY175" s="388"/>
      <c r="FZ175" s="388"/>
      <c r="GA175" s="388"/>
      <c r="GB175" s="388"/>
      <c r="GC175" s="388"/>
      <c r="GD175" s="388"/>
      <c r="GE175" s="388"/>
      <c r="GJ175" s="388"/>
      <c r="GK175" s="388"/>
      <c r="GL175" s="388"/>
      <c r="GM175" s="388"/>
      <c r="GN175" s="388"/>
      <c r="GO175" s="388"/>
      <c r="GP175" s="388"/>
      <c r="GQ175" s="388"/>
      <c r="GR175" s="388"/>
      <c r="GS175" s="388"/>
      <c r="GT175" s="388"/>
      <c r="GU175" s="388"/>
      <c r="GV175" s="388"/>
      <c r="GW175" s="388"/>
      <c r="GX175" s="388"/>
    </row>
    <row r="176" spans="4:206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  <c r="CX176" s="388"/>
      <c r="CY176" s="388"/>
      <c r="CZ176" s="388"/>
      <c r="DA176" s="388"/>
      <c r="DK176" s="493"/>
      <c r="DL176" s="493"/>
      <c r="DM176" s="493"/>
      <c r="DQ176" s="388"/>
      <c r="DR176" s="388"/>
      <c r="DS176" s="388"/>
      <c r="DT176" s="388"/>
      <c r="FJ176" s="569"/>
      <c r="FK176" s="569"/>
      <c r="FL176" s="569"/>
      <c r="FT176" s="388"/>
      <c r="FU176" s="388"/>
      <c r="FV176" s="388"/>
      <c r="FW176" s="388"/>
      <c r="FX176" s="388"/>
      <c r="FY176" s="388"/>
      <c r="FZ176" s="388"/>
      <c r="GA176" s="388"/>
      <c r="GB176" s="388"/>
      <c r="GC176" s="388"/>
      <c r="GD176" s="388"/>
      <c r="GE176" s="388"/>
      <c r="GJ176" s="388"/>
      <c r="GK176" s="388"/>
      <c r="GL176" s="388"/>
      <c r="GM176" s="388"/>
      <c r="GN176" s="388"/>
      <c r="GO176" s="388"/>
      <c r="GP176" s="388"/>
      <c r="GQ176" s="388"/>
      <c r="GR176" s="388"/>
      <c r="GS176" s="388"/>
      <c r="GT176" s="388"/>
      <c r="GU176" s="388"/>
      <c r="GV176" s="388"/>
      <c r="GW176" s="388"/>
      <c r="GX176" s="388"/>
    </row>
    <row r="177" spans="4:206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  <c r="CX177" s="388"/>
      <c r="CY177" s="388"/>
      <c r="CZ177" s="388"/>
      <c r="DA177" s="388"/>
      <c r="DK177" s="493"/>
      <c r="DL177" s="493"/>
      <c r="DM177" s="493"/>
      <c r="DQ177" s="388"/>
      <c r="DR177" s="388"/>
      <c r="DS177" s="388"/>
      <c r="DT177" s="388"/>
      <c r="FJ177" s="569"/>
      <c r="FK177" s="569"/>
      <c r="FL177" s="569"/>
      <c r="FT177" s="388"/>
      <c r="FU177" s="388"/>
      <c r="FV177" s="388"/>
      <c r="FW177" s="388"/>
      <c r="FX177" s="388"/>
      <c r="FY177" s="388"/>
      <c r="FZ177" s="388"/>
      <c r="GA177" s="388"/>
      <c r="GB177" s="388"/>
      <c r="GC177" s="388"/>
      <c r="GD177" s="388"/>
      <c r="GE177" s="388"/>
      <c r="GJ177" s="388"/>
      <c r="GK177" s="388"/>
      <c r="GL177" s="388"/>
      <c r="GM177" s="388"/>
      <c r="GN177" s="388"/>
      <c r="GO177" s="388"/>
      <c r="GP177" s="388"/>
      <c r="GQ177" s="388"/>
      <c r="GR177" s="388"/>
      <c r="GS177" s="388"/>
      <c r="GT177" s="388"/>
      <c r="GU177" s="388"/>
      <c r="GV177" s="388"/>
      <c r="GW177" s="388"/>
      <c r="GX177" s="388"/>
    </row>
    <row r="178" spans="4:206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  <c r="CX178" s="388"/>
      <c r="CY178" s="388"/>
      <c r="CZ178" s="388"/>
      <c r="DA178" s="388"/>
      <c r="DK178" s="493"/>
      <c r="DL178" s="493"/>
      <c r="DM178" s="493"/>
      <c r="DQ178" s="388"/>
      <c r="DR178" s="388"/>
      <c r="DS178" s="388"/>
      <c r="DT178" s="388"/>
      <c r="FJ178" s="569"/>
      <c r="FK178" s="569"/>
      <c r="FL178" s="569"/>
      <c r="FT178" s="388"/>
      <c r="FU178" s="388"/>
      <c r="FV178" s="388"/>
      <c r="FW178" s="388"/>
      <c r="FX178" s="388"/>
      <c r="FY178" s="388"/>
      <c r="FZ178" s="388"/>
      <c r="GA178" s="388"/>
      <c r="GB178" s="388"/>
      <c r="GC178" s="388"/>
      <c r="GD178" s="388"/>
      <c r="GE178" s="388"/>
      <c r="GJ178" s="388"/>
      <c r="GK178" s="388"/>
      <c r="GL178" s="388"/>
      <c r="GM178" s="388"/>
      <c r="GN178" s="388"/>
      <c r="GO178" s="388"/>
      <c r="GP178" s="388"/>
      <c r="GQ178" s="388"/>
      <c r="GR178" s="388"/>
      <c r="GS178" s="388"/>
      <c r="GT178" s="388"/>
      <c r="GU178" s="388"/>
      <c r="GV178" s="388"/>
      <c r="GW178" s="388"/>
      <c r="GX178" s="388"/>
    </row>
    <row r="179" spans="4:206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  <c r="CX179" s="388"/>
      <c r="CY179" s="388"/>
      <c r="CZ179" s="388"/>
      <c r="DA179" s="388"/>
      <c r="DK179" s="493"/>
      <c r="DL179" s="493"/>
      <c r="DM179" s="493"/>
      <c r="DQ179" s="388"/>
      <c r="DR179" s="388"/>
      <c r="DS179" s="388"/>
      <c r="DT179" s="388"/>
      <c r="FJ179" s="569"/>
      <c r="FK179" s="569"/>
      <c r="FL179" s="569"/>
      <c r="FT179" s="388"/>
      <c r="FU179" s="388"/>
      <c r="FV179" s="388"/>
      <c r="FW179" s="388"/>
      <c r="FX179" s="388"/>
      <c r="FY179" s="388"/>
      <c r="FZ179" s="388"/>
      <c r="GA179" s="388"/>
      <c r="GB179" s="388"/>
      <c r="GC179" s="388"/>
      <c r="GD179" s="388"/>
      <c r="GE179" s="388"/>
      <c r="GJ179" s="388"/>
      <c r="GK179" s="388"/>
      <c r="GL179" s="388"/>
      <c r="GM179" s="388"/>
      <c r="GN179" s="388"/>
      <c r="GO179" s="388"/>
      <c r="GP179" s="388"/>
      <c r="GQ179" s="388"/>
      <c r="GR179" s="388"/>
      <c r="GS179" s="388"/>
      <c r="GT179" s="388"/>
      <c r="GU179" s="388"/>
      <c r="GV179" s="388"/>
      <c r="GW179" s="388"/>
      <c r="GX179" s="388"/>
    </row>
    <row r="180" spans="4:206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  <c r="CX180" s="388"/>
      <c r="CY180" s="388"/>
      <c r="CZ180" s="388"/>
      <c r="DA180" s="388"/>
      <c r="DK180" s="493"/>
      <c r="DL180" s="493"/>
      <c r="DM180" s="493"/>
      <c r="DQ180" s="388"/>
      <c r="DR180" s="388"/>
      <c r="DS180" s="388"/>
      <c r="DT180" s="388"/>
      <c r="FJ180" s="569"/>
      <c r="FK180" s="569"/>
      <c r="FL180" s="569"/>
      <c r="FT180" s="388"/>
      <c r="FU180" s="388"/>
      <c r="FV180" s="388"/>
      <c r="FW180" s="388"/>
      <c r="FX180" s="388"/>
      <c r="FY180" s="388"/>
      <c r="FZ180" s="388"/>
      <c r="GA180" s="388"/>
      <c r="GB180" s="388"/>
      <c r="GC180" s="388"/>
      <c r="GD180" s="388"/>
      <c r="GE180" s="388"/>
      <c r="GJ180" s="388"/>
      <c r="GK180" s="388"/>
      <c r="GL180" s="388"/>
      <c r="GM180" s="388"/>
      <c r="GN180" s="388"/>
      <c r="GO180" s="388"/>
      <c r="GP180" s="388"/>
      <c r="GQ180" s="388"/>
      <c r="GR180" s="388"/>
      <c r="GS180" s="388"/>
      <c r="GT180" s="388"/>
      <c r="GU180" s="388"/>
      <c r="GV180" s="388"/>
      <c r="GW180" s="388"/>
      <c r="GX180" s="388"/>
    </row>
    <row r="181" spans="4:206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  <c r="CX181" s="388"/>
      <c r="CY181" s="388"/>
      <c r="CZ181" s="388"/>
      <c r="DA181" s="388"/>
      <c r="DK181" s="493"/>
      <c r="DL181" s="493"/>
      <c r="DM181" s="493"/>
      <c r="DQ181" s="388"/>
      <c r="DR181" s="388"/>
      <c r="DS181" s="388"/>
      <c r="DT181" s="388"/>
      <c r="FJ181" s="569"/>
      <c r="FK181" s="569"/>
      <c r="FL181" s="569"/>
      <c r="FT181" s="388"/>
      <c r="FU181" s="388"/>
      <c r="FV181" s="388"/>
      <c r="FW181" s="388"/>
      <c r="FX181" s="388"/>
      <c r="FY181" s="388"/>
      <c r="FZ181" s="388"/>
      <c r="GA181" s="388"/>
      <c r="GB181" s="388"/>
      <c r="GC181" s="388"/>
      <c r="GD181" s="388"/>
      <c r="GE181" s="388"/>
      <c r="GJ181" s="388"/>
      <c r="GK181" s="388"/>
      <c r="GL181" s="388"/>
      <c r="GM181" s="388"/>
      <c r="GN181" s="388"/>
      <c r="GO181" s="388"/>
      <c r="GP181" s="388"/>
      <c r="GQ181" s="388"/>
      <c r="GR181" s="388"/>
      <c r="GS181" s="388"/>
      <c r="GT181" s="388"/>
      <c r="GU181" s="388"/>
      <c r="GV181" s="388"/>
      <c r="GW181" s="388"/>
      <c r="GX181" s="388"/>
    </row>
    <row r="182" spans="4:206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  <c r="CX182" s="388"/>
      <c r="CY182" s="388"/>
      <c r="CZ182" s="388"/>
      <c r="DA182" s="388"/>
      <c r="DK182" s="493"/>
      <c r="DL182" s="493"/>
      <c r="DM182" s="493"/>
      <c r="DQ182" s="388"/>
      <c r="DR182" s="388"/>
      <c r="DS182" s="388"/>
      <c r="DT182" s="388"/>
      <c r="FJ182" s="569"/>
      <c r="FK182" s="569"/>
      <c r="FL182" s="569"/>
      <c r="FT182" s="388"/>
      <c r="FU182" s="388"/>
      <c r="FV182" s="388"/>
      <c r="FW182" s="388"/>
      <c r="FX182" s="388"/>
      <c r="FY182" s="388"/>
      <c r="FZ182" s="388"/>
      <c r="GA182" s="388"/>
      <c r="GB182" s="388"/>
      <c r="GC182" s="388"/>
      <c r="GD182" s="388"/>
      <c r="GE182" s="388"/>
      <c r="GJ182" s="388"/>
      <c r="GK182" s="388"/>
      <c r="GL182" s="388"/>
      <c r="GM182" s="388"/>
      <c r="GN182" s="388"/>
      <c r="GO182" s="388"/>
      <c r="GP182" s="388"/>
      <c r="GQ182" s="388"/>
      <c r="GR182" s="388"/>
      <c r="GS182" s="388"/>
      <c r="GT182" s="388"/>
      <c r="GU182" s="388"/>
      <c r="GV182" s="388"/>
      <c r="GW182" s="388"/>
      <c r="GX182" s="388"/>
    </row>
    <row r="183" spans="4:206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  <c r="CX183" s="388"/>
      <c r="CY183" s="388"/>
      <c r="CZ183" s="388"/>
      <c r="DA183" s="388"/>
      <c r="DK183" s="493"/>
      <c r="DL183" s="493"/>
      <c r="DM183" s="493"/>
      <c r="DQ183" s="388"/>
      <c r="DR183" s="388"/>
      <c r="DS183" s="388"/>
      <c r="DT183" s="388"/>
      <c r="FJ183" s="569"/>
      <c r="FK183" s="569"/>
      <c r="FL183" s="569"/>
      <c r="FT183" s="388"/>
      <c r="FU183" s="388"/>
      <c r="FV183" s="388"/>
      <c r="FW183" s="388"/>
      <c r="FX183" s="388"/>
      <c r="FY183" s="388"/>
      <c r="FZ183" s="388"/>
      <c r="GA183" s="388"/>
      <c r="GB183" s="388"/>
      <c r="GC183" s="388"/>
      <c r="GD183" s="388"/>
      <c r="GE183" s="388"/>
      <c r="GJ183" s="388"/>
      <c r="GK183" s="388"/>
      <c r="GL183" s="388"/>
      <c r="GM183" s="388"/>
      <c r="GN183" s="388"/>
      <c r="GO183" s="388"/>
      <c r="GP183" s="388"/>
      <c r="GQ183" s="388"/>
      <c r="GR183" s="388"/>
      <c r="GS183" s="388"/>
      <c r="GT183" s="388"/>
      <c r="GU183" s="388"/>
      <c r="GV183" s="388"/>
      <c r="GW183" s="388"/>
      <c r="GX183" s="388"/>
    </row>
    <row r="184" spans="4:206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  <c r="CX184" s="388"/>
      <c r="CY184" s="388"/>
      <c r="CZ184" s="388"/>
      <c r="DA184" s="388"/>
      <c r="DK184" s="493"/>
      <c r="DL184" s="493"/>
      <c r="DM184" s="493"/>
      <c r="DQ184" s="388"/>
      <c r="DR184" s="388"/>
      <c r="DS184" s="388"/>
      <c r="DT184" s="388"/>
      <c r="FJ184" s="569"/>
      <c r="FK184" s="569"/>
      <c r="FL184" s="569"/>
      <c r="FT184" s="388"/>
      <c r="FU184" s="388"/>
      <c r="FV184" s="388"/>
      <c r="FW184" s="388"/>
      <c r="FX184" s="388"/>
      <c r="FY184" s="388"/>
      <c r="FZ184" s="388"/>
      <c r="GA184" s="388"/>
      <c r="GB184" s="388"/>
      <c r="GC184" s="388"/>
      <c r="GD184" s="388"/>
      <c r="GE184" s="388"/>
      <c r="GJ184" s="388"/>
      <c r="GK184" s="388"/>
      <c r="GL184" s="388"/>
      <c r="GM184" s="388"/>
      <c r="GN184" s="388"/>
      <c r="GO184" s="388"/>
      <c r="GP184" s="388"/>
      <c r="GQ184" s="388"/>
      <c r="GR184" s="388"/>
      <c r="GS184" s="388"/>
      <c r="GT184" s="388"/>
      <c r="GU184" s="388"/>
      <c r="GV184" s="388"/>
      <c r="GW184" s="388"/>
      <c r="GX184" s="388"/>
    </row>
    <row r="185" spans="4:206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  <c r="CX185" s="388"/>
      <c r="CY185" s="388"/>
      <c r="CZ185" s="388"/>
      <c r="DA185" s="388"/>
      <c r="DK185" s="493"/>
      <c r="DL185" s="493"/>
      <c r="DM185" s="493"/>
      <c r="DQ185" s="388"/>
      <c r="DR185" s="388"/>
      <c r="DS185" s="388"/>
      <c r="DT185" s="388"/>
      <c r="FJ185" s="569"/>
      <c r="FK185" s="569"/>
      <c r="FL185" s="569"/>
      <c r="FT185" s="388"/>
      <c r="FU185" s="388"/>
      <c r="FV185" s="388"/>
      <c r="FW185" s="388"/>
      <c r="FX185" s="388"/>
      <c r="FY185" s="388"/>
      <c r="FZ185" s="388"/>
      <c r="GA185" s="388"/>
      <c r="GB185" s="388"/>
      <c r="GC185" s="388"/>
      <c r="GD185" s="388"/>
      <c r="GE185" s="388"/>
      <c r="GJ185" s="388"/>
      <c r="GK185" s="388"/>
      <c r="GL185" s="388"/>
      <c r="GM185" s="388"/>
      <c r="GN185" s="388"/>
      <c r="GO185" s="388"/>
      <c r="GP185" s="388"/>
      <c r="GQ185" s="388"/>
      <c r="GR185" s="388"/>
      <c r="GS185" s="388"/>
      <c r="GT185" s="388"/>
      <c r="GU185" s="388"/>
      <c r="GV185" s="388"/>
      <c r="GW185" s="388"/>
      <c r="GX185" s="388"/>
    </row>
    <row r="186" spans="4:206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  <c r="CX186" s="388"/>
      <c r="CY186" s="388"/>
      <c r="CZ186" s="388"/>
      <c r="DA186" s="388"/>
      <c r="DK186" s="493"/>
      <c r="DL186" s="493"/>
      <c r="DM186" s="493"/>
      <c r="DQ186" s="388"/>
      <c r="DR186" s="388"/>
      <c r="DS186" s="388"/>
      <c r="DT186" s="388"/>
      <c r="FJ186" s="569"/>
      <c r="FK186" s="569"/>
      <c r="FL186" s="569"/>
      <c r="FT186" s="388"/>
      <c r="FU186" s="388"/>
      <c r="FV186" s="388"/>
      <c r="FW186" s="388"/>
      <c r="FX186" s="388"/>
      <c r="FY186" s="388"/>
      <c r="FZ186" s="388"/>
      <c r="GA186" s="388"/>
      <c r="GB186" s="388"/>
      <c r="GC186" s="388"/>
      <c r="GD186" s="388"/>
      <c r="GE186" s="388"/>
      <c r="GJ186" s="388"/>
      <c r="GK186" s="388"/>
      <c r="GL186" s="388"/>
      <c r="GM186" s="388"/>
      <c r="GN186" s="388"/>
      <c r="GO186" s="388"/>
      <c r="GP186" s="388"/>
      <c r="GQ186" s="388"/>
      <c r="GR186" s="388"/>
      <c r="GS186" s="388"/>
      <c r="GT186" s="388"/>
      <c r="GU186" s="388"/>
      <c r="GV186" s="388"/>
      <c r="GW186" s="388"/>
      <c r="GX186" s="388"/>
    </row>
    <row r="187" spans="4:206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  <c r="CX187" s="388"/>
      <c r="CY187" s="388"/>
      <c r="CZ187" s="388"/>
      <c r="DA187" s="388"/>
      <c r="DK187" s="493"/>
      <c r="DL187" s="493"/>
      <c r="DM187" s="493"/>
      <c r="DQ187" s="388"/>
      <c r="DR187" s="388"/>
      <c r="DS187" s="388"/>
      <c r="DT187" s="388"/>
      <c r="FJ187" s="569"/>
      <c r="FK187" s="569"/>
      <c r="FL187" s="569"/>
      <c r="FT187" s="388"/>
      <c r="FU187" s="388"/>
      <c r="FV187" s="388"/>
      <c r="FW187" s="388"/>
      <c r="FX187" s="388"/>
      <c r="FY187" s="388"/>
      <c r="FZ187" s="388"/>
      <c r="GA187" s="388"/>
      <c r="GB187" s="388"/>
      <c r="GC187" s="388"/>
      <c r="GD187" s="388"/>
      <c r="GE187" s="388"/>
      <c r="GJ187" s="388"/>
      <c r="GK187" s="388"/>
      <c r="GL187" s="388"/>
      <c r="GM187" s="388"/>
      <c r="GN187" s="388"/>
      <c r="GO187" s="388"/>
      <c r="GP187" s="388"/>
      <c r="GQ187" s="388"/>
      <c r="GR187" s="388"/>
      <c r="GS187" s="388"/>
      <c r="GT187" s="388"/>
      <c r="GU187" s="388"/>
      <c r="GV187" s="388"/>
      <c r="GW187" s="388"/>
      <c r="GX187" s="388"/>
    </row>
    <row r="188" spans="4:206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  <c r="CX188" s="388"/>
      <c r="CY188" s="388"/>
      <c r="CZ188" s="388"/>
      <c r="DA188" s="388"/>
      <c r="DK188" s="493"/>
      <c r="DL188" s="493"/>
      <c r="DM188" s="493"/>
      <c r="DQ188" s="388"/>
      <c r="DR188" s="388"/>
      <c r="DS188" s="388"/>
      <c r="DT188" s="388"/>
      <c r="FJ188" s="569"/>
      <c r="FK188" s="569"/>
      <c r="FL188" s="569"/>
      <c r="FT188" s="388"/>
      <c r="FU188" s="388"/>
      <c r="FV188" s="388"/>
      <c r="FW188" s="388"/>
      <c r="FX188" s="388"/>
      <c r="FY188" s="388"/>
      <c r="FZ188" s="388"/>
      <c r="GA188" s="388"/>
      <c r="GB188" s="388"/>
      <c r="GC188" s="388"/>
      <c r="GD188" s="388"/>
      <c r="GE188" s="388"/>
      <c r="GJ188" s="388"/>
      <c r="GK188" s="388"/>
      <c r="GL188" s="388"/>
      <c r="GM188" s="388"/>
      <c r="GN188" s="388"/>
      <c r="GO188" s="388"/>
      <c r="GP188" s="388"/>
      <c r="GQ188" s="388"/>
      <c r="GR188" s="388"/>
      <c r="GS188" s="388"/>
      <c r="GT188" s="388"/>
      <c r="GU188" s="388"/>
      <c r="GV188" s="388"/>
      <c r="GW188" s="388"/>
      <c r="GX188" s="388"/>
    </row>
    <row r="189" spans="4:206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  <c r="CX189" s="388"/>
      <c r="CY189" s="388"/>
      <c r="CZ189" s="388"/>
      <c r="DA189" s="388"/>
      <c r="DK189" s="493"/>
      <c r="DL189" s="493"/>
      <c r="DM189" s="493"/>
      <c r="DQ189" s="388"/>
      <c r="DR189" s="388"/>
      <c r="DS189" s="388"/>
      <c r="DT189" s="388"/>
      <c r="FJ189" s="569"/>
      <c r="FK189" s="569"/>
      <c r="FL189" s="569"/>
      <c r="FT189" s="388"/>
      <c r="FU189" s="388"/>
      <c r="FV189" s="388"/>
      <c r="FW189" s="388"/>
      <c r="FX189" s="388"/>
      <c r="FY189" s="388"/>
      <c r="FZ189" s="388"/>
      <c r="GA189" s="388"/>
      <c r="GB189" s="388"/>
      <c r="GC189" s="388"/>
      <c r="GD189" s="388"/>
      <c r="GE189" s="388"/>
      <c r="GJ189" s="388"/>
      <c r="GK189" s="388"/>
      <c r="GL189" s="388"/>
      <c r="GM189" s="388"/>
      <c r="GN189" s="388"/>
      <c r="GO189" s="388"/>
      <c r="GP189" s="388"/>
      <c r="GQ189" s="388"/>
      <c r="GR189" s="388"/>
      <c r="GS189" s="388"/>
      <c r="GT189" s="388"/>
      <c r="GU189" s="388"/>
      <c r="GV189" s="388"/>
      <c r="GW189" s="388"/>
      <c r="GX189" s="388"/>
    </row>
    <row r="190" spans="4:206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  <c r="CX190" s="388"/>
      <c r="CY190" s="388"/>
      <c r="CZ190" s="388"/>
      <c r="DA190" s="388"/>
      <c r="DK190" s="493"/>
      <c r="DL190" s="493"/>
      <c r="DM190" s="493"/>
      <c r="DQ190" s="388"/>
      <c r="DR190" s="388"/>
      <c r="DS190" s="388"/>
      <c r="DT190" s="388"/>
      <c r="FJ190" s="569"/>
      <c r="FK190" s="569"/>
      <c r="FL190" s="569"/>
      <c r="FT190" s="388"/>
      <c r="FU190" s="388"/>
      <c r="FV190" s="388"/>
      <c r="FW190" s="388"/>
      <c r="FX190" s="388"/>
      <c r="FY190" s="388"/>
      <c r="FZ190" s="388"/>
      <c r="GA190" s="388"/>
      <c r="GB190" s="388"/>
      <c r="GC190" s="388"/>
      <c r="GD190" s="388"/>
      <c r="GE190" s="388"/>
      <c r="GJ190" s="388"/>
      <c r="GK190" s="388"/>
      <c r="GL190" s="388"/>
      <c r="GM190" s="388"/>
      <c r="GN190" s="388"/>
      <c r="GO190" s="388"/>
      <c r="GP190" s="388"/>
      <c r="GQ190" s="388"/>
      <c r="GR190" s="388"/>
      <c r="GS190" s="388"/>
      <c r="GT190" s="388"/>
      <c r="GU190" s="388"/>
      <c r="GV190" s="388"/>
      <c r="GW190" s="388"/>
      <c r="GX190" s="388"/>
    </row>
    <row r="191" spans="4:206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  <c r="CX191" s="388"/>
      <c r="CY191" s="388"/>
      <c r="CZ191" s="388"/>
      <c r="DA191" s="388"/>
      <c r="DK191" s="493"/>
      <c r="DL191" s="493"/>
      <c r="DM191" s="493"/>
      <c r="DQ191" s="388"/>
      <c r="DR191" s="388"/>
      <c r="DS191" s="388"/>
      <c r="DT191" s="388"/>
      <c r="FJ191" s="569"/>
      <c r="FK191" s="569"/>
      <c r="FL191" s="569"/>
      <c r="FT191" s="388"/>
      <c r="FU191" s="388"/>
      <c r="FV191" s="388"/>
      <c r="FW191" s="388"/>
      <c r="FX191" s="388"/>
      <c r="FY191" s="388"/>
      <c r="FZ191" s="388"/>
      <c r="GA191" s="388"/>
      <c r="GB191" s="388"/>
      <c r="GC191" s="388"/>
      <c r="GD191" s="388"/>
      <c r="GE191" s="388"/>
      <c r="GJ191" s="388"/>
      <c r="GK191" s="388"/>
      <c r="GL191" s="388"/>
      <c r="GM191" s="388"/>
      <c r="GN191" s="388"/>
      <c r="GO191" s="388"/>
      <c r="GP191" s="388"/>
      <c r="GQ191" s="388"/>
      <c r="GR191" s="388"/>
      <c r="GS191" s="388"/>
      <c r="GT191" s="388"/>
      <c r="GU191" s="388"/>
      <c r="GV191" s="388"/>
      <c r="GW191" s="388"/>
      <c r="GX191" s="388"/>
    </row>
    <row r="192" spans="4:206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  <c r="CX192" s="388"/>
      <c r="CY192" s="388"/>
      <c r="CZ192" s="388"/>
      <c r="DA192" s="388"/>
      <c r="DK192" s="493"/>
      <c r="DL192" s="493"/>
      <c r="DM192" s="493"/>
      <c r="DQ192" s="388"/>
      <c r="DR192" s="388"/>
      <c r="DS192" s="388"/>
      <c r="DT192" s="388"/>
      <c r="FJ192" s="569"/>
      <c r="FK192" s="569"/>
      <c r="FL192" s="569"/>
      <c r="FT192" s="388"/>
      <c r="FU192" s="388"/>
      <c r="FV192" s="388"/>
      <c r="FW192" s="388"/>
      <c r="FX192" s="388"/>
      <c r="FY192" s="388"/>
      <c r="FZ192" s="388"/>
      <c r="GA192" s="388"/>
      <c r="GB192" s="388"/>
      <c r="GC192" s="388"/>
      <c r="GD192" s="388"/>
      <c r="GE192" s="388"/>
      <c r="GJ192" s="388"/>
      <c r="GK192" s="388"/>
      <c r="GL192" s="388"/>
      <c r="GM192" s="388"/>
      <c r="GN192" s="388"/>
      <c r="GO192" s="388"/>
      <c r="GP192" s="388"/>
      <c r="GQ192" s="388"/>
      <c r="GR192" s="388"/>
      <c r="GS192" s="388"/>
      <c r="GT192" s="388"/>
      <c r="GU192" s="388"/>
      <c r="GV192" s="388"/>
      <c r="GW192" s="388"/>
      <c r="GX192" s="388"/>
    </row>
    <row r="193" spans="4:206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  <c r="CX193" s="388"/>
      <c r="CY193" s="388"/>
      <c r="CZ193" s="388"/>
      <c r="DA193" s="388"/>
      <c r="DK193" s="493"/>
      <c r="DL193" s="493"/>
      <c r="DM193" s="493"/>
      <c r="DQ193" s="388"/>
      <c r="DR193" s="388"/>
      <c r="DS193" s="388"/>
      <c r="DT193" s="388"/>
      <c r="FJ193" s="569"/>
      <c r="FK193" s="569"/>
      <c r="FL193" s="569"/>
      <c r="FT193" s="388"/>
      <c r="FU193" s="388"/>
      <c r="FV193" s="388"/>
      <c r="FW193" s="388"/>
      <c r="FX193" s="388"/>
      <c r="FY193" s="388"/>
      <c r="FZ193" s="388"/>
      <c r="GA193" s="388"/>
      <c r="GB193" s="388"/>
      <c r="GC193" s="388"/>
      <c r="GD193" s="388"/>
      <c r="GE193" s="388"/>
      <c r="GJ193" s="388"/>
      <c r="GK193" s="388"/>
      <c r="GL193" s="388"/>
      <c r="GM193" s="388"/>
      <c r="GN193" s="388"/>
      <c r="GO193" s="388"/>
      <c r="GP193" s="388"/>
      <c r="GQ193" s="388"/>
      <c r="GR193" s="388"/>
      <c r="GS193" s="388"/>
      <c r="GT193" s="388"/>
      <c r="GU193" s="388"/>
      <c r="GV193" s="388"/>
      <c r="GW193" s="388"/>
      <c r="GX193" s="388"/>
    </row>
    <row r="194" spans="4:206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  <c r="CX194" s="388"/>
      <c r="CY194" s="388"/>
      <c r="CZ194" s="388"/>
      <c r="DA194" s="388"/>
      <c r="DK194" s="493"/>
      <c r="DL194" s="493"/>
      <c r="DM194" s="493"/>
      <c r="DQ194" s="388"/>
      <c r="DR194" s="388"/>
      <c r="DS194" s="388"/>
      <c r="DT194" s="388"/>
      <c r="FJ194" s="569"/>
      <c r="FK194" s="569"/>
      <c r="FL194" s="569"/>
      <c r="FT194" s="388"/>
      <c r="FU194" s="388"/>
      <c r="FV194" s="388"/>
      <c r="FW194" s="388"/>
      <c r="FX194" s="388"/>
      <c r="FY194" s="388"/>
      <c r="FZ194" s="388"/>
      <c r="GA194" s="388"/>
      <c r="GB194" s="388"/>
      <c r="GC194" s="388"/>
      <c r="GD194" s="388"/>
      <c r="GE194" s="388"/>
      <c r="GJ194" s="388"/>
      <c r="GK194" s="388"/>
      <c r="GL194" s="388"/>
      <c r="GM194" s="388"/>
      <c r="GN194" s="388"/>
      <c r="GO194" s="388"/>
      <c r="GP194" s="388"/>
      <c r="GQ194" s="388"/>
      <c r="GR194" s="388"/>
      <c r="GS194" s="388"/>
      <c r="GT194" s="388"/>
      <c r="GU194" s="388"/>
      <c r="GV194" s="388"/>
      <c r="GW194" s="388"/>
      <c r="GX194" s="388"/>
    </row>
    <row r="195" spans="4:206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  <c r="CX195" s="388"/>
      <c r="CY195" s="388"/>
      <c r="CZ195" s="388"/>
      <c r="DA195" s="388"/>
      <c r="DK195" s="493"/>
      <c r="DL195" s="493"/>
      <c r="DM195" s="493"/>
      <c r="DQ195" s="388"/>
      <c r="DR195" s="388"/>
      <c r="DS195" s="388"/>
      <c r="DT195" s="388"/>
      <c r="FJ195" s="569"/>
      <c r="FK195" s="569"/>
      <c r="FL195" s="569"/>
      <c r="FT195" s="388"/>
      <c r="FU195" s="388"/>
      <c r="FV195" s="388"/>
      <c r="FW195" s="388"/>
      <c r="FX195" s="388"/>
      <c r="FY195" s="388"/>
      <c r="FZ195" s="388"/>
      <c r="GA195" s="388"/>
      <c r="GB195" s="388"/>
      <c r="GC195" s="388"/>
      <c r="GD195" s="388"/>
      <c r="GE195" s="388"/>
      <c r="GJ195" s="388"/>
      <c r="GK195" s="388"/>
      <c r="GL195" s="388"/>
      <c r="GM195" s="388"/>
      <c r="GN195" s="388"/>
      <c r="GO195" s="388"/>
      <c r="GP195" s="388"/>
      <c r="GQ195" s="388"/>
      <c r="GR195" s="388"/>
      <c r="GS195" s="388"/>
      <c r="GT195" s="388"/>
      <c r="GU195" s="388"/>
      <c r="GV195" s="388"/>
      <c r="GW195" s="388"/>
      <c r="GX195" s="388"/>
    </row>
    <row r="196" spans="4:206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  <c r="CX196" s="388"/>
      <c r="CY196" s="388"/>
      <c r="CZ196" s="388"/>
      <c r="DA196" s="388"/>
      <c r="DK196" s="493"/>
      <c r="DL196" s="493"/>
      <c r="DM196" s="493"/>
      <c r="DQ196" s="388"/>
      <c r="DR196" s="388"/>
      <c r="DS196" s="388"/>
      <c r="DT196" s="388"/>
      <c r="FJ196" s="569"/>
      <c r="FK196" s="569"/>
      <c r="FL196" s="569"/>
      <c r="FT196" s="388"/>
      <c r="FU196" s="388"/>
      <c r="FV196" s="388"/>
      <c r="FW196" s="388"/>
      <c r="FX196" s="388"/>
      <c r="FY196" s="388"/>
      <c r="FZ196" s="388"/>
      <c r="GA196" s="388"/>
      <c r="GB196" s="388"/>
      <c r="GC196" s="388"/>
      <c r="GD196" s="388"/>
      <c r="GE196" s="388"/>
      <c r="GJ196" s="388"/>
      <c r="GK196" s="388"/>
      <c r="GL196" s="388"/>
      <c r="GM196" s="388"/>
      <c r="GN196" s="388"/>
      <c r="GO196" s="388"/>
      <c r="GP196" s="388"/>
      <c r="GQ196" s="388"/>
      <c r="GR196" s="388"/>
      <c r="GS196" s="388"/>
      <c r="GT196" s="388"/>
      <c r="GU196" s="388"/>
      <c r="GV196" s="388"/>
      <c r="GW196" s="388"/>
      <c r="GX196" s="388"/>
    </row>
    <row r="197" spans="4:206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  <c r="CX197" s="388"/>
      <c r="CY197" s="388"/>
      <c r="CZ197" s="388"/>
      <c r="DA197" s="388"/>
      <c r="DK197" s="493"/>
      <c r="DL197" s="493"/>
      <c r="DM197" s="493"/>
      <c r="DQ197" s="388"/>
      <c r="DR197" s="388"/>
      <c r="DS197" s="388"/>
      <c r="DT197" s="388"/>
      <c r="FJ197" s="569"/>
      <c r="FK197" s="569"/>
      <c r="FL197" s="569"/>
      <c r="FT197" s="388"/>
      <c r="FU197" s="388"/>
      <c r="FV197" s="388"/>
      <c r="FW197" s="388"/>
      <c r="FX197" s="388"/>
      <c r="FY197" s="388"/>
      <c r="FZ197" s="388"/>
      <c r="GA197" s="388"/>
      <c r="GB197" s="388"/>
      <c r="GC197" s="388"/>
      <c r="GD197" s="388"/>
      <c r="GE197" s="388"/>
      <c r="GJ197" s="388"/>
      <c r="GK197" s="388"/>
      <c r="GL197" s="388"/>
      <c r="GM197" s="388"/>
      <c r="GN197" s="388"/>
      <c r="GO197" s="388"/>
      <c r="GP197" s="388"/>
      <c r="GQ197" s="388"/>
      <c r="GR197" s="388"/>
      <c r="GS197" s="388"/>
      <c r="GT197" s="388"/>
      <c r="GU197" s="388"/>
      <c r="GV197" s="388"/>
      <c r="GW197" s="388"/>
      <c r="GX197" s="388"/>
    </row>
    <row r="198" spans="4:206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  <c r="CX198" s="388"/>
      <c r="CY198" s="388"/>
      <c r="CZ198" s="388"/>
      <c r="DA198" s="388"/>
      <c r="DK198" s="493"/>
      <c r="DL198" s="493"/>
      <c r="DM198" s="493"/>
      <c r="DQ198" s="388"/>
      <c r="DR198" s="388"/>
      <c r="DS198" s="388"/>
      <c r="DT198" s="388"/>
      <c r="FJ198" s="569"/>
      <c r="FK198" s="569"/>
      <c r="FL198" s="569"/>
      <c r="FT198" s="388"/>
      <c r="FU198" s="388"/>
      <c r="FV198" s="388"/>
      <c r="FW198" s="388"/>
      <c r="FX198" s="388"/>
      <c r="FY198" s="388"/>
      <c r="FZ198" s="388"/>
      <c r="GA198" s="388"/>
      <c r="GB198" s="388"/>
      <c r="GC198" s="388"/>
      <c r="GD198" s="388"/>
      <c r="GE198" s="388"/>
      <c r="GJ198" s="388"/>
      <c r="GK198" s="388"/>
      <c r="GL198" s="388"/>
      <c r="GM198" s="388"/>
      <c r="GN198" s="388"/>
      <c r="GO198" s="388"/>
      <c r="GP198" s="388"/>
      <c r="GQ198" s="388"/>
      <c r="GR198" s="388"/>
      <c r="GS198" s="388"/>
      <c r="GT198" s="388"/>
      <c r="GU198" s="388"/>
      <c r="GV198" s="388"/>
      <c r="GW198" s="388"/>
      <c r="GX198" s="388"/>
    </row>
    <row r="199" spans="4:206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  <c r="CX199" s="388"/>
      <c r="CY199" s="388"/>
      <c r="CZ199" s="388"/>
      <c r="DA199" s="388"/>
      <c r="DK199" s="493"/>
      <c r="DL199" s="493"/>
      <c r="DM199" s="493"/>
      <c r="DQ199" s="388"/>
      <c r="DR199" s="388"/>
      <c r="DS199" s="388"/>
      <c r="DT199" s="388"/>
      <c r="FJ199" s="569"/>
      <c r="FK199" s="569"/>
      <c r="FL199" s="569"/>
      <c r="FT199" s="388"/>
      <c r="FU199" s="388"/>
      <c r="FV199" s="388"/>
      <c r="FW199" s="388"/>
      <c r="FX199" s="388"/>
      <c r="FY199" s="388"/>
      <c r="FZ199" s="388"/>
      <c r="GA199" s="388"/>
      <c r="GB199" s="388"/>
      <c r="GC199" s="388"/>
      <c r="GD199" s="388"/>
      <c r="GE199" s="388"/>
      <c r="GJ199" s="388"/>
      <c r="GK199" s="388"/>
      <c r="GL199" s="388"/>
      <c r="GM199" s="388"/>
      <c r="GN199" s="388"/>
      <c r="GO199" s="388"/>
      <c r="GP199" s="388"/>
      <c r="GQ199" s="388"/>
      <c r="GR199" s="388"/>
      <c r="GS199" s="388"/>
      <c r="GT199" s="388"/>
      <c r="GU199" s="388"/>
      <c r="GV199" s="388"/>
      <c r="GW199" s="388"/>
      <c r="GX199" s="388"/>
    </row>
    <row r="200" spans="4:206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  <c r="CX200" s="388"/>
      <c r="CY200" s="388"/>
      <c r="CZ200" s="388"/>
      <c r="DA200" s="388"/>
      <c r="DK200" s="493"/>
      <c r="DL200" s="493"/>
      <c r="DM200" s="493"/>
      <c r="DQ200" s="388"/>
      <c r="DR200" s="388"/>
      <c r="DS200" s="388"/>
      <c r="DT200" s="388"/>
      <c r="FJ200" s="569"/>
      <c r="FK200" s="569"/>
      <c r="FL200" s="569"/>
      <c r="FT200" s="388"/>
      <c r="FU200" s="388"/>
      <c r="FV200" s="388"/>
      <c r="FW200" s="388"/>
      <c r="FX200" s="388"/>
      <c r="FY200" s="388"/>
      <c r="FZ200" s="388"/>
      <c r="GA200" s="388"/>
      <c r="GB200" s="388"/>
      <c r="GC200" s="388"/>
      <c r="GD200" s="388"/>
      <c r="GE200" s="388"/>
      <c r="GJ200" s="388"/>
      <c r="GK200" s="388"/>
      <c r="GL200" s="388"/>
      <c r="GM200" s="388"/>
      <c r="GN200" s="388"/>
      <c r="GO200" s="388"/>
      <c r="GP200" s="388"/>
      <c r="GQ200" s="388"/>
      <c r="GR200" s="388"/>
      <c r="GS200" s="388"/>
      <c r="GT200" s="388"/>
      <c r="GU200" s="388"/>
      <c r="GV200" s="388"/>
      <c r="GW200" s="388"/>
      <c r="GX200" s="388"/>
    </row>
    <row r="201" spans="4:206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  <c r="CX201" s="388"/>
      <c r="CY201" s="388"/>
      <c r="CZ201" s="388"/>
      <c r="DA201" s="388"/>
      <c r="DK201" s="493"/>
      <c r="DL201" s="493"/>
      <c r="DM201" s="493"/>
      <c r="DQ201" s="388"/>
      <c r="DR201" s="388"/>
      <c r="DS201" s="388"/>
      <c r="DT201" s="388"/>
      <c r="FJ201" s="569"/>
      <c r="FK201" s="569"/>
      <c r="FL201" s="569"/>
      <c r="FT201" s="388"/>
      <c r="FU201" s="388"/>
      <c r="FV201" s="388"/>
      <c r="FW201" s="388"/>
      <c r="FX201" s="388"/>
      <c r="FY201" s="388"/>
      <c r="FZ201" s="388"/>
      <c r="GA201" s="388"/>
      <c r="GB201" s="388"/>
      <c r="GC201" s="388"/>
      <c r="GD201" s="388"/>
      <c r="GE201" s="388"/>
      <c r="GJ201" s="388"/>
      <c r="GK201" s="388"/>
      <c r="GL201" s="388"/>
      <c r="GM201" s="388"/>
      <c r="GN201" s="388"/>
      <c r="GO201" s="388"/>
      <c r="GP201" s="388"/>
      <c r="GQ201" s="388"/>
      <c r="GR201" s="388"/>
      <c r="GS201" s="388"/>
      <c r="GT201" s="388"/>
      <c r="GU201" s="388"/>
      <c r="GV201" s="388"/>
      <c r="GW201" s="388"/>
      <c r="GX201" s="388"/>
    </row>
    <row r="202" spans="4:206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  <c r="CX202" s="388"/>
      <c r="CY202" s="388"/>
      <c r="CZ202" s="388"/>
      <c r="DA202" s="388"/>
      <c r="DK202" s="493"/>
      <c r="DL202" s="493"/>
      <c r="DM202" s="493"/>
      <c r="DQ202" s="388"/>
      <c r="DR202" s="388"/>
      <c r="DS202" s="388"/>
      <c r="DT202" s="388"/>
      <c r="FJ202" s="569"/>
      <c r="FK202" s="569"/>
      <c r="FL202" s="569"/>
      <c r="FT202" s="388"/>
      <c r="FU202" s="388"/>
      <c r="FV202" s="388"/>
      <c r="FW202" s="388"/>
      <c r="FX202" s="388"/>
      <c r="FY202" s="388"/>
      <c r="FZ202" s="388"/>
      <c r="GA202" s="388"/>
      <c r="GB202" s="388"/>
      <c r="GC202" s="388"/>
      <c r="GD202" s="388"/>
      <c r="GE202" s="388"/>
      <c r="GJ202" s="388"/>
      <c r="GK202" s="388"/>
      <c r="GL202" s="388"/>
      <c r="GM202" s="388"/>
      <c r="GN202" s="388"/>
      <c r="GO202" s="388"/>
      <c r="GP202" s="388"/>
      <c r="GQ202" s="388"/>
      <c r="GR202" s="388"/>
      <c r="GS202" s="388"/>
      <c r="GT202" s="388"/>
      <c r="GU202" s="388"/>
      <c r="GV202" s="388"/>
      <c r="GW202" s="388"/>
      <c r="GX202" s="388"/>
    </row>
    <row r="203" spans="4:206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  <c r="CX203" s="388"/>
      <c r="CY203" s="388"/>
      <c r="CZ203" s="388"/>
      <c r="DA203" s="388"/>
      <c r="DK203" s="493"/>
      <c r="DL203" s="493"/>
      <c r="DM203" s="493"/>
      <c r="DQ203" s="388"/>
      <c r="DR203" s="388"/>
      <c r="DS203" s="388"/>
      <c r="DT203" s="388"/>
      <c r="FJ203" s="569"/>
      <c r="FK203" s="569"/>
      <c r="FL203" s="569"/>
      <c r="FT203" s="388"/>
      <c r="FU203" s="388"/>
      <c r="FV203" s="388"/>
      <c r="FW203" s="388"/>
      <c r="FX203" s="388"/>
      <c r="FY203" s="388"/>
      <c r="FZ203" s="388"/>
      <c r="GA203" s="388"/>
      <c r="GB203" s="388"/>
      <c r="GC203" s="388"/>
      <c r="GD203" s="388"/>
      <c r="GE203" s="388"/>
      <c r="GJ203" s="388"/>
      <c r="GK203" s="388"/>
      <c r="GL203" s="388"/>
      <c r="GM203" s="388"/>
      <c r="GN203" s="388"/>
      <c r="GO203" s="388"/>
      <c r="GP203" s="388"/>
      <c r="GQ203" s="388"/>
      <c r="GR203" s="388"/>
      <c r="GS203" s="388"/>
      <c r="GT203" s="388"/>
      <c r="GU203" s="388"/>
      <c r="GV203" s="388"/>
      <c r="GW203" s="388"/>
      <c r="GX203" s="388"/>
    </row>
    <row r="204" spans="4:206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  <c r="CX204" s="388"/>
      <c r="CY204" s="388"/>
      <c r="CZ204" s="388"/>
      <c r="DA204" s="388"/>
      <c r="DK204" s="493"/>
      <c r="DL204" s="493"/>
      <c r="DM204" s="493"/>
      <c r="DQ204" s="388"/>
      <c r="DR204" s="388"/>
      <c r="DS204" s="388"/>
      <c r="DT204" s="388"/>
      <c r="FJ204" s="569"/>
      <c r="FK204" s="569"/>
      <c r="FL204" s="569"/>
      <c r="FT204" s="388"/>
      <c r="FU204" s="388"/>
      <c r="FV204" s="388"/>
      <c r="FW204" s="388"/>
      <c r="FX204" s="388"/>
      <c r="FY204" s="388"/>
      <c r="FZ204" s="388"/>
      <c r="GA204" s="388"/>
      <c r="GB204" s="388"/>
      <c r="GC204" s="388"/>
      <c r="GD204" s="388"/>
      <c r="GE204" s="388"/>
      <c r="GJ204" s="388"/>
      <c r="GK204" s="388"/>
      <c r="GL204" s="388"/>
      <c r="GM204" s="388"/>
      <c r="GN204" s="388"/>
      <c r="GO204" s="388"/>
      <c r="GP204" s="388"/>
      <c r="GQ204" s="388"/>
      <c r="GR204" s="388"/>
      <c r="GS204" s="388"/>
      <c r="GT204" s="388"/>
      <c r="GU204" s="388"/>
      <c r="GV204" s="388"/>
      <c r="GW204" s="388"/>
      <c r="GX204" s="388"/>
    </row>
    <row r="205" spans="4:206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  <c r="CX205" s="388"/>
      <c r="CY205" s="388"/>
      <c r="CZ205" s="388"/>
      <c r="DA205" s="388"/>
      <c r="DK205" s="493"/>
      <c r="DL205" s="493"/>
      <c r="DM205" s="493"/>
      <c r="DQ205" s="388"/>
      <c r="DR205" s="388"/>
      <c r="DS205" s="388"/>
      <c r="DT205" s="388"/>
      <c r="FJ205" s="569"/>
      <c r="FK205" s="569"/>
      <c r="FL205" s="569"/>
      <c r="FT205" s="388"/>
      <c r="FU205" s="388"/>
      <c r="FV205" s="388"/>
      <c r="FW205" s="388"/>
      <c r="FX205" s="388"/>
      <c r="FY205" s="388"/>
      <c r="FZ205" s="388"/>
      <c r="GA205" s="388"/>
      <c r="GB205" s="388"/>
      <c r="GC205" s="388"/>
      <c r="GD205" s="388"/>
      <c r="GE205" s="388"/>
      <c r="GJ205" s="388"/>
      <c r="GK205" s="388"/>
      <c r="GL205" s="388"/>
      <c r="GM205" s="388"/>
      <c r="GN205" s="388"/>
      <c r="GO205" s="388"/>
      <c r="GP205" s="388"/>
      <c r="GQ205" s="388"/>
      <c r="GR205" s="388"/>
      <c r="GS205" s="388"/>
      <c r="GT205" s="388"/>
      <c r="GU205" s="388"/>
      <c r="GV205" s="388"/>
      <c r="GW205" s="388"/>
      <c r="GX205" s="388"/>
    </row>
    <row r="206" spans="4:206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  <c r="CX206" s="388"/>
      <c r="CY206" s="388"/>
      <c r="CZ206" s="388"/>
      <c r="DA206" s="388"/>
      <c r="DK206" s="493"/>
      <c r="DL206" s="493"/>
      <c r="DM206" s="493"/>
      <c r="DQ206" s="388"/>
      <c r="DR206" s="388"/>
      <c r="DS206" s="388"/>
      <c r="DT206" s="388"/>
      <c r="FJ206" s="569"/>
      <c r="FK206" s="569"/>
      <c r="FL206" s="569"/>
      <c r="FT206" s="388"/>
      <c r="FU206" s="388"/>
      <c r="FV206" s="388"/>
      <c r="FW206" s="388"/>
      <c r="FX206" s="388"/>
      <c r="FY206" s="388"/>
      <c r="FZ206" s="388"/>
      <c r="GA206" s="388"/>
      <c r="GB206" s="388"/>
      <c r="GC206" s="388"/>
      <c r="GD206" s="388"/>
      <c r="GE206" s="388"/>
      <c r="GJ206" s="388"/>
      <c r="GK206" s="388"/>
      <c r="GL206" s="388"/>
      <c r="GM206" s="388"/>
      <c r="GN206" s="388"/>
      <c r="GO206" s="388"/>
      <c r="GP206" s="388"/>
      <c r="GQ206" s="388"/>
      <c r="GR206" s="388"/>
      <c r="GS206" s="388"/>
      <c r="GT206" s="388"/>
      <c r="GU206" s="388"/>
      <c r="GV206" s="388"/>
      <c r="GW206" s="388"/>
      <c r="GX206" s="388"/>
    </row>
    <row r="207" spans="4:206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  <c r="CX207" s="388"/>
      <c r="CY207" s="388"/>
      <c r="CZ207" s="388"/>
      <c r="DA207" s="388"/>
      <c r="DK207" s="493"/>
      <c r="DL207" s="493"/>
      <c r="DM207" s="493"/>
      <c r="DQ207" s="388"/>
      <c r="DR207" s="388"/>
      <c r="DS207" s="388"/>
      <c r="DT207" s="388"/>
      <c r="FJ207" s="569"/>
      <c r="FK207" s="569"/>
      <c r="FL207" s="569"/>
      <c r="FT207" s="388"/>
      <c r="FU207" s="388"/>
      <c r="FV207" s="388"/>
      <c r="FW207" s="388"/>
      <c r="FX207" s="388"/>
      <c r="FY207" s="388"/>
      <c r="FZ207" s="388"/>
      <c r="GA207" s="388"/>
      <c r="GB207" s="388"/>
      <c r="GC207" s="388"/>
      <c r="GD207" s="388"/>
      <c r="GE207" s="388"/>
      <c r="GJ207" s="388"/>
      <c r="GK207" s="388"/>
      <c r="GL207" s="388"/>
      <c r="GM207" s="388"/>
      <c r="GN207" s="388"/>
      <c r="GO207" s="388"/>
      <c r="GP207" s="388"/>
      <c r="GQ207" s="388"/>
      <c r="GR207" s="388"/>
      <c r="GS207" s="388"/>
      <c r="GT207" s="388"/>
      <c r="GU207" s="388"/>
      <c r="GV207" s="388"/>
      <c r="GW207" s="388"/>
      <c r="GX207" s="388"/>
    </row>
    <row r="208" spans="4:206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  <c r="CX208" s="388"/>
      <c r="CY208" s="388"/>
      <c r="CZ208" s="388"/>
      <c r="DA208" s="388"/>
      <c r="DK208" s="493"/>
      <c r="DL208" s="493"/>
      <c r="DM208" s="493"/>
      <c r="DQ208" s="388"/>
      <c r="DR208" s="388"/>
      <c r="DS208" s="388"/>
      <c r="DT208" s="388"/>
      <c r="FJ208" s="569"/>
      <c r="FK208" s="569"/>
      <c r="FL208" s="569"/>
      <c r="FT208" s="388"/>
      <c r="FU208" s="388"/>
      <c r="FV208" s="388"/>
      <c r="FW208" s="388"/>
      <c r="FX208" s="388"/>
      <c r="FY208" s="388"/>
      <c r="FZ208" s="388"/>
      <c r="GA208" s="388"/>
      <c r="GB208" s="388"/>
      <c r="GC208" s="388"/>
      <c r="GD208" s="388"/>
      <c r="GE208" s="388"/>
      <c r="GJ208" s="388"/>
      <c r="GK208" s="388"/>
      <c r="GL208" s="388"/>
      <c r="GM208" s="388"/>
      <c r="GN208" s="388"/>
      <c r="GO208" s="388"/>
      <c r="GP208" s="388"/>
      <c r="GQ208" s="388"/>
      <c r="GR208" s="388"/>
      <c r="GS208" s="388"/>
      <c r="GT208" s="388"/>
      <c r="GU208" s="388"/>
      <c r="GV208" s="388"/>
      <c r="GW208" s="388"/>
      <c r="GX208" s="388"/>
    </row>
    <row r="209" spans="4:206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  <c r="CX209" s="388"/>
      <c r="CY209" s="388"/>
      <c r="CZ209" s="388"/>
      <c r="DA209" s="388"/>
      <c r="DK209" s="493"/>
      <c r="DL209" s="493"/>
      <c r="DM209" s="493"/>
      <c r="DQ209" s="388"/>
      <c r="DR209" s="388"/>
      <c r="DS209" s="388"/>
      <c r="DT209" s="388"/>
      <c r="FJ209" s="569"/>
      <c r="FK209" s="569"/>
      <c r="FL209" s="569"/>
      <c r="FT209" s="388"/>
      <c r="FU209" s="388"/>
      <c r="FV209" s="388"/>
      <c r="FW209" s="388"/>
      <c r="FX209" s="388"/>
      <c r="FY209" s="388"/>
      <c r="FZ209" s="388"/>
      <c r="GA209" s="388"/>
      <c r="GB209" s="388"/>
      <c r="GC209" s="388"/>
      <c r="GD209" s="388"/>
      <c r="GE209" s="388"/>
      <c r="GJ209" s="388"/>
      <c r="GK209" s="388"/>
      <c r="GL209" s="388"/>
      <c r="GM209" s="388"/>
      <c r="GN209" s="388"/>
      <c r="GO209" s="388"/>
      <c r="GP209" s="388"/>
      <c r="GQ209" s="388"/>
      <c r="GR209" s="388"/>
      <c r="GS209" s="388"/>
      <c r="GT209" s="388"/>
      <c r="GU209" s="388"/>
      <c r="GV209" s="388"/>
      <c r="GW209" s="388"/>
      <c r="GX209" s="388"/>
    </row>
  </sheetData>
  <mergeCells count="77">
    <mergeCell ref="FA1:FS1"/>
    <mergeCell ref="FA2:FC2"/>
    <mergeCell ref="FD2:FF2"/>
    <mergeCell ref="FG2:FI2"/>
    <mergeCell ref="FM2:FO2"/>
    <mergeCell ref="FP2:FS2"/>
    <mergeCell ref="FJ2:FL2"/>
    <mergeCell ref="EK1:EZ1"/>
    <mergeCell ref="EK2:EM2"/>
    <mergeCell ref="EN2:EP2"/>
    <mergeCell ref="EQ2:ES2"/>
    <mergeCell ref="ET2:EV2"/>
    <mergeCell ref="EW2:EZ2"/>
    <mergeCell ref="EG2:EJ2"/>
    <mergeCell ref="DU1:EJ1"/>
    <mergeCell ref="DU2:DW2"/>
    <mergeCell ref="DX2:DZ2"/>
    <mergeCell ref="EA2:EC2"/>
    <mergeCell ref="ED2:EF2"/>
    <mergeCell ref="DB1:DT1"/>
    <mergeCell ref="DB2:DD2"/>
    <mergeCell ref="DE2:DG2"/>
    <mergeCell ref="DH2:DJ2"/>
    <mergeCell ref="DN2:DP2"/>
    <mergeCell ref="DQ2:DT2"/>
    <mergeCell ref="DK2:DM2"/>
    <mergeCell ref="BC1:BU1"/>
    <mergeCell ref="BC2:BE2"/>
    <mergeCell ref="BF2:BH2"/>
    <mergeCell ref="BI2:BK2"/>
    <mergeCell ref="BO2:BQ2"/>
    <mergeCell ref="BR2:BU2"/>
    <mergeCell ref="BL2:BN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AM1:BB1"/>
    <mergeCell ref="AM2:AO2"/>
    <mergeCell ref="AP2:AR2"/>
    <mergeCell ref="AS2:AU2"/>
    <mergeCell ref="AV2:AX2"/>
    <mergeCell ref="AY2:BB2"/>
    <mergeCell ref="BV1:CK1"/>
    <mergeCell ref="BV2:BX2"/>
    <mergeCell ref="BY2:CA2"/>
    <mergeCell ref="CB2:CD2"/>
    <mergeCell ref="CE2:CG2"/>
    <mergeCell ref="CH2:CK2"/>
    <mergeCell ref="CL1:DA1"/>
    <mergeCell ref="CL2:CN2"/>
    <mergeCell ref="CO2:CQ2"/>
    <mergeCell ref="CR2:CT2"/>
    <mergeCell ref="CU2:CW2"/>
    <mergeCell ref="CX2:DA2"/>
    <mergeCell ref="FT1:GI1"/>
    <mergeCell ref="FT2:FV2"/>
    <mergeCell ref="FW2:FY2"/>
    <mergeCell ref="FZ2:GB2"/>
    <mergeCell ref="GC2:GE2"/>
    <mergeCell ref="GF2:GI2"/>
    <mergeCell ref="GJ1:HB1"/>
    <mergeCell ref="GJ2:GL2"/>
    <mergeCell ref="GM2:GO2"/>
    <mergeCell ref="GP2:GR2"/>
    <mergeCell ref="GS2:GU2"/>
    <mergeCell ref="GY2:HB2"/>
    <mergeCell ref="GV2:GX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85"/>
  <sheetViews>
    <sheetView zoomScaleNormal="100" workbookViewId="0">
      <pane xSplit="6660" topLeftCell="DL1" activePane="topRight"/>
      <selection activeCell="C13" sqref="C13"/>
      <selection pane="topRight" activeCell="EL12" sqref="EL12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2" width="4" style="8" customWidth="1"/>
    <col min="53" max="53" width="5" style="8" customWidth="1"/>
    <col min="54" max="54" width="4" style="8" customWidth="1"/>
    <col min="55" max="55" width="6" style="8" customWidth="1"/>
    <col min="56" max="59" width="4" style="8" customWidth="1"/>
    <col min="60" max="62" width="4.28515625" style="8" customWidth="1"/>
    <col min="63" max="70" width="4.85546875" style="8" customWidth="1"/>
    <col min="71" max="71" width="4.7109375" style="8" customWidth="1"/>
    <col min="72" max="72" width="5" style="8" customWidth="1"/>
    <col min="73" max="73" width="6" style="8" customWidth="1"/>
    <col min="74" max="79" width="4.85546875" style="8" customWidth="1"/>
    <col min="80" max="81" width="4.85546875" style="492" customWidth="1"/>
    <col min="82" max="83" width="4.85546875" style="8" customWidth="1"/>
    <col min="84" max="86" width="5" style="521" customWidth="1"/>
    <col min="87" max="94" width="4.140625" style="8" customWidth="1"/>
    <col min="95" max="97" width="4.85546875" style="8" customWidth="1"/>
    <col min="98" max="105" width="4.140625" style="8" customWidth="1"/>
    <col min="106" max="108" width="5" style="617" customWidth="1"/>
    <col min="109" max="118" width="4.140625" style="8" customWidth="1"/>
    <col min="119" max="119" width="5.5703125" style="8" customWidth="1"/>
    <col min="120" max="120" width="5.7109375" style="8" customWidth="1"/>
    <col min="121" max="121" width="6.42578125" style="8" customWidth="1"/>
    <col min="122" max="129" width="4.140625" style="8" customWidth="1"/>
    <col min="130" max="130" width="5" style="8" bestFit="1" customWidth="1"/>
    <col min="131" max="131" width="4.140625" style="8" customWidth="1"/>
    <col min="132" max="132" width="5" style="8" bestFit="1" customWidth="1"/>
    <col min="133" max="142" width="4" style="8" customWidth="1"/>
    <col min="143" max="145" width="5" style="784" customWidth="1"/>
    <col min="146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145" ht="32.25" customHeight="1" x14ac:dyDescent="0.25">
      <c r="A1" s="9"/>
      <c r="B1" s="9"/>
      <c r="C1" s="9"/>
      <c r="D1" s="736" t="s">
        <v>604</v>
      </c>
      <c r="E1" s="737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9"/>
      <c r="Q1" s="721" t="s">
        <v>709</v>
      </c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1" t="s">
        <v>719</v>
      </c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1" t="s">
        <v>736</v>
      </c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1" t="s">
        <v>747</v>
      </c>
      <c r="BA1" s="722"/>
      <c r="BB1" s="722"/>
      <c r="BC1" s="722"/>
      <c r="BD1" s="722"/>
      <c r="BE1" s="722"/>
      <c r="BF1" s="722"/>
      <c r="BG1" s="722"/>
      <c r="BH1" s="722"/>
      <c r="BI1" s="722"/>
      <c r="BJ1" s="722"/>
      <c r="BK1" s="721" t="s">
        <v>770</v>
      </c>
      <c r="BL1" s="722"/>
      <c r="BM1" s="722"/>
      <c r="BN1" s="722"/>
      <c r="BO1" s="722"/>
      <c r="BP1" s="722"/>
      <c r="BQ1" s="722"/>
      <c r="BR1" s="722"/>
      <c r="BS1" s="722"/>
      <c r="BT1" s="722"/>
      <c r="BU1" s="723"/>
      <c r="BV1" s="721" t="s">
        <v>774</v>
      </c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2"/>
      <c r="CH1" s="723"/>
      <c r="CI1" s="721" t="s">
        <v>780</v>
      </c>
      <c r="CJ1" s="722"/>
      <c r="CK1" s="722"/>
      <c r="CL1" s="722"/>
      <c r="CM1" s="722"/>
      <c r="CN1" s="722"/>
      <c r="CO1" s="722"/>
      <c r="CP1" s="722"/>
      <c r="CQ1" s="722"/>
      <c r="CR1" s="722"/>
      <c r="CS1" s="723"/>
      <c r="CT1" s="721" t="s">
        <v>785</v>
      </c>
      <c r="CU1" s="722"/>
      <c r="CV1" s="722"/>
      <c r="CW1" s="722"/>
      <c r="CX1" s="722"/>
      <c r="CY1" s="722"/>
      <c r="CZ1" s="722"/>
      <c r="DA1" s="722"/>
      <c r="DB1" s="722"/>
      <c r="DC1" s="722"/>
      <c r="DD1" s="723"/>
      <c r="DE1" s="705" t="s">
        <v>797</v>
      </c>
      <c r="DF1" s="706"/>
      <c r="DG1" s="706"/>
      <c r="DH1" s="706"/>
      <c r="DI1" s="706"/>
      <c r="DJ1" s="706"/>
      <c r="DK1" s="706"/>
      <c r="DL1" s="706"/>
      <c r="DM1" s="706"/>
      <c r="DN1" s="706"/>
      <c r="DO1" s="706"/>
      <c r="DP1" s="706"/>
      <c r="DQ1" s="707"/>
      <c r="DR1" s="705" t="s">
        <v>798</v>
      </c>
      <c r="DS1" s="706"/>
      <c r="DT1" s="706"/>
      <c r="DU1" s="706"/>
      <c r="DV1" s="706"/>
      <c r="DW1" s="706"/>
      <c r="DX1" s="706"/>
      <c r="DY1" s="706"/>
      <c r="DZ1" s="706"/>
      <c r="EA1" s="706"/>
      <c r="EB1" s="707"/>
      <c r="EC1" s="705" t="s">
        <v>799</v>
      </c>
      <c r="ED1" s="706"/>
      <c r="EE1" s="706"/>
      <c r="EF1" s="706"/>
      <c r="EG1" s="706"/>
      <c r="EH1" s="706"/>
      <c r="EI1" s="706"/>
      <c r="EJ1" s="706"/>
      <c r="EK1" s="706"/>
      <c r="EL1" s="706"/>
      <c r="EM1" s="706"/>
      <c r="EN1" s="706"/>
      <c r="EO1" s="707"/>
    </row>
    <row r="2" spans="1:145" ht="24.75" customHeight="1" x14ac:dyDescent="0.35">
      <c r="A2" s="9"/>
      <c r="B2" s="9"/>
      <c r="C2" s="318" t="s">
        <v>392</v>
      </c>
      <c r="D2" s="740" t="s">
        <v>5</v>
      </c>
      <c r="E2" s="740"/>
      <c r="F2" s="740" t="s">
        <v>6</v>
      </c>
      <c r="G2" s="740"/>
      <c r="H2" s="740" t="s">
        <v>2</v>
      </c>
      <c r="I2" s="740"/>
      <c r="J2" s="740" t="s">
        <v>3</v>
      </c>
      <c r="K2" s="740"/>
      <c r="L2" s="740" t="s">
        <v>525</v>
      </c>
      <c r="M2" s="740"/>
      <c r="N2" s="740" t="s">
        <v>4</v>
      </c>
      <c r="O2" s="740"/>
      <c r="P2" s="741"/>
      <c r="Q2" s="708" t="s">
        <v>5</v>
      </c>
      <c r="R2" s="709"/>
      <c r="S2" s="708" t="s">
        <v>6</v>
      </c>
      <c r="T2" s="709"/>
      <c r="U2" s="708" t="s">
        <v>2</v>
      </c>
      <c r="V2" s="709"/>
      <c r="W2" s="708" t="s">
        <v>3</v>
      </c>
      <c r="X2" s="709"/>
      <c r="Y2" s="712" t="s">
        <v>4</v>
      </c>
      <c r="Z2" s="712"/>
      <c r="AA2" s="713"/>
      <c r="AB2" s="708" t="s">
        <v>5</v>
      </c>
      <c r="AC2" s="709"/>
      <c r="AD2" s="708" t="s">
        <v>6</v>
      </c>
      <c r="AE2" s="709"/>
      <c r="AF2" s="708" t="s">
        <v>2</v>
      </c>
      <c r="AG2" s="709"/>
      <c r="AH2" s="708" t="s">
        <v>3</v>
      </c>
      <c r="AI2" s="709"/>
      <c r="AJ2" s="712" t="s">
        <v>4</v>
      </c>
      <c r="AK2" s="712"/>
      <c r="AL2" s="713"/>
      <c r="AM2" s="708" t="s">
        <v>5</v>
      </c>
      <c r="AN2" s="709"/>
      <c r="AO2" s="708" t="s">
        <v>6</v>
      </c>
      <c r="AP2" s="709"/>
      <c r="AQ2" s="708" t="s">
        <v>2</v>
      </c>
      <c r="AR2" s="709"/>
      <c r="AS2" s="708" t="s">
        <v>3</v>
      </c>
      <c r="AT2" s="709"/>
      <c r="AU2" s="708" t="s">
        <v>525</v>
      </c>
      <c r="AV2" s="709"/>
      <c r="AW2" s="712" t="s">
        <v>4</v>
      </c>
      <c r="AX2" s="712"/>
      <c r="AY2" s="713"/>
      <c r="AZ2" s="708" t="s">
        <v>5</v>
      </c>
      <c r="BA2" s="709"/>
      <c r="BB2" s="708" t="s">
        <v>6</v>
      </c>
      <c r="BC2" s="709"/>
      <c r="BD2" s="708" t="s">
        <v>2</v>
      </c>
      <c r="BE2" s="709"/>
      <c r="BF2" s="708" t="s">
        <v>3</v>
      </c>
      <c r="BG2" s="709"/>
      <c r="BH2" s="712" t="s">
        <v>4</v>
      </c>
      <c r="BI2" s="712"/>
      <c r="BJ2" s="713"/>
      <c r="BK2" s="708" t="s">
        <v>5</v>
      </c>
      <c r="BL2" s="709"/>
      <c r="BM2" s="708" t="s">
        <v>6</v>
      </c>
      <c r="BN2" s="709"/>
      <c r="BO2" s="708" t="s">
        <v>2</v>
      </c>
      <c r="BP2" s="709"/>
      <c r="BQ2" s="708" t="s">
        <v>3</v>
      </c>
      <c r="BR2" s="709"/>
      <c r="BS2" s="712" t="s">
        <v>4</v>
      </c>
      <c r="BT2" s="712"/>
      <c r="BU2" s="713"/>
      <c r="BV2" s="708" t="s">
        <v>5</v>
      </c>
      <c r="BW2" s="709"/>
      <c r="BX2" s="708" t="s">
        <v>6</v>
      </c>
      <c r="BY2" s="709"/>
      <c r="BZ2" s="708" t="s">
        <v>2</v>
      </c>
      <c r="CA2" s="709"/>
      <c r="CB2" s="708" t="s">
        <v>3</v>
      </c>
      <c r="CC2" s="709"/>
      <c r="CD2" s="708" t="s">
        <v>525</v>
      </c>
      <c r="CE2" s="709"/>
      <c r="CF2" s="712" t="s">
        <v>4</v>
      </c>
      <c r="CG2" s="712"/>
      <c r="CH2" s="713"/>
      <c r="CI2" s="717" t="s">
        <v>5</v>
      </c>
      <c r="CJ2" s="718"/>
      <c r="CK2" s="717" t="s">
        <v>6</v>
      </c>
      <c r="CL2" s="718"/>
      <c r="CM2" s="717" t="s">
        <v>2</v>
      </c>
      <c r="CN2" s="718"/>
      <c r="CO2" s="717" t="s">
        <v>3</v>
      </c>
      <c r="CP2" s="718"/>
      <c r="CQ2" s="742" t="s">
        <v>4</v>
      </c>
      <c r="CR2" s="743"/>
      <c r="CS2" s="744"/>
      <c r="CT2" s="717" t="s">
        <v>5</v>
      </c>
      <c r="CU2" s="718"/>
      <c r="CV2" s="717" t="s">
        <v>6</v>
      </c>
      <c r="CW2" s="718"/>
      <c r="CX2" s="717" t="s">
        <v>2</v>
      </c>
      <c r="CY2" s="718"/>
      <c r="CZ2" s="717" t="s">
        <v>3</v>
      </c>
      <c r="DA2" s="718"/>
      <c r="DB2" s="742" t="s">
        <v>4</v>
      </c>
      <c r="DC2" s="743"/>
      <c r="DD2" s="744"/>
      <c r="DE2" s="708" t="s">
        <v>5</v>
      </c>
      <c r="DF2" s="709"/>
      <c r="DG2" s="708" t="s">
        <v>6</v>
      </c>
      <c r="DH2" s="709"/>
      <c r="DI2" s="708" t="s">
        <v>2</v>
      </c>
      <c r="DJ2" s="709"/>
      <c r="DK2" s="708" t="s">
        <v>3</v>
      </c>
      <c r="DL2" s="709"/>
      <c r="DM2" s="708" t="s">
        <v>525</v>
      </c>
      <c r="DN2" s="709"/>
      <c r="DO2" s="710" t="s">
        <v>4</v>
      </c>
      <c r="DP2" s="710"/>
      <c r="DQ2" s="711"/>
      <c r="DR2" s="708" t="s">
        <v>5</v>
      </c>
      <c r="DS2" s="709"/>
      <c r="DT2" s="708" t="s">
        <v>6</v>
      </c>
      <c r="DU2" s="709"/>
      <c r="DV2" s="708" t="s">
        <v>2</v>
      </c>
      <c r="DW2" s="709"/>
      <c r="DX2" s="708" t="s">
        <v>3</v>
      </c>
      <c r="DY2" s="709"/>
      <c r="DZ2" s="710" t="s">
        <v>4</v>
      </c>
      <c r="EA2" s="710"/>
      <c r="EB2" s="711"/>
      <c r="EC2" s="708" t="s">
        <v>5</v>
      </c>
      <c r="ED2" s="709"/>
      <c r="EE2" s="708" t="s">
        <v>6</v>
      </c>
      <c r="EF2" s="709"/>
      <c r="EG2" s="708" t="s">
        <v>2</v>
      </c>
      <c r="EH2" s="709"/>
      <c r="EI2" s="708" t="s">
        <v>3</v>
      </c>
      <c r="EJ2" s="709"/>
      <c r="EK2" s="708" t="s">
        <v>525</v>
      </c>
      <c r="EL2" s="709"/>
      <c r="EM2" s="710" t="s">
        <v>4</v>
      </c>
      <c r="EN2" s="710"/>
      <c r="EO2" s="711"/>
    </row>
    <row r="3" spans="1:145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7" t="s">
        <v>0</v>
      </c>
      <c r="CG3" s="497" t="s">
        <v>7</v>
      </c>
      <c r="CH3" s="497" t="s">
        <v>607</v>
      </c>
      <c r="CI3" s="577" t="s">
        <v>0</v>
      </c>
      <c r="CJ3" s="577" t="s">
        <v>7</v>
      </c>
      <c r="CK3" s="577" t="s">
        <v>0</v>
      </c>
      <c r="CL3" s="577" t="s">
        <v>7</v>
      </c>
      <c r="CM3" s="577" t="s">
        <v>0</v>
      </c>
      <c r="CN3" s="577" t="s">
        <v>7</v>
      </c>
      <c r="CO3" s="577" t="s">
        <v>0</v>
      </c>
      <c r="CP3" s="577" t="s">
        <v>7</v>
      </c>
      <c r="CQ3" s="578" t="s">
        <v>0</v>
      </c>
      <c r="CR3" s="578" t="s">
        <v>7</v>
      </c>
      <c r="CS3" s="578" t="s">
        <v>607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578" t="s">
        <v>0</v>
      </c>
      <c r="DC3" s="578" t="s">
        <v>7</v>
      </c>
      <c r="DD3" s="578" t="s">
        <v>607</v>
      </c>
      <c r="DE3" s="620" t="s">
        <v>0</v>
      </c>
      <c r="DF3" s="620" t="s">
        <v>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0" t="s">
        <v>0</v>
      </c>
      <c r="DN3" s="620" t="s">
        <v>7</v>
      </c>
      <c r="DO3" s="621" t="s">
        <v>0</v>
      </c>
      <c r="DP3" s="621" t="s">
        <v>7</v>
      </c>
      <c r="DQ3" s="621" t="s">
        <v>607</v>
      </c>
      <c r="DR3" s="785" t="s">
        <v>0</v>
      </c>
      <c r="DS3" s="785" t="s">
        <v>7</v>
      </c>
      <c r="DT3" s="785" t="s">
        <v>0</v>
      </c>
      <c r="DU3" s="785" t="s">
        <v>7</v>
      </c>
      <c r="DV3" s="785" t="s">
        <v>0</v>
      </c>
      <c r="DW3" s="785" t="s">
        <v>7</v>
      </c>
      <c r="DX3" s="785" t="s">
        <v>0</v>
      </c>
      <c r="DY3" s="785" t="s">
        <v>7</v>
      </c>
      <c r="DZ3" s="787" t="s">
        <v>0</v>
      </c>
      <c r="EA3" s="787" t="s">
        <v>7</v>
      </c>
      <c r="EB3" s="787" t="s">
        <v>607</v>
      </c>
      <c r="EC3" s="785" t="s">
        <v>0</v>
      </c>
      <c r="ED3" s="785" t="s">
        <v>7</v>
      </c>
      <c r="EE3" s="785" t="s">
        <v>0</v>
      </c>
      <c r="EF3" s="785" t="s">
        <v>7</v>
      </c>
      <c r="EG3" s="785" t="s">
        <v>0</v>
      </c>
      <c r="EH3" s="785" t="s">
        <v>7</v>
      </c>
      <c r="EI3" s="785" t="s">
        <v>0</v>
      </c>
      <c r="EJ3" s="785" t="s">
        <v>7</v>
      </c>
      <c r="EK3" s="785" t="s">
        <v>0</v>
      </c>
      <c r="EL3" s="785" t="s">
        <v>7</v>
      </c>
      <c r="EM3" s="787" t="s">
        <v>0</v>
      </c>
      <c r="EN3" s="787" t="s">
        <v>7</v>
      </c>
      <c r="EO3" s="787" t="s">
        <v>607</v>
      </c>
    </row>
    <row r="4" spans="1:145" ht="103.5" customHeight="1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  <c r="BK4" s="316" t="s">
        <v>766</v>
      </c>
      <c r="BL4" s="316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229" t="s">
        <v>9</v>
      </c>
      <c r="BT4" s="229" t="s">
        <v>9</v>
      </c>
      <c r="BU4" s="229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229" t="s">
        <v>9</v>
      </c>
      <c r="CG4" s="229" t="s">
        <v>9</v>
      </c>
      <c r="CH4" s="229" t="s">
        <v>10</v>
      </c>
      <c r="CI4" s="568" t="s">
        <v>781</v>
      </c>
      <c r="CJ4" s="568" t="s">
        <v>781</v>
      </c>
      <c r="CK4" s="522" t="s">
        <v>782</v>
      </c>
      <c r="CL4" s="567" t="s">
        <v>782</v>
      </c>
      <c r="CM4" s="522" t="s">
        <v>783</v>
      </c>
      <c r="CN4" s="567" t="s">
        <v>783</v>
      </c>
      <c r="CO4" s="522" t="s">
        <v>784</v>
      </c>
      <c r="CP4" s="567" t="s">
        <v>784</v>
      </c>
      <c r="CQ4" s="229" t="s">
        <v>9</v>
      </c>
      <c r="CR4" s="229" t="s">
        <v>9</v>
      </c>
      <c r="CS4" s="229" t="s">
        <v>10</v>
      </c>
      <c r="CT4" s="568" t="s">
        <v>786</v>
      </c>
      <c r="CU4" s="568" t="s">
        <v>786</v>
      </c>
      <c r="CV4" s="567" t="s">
        <v>790</v>
      </c>
      <c r="CW4" s="567" t="s">
        <v>790</v>
      </c>
      <c r="CX4" s="567" t="s">
        <v>788</v>
      </c>
      <c r="CY4" s="567" t="s">
        <v>788</v>
      </c>
      <c r="CZ4" s="567" t="s">
        <v>791</v>
      </c>
      <c r="DA4" s="567" t="s">
        <v>791</v>
      </c>
      <c r="DB4" s="229" t="s">
        <v>9</v>
      </c>
      <c r="DC4" s="229" t="s">
        <v>9</v>
      </c>
      <c r="DD4" s="229" t="s">
        <v>10</v>
      </c>
      <c r="DE4" s="568" t="s">
        <v>796</v>
      </c>
      <c r="DF4" s="568" t="s">
        <v>796</v>
      </c>
      <c r="DG4" s="618" t="s">
        <v>792</v>
      </c>
      <c r="DH4" s="618" t="s">
        <v>792</v>
      </c>
      <c r="DI4" s="618" t="s">
        <v>793</v>
      </c>
      <c r="DJ4" s="618" t="s">
        <v>793</v>
      </c>
      <c r="DK4" s="618" t="s">
        <v>794</v>
      </c>
      <c r="DL4" s="618" t="s">
        <v>794</v>
      </c>
      <c r="DM4" s="618" t="s">
        <v>795</v>
      </c>
      <c r="DN4" s="618" t="s">
        <v>795</v>
      </c>
      <c r="DO4" s="419" t="s">
        <v>9</v>
      </c>
      <c r="DP4" s="419" t="s">
        <v>9</v>
      </c>
      <c r="DQ4" s="419" t="s">
        <v>10</v>
      </c>
      <c r="DR4" s="789" t="s">
        <v>800</v>
      </c>
      <c r="DS4" s="789" t="s">
        <v>800</v>
      </c>
      <c r="DT4" s="786" t="s">
        <v>801</v>
      </c>
      <c r="DU4" s="786" t="s">
        <v>801</v>
      </c>
      <c r="DV4" s="786" t="s">
        <v>807</v>
      </c>
      <c r="DW4" s="786" t="s">
        <v>807</v>
      </c>
      <c r="DX4" s="786" t="s">
        <v>808</v>
      </c>
      <c r="DY4" s="786" t="s">
        <v>808</v>
      </c>
      <c r="DZ4" s="788" t="s">
        <v>9</v>
      </c>
      <c r="EA4" s="788" t="s">
        <v>9</v>
      </c>
      <c r="EB4" s="788" t="s">
        <v>10</v>
      </c>
      <c r="EC4" s="789" t="s">
        <v>809</v>
      </c>
      <c r="ED4" s="789" t="s">
        <v>809</v>
      </c>
      <c r="EE4" s="786" t="s">
        <v>810</v>
      </c>
      <c r="EF4" s="786" t="s">
        <v>810</v>
      </c>
      <c r="EG4" s="786" t="s">
        <v>811</v>
      </c>
      <c r="EH4" s="786" t="s">
        <v>811</v>
      </c>
      <c r="EI4" s="786" t="s">
        <v>812</v>
      </c>
      <c r="EJ4" s="786" t="s">
        <v>812</v>
      </c>
      <c r="EK4" s="786" t="s">
        <v>813</v>
      </c>
      <c r="EL4" s="786" t="s">
        <v>813</v>
      </c>
      <c r="EM4" s="788" t="s">
        <v>9</v>
      </c>
      <c r="EN4" s="788" t="s">
        <v>9</v>
      </c>
      <c r="EO4" s="788" t="s">
        <v>10</v>
      </c>
    </row>
    <row r="5" spans="1:145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A5" s="462"/>
      <c r="BB5" s="381"/>
      <c r="BC5" s="464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  <c r="BK5" s="453"/>
      <c r="BL5" s="464"/>
      <c r="BM5" s="455">
        <v>2</v>
      </c>
      <c r="BN5" s="464"/>
      <c r="BO5" s="457"/>
      <c r="BP5" s="466"/>
      <c r="BQ5" s="459">
        <v>1</v>
      </c>
      <c r="BR5" s="468"/>
      <c r="BS5" s="394">
        <f>BK5+BM5+BO5+BQ5</f>
        <v>3</v>
      </c>
      <c r="BT5" s="394">
        <f>BL5+BN5+BP5+BR5</f>
        <v>0</v>
      </c>
      <c r="BU5" s="394">
        <f>BS5+BT5</f>
        <v>3</v>
      </c>
      <c r="BV5" s="530"/>
      <c r="BX5" s="531"/>
      <c r="BZ5" s="533"/>
      <c r="CB5" s="537"/>
      <c r="CC5" s="493"/>
      <c r="CF5" s="395">
        <f>BV5+BX5+BZ5+CB5+CD5</f>
        <v>0</v>
      </c>
      <c r="CG5" s="395">
        <f>BW5+BY5+CA5+CC5+CE5</f>
        <v>0</v>
      </c>
      <c r="CH5" s="395">
        <f>CF5+CG5</f>
        <v>0</v>
      </c>
      <c r="CI5" s="569"/>
      <c r="CK5" s="571"/>
      <c r="CM5" s="573"/>
      <c r="CO5" s="575"/>
      <c r="CQ5" s="500">
        <f>CI5+CK5+CM5+CO5</f>
        <v>0</v>
      </c>
      <c r="CR5" s="500">
        <f>CJ5+CL5+CN5+CP5</f>
        <v>0</v>
      </c>
      <c r="CS5" s="500">
        <f>CQ5+CR5</f>
        <v>0</v>
      </c>
      <c r="CT5" s="593"/>
      <c r="CV5" s="595"/>
      <c r="CX5" s="597"/>
      <c r="CZ5" s="599"/>
      <c r="DB5" s="395">
        <f>CT5+CV5+CX5+CZ5</f>
        <v>0</v>
      </c>
      <c r="DC5" s="395">
        <f>CU5+CW5+CY5+DA5</f>
        <v>0</v>
      </c>
      <c r="DD5" s="395">
        <f>DB5+DC5</f>
        <v>0</v>
      </c>
      <c r="DE5" s="686"/>
      <c r="DG5" s="688"/>
      <c r="DK5" s="690"/>
      <c r="DM5" s="692"/>
      <c r="DO5" s="619">
        <f>DE5+DG5+DI5+DK5+DM5</f>
        <v>0</v>
      </c>
      <c r="DP5" s="619">
        <f>DF5+DH5+DJ5+DL5+DN5</f>
        <v>0</v>
      </c>
      <c r="DQ5" s="619">
        <f>DO5+DP5</f>
        <v>0</v>
      </c>
      <c r="DR5" s="794"/>
      <c r="DT5" s="796"/>
      <c r="DV5" s="798"/>
      <c r="DX5" s="800"/>
      <c r="DZ5" s="790">
        <f>DR5+DT5+DV5+DX5</f>
        <v>0</v>
      </c>
      <c r="EA5" s="790">
        <f>DS5+DU5+DW5+DY5</f>
        <v>0</v>
      </c>
      <c r="EB5" s="790">
        <f>DZ5+EA5</f>
        <v>0</v>
      </c>
      <c r="EC5" s="802"/>
      <c r="EE5" s="811"/>
      <c r="EG5" s="808"/>
      <c r="EM5" s="297">
        <f>EC5+EE5+EG5+EI5+EK5</f>
        <v>0</v>
      </c>
      <c r="EN5" s="297">
        <f>ED5+EF5+EH5+EJ5+EL5</f>
        <v>0</v>
      </c>
      <c r="EO5" s="297">
        <f>EM5+EN5</f>
        <v>0</v>
      </c>
    </row>
    <row r="6" spans="1:145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A6" s="463"/>
      <c r="BB6" s="381">
        <v>1</v>
      </c>
      <c r="BC6" s="465"/>
      <c r="BD6" s="383"/>
      <c r="BF6" s="385"/>
      <c r="BH6" s="394">
        <f t="shared" ref="BH6:BH69" si="12">AZ6+BB6+BD6+BF6</f>
        <v>1</v>
      </c>
      <c r="BI6" s="431">
        <f t="shared" ref="BI6:BI69" si="13">BA6+BC6+BE6+BG6</f>
        <v>0</v>
      </c>
      <c r="BJ6" s="394">
        <f t="shared" ref="BJ6:BJ69" si="14">BH6+BI6</f>
        <v>1</v>
      </c>
      <c r="BK6" s="453"/>
      <c r="BL6" s="465">
        <v>1</v>
      </c>
      <c r="BM6" s="455"/>
      <c r="BN6" s="465">
        <v>3</v>
      </c>
      <c r="BO6" s="457"/>
      <c r="BP6" s="467">
        <v>3</v>
      </c>
      <c r="BQ6" s="459"/>
      <c r="BR6" s="469">
        <v>4</v>
      </c>
      <c r="BS6" s="431">
        <f t="shared" ref="BS6:BS69" si="15">BK6+BM6+BO6+BQ6</f>
        <v>0</v>
      </c>
      <c r="BT6" s="431">
        <f t="shared" ref="BT6:BT69" si="16">BL6+BN6+BP6+BR6</f>
        <v>11</v>
      </c>
      <c r="BU6" s="431">
        <f t="shared" ref="BU6:BU69" si="17">BS6+BT6</f>
        <v>11</v>
      </c>
      <c r="BV6" s="528">
        <v>1</v>
      </c>
      <c r="BX6" s="531"/>
      <c r="BZ6" s="533"/>
      <c r="CB6" s="537">
        <v>1</v>
      </c>
      <c r="CC6" s="493"/>
      <c r="CF6" s="395">
        <f t="shared" ref="CF6:CF69" si="18">BV6+BX6+BZ6+CB6+CD6</f>
        <v>2</v>
      </c>
      <c r="CG6" s="395">
        <f t="shared" ref="CG6:CG69" si="19">BW6+BY6+CA6+CC6+CE6</f>
        <v>0</v>
      </c>
      <c r="CH6" s="395">
        <f t="shared" ref="CH6:CH69" si="20">CF6+CG6</f>
        <v>2</v>
      </c>
      <c r="CI6" s="569"/>
      <c r="CK6" s="571">
        <v>1</v>
      </c>
      <c r="CM6" s="573"/>
      <c r="CO6" s="575"/>
      <c r="CQ6" s="545">
        <f t="shared" ref="CQ6:CQ69" si="21">CI6+CK6+CM6+CO6</f>
        <v>1</v>
      </c>
      <c r="CR6" s="545">
        <f t="shared" ref="CR6:CR69" si="22">CJ6+CL6+CN6+CP6</f>
        <v>0</v>
      </c>
      <c r="CS6" s="545">
        <f t="shared" ref="CS6:CS69" si="23">CQ6+CR6</f>
        <v>1</v>
      </c>
      <c r="CT6" s="593"/>
      <c r="CV6" s="595"/>
      <c r="CX6" s="597">
        <v>2</v>
      </c>
      <c r="CZ6" s="599">
        <v>1</v>
      </c>
      <c r="DB6" s="395">
        <f t="shared" ref="DB6:DB69" si="24">CT6+CV6+CX6+CZ6</f>
        <v>3</v>
      </c>
      <c r="DC6" s="395">
        <f t="shared" ref="DC6:DC69" si="25">CU6+CW6+CY6+DA6</f>
        <v>0</v>
      </c>
      <c r="DD6" s="395">
        <f t="shared" ref="DD6:DD69" si="26">DB6+DC6</f>
        <v>3</v>
      </c>
      <c r="DE6" s="686">
        <v>1</v>
      </c>
      <c r="DG6" s="688">
        <v>1</v>
      </c>
      <c r="DK6" s="690"/>
      <c r="DM6" s="692"/>
      <c r="DO6" s="653">
        <f t="shared" ref="DO6:DO69" si="27">DE6+DG6+DI6+DK6+DM6</f>
        <v>2</v>
      </c>
      <c r="DP6" s="653">
        <f t="shared" ref="DP6:DP69" si="28">DF6+DH6+DJ6+DL6+DN6</f>
        <v>0</v>
      </c>
      <c r="DQ6" s="653">
        <f t="shared" ref="DQ6:DQ69" si="29">DO6+DP6</f>
        <v>2</v>
      </c>
      <c r="DR6" s="794">
        <v>1</v>
      </c>
      <c r="DT6" s="796"/>
      <c r="DV6" s="798"/>
      <c r="DX6" s="800"/>
      <c r="DZ6" s="790">
        <f t="shared" ref="DZ6:DZ69" si="30">DR6+DT6+DV6+DX6</f>
        <v>1</v>
      </c>
      <c r="EA6" s="790">
        <f t="shared" ref="EA6:EA69" si="31">DS6+DU6+DW6+DY6</f>
        <v>0</v>
      </c>
      <c r="EB6" s="790">
        <f t="shared" ref="EB6:EB69" si="32">DZ6+EA6</f>
        <v>1</v>
      </c>
      <c r="EC6" s="802"/>
      <c r="EE6" s="805"/>
      <c r="EG6" s="808">
        <v>1</v>
      </c>
      <c r="EM6" s="297">
        <f t="shared" ref="EM6:EM69" si="33">EC6+EE6+EG6+EI6+EK6</f>
        <v>1</v>
      </c>
      <c r="EN6" s="297">
        <f t="shared" ref="EN6:EN69" si="34">ED6+EF6+EH6+EJ6+EL6</f>
        <v>0</v>
      </c>
      <c r="EO6" s="297">
        <f t="shared" ref="EO6:EO69" si="35">EM6+EN6</f>
        <v>1</v>
      </c>
    </row>
    <row r="7" spans="1:145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A7" s="462"/>
      <c r="BB7" s="381"/>
      <c r="BC7" s="464"/>
      <c r="BD7" s="383"/>
      <c r="BF7" s="385"/>
      <c r="BH7" s="394">
        <f t="shared" si="12"/>
        <v>0</v>
      </c>
      <c r="BI7" s="431">
        <f t="shared" si="13"/>
        <v>0</v>
      </c>
      <c r="BJ7" s="394">
        <f t="shared" si="14"/>
        <v>0</v>
      </c>
      <c r="BK7" s="453"/>
      <c r="BL7" s="464"/>
      <c r="BM7" s="455"/>
      <c r="BN7" s="464"/>
      <c r="BO7" s="457"/>
      <c r="BP7" s="466"/>
      <c r="BQ7" s="459">
        <v>1</v>
      </c>
      <c r="BR7" s="468"/>
      <c r="BS7" s="431">
        <f t="shared" si="15"/>
        <v>1</v>
      </c>
      <c r="BT7" s="431">
        <f t="shared" si="16"/>
        <v>0</v>
      </c>
      <c r="BU7" s="431">
        <f t="shared" si="17"/>
        <v>1</v>
      </c>
      <c r="BV7" s="530"/>
      <c r="BX7" s="531"/>
      <c r="BZ7" s="533"/>
      <c r="CB7" s="537"/>
      <c r="CC7" s="493"/>
      <c r="CF7" s="395">
        <f t="shared" si="18"/>
        <v>0</v>
      </c>
      <c r="CG7" s="395">
        <f t="shared" si="19"/>
        <v>0</v>
      </c>
      <c r="CH7" s="395">
        <f t="shared" si="20"/>
        <v>0</v>
      </c>
      <c r="CI7" s="569"/>
      <c r="CK7" s="571"/>
      <c r="CM7" s="573"/>
      <c r="CO7" s="575"/>
      <c r="CQ7" s="545">
        <f t="shared" si="21"/>
        <v>0</v>
      </c>
      <c r="CR7" s="545">
        <f t="shared" si="22"/>
        <v>0</v>
      </c>
      <c r="CS7" s="545">
        <f t="shared" si="23"/>
        <v>0</v>
      </c>
      <c r="CT7" s="593"/>
      <c r="CV7" s="595"/>
      <c r="CX7" s="597"/>
      <c r="CZ7" s="599"/>
      <c r="DB7" s="395">
        <f t="shared" si="24"/>
        <v>0</v>
      </c>
      <c r="DC7" s="395">
        <f t="shared" si="25"/>
        <v>0</v>
      </c>
      <c r="DD7" s="395">
        <f t="shared" si="26"/>
        <v>0</v>
      </c>
      <c r="DE7" s="686"/>
      <c r="DG7" s="688"/>
      <c r="DK7" s="690"/>
      <c r="DM7" s="692"/>
      <c r="DO7" s="653">
        <f t="shared" si="27"/>
        <v>0</v>
      </c>
      <c r="DP7" s="653">
        <f t="shared" si="28"/>
        <v>0</v>
      </c>
      <c r="DQ7" s="653">
        <f t="shared" si="29"/>
        <v>0</v>
      </c>
      <c r="DR7" s="794"/>
      <c r="DT7" s="796"/>
      <c r="DV7" s="798"/>
      <c r="DX7" s="800"/>
      <c r="DZ7" s="790">
        <f t="shared" si="30"/>
        <v>0</v>
      </c>
      <c r="EA7" s="790">
        <f t="shared" si="31"/>
        <v>0</v>
      </c>
      <c r="EB7" s="790">
        <f t="shared" si="32"/>
        <v>0</v>
      </c>
      <c r="EC7" s="802"/>
      <c r="EE7" s="805"/>
      <c r="EG7" s="812"/>
      <c r="EM7" s="297">
        <f t="shared" si="33"/>
        <v>0</v>
      </c>
      <c r="EN7" s="297">
        <f t="shared" si="34"/>
        <v>0</v>
      </c>
      <c r="EO7" s="297">
        <f t="shared" si="35"/>
        <v>0</v>
      </c>
    </row>
    <row r="8" spans="1:145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A8" s="463"/>
      <c r="BB8" s="381"/>
      <c r="BC8" s="465"/>
      <c r="BD8" s="383"/>
      <c r="BF8" s="385"/>
      <c r="BH8" s="394">
        <f t="shared" si="12"/>
        <v>0</v>
      </c>
      <c r="BI8" s="431">
        <f t="shared" si="13"/>
        <v>0</v>
      </c>
      <c r="BJ8" s="394">
        <f t="shared" si="14"/>
        <v>0</v>
      </c>
      <c r="BK8" s="453"/>
      <c r="BL8" s="465">
        <v>0</v>
      </c>
      <c r="BM8" s="455"/>
      <c r="BN8" s="465">
        <v>0</v>
      </c>
      <c r="BO8" s="457"/>
      <c r="BP8" s="467">
        <v>0</v>
      </c>
      <c r="BQ8" s="459"/>
      <c r="BR8" s="469">
        <v>1</v>
      </c>
      <c r="BS8" s="431">
        <f t="shared" si="15"/>
        <v>0</v>
      </c>
      <c r="BT8" s="431">
        <f t="shared" si="16"/>
        <v>1</v>
      </c>
      <c r="BU8" s="431">
        <f t="shared" si="17"/>
        <v>1</v>
      </c>
      <c r="BV8" s="530">
        <v>1</v>
      </c>
      <c r="BX8" s="531"/>
      <c r="BZ8" s="533"/>
      <c r="CB8" s="537">
        <v>1</v>
      </c>
      <c r="CC8" s="493"/>
      <c r="CF8" s="395">
        <f t="shared" si="18"/>
        <v>2</v>
      </c>
      <c r="CG8" s="395">
        <f t="shared" si="19"/>
        <v>0</v>
      </c>
      <c r="CH8" s="395">
        <f t="shared" si="20"/>
        <v>2</v>
      </c>
      <c r="CI8" s="569"/>
      <c r="CK8" s="571">
        <v>1</v>
      </c>
      <c r="CM8" s="573"/>
      <c r="CO8" s="575"/>
      <c r="CQ8" s="545">
        <f t="shared" si="21"/>
        <v>1</v>
      </c>
      <c r="CR8" s="545">
        <f t="shared" si="22"/>
        <v>0</v>
      </c>
      <c r="CS8" s="545">
        <f t="shared" si="23"/>
        <v>1</v>
      </c>
      <c r="CT8" s="593"/>
      <c r="CV8" s="595"/>
      <c r="CX8" s="597">
        <v>2</v>
      </c>
      <c r="CZ8" s="599">
        <v>1</v>
      </c>
      <c r="DB8" s="395">
        <f t="shared" si="24"/>
        <v>3</v>
      </c>
      <c r="DC8" s="395">
        <f t="shared" si="25"/>
        <v>0</v>
      </c>
      <c r="DD8" s="395">
        <f t="shared" si="26"/>
        <v>3</v>
      </c>
      <c r="DE8" s="686">
        <v>1</v>
      </c>
      <c r="DG8" s="688">
        <v>1</v>
      </c>
      <c r="DK8" s="690"/>
      <c r="DM8" s="692">
        <v>1</v>
      </c>
      <c r="DO8" s="653">
        <f t="shared" si="27"/>
        <v>3</v>
      </c>
      <c r="DP8" s="653">
        <f t="shared" si="28"/>
        <v>0</v>
      </c>
      <c r="DQ8" s="653">
        <f t="shared" si="29"/>
        <v>3</v>
      </c>
      <c r="DR8" s="794"/>
      <c r="DT8" s="796"/>
      <c r="DV8" s="798"/>
      <c r="DX8" s="800">
        <v>1</v>
      </c>
      <c r="DZ8" s="790">
        <f t="shared" si="30"/>
        <v>1</v>
      </c>
      <c r="EA8" s="790">
        <f t="shared" si="31"/>
        <v>0</v>
      </c>
      <c r="EB8" s="790">
        <f t="shared" si="32"/>
        <v>1</v>
      </c>
      <c r="EC8" s="802"/>
      <c r="EE8" s="805"/>
      <c r="EG8" s="808">
        <v>1</v>
      </c>
      <c r="EM8" s="297">
        <f t="shared" si="33"/>
        <v>1</v>
      </c>
      <c r="EN8" s="297">
        <f t="shared" si="34"/>
        <v>0</v>
      </c>
      <c r="EO8" s="297">
        <f t="shared" si="35"/>
        <v>1</v>
      </c>
    </row>
    <row r="9" spans="1:145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A9" s="462"/>
      <c r="BB9" s="381"/>
      <c r="BC9" s="464"/>
      <c r="BD9" s="383"/>
      <c r="BF9" s="385"/>
      <c r="BH9" s="394">
        <f t="shared" si="12"/>
        <v>0</v>
      </c>
      <c r="BI9" s="431">
        <f t="shared" si="13"/>
        <v>0</v>
      </c>
      <c r="BJ9" s="394">
        <f t="shared" si="14"/>
        <v>0</v>
      </c>
      <c r="BK9" s="453"/>
      <c r="BL9" s="464"/>
      <c r="BM9" s="455"/>
      <c r="BN9" s="464"/>
      <c r="BO9" s="457"/>
      <c r="BP9" s="466"/>
      <c r="BQ9" s="459"/>
      <c r="BR9" s="468"/>
      <c r="BS9" s="431">
        <f t="shared" si="15"/>
        <v>0</v>
      </c>
      <c r="BT9" s="431">
        <f t="shared" si="16"/>
        <v>0</v>
      </c>
      <c r="BU9" s="431">
        <f t="shared" si="17"/>
        <v>0</v>
      </c>
      <c r="BV9" s="530"/>
      <c r="BX9" s="531"/>
      <c r="BZ9" s="533"/>
      <c r="CB9" s="537"/>
      <c r="CC9" s="493"/>
      <c r="CF9" s="395">
        <f t="shared" si="18"/>
        <v>0</v>
      </c>
      <c r="CG9" s="395">
        <f t="shared" si="19"/>
        <v>0</v>
      </c>
      <c r="CH9" s="395">
        <f t="shared" si="20"/>
        <v>0</v>
      </c>
      <c r="CI9" s="569"/>
      <c r="CK9" s="571"/>
      <c r="CM9" s="573"/>
      <c r="CO9" s="575"/>
      <c r="CQ9" s="545">
        <f t="shared" si="21"/>
        <v>0</v>
      </c>
      <c r="CR9" s="545">
        <f t="shared" si="22"/>
        <v>0</v>
      </c>
      <c r="CS9" s="545">
        <f t="shared" si="23"/>
        <v>0</v>
      </c>
      <c r="CT9" s="593"/>
      <c r="CV9" s="595"/>
      <c r="CX9" s="597"/>
      <c r="CZ9" s="599"/>
      <c r="DB9" s="395">
        <f t="shared" si="24"/>
        <v>0</v>
      </c>
      <c r="DC9" s="395">
        <f t="shared" si="25"/>
        <v>0</v>
      </c>
      <c r="DD9" s="395">
        <f t="shared" si="26"/>
        <v>0</v>
      </c>
      <c r="DE9" s="686"/>
      <c r="DG9" s="688"/>
      <c r="DK9" s="690"/>
      <c r="DM9" s="692"/>
      <c r="DO9" s="653">
        <f t="shared" si="27"/>
        <v>0</v>
      </c>
      <c r="DP9" s="653">
        <f t="shared" si="28"/>
        <v>0</v>
      </c>
      <c r="DQ9" s="653">
        <f t="shared" si="29"/>
        <v>0</v>
      </c>
      <c r="DR9" s="794"/>
      <c r="DT9" s="796"/>
      <c r="DV9" s="798"/>
      <c r="DX9" s="800"/>
      <c r="DZ9" s="790">
        <f t="shared" si="30"/>
        <v>0</v>
      </c>
      <c r="EA9" s="790">
        <f t="shared" si="31"/>
        <v>0</v>
      </c>
      <c r="EB9" s="790">
        <f t="shared" si="32"/>
        <v>0</v>
      </c>
      <c r="EC9" s="802"/>
      <c r="EE9" s="805"/>
      <c r="EG9" s="808"/>
      <c r="EM9" s="297">
        <f t="shared" si="33"/>
        <v>0</v>
      </c>
      <c r="EN9" s="297">
        <f t="shared" si="34"/>
        <v>0</v>
      </c>
      <c r="EO9" s="297">
        <f t="shared" si="35"/>
        <v>0</v>
      </c>
    </row>
    <row r="10" spans="1:145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A10" s="463"/>
      <c r="BB10" s="381"/>
      <c r="BC10" s="465"/>
      <c r="BD10" s="383"/>
      <c r="BF10" s="385">
        <v>3</v>
      </c>
      <c r="BH10" s="394">
        <f t="shared" si="12"/>
        <v>3</v>
      </c>
      <c r="BI10" s="431">
        <f t="shared" si="13"/>
        <v>0</v>
      </c>
      <c r="BJ10" s="394">
        <f t="shared" si="14"/>
        <v>3</v>
      </c>
      <c r="BK10" s="453">
        <v>2</v>
      </c>
      <c r="BL10" s="465">
        <v>5</v>
      </c>
      <c r="BM10" s="455"/>
      <c r="BN10" s="465">
        <v>7</v>
      </c>
      <c r="BO10" s="457"/>
      <c r="BP10" s="467">
        <v>5</v>
      </c>
      <c r="BQ10" s="459">
        <v>2</v>
      </c>
      <c r="BR10" s="469">
        <v>8</v>
      </c>
      <c r="BS10" s="431">
        <f t="shared" si="15"/>
        <v>4</v>
      </c>
      <c r="BT10" s="431">
        <f t="shared" si="16"/>
        <v>25</v>
      </c>
      <c r="BU10" s="431">
        <f t="shared" si="17"/>
        <v>29</v>
      </c>
      <c r="BV10" s="528">
        <v>2</v>
      </c>
      <c r="BX10" s="531"/>
      <c r="BZ10" s="533">
        <v>2</v>
      </c>
      <c r="CB10" s="537">
        <v>1</v>
      </c>
      <c r="CC10" s="493"/>
      <c r="CF10" s="395">
        <f t="shared" si="18"/>
        <v>5</v>
      </c>
      <c r="CG10" s="395">
        <f t="shared" si="19"/>
        <v>0</v>
      </c>
      <c r="CH10" s="395">
        <f t="shared" si="20"/>
        <v>5</v>
      </c>
      <c r="CI10" s="569"/>
      <c r="CK10" s="571"/>
      <c r="CM10" s="573"/>
      <c r="CO10" s="575"/>
      <c r="CQ10" s="545">
        <f t="shared" si="21"/>
        <v>0</v>
      </c>
      <c r="CR10" s="545">
        <f t="shared" si="22"/>
        <v>0</v>
      </c>
      <c r="CS10" s="545">
        <f t="shared" si="23"/>
        <v>0</v>
      </c>
      <c r="CT10" s="593"/>
      <c r="CV10" s="595"/>
      <c r="CX10" s="597"/>
      <c r="CZ10" s="599"/>
      <c r="DB10" s="395">
        <f t="shared" si="24"/>
        <v>0</v>
      </c>
      <c r="DC10" s="395">
        <f t="shared" si="25"/>
        <v>0</v>
      </c>
      <c r="DD10" s="395">
        <f t="shared" si="26"/>
        <v>0</v>
      </c>
      <c r="DE10" s="686"/>
      <c r="DG10" s="688"/>
      <c r="DK10" s="690"/>
      <c r="DM10" s="692"/>
      <c r="DO10" s="653">
        <f t="shared" si="27"/>
        <v>0</v>
      </c>
      <c r="DP10" s="653">
        <f t="shared" si="28"/>
        <v>0</v>
      </c>
      <c r="DQ10" s="653">
        <f t="shared" si="29"/>
        <v>0</v>
      </c>
      <c r="DR10" s="794"/>
      <c r="DT10" s="796">
        <v>5</v>
      </c>
      <c r="DV10" s="798">
        <v>3</v>
      </c>
      <c r="DX10" s="800">
        <v>2</v>
      </c>
      <c r="DZ10" s="790">
        <f t="shared" si="30"/>
        <v>10</v>
      </c>
      <c r="EA10" s="790">
        <f t="shared" si="31"/>
        <v>0</v>
      </c>
      <c r="EB10" s="790">
        <f t="shared" si="32"/>
        <v>10</v>
      </c>
      <c r="EC10" s="803">
        <v>2</v>
      </c>
      <c r="EE10" s="806">
        <v>1</v>
      </c>
      <c r="EG10" s="808"/>
      <c r="EM10" s="297">
        <f t="shared" si="33"/>
        <v>3</v>
      </c>
      <c r="EN10" s="297">
        <f t="shared" si="34"/>
        <v>0</v>
      </c>
      <c r="EO10" s="297">
        <f t="shared" si="35"/>
        <v>3</v>
      </c>
    </row>
    <row r="11" spans="1:145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A11" s="462"/>
      <c r="BB11" s="381"/>
      <c r="BC11" s="464"/>
      <c r="BD11" s="383"/>
      <c r="BF11" s="385"/>
      <c r="BH11" s="394">
        <f t="shared" si="12"/>
        <v>0</v>
      </c>
      <c r="BI11" s="431">
        <f t="shared" si="13"/>
        <v>0</v>
      </c>
      <c r="BJ11" s="394">
        <f t="shared" si="14"/>
        <v>0</v>
      </c>
      <c r="BK11" s="453">
        <v>2</v>
      </c>
      <c r="BL11" s="464"/>
      <c r="BM11" s="455"/>
      <c r="BN11" s="464"/>
      <c r="BO11" s="457"/>
      <c r="BP11" s="466"/>
      <c r="BQ11" s="459"/>
      <c r="BR11" s="468"/>
      <c r="BS11" s="431">
        <f t="shared" si="15"/>
        <v>2</v>
      </c>
      <c r="BT11" s="431">
        <f t="shared" si="16"/>
        <v>0</v>
      </c>
      <c r="BU11" s="431">
        <f t="shared" si="17"/>
        <v>2</v>
      </c>
      <c r="BV11" s="530"/>
      <c r="BX11" s="531"/>
      <c r="BZ11" s="533"/>
      <c r="CB11" s="537"/>
      <c r="CC11" s="493"/>
      <c r="CF11" s="395">
        <f t="shared" si="18"/>
        <v>0</v>
      </c>
      <c r="CG11" s="395">
        <f t="shared" si="19"/>
        <v>0</v>
      </c>
      <c r="CH11" s="395">
        <f t="shared" si="20"/>
        <v>0</v>
      </c>
      <c r="CI11" s="569"/>
      <c r="CK11" s="571"/>
      <c r="CM11" s="573"/>
      <c r="CO11" s="575"/>
      <c r="CQ11" s="545">
        <f t="shared" si="21"/>
        <v>0</v>
      </c>
      <c r="CR11" s="545">
        <f t="shared" si="22"/>
        <v>0</v>
      </c>
      <c r="CS11" s="545">
        <f t="shared" si="23"/>
        <v>0</v>
      </c>
      <c r="CT11" s="593"/>
      <c r="CV11" s="595"/>
      <c r="CX11" s="597"/>
      <c r="CZ11" s="599"/>
      <c r="DB11" s="395">
        <f t="shared" si="24"/>
        <v>0</v>
      </c>
      <c r="DC11" s="395">
        <f t="shared" si="25"/>
        <v>0</v>
      </c>
      <c r="DD11" s="395">
        <f t="shared" si="26"/>
        <v>0</v>
      </c>
      <c r="DE11" s="686"/>
      <c r="DG11" s="688"/>
      <c r="DK11" s="690"/>
      <c r="DM11" s="692">
        <v>5</v>
      </c>
      <c r="DO11" s="653">
        <f t="shared" si="27"/>
        <v>5</v>
      </c>
      <c r="DP11" s="653">
        <f t="shared" si="28"/>
        <v>0</v>
      </c>
      <c r="DQ11" s="653">
        <f t="shared" si="29"/>
        <v>5</v>
      </c>
      <c r="DR11" s="794"/>
      <c r="DT11" s="796"/>
      <c r="DV11" s="798"/>
      <c r="DX11" s="800"/>
      <c r="DZ11" s="790">
        <f t="shared" si="30"/>
        <v>0</v>
      </c>
      <c r="EA11" s="790">
        <f t="shared" si="31"/>
        <v>0</v>
      </c>
      <c r="EB11" s="790">
        <f t="shared" si="32"/>
        <v>0</v>
      </c>
      <c r="EC11" s="802"/>
      <c r="EE11" s="805"/>
      <c r="EG11" s="808"/>
      <c r="EM11" s="297">
        <f t="shared" si="33"/>
        <v>0</v>
      </c>
      <c r="EN11" s="297">
        <f t="shared" si="34"/>
        <v>0</v>
      </c>
      <c r="EO11" s="297">
        <f t="shared" si="35"/>
        <v>0</v>
      </c>
    </row>
    <row r="12" spans="1:145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431">
        <f t="shared" si="13"/>
        <v>0</v>
      </c>
      <c r="BJ12" s="394">
        <f t="shared" si="14"/>
        <v>0</v>
      </c>
      <c r="BK12" s="453"/>
      <c r="BL12" s="447"/>
      <c r="BM12" s="455"/>
      <c r="BN12" s="447"/>
      <c r="BO12" s="457"/>
      <c r="BQ12" s="459"/>
      <c r="BS12" s="431">
        <f t="shared" si="15"/>
        <v>0</v>
      </c>
      <c r="BT12" s="431">
        <f t="shared" si="16"/>
        <v>0</v>
      </c>
      <c r="BU12" s="431">
        <f t="shared" si="17"/>
        <v>0</v>
      </c>
      <c r="BV12" s="530"/>
      <c r="BX12" s="531"/>
      <c r="BZ12" s="533"/>
      <c r="CB12" s="537"/>
      <c r="CC12" s="493"/>
      <c r="CF12" s="395">
        <f t="shared" si="18"/>
        <v>0</v>
      </c>
      <c r="CG12" s="395">
        <f t="shared" si="19"/>
        <v>0</v>
      </c>
      <c r="CH12" s="395">
        <f t="shared" si="20"/>
        <v>0</v>
      </c>
      <c r="CI12" s="569"/>
      <c r="CK12" s="571"/>
      <c r="CM12" s="573"/>
      <c r="CO12" s="575"/>
      <c r="CQ12" s="545">
        <f t="shared" si="21"/>
        <v>0</v>
      </c>
      <c r="CR12" s="545">
        <f t="shared" si="22"/>
        <v>0</v>
      </c>
      <c r="CS12" s="545">
        <f t="shared" si="23"/>
        <v>0</v>
      </c>
      <c r="CT12" s="593"/>
      <c r="CV12" s="595"/>
      <c r="CX12" s="597"/>
      <c r="CZ12" s="599"/>
      <c r="DB12" s="395">
        <f t="shared" si="24"/>
        <v>0</v>
      </c>
      <c r="DC12" s="395">
        <f t="shared" si="25"/>
        <v>0</v>
      </c>
      <c r="DD12" s="395">
        <f t="shared" si="26"/>
        <v>0</v>
      </c>
      <c r="DE12" s="686"/>
      <c r="DG12" s="688"/>
      <c r="DK12" s="690"/>
      <c r="DM12" s="692"/>
      <c r="DO12" s="653">
        <f t="shared" si="27"/>
        <v>0</v>
      </c>
      <c r="DP12" s="653">
        <f t="shared" si="28"/>
        <v>0</v>
      </c>
      <c r="DQ12" s="653">
        <f t="shared" si="29"/>
        <v>0</v>
      </c>
      <c r="DR12" s="794"/>
      <c r="DT12" s="796"/>
      <c r="DV12" s="798"/>
      <c r="DX12" s="800"/>
      <c r="DZ12" s="790">
        <f t="shared" si="30"/>
        <v>0</v>
      </c>
      <c r="EA12" s="790">
        <f t="shared" si="31"/>
        <v>0</v>
      </c>
      <c r="EB12" s="790">
        <f t="shared" si="32"/>
        <v>0</v>
      </c>
      <c r="EC12" s="802"/>
      <c r="EE12" s="805"/>
      <c r="EG12" s="808"/>
      <c r="EM12" s="297">
        <f t="shared" si="33"/>
        <v>0</v>
      </c>
      <c r="EN12" s="297">
        <f t="shared" si="34"/>
        <v>0</v>
      </c>
      <c r="EO12" s="297">
        <f t="shared" si="35"/>
        <v>0</v>
      </c>
    </row>
    <row r="13" spans="1:145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431">
        <f t="shared" si="13"/>
        <v>0</v>
      </c>
      <c r="BJ13" s="394">
        <f t="shared" si="14"/>
        <v>0</v>
      </c>
      <c r="BK13" s="453"/>
      <c r="BL13" s="447"/>
      <c r="BM13" s="455"/>
      <c r="BN13" s="447"/>
      <c r="BO13" s="457"/>
      <c r="BQ13" s="459"/>
      <c r="BS13" s="431">
        <f t="shared" si="15"/>
        <v>0</v>
      </c>
      <c r="BT13" s="431">
        <f t="shared" si="16"/>
        <v>0</v>
      </c>
      <c r="BU13" s="431">
        <f t="shared" si="17"/>
        <v>0</v>
      </c>
      <c r="BV13" s="530"/>
      <c r="BX13" s="531"/>
      <c r="BZ13" s="533"/>
      <c r="CB13" s="537"/>
      <c r="CC13" s="493"/>
      <c r="CF13" s="395">
        <f t="shared" si="18"/>
        <v>0</v>
      </c>
      <c r="CG13" s="395">
        <f t="shared" si="19"/>
        <v>0</v>
      </c>
      <c r="CH13" s="395">
        <f t="shared" si="20"/>
        <v>0</v>
      </c>
      <c r="CI13" s="569"/>
      <c r="CK13" s="571"/>
      <c r="CM13" s="573"/>
      <c r="CO13" s="575"/>
      <c r="CQ13" s="545">
        <f t="shared" si="21"/>
        <v>0</v>
      </c>
      <c r="CR13" s="545">
        <f t="shared" si="22"/>
        <v>0</v>
      </c>
      <c r="CS13" s="545">
        <f t="shared" si="23"/>
        <v>0</v>
      </c>
      <c r="CT13" s="593"/>
      <c r="CV13" s="595"/>
      <c r="CX13" s="597"/>
      <c r="CZ13" s="599"/>
      <c r="DB13" s="395">
        <f t="shared" si="24"/>
        <v>0</v>
      </c>
      <c r="DC13" s="395">
        <f t="shared" si="25"/>
        <v>0</v>
      </c>
      <c r="DD13" s="395">
        <f t="shared" si="26"/>
        <v>0</v>
      </c>
      <c r="DE13" s="686"/>
      <c r="DG13" s="688"/>
      <c r="DK13" s="690"/>
      <c r="DM13" s="692"/>
      <c r="DO13" s="653">
        <f t="shared" si="27"/>
        <v>0</v>
      </c>
      <c r="DP13" s="653">
        <f t="shared" si="28"/>
        <v>0</v>
      </c>
      <c r="DQ13" s="653">
        <f t="shared" si="29"/>
        <v>0</v>
      </c>
      <c r="DR13" s="794"/>
      <c r="DT13" s="796"/>
      <c r="DV13" s="798"/>
      <c r="DX13" s="800"/>
      <c r="DZ13" s="790">
        <f t="shared" si="30"/>
        <v>0</v>
      </c>
      <c r="EA13" s="790">
        <f t="shared" si="31"/>
        <v>0</v>
      </c>
      <c r="EB13" s="790">
        <f t="shared" si="32"/>
        <v>0</v>
      </c>
      <c r="EC13" s="802"/>
      <c r="EE13" s="805"/>
      <c r="EG13" s="808"/>
      <c r="EM13" s="297">
        <f t="shared" si="33"/>
        <v>0</v>
      </c>
      <c r="EN13" s="297">
        <f t="shared" si="34"/>
        <v>0</v>
      </c>
      <c r="EO13" s="297">
        <f t="shared" si="35"/>
        <v>0</v>
      </c>
    </row>
    <row r="14" spans="1:145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A14" s="463"/>
      <c r="BB14" s="381"/>
      <c r="BC14" s="465"/>
      <c r="BD14" s="383"/>
      <c r="BF14" s="385"/>
      <c r="BH14" s="394">
        <f t="shared" si="12"/>
        <v>0</v>
      </c>
      <c r="BI14" s="431">
        <f t="shared" si="13"/>
        <v>0</v>
      </c>
      <c r="BJ14" s="394">
        <f t="shared" si="14"/>
        <v>0</v>
      </c>
      <c r="BK14" s="453"/>
      <c r="BL14" s="465">
        <v>2</v>
      </c>
      <c r="BM14" s="455"/>
      <c r="BN14" s="465">
        <v>1</v>
      </c>
      <c r="BO14" s="457"/>
      <c r="BP14" s="467">
        <v>3</v>
      </c>
      <c r="BQ14" s="459"/>
      <c r="BR14" s="469">
        <v>4</v>
      </c>
      <c r="BS14" s="431">
        <f t="shared" si="15"/>
        <v>0</v>
      </c>
      <c r="BT14" s="431">
        <f t="shared" si="16"/>
        <v>10</v>
      </c>
      <c r="BU14" s="431">
        <f t="shared" si="17"/>
        <v>10</v>
      </c>
      <c r="BV14" s="530"/>
      <c r="BX14" s="531"/>
      <c r="BZ14" s="533"/>
      <c r="CB14" s="537"/>
      <c r="CC14" s="493"/>
      <c r="CF14" s="395">
        <f t="shared" si="18"/>
        <v>0</v>
      </c>
      <c r="CG14" s="395">
        <f t="shared" si="19"/>
        <v>0</v>
      </c>
      <c r="CH14" s="395">
        <f t="shared" si="20"/>
        <v>0</v>
      </c>
      <c r="CI14" s="569"/>
      <c r="CK14" s="571"/>
      <c r="CM14" s="573"/>
      <c r="CO14" s="575"/>
      <c r="CQ14" s="545">
        <f t="shared" si="21"/>
        <v>0</v>
      </c>
      <c r="CR14" s="545">
        <f t="shared" si="22"/>
        <v>0</v>
      </c>
      <c r="CS14" s="545">
        <f t="shared" si="23"/>
        <v>0</v>
      </c>
      <c r="CT14" s="593"/>
      <c r="CV14" s="595"/>
      <c r="CX14" s="597"/>
      <c r="CZ14" s="599"/>
      <c r="DB14" s="395">
        <f t="shared" si="24"/>
        <v>0</v>
      </c>
      <c r="DC14" s="395">
        <f t="shared" si="25"/>
        <v>0</v>
      </c>
      <c r="DD14" s="395">
        <f t="shared" si="26"/>
        <v>0</v>
      </c>
      <c r="DE14" s="686"/>
      <c r="DG14" s="688">
        <v>5</v>
      </c>
      <c r="DK14" s="690"/>
      <c r="DM14" s="692"/>
      <c r="DO14" s="653">
        <f t="shared" si="27"/>
        <v>5</v>
      </c>
      <c r="DP14" s="653">
        <f t="shared" si="28"/>
        <v>0</v>
      </c>
      <c r="DQ14" s="653">
        <f t="shared" si="29"/>
        <v>5</v>
      </c>
      <c r="DR14" s="794"/>
      <c r="DT14" s="796"/>
      <c r="DV14" s="798"/>
      <c r="DX14" s="800"/>
      <c r="DZ14" s="790">
        <f t="shared" si="30"/>
        <v>0</v>
      </c>
      <c r="EA14" s="790">
        <f t="shared" si="31"/>
        <v>0</v>
      </c>
      <c r="EB14" s="790">
        <f t="shared" si="32"/>
        <v>0</v>
      </c>
      <c r="EC14" s="802"/>
      <c r="EE14" s="805"/>
      <c r="EG14" s="808"/>
      <c r="EM14" s="297">
        <f t="shared" si="33"/>
        <v>0</v>
      </c>
      <c r="EN14" s="297">
        <f t="shared" si="34"/>
        <v>0</v>
      </c>
      <c r="EO14" s="297">
        <f t="shared" si="35"/>
        <v>0</v>
      </c>
    </row>
    <row r="15" spans="1:145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A15" s="463"/>
      <c r="BB15" s="381"/>
      <c r="BC15" s="465"/>
      <c r="BD15" s="383"/>
      <c r="BF15" s="385"/>
      <c r="BH15" s="394">
        <f t="shared" si="12"/>
        <v>0</v>
      </c>
      <c r="BI15" s="431">
        <f t="shared" si="13"/>
        <v>0</v>
      </c>
      <c r="BJ15" s="394">
        <f t="shared" si="14"/>
        <v>0</v>
      </c>
      <c r="BK15" s="453">
        <v>1</v>
      </c>
      <c r="BL15" s="465">
        <v>2</v>
      </c>
      <c r="BM15" s="455"/>
      <c r="BN15" s="465">
        <v>1</v>
      </c>
      <c r="BO15" s="457"/>
      <c r="BP15" s="467">
        <v>3</v>
      </c>
      <c r="BQ15" s="459"/>
      <c r="BR15" s="469">
        <v>4</v>
      </c>
      <c r="BS15" s="431">
        <f t="shared" si="15"/>
        <v>1</v>
      </c>
      <c r="BT15" s="431">
        <f t="shared" si="16"/>
        <v>10</v>
      </c>
      <c r="BU15" s="431">
        <f t="shared" si="17"/>
        <v>11</v>
      </c>
      <c r="BV15" s="530"/>
      <c r="BX15" s="531"/>
      <c r="BZ15" s="533"/>
      <c r="CB15" s="537"/>
      <c r="CC15" s="493"/>
      <c r="CF15" s="395">
        <f t="shared" si="18"/>
        <v>0</v>
      </c>
      <c r="CG15" s="395">
        <f t="shared" si="19"/>
        <v>0</v>
      </c>
      <c r="CH15" s="395">
        <f t="shared" si="20"/>
        <v>0</v>
      </c>
      <c r="CI15" s="569"/>
      <c r="CK15" s="571"/>
      <c r="CM15" s="573"/>
      <c r="CO15" s="575"/>
      <c r="CQ15" s="545">
        <f t="shared" si="21"/>
        <v>0</v>
      </c>
      <c r="CR15" s="545">
        <f t="shared" si="22"/>
        <v>0</v>
      </c>
      <c r="CS15" s="545">
        <f t="shared" si="23"/>
        <v>0</v>
      </c>
      <c r="CT15" s="593">
        <v>10</v>
      </c>
      <c r="CV15" s="595">
        <v>5</v>
      </c>
      <c r="CX15" s="597"/>
      <c r="CZ15" s="599">
        <v>1</v>
      </c>
      <c r="DB15" s="395">
        <f t="shared" si="24"/>
        <v>16</v>
      </c>
      <c r="DC15" s="395">
        <f t="shared" si="25"/>
        <v>0</v>
      </c>
      <c r="DD15" s="395">
        <f t="shared" si="26"/>
        <v>16</v>
      </c>
      <c r="DE15" s="686"/>
      <c r="DG15" s="688"/>
      <c r="DK15" s="690"/>
      <c r="DM15" s="692"/>
      <c r="DO15" s="653">
        <f t="shared" si="27"/>
        <v>0</v>
      </c>
      <c r="DP15" s="653">
        <f t="shared" si="28"/>
        <v>0</v>
      </c>
      <c r="DQ15" s="653">
        <f t="shared" si="29"/>
        <v>0</v>
      </c>
      <c r="DR15" s="794"/>
      <c r="DT15" s="796"/>
      <c r="DV15" s="798"/>
      <c r="DX15" s="800"/>
      <c r="DZ15" s="790">
        <f t="shared" si="30"/>
        <v>0</v>
      </c>
      <c r="EA15" s="790">
        <f t="shared" si="31"/>
        <v>0</v>
      </c>
      <c r="EB15" s="790">
        <f t="shared" si="32"/>
        <v>0</v>
      </c>
      <c r="EC15" s="802"/>
      <c r="EE15" s="805"/>
      <c r="EG15" s="808"/>
      <c r="EM15" s="297">
        <f t="shared" si="33"/>
        <v>0</v>
      </c>
      <c r="EN15" s="297">
        <f t="shared" si="34"/>
        <v>0</v>
      </c>
      <c r="EO15" s="297">
        <f t="shared" si="35"/>
        <v>0</v>
      </c>
    </row>
    <row r="16" spans="1:145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A16" s="462"/>
      <c r="BB16" s="381"/>
      <c r="BC16" s="464"/>
      <c r="BD16" s="383"/>
      <c r="BF16" s="385"/>
      <c r="BH16" s="394">
        <f t="shared" si="12"/>
        <v>0</v>
      </c>
      <c r="BI16" s="431">
        <f t="shared" si="13"/>
        <v>0</v>
      </c>
      <c r="BJ16" s="394">
        <f t="shared" si="14"/>
        <v>0</v>
      </c>
      <c r="BK16" s="453"/>
      <c r="BL16" s="464"/>
      <c r="BM16" s="455"/>
      <c r="BN16" s="464"/>
      <c r="BO16" s="457"/>
      <c r="BP16" s="466"/>
      <c r="BQ16" s="459"/>
      <c r="BR16" s="468"/>
      <c r="BS16" s="431">
        <f t="shared" si="15"/>
        <v>0</v>
      </c>
      <c r="BT16" s="431">
        <f t="shared" si="16"/>
        <v>0</v>
      </c>
      <c r="BU16" s="431">
        <f t="shared" si="17"/>
        <v>0</v>
      </c>
      <c r="BV16" s="530"/>
      <c r="BX16" s="531"/>
      <c r="BZ16" s="533"/>
      <c r="CB16" s="537"/>
      <c r="CC16" s="493"/>
      <c r="CF16" s="395">
        <f t="shared" si="18"/>
        <v>0</v>
      </c>
      <c r="CG16" s="395">
        <f t="shared" si="19"/>
        <v>0</v>
      </c>
      <c r="CH16" s="395">
        <f t="shared" si="20"/>
        <v>0</v>
      </c>
      <c r="CI16" s="569"/>
      <c r="CK16" s="571"/>
      <c r="CM16" s="573"/>
      <c r="CO16" s="575"/>
      <c r="CQ16" s="545">
        <f t="shared" si="21"/>
        <v>0</v>
      </c>
      <c r="CR16" s="545">
        <f t="shared" si="22"/>
        <v>0</v>
      </c>
      <c r="CS16" s="545">
        <f t="shared" si="23"/>
        <v>0</v>
      </c>
      <c r="CT16" s="593"/>
      <c r="CV16" s="595"/>
      <c r="CX16" s="597"/>
      <c r="CZ16" s="599"/>
      <c r="DB16" s="395">
        <f t="shared" si="24"/>
        <v>0</v>
      </c>
      <c r="DC16" s="395">
        <f t="shared" si="25"/>
        <v>0</v>
      </c>
      <c r="DD16" s="395">
        <f t="shared" si="26"/>
        <v>0</v>
      </c>
      <c r="DE16" s="686"/>
      <c r="DG16" s="688"/>
      <c r="DK16" s="690"/>
      <c r="DM16" s="692"/>
      <c r="DO16" s="653">
        <f t="shared" si="27"/>
        <v>0</v>
      </c>
      <c r="DP16" s="653">
        <f t="shared" si="28"/>
        <v>0</v>
      </c>
      <c r="DQ16" s="653">
        <f t="shared" si="29"/>
        <v>0</v>
      </c>
      <c r="DR16" s="794"/>
      <c r="DT16" s="796"/>
      <c r="DV16" s="798"/>
      <c r="DX16" s="800"/>
      <c r="DZ16" s="790">
        <f t="shared" si="30"/>
        <v>0</v>
      </c>
      <c r="EA16" s="790">
        <f t="shared" si="31"/>
        <v>0</v>
      </c>
      <c r="EB16" s="790">
        <f t="shared" si="32"/>
        <v>0</v>
      </c>
      <c r="EC16" s="802"/>
      <c r="EE16" s="805"/>
      <c r="EG16" s="808"/>
      <c r="EM16" s="297">
        <f t="shared" si="33"/>
        <v>0</v>
      </c>
      <c r="EN16" s="297">
        <f t="shared" si="34"/>
        <v>0</v>
      </c>
      <c r="EO16" s="297">
        <f t="shared" si="35"/>
        <v>0</v>
      </c>
    </row>
    <row r="17" spans="1:145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C17" s="464"/>
      <c r="BD17" s="383"/>
      <c r="BF17" s="385"/>
      <c r="BH17" s="394">
        <f t="shared" si="12"/>
        <v>0</v>
      </c>
      <c r="BI17" s="431">
        <f t="shared" si="13"/>
        <v>0</v>
      </c>
      <c r="BJ17" s="394">
        <f t="shared" si="14"/>
        <v>0</v>
      </c>
      <c r="BK17" s="453"/>
      <c r="BL17" s="447"/>
      <c r="BM17" s="455"/>
      <c r="BN17" s="464"/>
      <c r="BO17" s="457"/>
      <c r="BP17" s="466"/>
      <c r="BQ17" s="459"/>
      <c r="BR17" s="468"/>
      <c r="BS17" s="431">
        <f t="shared" si="15"/>
        <v>0</v>
      </c>
      <c r="BT17" s="431">
        <f t="shared" si="16"/>
        <v>0</v>
      </c>
      <c r="BU17" s="431">
        <f t="shared" si="17"/>
        <v>0</v>
      </c>
      <c r="BV17" s="530"/>
      <c r="BX17" s="531"/>
      <c r="BZ17" s="535"/>
      <c r="CB17" s="537"/>
      <c r="CC17" s="493"/>
      <c r="CF17" s="395">
        <f t="shared" si="18"/>
        <v>0</v>
      </c>
      <c r="CG17" s="395">
        <f t="shared" si="19"/>
        <v>0</v>
      </c>
      <c r="CH17" s="395">
        <f t="shared" si="20"/>
        <v>0</v>
      </c>
      <c r="CI17" s="569"/>
      <c r="CK17" s="571"/>
      <c r="CM17" s="573"/>
      <c r="CO17" s="575"/>
      <c r="CQ17" s="545">
        <f t="shared" si="21"/>
        <v>0</v>
      </c>
      <c r="CR17" s="545">
        <f t="shared" si="22"/>
        <v>0</v>
      </c>
      <c r="CS17" s="545">
        <f t="shared" si="23"/>
        <v>0</v>
      </c>
      <c r="CT17" s="593"/>
      <c r="CV17" s="595"/>
      <c r="CX17" s="597"/>
      <c r="CZ17" s="599"/>
      <c r="DB17" s="395">
        <f t="shared" si="24"/>
        <v>0</v>
      </c>
      <c r="DC17" s="395">
        <f t="shared" si="25"/>
        <v>0</v>
      </c>
      <c r="DD17" s="395">
        <f t="shared" si="26"/>
        <v>0</v>
      </c>
      <c r="DE17" s="686"/>
      <c r="DG17" s="688"/>
      <c r="DK17" s="690"/>
      <c r="DM17" s="692"/>
      <c r="DO17" s="653">
        <f t="shared" si="27"/>
        <v>0</v>
      </c>
      <c r="DP17" s="653">
        <f t="shared" si="28"/>
        <v>0</v>
      </c>
      <c r="DQ17" s="653">
        <f t="shared" si="29"/>
        <v>0</v>
      </c>
      <c r="DR17" s="794"/>
      <c r="DT17" s="796"/>
      <c r="DV17" s="798"/>
      <c r="DX17" s="800"/>
      <c r="DZ17" s="790">
        <f t="shared" si="30"/>
        <v>0</v>
      </c>
      <c r="EA17" s="790">
        <f t="shared" si="31"/>
        <v>0</v>
      </c>
      <c r="EB17" s="790">
        <f t="shared" si="32"/>
        <v>0</v>
      </c>
      <c r="EC17" s="802"/>
      <c r="EE17" s="805"/>
      <c r="EG17" s="808"/>
      <c r="EM17" s="297">
        <f t="shared" si="33"/>
        <v>0</v>
      </c>
      <c r="EN17" s="297">
        <f t="shared" si="34"/>
        <v>0</v>
      </c>
      <c r="EO17" s="297">
        <f t="shared" si="35"/>
        <v>0</v>
      </c>
    </row>
    <row r="18" spans="1:145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C18" s="464"/>
      <c r="BD18" s="383"/>
      <c r="BF18" s="385"/>
      <c r="BH18" s="394">
        <f t="shared" si="12"/>
        <v>0</v>
      </c>
      <c r="BI18" s="431">
        <f t="shared" si="13"/>
        <v>0</v>
      </c>
      <c r="BJ18" s="394">
        <f t="shared" si="14"/>
        <v>0</v>
      </c>
      <c r="BK18" s="453"/>
      <c r="BL18" s="447"/>
      <c r="BM18" s="455"/>
      <c r="BN18" s="464"/>
      <c r="BO18" s="457"/>
      <c r="BP18" s="466"/>
      <c r="BQ18" s="459"/>
      <c r="BR18" s="468"/>
      <c r="BS18" s="431">
        <f t="shared" si="15"/>
        <v>0</v>
      </c>
      <c r="BT18" s="431">
        <f t="shared" si="16"/>
        <v>0</v>
      </c>
      <c r="BU18" s="431">
        <f t="shared" si="17"/>
        <v>0</v>
      </c>
      <c r="BV18" s="530"/>
      <c r="BX18" s="531"/>
      <c r="BZ18" s="535"/>
      <c r="CB18" s="537"/>
      <c r="CC18" s="493"/>
      <c r="CF18" s="395">
        <f t="shared" si="18"/>
        <v>0</v>
      </c>
      <c r="CG18" s="395">
        <f t="shared" si="19"/>
        <v>0</v>
      </c>
      <c r="CH18" s="395">
        <f t="shared" si="20"/>
        <v>0</v>
      </c>
      <c r="CI18" s="569"/>
      <c r="CK18" s="571"/>
      <c r="CM18" s="573"/>
      <c r="CO18" s="575"/>
      <c r="CQ18" s="545">
        <f t="shared" si="21"/>
        <v>0</v>
      </c>
      <c r="CR18" s="545">
        <f t="shared" si="22"/>
        <v>0</v>
      </c>
      <c r="CS18" s="545">
        <f t="shared" si="23"/>
        <v>0</v>
      </c>
      <c r="CT18" s="593"/>
      <c r="CV18" s="595"/>
      <c r="CX18" s="597"/>
      <c r="CZ18" s="599"/>
      <c r="DB18" s="395">
        <f t="shared" si="24"/>
        <v>0</v>
      </c>
      <c r="DC18" s="395">
        <f t="shared" si="25"/>
        <v>0</v>
      </c>
      <c r="DD18" s="395">
        <f t="shared" si="26"/>
        <v>0</v>
      </c>
      <c r="DE18" s="686"/>
      <c r="DG18" s="688"/>
      <c r="DK18" s="690"/>
      <c r="DM18" s="692"/>
      <c r="DO18" s="653">
        <f t="shared" si="27"/>
        <v>0</v>
      </c>
      <c r="DP18" s="653">
        <f t="shared" si="28"/>
        <v>0</v>
      </c>
      <c r="DQ18" s="653">
        <f t="shared" si="29"/>
        <v>0</v>
      </c>
      <c r="DR18" s="794"/>
      <c r="DT18" s="796"/>
      <c r="DV18" s="798"/>
      <c r="DX18" s="800"/>
      <c r="DZ18" s="790">
        <f t="shared" si="30"/>
        <v>0</v>
      </c>
      <c r="EA18" s="790">
        <f t="shared" si="31"/>
        <v>0</v>
      </c>
      <c r="EB18" s="790">
        <f t="shared" si="32"/>
        <v>0</v>
      </c>
      <c r="EC18" s="802"/>
      <c r="EE18" s="805"/>
      <c r="EG18" s="808"/>
      <c r="EM18" s="297">
        <f t="shared" si="33"/>
        <v>0</v>
      </c>
      <c r="EN18" s="297">
        <f t="shared" si="34"/>
        <v>0</v>
      </c>
      <c r="EO18" s="297">
        <f t="shared" si="35"/>
        <v>0</v>
      </c>
    </row>
    <row r="19" spans="1:145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A19" s="463"/>
      <c r="BB19" s="381">
        <v>5</v>
      </c>
      <c r="BC19" s="465"/>
      <c r="BD19" s="383">
        <v>2</v>
      </c>
      <c r="BF19" s="385">
        <v>7</v>
      </c>
      <c r="BH19" s="394">
        <f t="shared" si="12"/>
        <v>19</v>
      </c>
      <c r="BI19" s="431">
        <f t="shared" si="13"/>
        <v>0</v>
      </c>
      <c r="BJ19" s="394">
        <f t="shared" si="14"/>
        <v>19</v>
      </c>
      <c r="BK19" s="453">
        <v>10</v>
      </c>
      <c r="BL19" s="465">
        <v>11</v>
      </c>
      <c r="BM19" s="455">
        <v>15</v>
      </c>
      <c r="BN19" s="465">
        <v>8</v>
      </c>
      <c r="BO19" s="457">
        <v>10</v>
      </c>
      <c r="BP19" s="467">
        <v>10</v>
      </c>
      <c r="BQ19" s="459">
        <v>15</v>
      </c>
      <c r="BR19" s="469">
        <v>43</v>
      </c>
      <c r="BS19" s="431">
        <f t="shared" si="15"/>
        <v>50</v>
      </c>
      <c r="BT19" s="431">
        <f t="shared" si="16"/>
        <v>72</v>
      </c>
      <c r="BU19" s="431">
        <f t="shared" si="17"/>
        <v>122</v>
      </c>
      <c r="BV19" s="528">
        <v>10</v>
      </c>
      <c r="BX19" s="531">
        <v>5</v>
      </c>
      <c r="BZ19" s="533">
        <v>6</v>
      </c>
      <c r="CB19" s="536">
        <v>3</v>
      </c>
      <c r="CC19" s="493"/>
      <c r="CF19" s="395">
        <f t="shared" si="18"/>
        <v>24</v>
      </c>
      <c r="CG19" s="395">
        <f t="shared" si="19"/>
        <v>0</v>
      </c>
      <c r="CH19" s="395">
        <f t="shared" si="20"/>
        <v>24</v>
      </c>
      <c r="CI19" s="569"/>
      <c r="CK19" s="570">
        <v>5</v>
      </c>
      <c r="CM19" s="572">
        <v>6</v>
      </c>
      <c r="CO19" s="574">
        <v>10</v>
      </c>
      <c r="CQ19" s="545">
        <f t="shared" si="21"/>
        <v>21</v>
      </c>
      <c r="CR19" s="545">
        <f t="shared" si="22"/>
        <v>0</v>
      </c>
      <c r="CS19" s="545">
        <f t="shared" si="23"/>
        <v>21</v>
      </c>
      <c r="CT19" s="592">
        <v>10</v>
      </c>
      <c r="CV19" s="594">
        <v>12</v>
      </c>
      <c r="CX19" s="596">
        <v>3</v>
      </c>
      <c r="CZ19" s="598">
        <v>2</v>
      </c>
      <c r="DB19" s="395">
        <f t="shared" si="24"/>
        <v>27</v>
      </c>
      <c r="DC19" s="395">
        <f t="shared" si="25"/>
        <v>0</v>
      </c>
      <c r="DD19" s="395">
        <f t="shared" si="26"/>
        <v>27</v>
      </c>
      <c r="DE19" s="685">
        <v>2</v>
      </c>
      <c r="DG19" s="687">
        <v>10</v>
      </c>
      <c r="DK19" s="689">
        <v>3</v>
      </c>
      <c r="DM19" s="691">
        <v>3</v>
      </c>
      <c r="DO19" s="653">
        <f t="shared" si="27"/>
        <v>18</v>
      </c>
      <c r="DP19" s="653">
        <f t="shared" si="28"/>
        <v>0</v>
      </c>
      <c r="DQ19" s="653">
        <f t="shared" si="29"/>
        <v>18</v>
      </c>
      <c r="DR19" s="794">
        <v>3</v>
      </c>
      <c r="DT19" s="796">
        <v>5</v>
      </c>
      <c r="DV19" s="798">
        <v>3</v>
      </c>
      <c r="DX19" s="800">
        <v>5</v>
      </c>
      <c r="DZ19" s="790">
        <f t="shared" si="30"/>
        <v>16</v>
      </c>
      <c r="EA19" s="790">
        <f t="shared" si="31"/>
        <v>0</v>
      </c>
      <c r="EB19" s="790">
        <f t="shared" si="32"/>
        <v>16</v>
      </c>
      <c r="EC19" s="803">
        <v>2</v>
      </c>
      <c r="EE19" s="806">
        <v>5</v>
      </c>
      <c r="EG19" s="809">
        <v>3</v>
      </c>
      <c r="EM19" s="297">
        <f t="shared" si="33"/>
        <v>10</v>
      </c>
      <c r="EN19" s="297">
        <f t="shared" si="34"/>
        <v>0</v>
      </c>
      <c r="EO19" s="297">
        <f t="shared" si="35"/>
        <v>10</v>
      </c>
    </row>
    <row r="20" spans="1:145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A20" s="463"/>
      <c r="BB20" s="381">
        <v>5</v>
      </c>
      <c r="BC20" s="465"/>
      <c r="BD20" s="383">
        <v>3</v>
      </c>
      <c r="BF20" s="385">
        <v>3</v>
      </c>
      <c r="BH20" s="394">
        <f t="shared" si="12"/>
        <v>16</v>
      </c>
      <c r="BI20" s="431">
        <f t="shared" si="13"/>
        <v>0</v>
      </c>
      <c r="BJ20" s="394">
        <f t="shared" si="14"/>
        <v>16</v>
      </c>
      <c r="BK20" s="453">
        <v>2</v>
      </c>
      <c r="BL20" s="465">
        <v>8</v>
      </c>
      <c r="BM20" s="455">
        <v>5</v>
      </c>
      <c r="BN20" s="465">
        <v>6</v>
      </c>
      <c r="BO20" s="457">
        <v>7</v>
      </c>
      <c r="BP20" s="467">
        <v>5</v>
      </c>
      <c r="BQ20" s="459">
        <v>10</v>
      </c>
      <c r="BR20" s="469">
        <v>9</v>
      </c>
      <c r="BS20" s="431">
        <f t="shared" si="15"/>
        <v>24</v>
      </c>
      <c r="BT20" s="431">
        <f t="shared" si="16"/>
        <v>28</v>
      </c>
      <c r="BU20" s="431">
        <f t="shared" si="17"/>
        <v>52</v>
      </c>
      <c r="BV20" s="528">
        <v>10</v>
      </c>
      <c r="BX20" s="531">
        <v>5</v>
      </c>
      <c r="BZ20" s="533">
        <v>3</v>
      </c>
      <c r="CB20" s="536">
        <v>3</v>
      </c>
      <c r="CC20" s="493"/>
      <c r="CF20" s="395">
        <f t="shared" si="18"/>
        <v>21</v>
      </c>
      <c r="CG20" s="395">
        <f t="shared" si="19"/>
        <v>0</v>
      </c>
      <c r="CH20" s="395">
        <f t="shared" si="20"/>
        <v>21</v>
      </c>
      <c r="CI20" s="569"/>
      <c r="CK20" s="570">
        <v>3</v>
      </c>
      <c r="CM20" s="572">
        <v>4</v>
      </c>
      <c r="CO20" s="574">
        <v>3</v>
      </c>
      <c r="CQ20" s="545">
        <f t="shared" si="21"/>
        <v>10</v>
      </c>
      <c r="CR20" s="545">
        <f t="shared" si="22"/>
        <v>0</v>
      </c>
      <c r="CS20" s="545">
        <f t="shared" si="23"/>
        <v>10</v>
      </c>
      <c r="CT20" s="592">
        <v>5</v>
      </c>
      <c r="CV20" s="594">
        <v>5</v>
      </c>
      <c r="CX20" s="596">
        <v>2</v>
      </c>
      <c r="CZ20" s="598">
        <v>2</v>
      </c>
      <c r="DB20" s="395">
        <f t="shared" si="24"/>
        <v>14</v>
      </c>
      <c r="DC20" s="395">
        <f t="shared" si="25"/>
        <v>0</v>
      </c>
      <c r="DD20" s="395">
        <f t="shared" si="26"/>
        <v>14</v>
      </c>
      <c r="DE20" s="685">
        <v>2</v>
      </c>
      <c r="DG20" s="687">
        <v>5</v>
      </c>
      <c r="DK20" s="689">
        <v>4</v>
      </c>
      <c r="DM20" s="691">
        <v>3</v>
      </c>
      <c r="DO20" s="653">
        <f t="shared" si="27"/>
        <v>14</v>
      </c>
      <c r="DP20" s="653">
        <f t="shared" si="28"/>
        <v>0</v>
      </c>
      <c r="DQ20" s="653">
        <f t="shared" si="29"/>
        <v>14</v>
      </c>
      <c r="DR20" s="794">
        <v>3</v>
      </c>
      <c r="DT20" s="796">
        <v>5</v>
      </c>
      <c r="DV20" s="798">
        <v>3</v>
      </c>
      <c r="DX20" s="800">
        <v>5</v>
      </c>
      <c r="DZ20" s="790">
        <f t="shared" si="30"/>
        <v>16</v>
      </c>
      <c r="EA20" s="790">
        <f t="shared" si="31"/>
        <v>0</v>
      </c>
      <c r="EB20" s="790">
        <f t="shared" si="32"/>
        <v>16</v>
      </c>
      <c r="EC20" s="803">
        <v>2</v>
      </c>
      <c r="EE20" s="806">
        <v>5</v>
      </c>
      <c r="EG20" s="809">
        <v>3</v>
      </c>
      <c r="EM20" s="297">
        <f t="shared" si="33"/>
        <v>10</v>
      </c>
      <c r="EN20" s="297">
        <f t="shared" si="34"/>
        <v>0</v>
      </c>
      <c r="EO20" s="297">
        <f t="shared" si="35"/>
        <v>10</v>
      </c>
    </row>
    <row r="21" spans="1:145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A21" s="463"/>
      <c r="BB21" s="381">
        <v>5</v>
      </c>
      <c r="BC21" s="465"/>
      <c r="BD21" s="383">
        <v>3</v>
      </c>
      <c r="BF21" s="385">
        <v>3</v>
      </c>
      <c r="BH21" s="394">
        <f t="shared" si="12"/>
        <v>16</v>
      </c>
      <c r="BI21" s="431">
        <f t="shared" si="13"/>
        <v>0</v>
      </c>
      <c r="BJ21" s="394">
        <f t="shared" si="14"/>
        <v>16</v>
      </c>
      <c r="BK21" s="453">
        <v>2</v>
      </c>
      <c r="BL21" s="465">
        <v>8</v>
      </c>
      <c r="BM21" s="455">
        <v>5</v>
      </c>
      <c r="BN21" s="465">
        <v>6</v>
      </c>
      <c r="BO21" s="457">
        <v>7</v>
      </c>
      <c r="BP21" s="467">
        <v>5</v>
      </c>
      <c r="BQ21" s="459">
        <v>10</v>
      </c>
      <c r="BR21" s="469">
        <v>9</v>
      </c>
      <c r="BS21" s="431">
        <f t="shared" si="15"/>
        <v>24</v>
      </c>
      <c r="BT21" s="431">
        <f t="shared" si="16"/>
        <v>28</v>
      </c>
      <c r="BU21" s="431">
        <f t="shared" si="17"/>
        <v>52</v>
      </c>
      <c r="BV21" s="528">
        <v>10</v>
      </c>
      <c r="BX21" s="531">
        <v>5</v>
      </c>
      <c r="BZ21" s="533">
        <v>3</v>
      </c>
      <c r="CB21" s="536">
        <v>3</v>
      </c>
      <c r="CC21" s="493"/>
      <c r="CF21" s="395">
        <f t="shared" si="18"/>
        <v>21</v>
      </c>
      <c r="CG21" s="395">
        <f t="shared" si="19"/>
        <v>0</v>
      </c>
      <c r="CH21" s="395">
        <f t="shared" si="20"/>
        <v>21</v>
      </c>
      <c r="CI21" s="569"/>
      <c r="CK21" s="570">
        <v>3</v>
      </c>
      <c r="CM21" s="572">
        <v>4</v>
      </c>
      <c r="CO21" s="574">
        <v>3</v>
      </c>
      <c r="CQ21" s="545">
        <f t="shared" si="21"/>
        <v>10</v>
      </c>
      <c r="CR21" s="545">
        <f t="shared" si="22"/>
        <v>0</v>
      </c>
      <c r="CS21" s="545">
        <f t="shared" si="23"/>
        <v>10</v>
      </c>
      <c r="CT21" s="592">
        <v>5</v>
      </c>
      <c r="CV21" s="594">
        <v>5</v>
      </c>
      <c r="CX21" s="596">
        <v>2</v>
      </c>
      <c r="CZ21" s="598">
        <v>2</v>
      </c>
      <c r="DB21" s="395">
        <f t="shared" si="24"/>
        <v>14</v>
      </c>
      <c r="DC21" s="395">
        <f t="shared" si="25"/>
        <v>0</v>
      </c>
      <c r="DD21" s="395">
        <f t="shared" si="26"/>
        <v>14</v>
      </c>
      <c r="DE21" s="685">
        <v>2</v>
      </c>
      <c r="DG21" s="687">
        <v>5</v>
      </c>
      <c r="DK21" s="689">
        <v>4</v>
      </c>
      <c r="DM21" s="691">
        <v>3</v>
      </c>
      <c r="DO21" s="653">
        <f t="shared" si="27"/>
        <v>14</v>
      </c>
      <c r="DP21" s="653">
        <f t="shared" si="28"/>
        <v>0</v>
      </c>
      <c r="DQ21" s="653">
        <f t="shared" si="29"/>
        <v>14</v>
      </c>
      <c r="DR21" s="794">
        <v>3</v>
      </c>
      <c r="DT21" s="796">
        <v>5</v>
      </c>
      <c r="DV21" s="798">
        <v>3</v>
      </c>
      <c r="DX21" s="800">
        <v>5</v>
      </c>
      <c r="DZ21" s="790">
        <f t="shared" si="30"/>
        <v>16</v>
      </c>
      <c r="EA21" s="790">
        <f t="shared" si="31"/>
        <v>0</v>
      </c>
      <c r="EB21" s="790">
        <f t="shared" si="32"/>
        <v>16</v>
      </c>
      <c r="EC21" s="803">
        <v>2</v>
      </c>
      <c r="EE21" s="806">
        <v>5</v>
      </c>
      <c r="EG21" s="809">
        <v>3</v>
      </c>
      <c r="EM21" s="297">
        <f t="shared" si="33"/>
        <v>10</v>
      </c>
      <c r="EN21" s="297">
        <f t="shared" si="34"/>
        <v>0</v>
      </c>
      <c r="EO21" s="297">
        <f t="shared" si="35"/>
        <v>10</v>
      </c>
    </row>
    <row r="22" spans="1:145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A22" s="462"/>
      <c r="BB22" s="381"/>
      <c r="BC22" s="464"/>
      <c r="BD22" s="383"/>
      <c r="BF22" s="385"/>
      <c r="BH22" s="394">
        <f t="shared" si="12"/>
        <v>0</v>
      </c>
      <c r="BI22" s="431">
        <f t="shared" si="13"/>
        <v>0</v>
      </c>
      <c r="BJ22" s="394">
        <f t="shared" si="14"/>
        <v>0</v>
      </c>
      <c r="BK22" s="453"/>
      <c r="BL22" s="464"/>
      <c r="BM22" s="455"/>
      <c r="BN22" s="464"/>
      <c r="BO22" s="457"/>
      <c r="BP22" s="466"/>
      <c r="BQ22" s="459"/>
      <c r="BR22" s="468"/>
      <c r="BS22" s="431">
        <f t="shared" si="15"/>
        <v>0</v>
      </c>
      <c r="BT22" s="431">
        <f t="shared" si="16"/>
        <v>0</v>
      </c>
      <c r="BU22" s="431">
        <f t="shared" si="17"/>
        <v>0</v>
      </c>
      <c r="BV22" s="530"/>
      <c r="BX22" s="531"/>
      <c r="BZ22" s="535"/>
      <c r="CB22" s="537"/>
      <c r="CC22" s="493"/>
      <c r="CF22" s="395">
        <f t="shared" si="18"/>
        <v>0</v>
      </c>
      <c r="CG22" s="395">
        <f t="shared" si="19"/>
        <v>0</v>
      </c>
      <c r="CH22" s="395">
        <f t="shared" si="20"/>
        <v>0</v>
      </c>
      <c r="CI22" s="569"/>
      <c r="CK22" s="571"/>
      <c r="CM22" s="573"/>
      <c r="CO22" s="575"/>
      <c r="CQ22" s="545">
        <f t="shared" si="21"/>
        <v>0</v>
      </c>
      <c r="CR22" s="545">
        <f t="shared" si="22"/>
        <v>0</v>
      </c>
      <c r="CS22" s="545">
        <f t="shared" si="23"/>
        <v>0</v>
      </c>
      <c r="CT22" s="593"/>
      <c r="CV22" s="595"/>
      <c r="CX22" s="597"/>
      <c r="CZ22" s="599"/>
      <c r="DB22" s="395">
        <f t="shared" si="24"/>
        <v>0</v>
      </c>
      <c r="DC22" s="395">
        <f t="shared" si="25"/>
        <v>0</v>
      </c>
      <c r="DD22" s="395">
        <f t="shared" si="26"/>
        <v>0</v>
      </c>
      <c r="DE22" s="686"/>
      <c r="DG22" s="687"/>
      <c r="DK22" s="690"/>
      <c r="DM22" s="692"/>
      <c r="DO22" s="653">
        <f t="shared" si="27"/>
        <v>0</v>
      </c>
      <c r="DP22" s="653">
        <f t="shared" si="28"/>
        <v>0</v>
      </c>
      <c r="DQ22" s="653">
        <f t="shared" si="29"/>
        <v>0</v>
      </c>
      <c r="DR22" s="794"/>
      <c r="DT22" s="796"/>
      <c r="DV22" s="798"/>
      <c r="DX22" s="800"/>
      <c r="DZ22" s="790">
        <f t="shared" si="30"/>
        <v>0</v>
      </c>
      <c r="EA22" s="790">
        <f t="shared" si="31"/>
        <v>0</v>
      </c>
      <c r="EB22" s="790">
        <f t="shared" si="32"/>
        <v>0</v>
      </c>
      <c r="EC22" s="802"/>
      <c r="EE22" s="805"/>
      <c r="EG22" s="808"/>
      <c r="EM22" s="297">
        <f t="shared" si="33"/>
        <v>0</v>
      </c>
      <c r="EN22" s="297">
        <f t="shared" si="34"/>
        <v>0</v>
      </c>
      <c r="EO22" s="297">
        <f t="shared" si="35"/>
        <v>0</v>
      </c>
    </row>
    <row r="23" spans="1:145" s="7" customFormat="1" ht="15.75" customHeight="1" x14ac:dyDescent="0.25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A23" s="463"/>
      <c r="BB23" s="381">
        <v>3</v>
      </c>
      <c r="BC23" s="465"/>
      <c r="BD23" s="383">
        <v>2</v>
      </c>
      <c r="BF23" s="385">
        <v>1</v>
      </c>
      <c r="BH23" s="394">
        <f t="shared" si="12"/>
        <v>8</v>
      </c>
      <c r="BI23" s="431">
        <f t="shared" si="13"/>
        <v>0</v>
      </c>
      <c r="BJ23" s="394">
        <f t="shared" si="14"/>
        <v>8</v>
      </c>
      <c r="BK23" s="453">
        <v>1</v>
      </c>
      <c r="BL23" s="465">
        <v>2</v>
      </c>
      <c r="BM23" s="455">
        <v>2</v>
      </c>
      <c r="BN23" s="465">
        <v>2</v>
      </c>
      <c r="BO23" s="457">
        <v>1</v>
      </c>
      <c r="BP23" s="467">
        <v>4</v>
      </c>
      <c r="BQ23" s="459">
        <v>2</v>
      </c>
      <c r="BR23" s="469">
        <v>2</v>
      </c>
      <c r="BS23" s="431">
        <f t="shared" si="15"/>
        <v>6</v>
      </c>
      <c r="BT23" s="431">
        <f t="shared" si="16"/>
        <v>10</v>
      </c>
      <c r="BU23" s="431">
        <f t="shared" si="17"/>
        <v>16</v>
      </c>
      <c r="BV23" s="528">
        <v>2</v>
      </c>
      <c r="BX23" s="531"/>
      <c r="BZ23" s="533">
        <v>2</v>
      </c>
      <c r="CB23" s="536">
        <v>1</v>
      </c>
      <c r="CC23" s="493"/>
      <c r="CF23" s="395">
        <f t="shared" si="18"/>
        <v>5</v>
      </c>
      <c r="CG23" s="395">
        <f t="shared" si="19"/>
        <v>0</v>
      </c>
      <c r="CH23" s="395">
        <f t="shared" si="20"/>
        <v>5</v>
      </c>
      <c r="CI23" s="569"/>
      <c r="CK23" s="570">
        <v>1</v>
      </c>
      <c r="CM23" s="573"/>
      <c r="CO23" s="575"/>
      <c r="CQ23" s="545">
        <f t="shared" si="21"/>
        <v>1</v>
      </c>
      <c r="CR23" s="545">
        <f t="shared" si="22"/>
        <v>0</v>
      </c>
      <c r="CS23" s="545">
        <f t="shared" si="23"/>
        <v>1</v>
      </c>
      <c r="CT23" s="592">
        <v>1</v>
      </c>
      <c r="CV23" s="594">
        <v>1</v>
      </c>
      <c r="CX23" s="597"/>
      <c r="CZ23" s="598">
        <v>2</v>
      </c>
      <c r="DB23" s="395">
        <f t="shared" si="24"/>
        <v>4</v>
      </c>
      <c r="DC23" s="395">
        <f t="shared" si="25"/>
        <v>0</v>
      </c>
      <c r="DD23" s="395">
        <f t="shared" si="26"/>
        <v>4</v>
      </c>
      <c r="DE23" s="685">
        <v>1</v>
      </c>
      <c r="DG23" s="688"/>
      <c r="DK23" s="689">
        <v>1</v>
      </c>
      <c r="DM23" s="692"/>
      <c r="DO23" s="653">
        <f t="shared" si="27"/>
        <v>2</v>
      </c>
      <c r="DP23" s="653">
        <f t="shared" si="28"/>
        <v>0</v>
      </c>
      <c r="DQ23" s="653">
        <f t="shared" si="29"/>
        <v>2</v>
      </c>
      <c r="DR23" s="794">
        <v>1</v>
      </c>
      <c r="DT23" s="796"/>
      <c r="DV23" s="798">
        <v>1</v>
      </c>
      <c r="DX23" s="800"/>
      <c r="DZ23" s="790">
        <f t="shared" si="30"/>
        <v>2</v>
      </c>
      <c r="EA23" s="790">
        <f t="shared" si="31"/>
        <v>0</v>
      </c>
      <c r="EB23" s="790">
        <f t="shared" si="32"/>
        <v>2</v>
      </c>
      <c r="EC23" s="803">
        <v>1</v>
      </c>
      <c r="EE23" s="805"/>
      <c r="EG23" s="809">
        <v>1</v>
      </c>
      <c r="EM23" s="297">
        <f t="shared" si="33"/>
        <v>2</v>
      </c>
      <c r="EN23" s="297">
        <f t="shared" si="34"/>
        <v>0</v>
      </c>
      <c r="EO23" s="297">
        <f t="shared" si="35"/>
        <v>2</v>
      </c>
    </row>
    <row r="24" spans="1:145" s="7" customFormat="1" ht="17.25" customHeight="1" x14ac:dyDescent="0.25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A24" s="463"/>
      <c r="BB24" s="381">
        <v>3</v>
      </c>
      <c r="BC24" s="465"/>
      <c r="BD24" s="383">
        <v>2</v>
      </c>
      <c r="BF24" s="385">
        <v>1</v>
      </c>
      <c r="BH24" s="394">
        <f t="shared" si="12"/>
        <v>8</v>
      </c>
      <c r="BI24" s="431">
        <f t="shared" si="13"/>
        <v>0</v>
      </c>
      <c r="BJ24" s="394">
        <f t="shared" si="14"/>
        <v>8</v>
      </c>
      <c r="BK24" s="453">
        <v>1</v>
      </c>
      <c r="BL24" s="465">
        <v>2</v>
      </c>
      <c r="BM24" s="455">
        <v>2</v>
      </c>
      <c r="BN24" s="465">
        <v>2</v>
      </c>
      <c r="BO24" s="457">
        <v>1</v>
      </c>
      <c r="BP24" s="467">
        <v>4</v>
      </c>
      <c r="BQ24" s="459">
        <v>2</v>
      </c>
      <c r="BR24" s="469">
        <v>2</v>
      </c>
      <c r="BS24" s="431">
        <f t="shared" si="15"/>
        <v>6</v>
      </c>
      <c r="BT24" s="431">
        <f t="shared" si="16"/>
        <v>10</v>
      </c>
      <c r="BU24" s="431">
        <f t="shared" si="17"/>
        <v>16</v>
      </c>
      <c r="BV24" s="528">
        <v>2</v>
      </c>
      <c r="BX24" s="531"/>
      <c r="BZ24" s="533">
        <v>2</v>
      </c>
      <c r="CB24" s="536">
        <v>1</v>
      </c>
      <c r="CC24" s="493"/>
      <c r="CF24" s="395">
        <f t="shared" si="18"/>
        <v>5</v>
      </c>
      <c r="CG24" s="395">
        <f t="shared" si="19"/>
        <v>0</v>
      </c>
      <c r="CH24" s="395">
        <f t="shared" si="20"/>
        <v>5</v>
      </c>
      <c r="CI24" s="569"/>
      <c r="CK24" s="570">
        <v>1</v>
      </c>
      <c r="CM24" s="573"/>
      <c r="CO24" s="575"/>
      <c r="CQ24" s="545">
        <f t="shared" si="21"/>
        <v>1</v>
      </c>
      <c r="CR24" s="545">
        <f t="shared" si="22"/>
        <v>0</v>
      </c>
      <c r="CS24" s="545">
        <f t="shared" si="23"/>
        <v>1</v>
      </c>
      <c r="CT24" s="592">
        <v>1</v>
      </c>
      <c r="CV24" s="594">
        <v>1</v>
      </c>
      <c r="CX24" s="597"/>
      <c r="CZ24" s="598">
        <v>2</v>
      </c>
      <c r="DB24" s="395">
        <f t="shared" si="24"/>
        <v>4</v>
      </c>
      <c r="DC24" s="395">
        <f t="shared" si="25"/>
        <v>0</v>
      </c>
      <c r="DD24" s="395">
        <f t="shared" si="26"/>
        <v>4</v>
      </c>
      <c r="DE24" s="685">
        <v>1</v>
      </c>
      <c r="DG24" s="688"/>
      <c r="DK24" s="689">
        <v>1</v>
      </c>
      <c r="DM24" s="692"/>
      <c r="DO24" s="653">
        <f t="shared" si="27"/>
        <v>2</v>
      </c>
      <c r="DP24" s="653">
        <f t="shared" si="28"/>
        <v>0</v>
      </c>
      <c r="DQ24" s="653">
        <f t="shared" si="29"/>
        <v>2</v>
      </c>
      <c r="DR24" s="794">
        <v>1</v>
      </c>
      <c r="DT24" s="796"/>
      <c r="DV24" s="798">
        <v>1</v>
      </c>
      <c r="DX24" s="800"/>
      <c r="DZ24" s="790">
        <f t="shared" si="30"/>
        <v>2</v>
      </c>
      <c r="EA24" s="790">
        <f t="shared" si="31"/>
        <v>0</v>
      </c>
      <c r="EB24" s="790">
        <f t="shared" si="32"/>
        <v>2</v>
      </c>
      <c r="EC24" s="803">
        <v>1</v>
      </c>
      <c r="EE24" s="805"/>
      <c r="EG24" s="809">
        <v>1</v>
      </c>
      <c r="EM24" s="297">
        <f t="shared" si="33"/>
        <v>2</v>
      </c>
      <c r="EN24" s="297">
        <f t="shared" si="34"/>
        <v>0</v>
      </c>
      <c r="EO24" s="297">
        <f t="shared" si="35"/>
        <v>2</v>
      </c>
    </row>
    <row r="25" spans="1:145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A25" s="463"/>
      <c r="BB25" s="381">
        <v>3</v>
      </c>
      <c r="BC25" s="465"/>
      <c r="BD25" s="383">
        <v>2</v>
      </c>
      <c r="BF25" s="385">
        <v>1</v>
      </c>
      <c r="BH25" s="394">
        <f t="shared" si="12"/>
        <v>8</v>
      </c>
      <c r="BI25" s="431">
        <f t="shared" si="13"/>
        <v>0</v>
      </c>
      <c r="BJ25" s="394">
        <f t="shared" si="14"/>
        <v>8</v>
      </c>
      <c r="BK25" s="453">
        <v>1</v>
      </c>
      <c r="BL25" s="465">
        <v>2</v>
      </c>
      <c r="BM25" s="455">
        <v>2</v>
      </c>
      <c r="BN25" s="465">
        <v>2</v>
      </c>
      <c r="BO25" s="457">
        <v>1</v>
      </c>
      <c r="BP25" s="467">
        <v>4</v>
      </c>
      <c r="BQ25" s="459">
        <v>2</v>
      </c>
      <c r="BR25" s="469">
        <v>2</v>
      </c>
      <c r="BS25" s="431">
        <f t="shared" si="15"/>
        <v>6</v>
      </c>
      <c r="BT25" s="431">
        <f t="shared" si="16"/>
        <v>10</v>
      </c>
      <c r="BU25" s="431">
        <f t="shared" si="17"/>
        <v>16</v>
      </c>
      <c r="BV25" s="528">
        <v>2</v>
      </c>
      <c r="BX25" s="531"/>
      <c r="BZ25" s="533">
        <v>2</v>
      </c>
      <c r="CB25" s="536">
        <v>1</v>
      </c>
      <c r="CC25" s="493"/>
      <c r="CF25" s="395">
        <f t="shared" si="18"/>
        <v>5</v>
      </c>
      <c r="CG25" s="395">
        <f t="shared" si="19"/>
        <v>0</v>
      </c>
      <c r="CH25" s="395">
        <f t="shared" si="20"/>
        <v>5</v>
      </c>
      <c r="CI25" s="569"/>
      <c r="CK25" s="570">
        <v>1</v>
      </c>
      <c r="CM25" s="573"/>
      <c r="CO25" s="575"/>
      <c r="CQ25" s="545">
        <f t="shared" si="21"/>
        <v>1</v>
      </c>
      <c r="CR25" s="545">
        <f t="shared" si="22"/>
        <v>0</v>
      </c>
      <c r="CS25" s="545">
        <f t="shared" si="23"/>
        <v>1</v>
      </c>
      <c r="CT25" s="592">
        <v>1</v>
      </c>
      <c r="CV25" s="594">
        <v>1</v>
      </c>
      <c r="CX25" s="597"/>
      <c r="CZ25" s="598">
        <v>2</v>
      </c>
      <c r="DB25" s="395">
        <f t="shared" si="24"/>
        <v>4</v>
      </c>
      <c r="DC25" s="395">
        <f t="shared" si="25"/>
        <v>0</v>
      </c>
      <c r="DD25" s="395">
        <f t="shared" si="26"/>
        <v>4</v>
      </c>
      <c r="DE25" s="685">
        <v>1</v>
      </c>
      <c r="DG25" s="688"/>
      <c r="DK25" s="689">
        <v>1</v>
      </c>
      <c r="DM25" s="692"/>
      <c r="DO25" s="653">
        <f t="shared" si="27"/>
        <v>2</v>
      </c>
      <c r="DP25" s="653">
        <f t="shared" si="28"/>
        <v>0</v>
      </c>
      <c r="DQ25" s="653">
        <f t="shared" si="29"/>
        <v>2</v>
      </c>
      <c r="DR25" s="794">
        <v>1</v>
      </c>
      <c r="DT25" s="796"/>
      <c r="DV25" s="798">
        <v>1</v>
      </c>
      <c r="DX25" s="800"/>
      <c r="DZ25" s="790">
        <f t="shared" si="30"/>
        <v>2</v>
      </c>
      <c r="EA25" s="790">
        <f t="shared" si="31"/>
        <v>0</v>
      </c>
      <c r="EB25" s="790">
        <f t="shared" si="32"/>
        <v>2</v>
      </c>
      <c r="EC25" s="803">
        <v>1</v>
      </c>
      <c r="EE25" s="805"/>
      <c r="EG25" s="809">
        <v>1</v>
      </c>
      <c r="EM25" s="297">
        <f t="shared" si="33"/>
        <v>2</v>
      </c>
      <c r="EN25" s="297">
        <f t="shared" si="34"/>
        <v>0</v>
      </c>
      <c r="EO25" s="297">
        <f t="shared" si="35"/>
        <v>2</v>
      </c>
    </row>
    <row r="26" spans="1:145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A26" s="463"/>
      <c r="BB26" s="381">
        <v>2</v>
      </c>
      <c r="BC26" s="465"/>
      <c r="BD26" s="383">
        <v>2</v>
      </c>
      <c r="BF26" s="385">
        <v>1</v>
      </c>
      <c r="BH26" s="394">
        <f t="shared" si="12"/>
        <v>7</v>
      </c>
      <c r="BI26" s="431">
        <f t="shared" si="13"/>
        <v>0</v>
      </c>
      <c r="BJ26" s="394">
        <f t="shared" si="14"/>
        <v>7</v>
      </c>
      <c r="BK26" s="453"/>
      <c r="BL26" s="465">
        <v>2</v>
      </c>
      <c r="BM26" s="455"/>
      <c r="BN26" s="465">
        <v>2</v>
      </c>
      <c r="BO26" s="457"/>
      <c r="BP26" s="467">
        <v>4</v>
      </c>
      <c r="BQ26" s="459">
        <v>1</v>
      </c>
      <c r="BR26" s="469">
        <v>2</v>
      </c>
      <c r="BS26" s="431">
        <f t="shared" si="15"/>
        <v>1</v>
      </c>
      <c r="BT26" s="431">
        <f t="shared" si="16"/>
        <v>10</v>
      </c>
      <c r="BU26" s="431">
        <f t="shared" si="17"/>
        <v>11</v>
      </c>
      <c r="BV26" s="528">
        <v>1</v>
      </c>
      <c r="BX26" s="531"/>
      <c r="BZ26" s="533">
        <v>2</v>
      </c>
      <c r="CB26" s="536">
        <v>1</v>
      </c>
      <c r="CC26" s="493"/>
      <c r="CF26" s="395">
        <f t="shared" si="18"/>
        <v>4</v>
      </c>
      <c r="CG26" s="395">
        <f t="shared" si="19"/>
        <v>0</v>
      </c>
      <c r="CH26" s="395">
        <f t="shared" si="20"/>
        <v>4</v>
      </c>
      <c r="CI26" s="569"/>
      <c r="CK26" s="570">
        <v>1</v>
      </c>
      <c r="CM26" s="573"/>
      <c r="CO26" s="575"/>
      <c r="CQ26" s="545">
        <f t="shared" si="21"/>
        <v>1</v>
      </c>
      <c r="CR26" s="545">
        <f t="shared" si="22"/>
        <v>0</v>
      </c>
      <c r="CS26" s="545">
        <f t="shared" si="23"/>
        <v>1</v>
      </c>
      <c r="CT26" s="592">
        <v>1</v>
      </c>
      <c r="CV26" s="594">
        <v>1</v>
      </c>
      <c r="CX26" s="597"/>
      <c r="CZ26" s="598">
        <v>1</v>
      </c>
      <c r="DB26" s="395">
        <f t="shared" si="24"/>
        <v>3</v>
      </c>
      <c r="DC26" s="395">
        <f t="shared" si="25"/>
        <v>0</v>
      </c>
      <c r="DD26" s="395">
        <f t="shared" si="26"/>
        <v>3</v>
      </c>
      <c r="DE26" s="685">
        <v>1</v>
      </c>
      <c r="DG26" s="688"/>
      <c r="DK26" s="689">
        <v>1</v>
      </c>
      <c r="DM26" s="692"/>
      <c r="DO26" s="653">
        <f t="shared" si="27"/>
        <v>2</v>
      </c>
      <c r="DP26" s="653">
        <f t="shared" si="28"/>
        <v>0</v>
      </c>
      <c r="DQ26" s="653">
        <f t="shared" si="29"/>
        <v>2</v>
      </c>
      <c r="DR26" s="794"/>
      <c r="DT26" s="796"/>
      <c r="DV26" s="798">
        <v>1</v>
      </c>
      <c r="DX26" s="800"/>
      <c r="DZ26" s="790">
        <f t="shared" si="30"/>
        <v>1</v>
      </c>
      <c r="EA26" s="790">
        <f t="shared" si="31"/>
        <v>0</v>
      </c>
      <c r="EB26" s="790">
        <f t="shared" si="32"/>
        <v>1</v>
      </c>
      <c r="EC26" s="802"/>
      <c r="EE26" s="805"/>
      <c r="EG26" s="808"/>
      <c r="EM26" s="297">
        <f t="shared" si="33"/>
        <v>0</v>
      </c>
      <c r="EN26" s="297">
        <f t="shared" si="34"/>
        <v>0</v>
      </c>
      <c r="EO26" s="297">
        <f t="shared" si="35"/>
        <v>0</v>
      </c>
    </row>
    <row r="27" spans="1:145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A27" s="463"/>
      <c r="BB27" s="381"/>
      <c r="BC27" s="464"/>
      <c r="BD27" s="383"/>
      <c r="BF27" s="385">
        <v>1</v>
      </c>
      <c r="BH27" s="394">
        <f t="shared" si="12"/>
        <v>1</v>
      </c>
      <c r="BI27" s="431">
        <f t="shared" si="13"/>
        <v>0</v>
      </c>
      <c r="BJ27" s="394">
        <f t="shared" si="14"/>
        <v>1</v>
      </c>
      <c r="BK27" s="453">
        <v>2</v>
      </c>
      <c r="BL27" s="465">
        <v>1</v>
      </c>
      <c r="BM27" s="455"/>
      <c r="BN27" s="464"/>
      <c r="BO27" s="457"/>
      <c r="BP27" s="466"/>
      <c r="BQ27" s="459"/>
      <c r="BR27" s="468"/>
      <c r="BS27" s="431">
        <f t="shared" si="15"/>
        <v>2</v>
      </c>
      <c r="BT27" s="431">
        <f t="shared" si="16"/>
        <v>1</v>
      </c>
      <c r="BU27" s="431">
        <f t="shared" si="17"/>
        <v>3</v>
      </c>
      <c r="BV27" s="528">
        <v>1</v>
      </c>
      <c r="BX27" s="531"/>
      <c r="BZ27" s="535"/>
      <c r="CB27" s="537"/>
      <c r="CC27" s="493"/>
      <c r="CF27" s="395">
        <f t="shared" si="18"/>
        <v>1</v>
      </c>
      <c r="CG27" s="395">
        <f t="shared" si="19"/>
        <v>0</v>
      </c>
      <c r="CH27" s="395">
        <f t="shared" si="20"/>
        <v>1</v>
      </c>
      <c r="CI27" s="569"/>
      <c r="CK27" s="570">
        <v>1</v>
      </c>
      <c r="CM27" s="573"/>
      <c r="CO27" s="575"/>
      <c r="CQ27" s="545">
        <f t="shared" si="21"/>
        <v>1</v>
      </c>
      <c r="CR27" s="545">
        <f t="shared" si="22"/>
        <v>0</v>
      </c>
      <c r="CS27" s="545">
        <f t="shared" si="23"/>
        <v>1</v>
      </c>
      <c r="CT27" s="592">
        <v>1</v>
      </c>
      <c r="CV27" s="595"/>
      <c r="CX27" s="597"/>
      <c r="CZ27" s="599"/>
      <c r="DB27" s="395">
        <f t="shared" si="24"/>
        <v>1</v>
      </c>
      <c r="DC27" s="395">
        <f t="shared" si="25"/>
        <v>0</v>
      </c>
      <c r="DD27" s="395">
        <f t="shared" si="26"/>
        <v>1</v>
      </c>
      <c r="DE27" s="686"/>
      <c r="DG27" s="688">
        <v>1</v>
      </c>
      <c r="DK27" s="690"/>
      <c r="DM27" s="692"/>
      <c r="DO27" s="653">
        <f t="shared" si="27"/>
        <v>1</v>
      </c>
      <c r="DP27" s="653">
        <f t="shared" si="28"/>
        <v>0</v>
      </c>
      <c r="DQ27" s="653">
        <f t="shared" si="29"/>
        <v>1</v>
      </c>
      <c r="DR27" s="794">
        <v>1</v>
      </c>
      <c r="DT27" s="796"/>
      <c r="DV27" s="798"/>
      <c r="DX27" s="800"/>
      <c r="DZ27" s="790">
        <f t="shared" si="30"/>
        <v>1</v>
      </c>
      <c r="EA27" s="790">
        <f t="shared" si="31"/>
        <v>0</v>
      </c>
      <c r="EB27" s="790">
        <f t="shared" si="32"/>
        <v>1</v>
      </c>
      <c r="EC27" s="802"/>
      <c r="EE27" s="805"/>
      <c r="EG27" s="808"/>
      <c r="EM27" s="297">
        <f t="shared" si="33"/>
        <v>0</v>
      </c>
      <c r="EN27" s="297">
        <f t="shared" si="34"/>
        <v>0</v>
      </c>
      <c r="EO27" s="297">
        <f t="shared" si="35"/>
        <v>0</v>
      </c>
    </row>
    <row r="28" spans="1:145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A28" s="462"/>
      <c r="BB28" s="381"/>
      <c r="BC28" s="464"/>
      <c r="BD28" s="383"/>
      <c r="BF28" s="385"/>
      <c r="BH28" s="394">
        <f t="shared" si="12"/>
        <v>0</v>
      </c>
      <c r="BI28" s="431">
        <f t="shared" si="13"/>
        <v>0</v>
      </c>
      <c r="BJ28" s="394">
        <f t="shared" si="14"/>
        <v>0</v>
      </c>
      <c r="BK28" s="453"/>
      <c r="BL28" s="464"/>
      <c r="BM28" s="455"/>
      <c r="BN28" s="464"/>
      <c r="BO28" s="457"/>
      <c r="BP28" s="466"/>
      <c r="BQ28" s="459"/>
      <c r="BR28" s="468"/>
      <c r="BS28" s="431">
        <f t="shared" si="15"/>
        <v>0</v>
      </c>
      <c r="BT28" s="431">
        <f t="shared" si="16"/>
        <v>0</v>
      </c>
      <c r="BU28" s="431">
        <f t="shared" si="17"/>
        <v>0</v>
      </c>
      <c r="BV28" s="530"/>
      <c r="BX28" s="531"/>
      <c r="BZ28" s="535"/>
      <c r="CB28" s="537"/>
      <c r="CC28" s="493"/>
      <c r="CF28" s="395">
        <f t="shared" si="18"/>
        <v>0</v>
      </c>
      <c r="CG28" s="395">
        <f t="shared" si="19"/>
        <v>0</v>
      </c>
      <c r="CH28" s="395">
        <f t="shared" si="20"/>
        <v>0</v>
      </c>
      <c r="CI28" s="569"/>
      <c r="CK28" s="571"/>
      <c r="CM28" s="573"/>
      <c r="CO28" s="575"/>
      <c r="CQ28" s="545">
        <f t="shared" si="21"/>
        <v>0</v>
      </c>
      <c r="CR28" s="545">
        <f t="shared" si="22"/>
        <v>0</v>
      </c>
      <c r="CS28" s="545">
        <f t="shared" si="23"/>
        <v>0</v>
      </c>
      <c r="CT28" s="593"/>
      <c r="CV28" s="595"/>
      <c r="CX28" s="597"/>
      <c r="CZ28" s="599"/>
      <c r="DB28" s="395">
        <f t="shared" si="24"/>
        <v>0</v>
      </c>
      <c r="DC28" s="395">
        <f t="shared" si="25"/>
        <v>0</v>
      </c>
      <c r="DD28" s="395">
        <f t="shared" si="26"/>
        <v>0</v>
      </c>
      <c r="DE28" s="686"/>
      <c r="DG28" s="688"/>
      <c r="DK28" s="690"/>
      <c r="DM28" s="692"/>
      <c r="DO28" s="653">
        <f t="shared" si="27"/>
        <v>0</v>
      </c>
      <c r="DP28" s="653">
        <f t="shared" si="28"/>
        <v>0</v>
      </c>
      <c r="DQ28" s="653">
        <f t="shared" si="29"/>
        <v>0</v>
      </c>
      <c r="DR28" s="794"/>
      <c r="DT28" s="796"/>
      <c r="DV28" s="798"/>
      <c r="DX28" s="800"/>
      <c r="DZ28" s="790">
        <f t="shared" si="30"/>
        <v>0</v>
      </c>
      <c r="EA28" s="790">
        <f t="shared" si="31"/>
        <v>0</v>
      </c>
      <c r="EB28" s="790">
        <f t="shared" si="32"/>
        <v>0</v>
      </c>
      <c r="EC28" s="802"/>
      <c r="EE28" s="805"/>
      <c r="EG28" s="808"/>
      <c r="EM28" s="297">
        <f t="shared" si="33"/>
        <v>0</v>
      </c>
      <c r="EN28" s="297">
        <f t="shared" si="34"/>
        <v>0</v>
      </c>
      <c r="EO28" s="297">
        <f t="shared" si="35"/>
        <v>0</v>
      </c>
    </row>
    <row r="29" spans="1:145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A29" s="462"/>
      <c r="BB29" s="381"/>
      <c r="BC29" s="464"/>
      <c r="BD29" s="383"/>
      <c r="BF29" s="385"/>
      <c r="BH29" s="394">
        <f t="shared" si="12"/>
        <v>0</v>
      </c>
      <c r="BI29" s="431">
        <f t="shared" si="13"/>
        <v>0</v>
      </c>
      <c r="BJ29" s="394">
        <f t="shared" si="14"/>
        <v>0</v>
      </c>
      <c r="BK29" s="453"/>
      <c r="BL29" s="464"/>
      <c r="BM29" s="455"/>
      <c r="BN29" s="464"/>
      <c r="BO29" s="457"/>
      <c r="BP29" s="466"/>
      <c r="BQ29" s="459"/>
      <c r="BR29" s="468"/>
      <c r="BS29" s="431">
        <f t="shared" si="15"/>
        <v>0</v>
      </c>
      <c r="BT29" s="431">
        <f t="shared" si="16"/>
        <v>0</v>
      </c>
      <c r="BU29" s="431">
        <f t="shared" si="17"/>
        <v>0</v>
      </c>
      <c r="BV29" s="530"/>
      <c r="BX29" s="531"/>
      <c r="BZ29" s="535"/>
      <c r="CB29" s="537"/>
      <c r="CC29" s="493"/>
      <c r="CF29" s="395">
        <f t="shared" si="18"/>
        <v>0</v>
      </c>
      <c r="CG29" s="395">
        <f t="shared" si="19"/>
        <v>0</v>
      </c>
      <c r="CH29" s="395">
        <f t="shared" si="20"/>
        <v>0</v>
      </c>
      <c r="CI29" s="569"/>
      <c r="CK29" s="571"/>
      <c r="CM29" s="573"/>
      <c r="CO29" s="575"/>
      <c r="CQ29" s="545">
        <f t="shared" si="21"/>
        <v>0</v>
      </c>
      <c r="CR29" s="545">
        <f t="shared" si="22"/>
        <v>0</v>
      </c>
      <c r="CS29" s="545">
        <f t="shared" si="23"/>
        <v>0</v>
      </c>
      <c r="CT29" s="593"/>
      <c r="CV29" s="595"/>
      <c r="CX29" s="597"/>
      <c r="CZ29" s="599"/>
      <c r="DB29" s="395">
        <f t="shared" si="24"/>
        <v>0</v>
      </c>
      <c r="DC29" s="395">
        <f t="shared" si="25"/>
        <v>0</v>
      </c>
      <c r="DD29" s="395">
        <f t="shared" si="26"/>
        <v>0</v>
      </c>
      <c r="DE29" s="686"/>
      <c r="DG29" s="688"/>
      <c r="DK29" s="690"/>
      <c r="DM29" s="692"/>
      <c r="DO29" s="653">
        <f t="shared" si="27"/>
        <v>0</v>
      </c>
      <c r="DP29" s="653">
        <f t="shared" si="28"/>
        <v>0</v>
      </c>
      <c r="DQ29" s="653">
        <f t="shared" si="29"/>
        <v>0</v>
      </c>
      <c r="DR29" s="794"/>
      <c r="DT29" s="796"/>
      <c r="DV29" s="798"/>
      <c r="DX29" s="800"/>
      <c r="DZ29" s="790">
        <f t="shared" si="30"/>
        <v>0</v>
      </c>
      <c r="EA29" s="790">
        <f t="shared" si="31"/>
        <v>0</v>
      </c>
      <c r="EB29" s="790">
        <f t="shared" si="32"/>
        <v>0</v>
      </c>
      <c r="EC29" s="802"/>
      <c r="EE29" s="805"/>
      <c r="EG29" s="808"/>
      <c r="EM29" s="297">
        <f t="shared" si="33"/>
        <v>0</v>
      </c>
      <c r="EN29" s="297">
        <f t="shared" si="34"/>
        <v>0</v>
      </c>
      <c r="EO29" s="297">
        <f t="shared" si="35"/>
        <v>0</v>
      </c>
    </row>
    <row r="30" spans="1:145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A30" s="462"/>
      <c r="BB30" s="381"/>
      <c r="BC30" s="464"/>
      <c r="BD30" s="383"/>
      <c r="BF30" s="385"/>
      <c r="BH30" s="394">
        <f t="shared" si="12"/>
        <v>0</v>
      </c>
      <c r="BI30" s="431">
        <f t="shared" si="13"/>
        <v>0</v>
      </c>
      <c r="BJ30" s="394">
        <f t="shared" si="14"/>
        <v>0</v>
      </c>
      <c r="BK30" s="453"/>
      <c r="BL30" s="464"/>
      <c r="BM30" s="455"/>
      <c r="BN30" s="464"/>
      <c r="BO30" s="457"/>
      <c r="BP30" s="466"/>
      <c r="BQ30" s="459"/>
      <c r="BR30" s="468"/>
      <c r="BS30" s="431">
        <f t="shared" si="15"/>
        <v>0</v>
      </c>
      <c r="BT30" s="431">
        <f t="shared" si="16"/>
        <v>0</v>
      </c>
      <c r="BU30" s="431">
        <f t="shared" si="17"/>
        <v>0</v>
      </c>
      <c r="BV30" s="530"/>
      <c r="BX30" s="531"/>
      <c r="BZ30" s="535"/>
      <c r="CB30" s="537"/>
      <c r="CC30" s="493"/>
      <c r="CF30" s="395">
        <f t="shared" si="18"/>
        <v>0</v>
      </c>
      <c r="CG30" s="395">
        <f t="shared" si="19"/>
        <v>0</v>
      </c>
      <c r="CH30" s="395">
        <f t="shared" si="20"/>
        <v>0</v>
      </c>
      <c r="CI30" s="569"/>
      <c r="CK30" s="571"/>
      <c r="CM30" s="573"/>
      <c r="CO30" s="575"/>
      <c r="CQ30" s="545">
        <f t="shared" si="21"/>
        <v>0</v>
      </c>
      <c r="CR30" s="545">
        <f t="shared" si="22"/>
        <v>0</v>
      </c>
      <c r="CS30" s="545">
        <f t="shared" si="23"/>
        <v>0</v>
      </c>
      <c r="CT30" s="593"/>
      <c r="CV30" s="595"/>
      <c r="CX30" s="597"/>
      <c r="CZ30" s="599"/>
      <c r="DB30" s="395">
        <f t="shared" si="24"/>
        <v>0</v>
      </c>
      <c r="DC30" s="395">
        <f t="shared" si="25"/>
        <v>0</v>
      </c>
      <c r="DD30" s="395">
        <f t="shared" si="26"/>
        <v>0</v>
      </c>
      <c r="DE30" s="686"/>
      <c r="DG30" s="688"/>
      <c r="DK30" s="690"/>
      <c r="DM30" s="692"/>
      <c r="DO30" s="653">
        <f t="shared" si="27"/>
        <v>0</v>
      </c>
      <c r="DP30" s="653">
        <f t="shared" si="28"/>
        <v>0</v>
      </c>
      <c r="DQ30" s="653">
        <f t="shared" si="29"/>
        <v>0</v>
      </c>
      <c r="DR30" s="794"/>
      <c r="DT30" s="796"/>
      <c r="DV30" s="798"/>
      <c r="DX30" s="800"/>
      <c r="DZ30" s="790">
        <f t="shared" si="30"/>
        <v>0</v>
      </c>
      <c r="EA30" s="790">
        <f t="shared" si="31"/>
        <v>0</v>
      </c>
      <c r="EB30" s="790">
        <f t="shared" si="32"/>
        <v>0</v>
      </c>
      <c r="EC30" s="802"/>
      <c r="EE30" s="805"/>
      <c r="EG30" s="808"/>
      <c r="EM30" s="297">
        <f t="shared" si="33"/>
        <v>0</v>
      </c>
      <c r="EN30" s="297">
        <f t="shared" si="34"/>
        <v>0</v>
      </c>
      <c r="EO30" s="297">
        <f t="shared" si="35"/>
        <v>0</v>
      </c>
    </row>
    <row r="31" spans="1:145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A31" s="463"/>
      <c r="BB31" s="381"/>
      <c r="BC31" s="464"/>
      <c r="BD31" s="383"/>
      <c r="BF31" s="385"/>
      <c r="BH31" s="394">
        <f t="shared" si="12"/>
        <v>0</v>
      </c>
      <c r="BI31" s="431">
        <f t="shared" si="13"/>
        <v>0</v>
      </c>
      <c r="BJ31" s="394">
        <f t="shared" si="14"/>
        <v>0</v>
      </c>
      <c r="BK31" s="453"/>
      <c r="BL31" s="465">
        <v>350</v>
      </c>
      <c r="BM31" s="455"/>
      <c r="BN31" s="464"/>
      <c r="BO31" s="457"/>
      <c r="BP31" s="467">
        <v>155</v>
      </c>
      <c r="BQ31" s="459"/>
      <c r="BR31" s="468"/>
      <c r="BS31" s="431">
        <f t="shared" si="15"/>
        <v>0</v>
      </c>
      <c r="BT31" s="431">
        <f t="shared" si="16"/>
        <v>505</v>
      </c>
      <c r="BU31" s="431">
        <f t="shared" si="17"/>
        <v>505</v>
      </c>
      <c r="BV31" s="530"/>
      <c r="BX31" s="531"/>
      <c r="BZ31" s="535"/>
      <c r="CB31" s="537"/>
      <c r="CC31" s="493"/>
      <c r="CF31" s="395">
        <f t="shared" si="18"/>
        <v>0</v>
      </c>
      <c r="CG31" s="395">
        <f t="shared" si="19"/>
        <v>0</v>
      </c>
      <c r="CH31" s="395">
        <f t="shared" si="20"/>
        <v>0</v>
      </c>
      <c r="CI31" s="569"/>
      <c r="CK31" s="571"/>
      <c r="CM31" s="573"/>
      <c r="CO31" s="575"/>
      <c r="CQ31" s="545">
        <f t="shared" si="21"/>
        <v>0</v>
      </c>
      <c r="CR31" s="545">
        <f t="shared" si="22"/>
        <v>0</v>
      </c>
      <c r="CS31" s="545">
        <f t="shared" si="23"/>
        <v>0</v>
      </c>
      <c r="CT31" s="593"/>
      <c r="CV31" s="595"/>
      <c r="CX31" s="597"/>
      <c r="CZ31" s="599"/>
      <c r="DB31" s="395">
        <f t="shared" si="24"/>
        <v>0</v>
      </c>
      <c r="DC31" s="395">
        <f t="shared" si="25"/>
        <v>0</v>
      </c>
      <c r="DD31" s="395">
        <f t="shared" si="26"/>
        <v>0</v>
      </c>
      <c r="DE31" s="686"/>
      <c r="DG31" s="688"/>
      <c r="DK31" s="690"/>
      <c r="DM31" s="692"/>
      <c r="DO31" s="653">
        <f t="shared" si="27"/>
        <v>0</v>
      </c>
      <c r="DP31" s="653">
        <f t="shared" si="28"/>
        <v>0</v>
      </c>
      <c r="DQ31" s="653">
        <f t="shared" si="29"/>
        <v>0</v>
      </c>
      <c r="DR31" s="794"/>
      <c r="DT31" s="796"/>
      <c r="DV31" s="798"/>
      <c r="DX31" s="800"/>
      <c r="DZ31" s="790">
        <f t="shared" si="30"/>
        <v>0</v>
      </c>
      <c r="EA31" s="790">
        <f t="shared" si="31"/>
        <v>0</v>
      </c>
      <c r="EB31" s="790">
        <f t="shared" si="32"/>
        <v>0</v>
      </c>
      <c r="EC31" s="802"/>
      <c r="EE31" s="805"/>
      <c r="EG31" s="808"/>
      <c r="EM31" s="297">
        <f t="shared" si="33"/>
        <v>0</v>
      </c>
      <c r="EN31" s="297">
        <f t="shared" si="34"/>
        <v>0</v>
      </c>
      <c r="EO31" s="297">
        <f t="shared" si="35"/>
        <v>0</v>
      </c>
    </row>
    <row r="32" spans="1:145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A32" s="463"/>
      <c r="BB32" s="381"/>
      <c r="BC32" s="464"/>
      <c r="BD32" s="383"/>
      <c r="BF32" s="385"/>
      <c r="BH32" s="394">
        <f t="shared" si="12"/>
        <v>0</v>
      </c>
      <c r="BI32" s="431">
        <f t="shared" si="13"/>
        <v>0</v>
      </c>
      <c r="BJ32" s="394">
        <f t="shared" si="14"/>
        <v>0</v>
      </c>
      <c r="BK32" s="453"/>
      <c r="BL32" s="465">
        <v>5</v>
      </c>
      <c r="BM32" s="455"/>
      <c r="BN32" s="464"/>
      <c r="BO32" s="457"/>
      <c r="BP32" s="467">
        <v>5</v>
      </c>
      <c r="BQ32" s="459"/>
      <c r="BR32" s="468"/>
      <c r="BS32" s="431">
        <f t="shared" si="15"/>
        <v>0</v>
      </c>
      <c r="BT32" s="431">
        <f t="shared" si="16"/>
        <v>10</v>
      </c>
      <c r="BU32" s="431">
        <f t="shared" si="17"/>
        <v>10</v>
      </c>
      <c r="BV32" s="530"/>
      <c r="BX32" s="531"/>
      <c r="BZ32" s="535"/>
      <c r="CB32" s="537"/>
      <c r="CC32" s="493"/>
      <c r="CF32" s="395">
        <f t="shared" si="18"/>
        <v>0</v>
      </c>
      <c r="CG32" s="395">
        <f t="shared" si="19"/>
        <v>0</v>
      </c>
      <c r="CH32" s="395">
        <f t="shared" si="20"/>
        <v>0</v>
      </c>
      <c r="CI32" s="569"/>
      <c r="CK32" s="571"/>
      <c r="CM32" s="573"/>
      <c r="CO32" s="575"/>
      <c r="CQ32" s="545">
        <f t="shared" si="21"/>
        <v>0</v>
      </c>
      <c r="CR32" s="545">
        <f t="shared" si="22"/>
        <v>0</v>
      </c>
      <c r="CS32" s="545">
        <f t="shared" si="23"/>
        <v>0</v>
      </c>
      <c r="CT32" s="593"/>
      <c r="CV32" s="595"/>
      <c r="CX32" s="597"/>
      <c r="CZ32" s="599"/>
      <c r="DB32" s="395">
        <f t="shared" si="24"/>
        <v>0</v>
      </c>
      <c r="DC32" s="395">
        <f t="shared" si="25"/>
        <v>0</v>
      </c>
      <c r="DD32" s="395">
        <f t="shared" si="26"/>
        <v>0</v>
      </c>
      <c r="DE32" s="686"/>
      <c r="DG32" s="688"/>
      <c r="DK32" s="690"/>
      <c r="DM32" s="692"/>
      <c r="DO32" s="653">
        <f t="shared" si="27"/>
        <v>0</v>
      </c>
      <c r="DP32" s="653">
        <f t="shared" si="28"/>
        <v>0</v>
      </c>
      <c r="DQ32" s="653">
        <f t="shared" si="29"/>
        <v>0</v>
      </c>
      <c r="DR32" s="794"/>
      <c r="DT32" s="796"/>
      <c r="DV32" s="798"/>
      <c r="DX32" s="800"/>
      <c r="DZ32" s="790">
        <f t="shared" si="30"/>
        <v>0</v>
      </c>
      <c r="EA32" s="790">
        <f t="shared" si="31"/>
        <v>0</v>
      </c>
      <c r="EB32" s="790">
        <f t="shared" si="32"/>
        <v>0</v>
      </c>
      <c r="EC32" s="802"/>
      <c r="EE32" s="805"/>
      <c r="EG32" s="808"/>
      <c r="EM32" s="297">
        <f t="shared" si="33"/>
        <v>0</v>
      </c>
      <c r="EN32" s="297">
        <f t="shared" si="34"/>
        <v>0</v>
      </c>
      <c r="EO32" s="297">
        <f t="shared" si="35"/>
        <v>0</v>
      </c>
    </row>
    <row r="33" spans="1:145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A33" s="463"/>
      <c r="BB33" s="381"/>
      <c r="BC33" s="464"/>
      <c r="BD33" s="383"/>
      <c r="BF33" s="385"/>
      <c r="BH33" s="394">
        <f t="shared" si="12"/>
        <v>0</v>
      </c>
      <c r="BI33" s="431">
        <f t="shared" si="13"/>
        <v>0</v>
      </c>
      <c r="BJ33" s="394">
        <f t="shared" si="14"/>
        <v>0</v>
      </c>
      <c r="BK33" s="453"/>
      <c r="BL33" s="465">
        <v>1</v>
      </c>
      <c r="BM33" s="455"/>
      <c r="BN33" s="464"/>
      <c r="BO33" s="457"/>
      <c r="BP33" s="467">
        <v>1</v>
      </c>
      <c r="BQ33" s="459"/>
      <c r="BR33" s="468"/>
      <c r="BS33" s="431">
        <f t="shared" si="15"/>
        <v>0</v>
      </c>
      <c r="BT33" s="431">
        <f t="shared" si="16"/>
        <v>2</v>
      </c>
      <c r="BU33" s="431">
        <f t="shared" si="17"/>
        <v>2</v>
      </c>
      <c r="BV33" s="530"/>
      <c r="BX33" s="531"/>
      <c r="BZ33" s="533"/>
      <c r="CB33" s="537"/>
      <c r="CC33" s="493"/>
      <c r="CF33" s="395">
        <f t="shared" si="18"/>
        <v>0</v>
      </c>
      <c r="CG33" s="395">
        <f t="shared" si="19"/>
        <v>0</v>
      </c>
      <c r="CH33" s="395">
        <f t="shared" si="20"/>
        <v>0</v>
      </c>
      <c r="CI33" s="569"/>
      <c r="CK33" s="571"/>
      <c r="CM33" s="573"/>
      <c r="CO33" s="575"/>
      <c r="CQ33" s="545">
        <f t="shared" si="21"/>
        <v>0</v>
      </c>
      <c r="CR33" s="545">
        <f t="shared" si="22"/>
        <v>0</v>
      </c>
      <c r="CS33" s="545">
        <f t="shared" si="23"/>
        <v>0</v>
      </c>
      <c r="CT33" s="593"/>
      <c r="CV33" s="595"/>
      <c r="CX33" s="597"/>
      <c r="CZ33" s="599"/>
      <c r="DB33" s="395">
        <f t="shared" si="24"/>
        <v>0</v>
      </c>
      <c r="DC33" s="395">
        <f t="shared" si="25"/>
        <v>0</v>
      </c>
      <c r="DD33" s="395">
        <f t="shared" si="26"/>
        <v>0</v>
      </c>
      <c r="DE33" s="686"/>
      <c r="DG33" s="688"/>
      <c r="DK33" s="690"/>
      <c r="DM33" s="692"/>
      <c r="DO33" s="653">
        <f t="shared" si="27"/>
        <v>0</v>
      </c>
      <c r="DP33" s="653">
        <f t="shared" si="28"/>
        <v>0</v>
      </c>
      <c r="DQ33" s="653">
        <f t="shared" si="29"/>
        <v>0</v>
      </c>
      <c r="DR33" s="794"/>
      <c r="DT33" s="796"/>
      <c r="DV33" s="798"/>
      <c r="DX33" s="800"/>
      <c r="DZ33" s="790">
        <f t="shared" si="30"/>
        <v>0</v>
      </c>
      <c r="EA33" s="790">
        <f t="shared" si="31"/>
        <v>0</v>
      </c>
      <c r="EB33" s="790">
        <f t="shared" si="32"/>
        <v>0</v>
      </c>
      <c r="EC33" s="802"/>
      <c r="EE33" s="805"/>
      <c r="EG33" s="808"/>
      <c r="EM33" s="297">
        <f t="shared" si="33"/>
        <v>0</v>
      </c>
      <c r="EN33" s="297">
        <f t="shared" si="34"/>
        <v>0</v>
      </c>
      <c r="EO33" s="297">
        <f t="shared" si="35"/>
        <v>0</v>
      </c>
    </row>
    <row r="34" spans="1:145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A34" s="462"/>
      <c r="BB34" s="382"/>
      <c r="BC34" s="464"/>
      <c r="BD34" s="384"/>
      <c r="BF34" s="386"/>
      <c r="BH34" s="394">
        <f t="shared" si="12"/>
        <v>0</v>
      </c>
      <c r="BI34" s="431">
        <f t="shared" si="13"/>
        <v>0</v>
      </c>
      <c r="BJ34" s="394">
        <f t="shared" si="14"/>
        <v>0</v>
      </c>
      <c r="BK34" s="453"/>
      <c r="BL34" s="464"/>
      <c r="BM34" s="456"/>
      <c r="BN34" s="464"/>
      <c r="BO34" s="458"/>
      <c r="BP34" s="466"/>
      <c r="BQ34" s="460"/>
      <c r="BR34" s="468"/>
      <c r="BS34" s="431">
        <f t="shared" si="15"/>
        <v>0</v>
      </c>
      <c r="BT34" s="431">
        <f t="shared" si="16"/>
        <v>0</v>
      </c>
      <c r="BU34" s="431">
        <f t="shared" si="17"/>
        <v>0</v>
      </c>
      <c r="BV34" s="530"/>
      <c r="BX34" s="531"/>
      <c r="BZ34" s="534"/>
      <c r="CB34" s="537"/>
      <c r="CC34" s="493"/>
      <c r="CF34" s="395">
        <f t="shared" si="18"/>
        <v>0</v>
      </c>
      <c r="CG34" s="395">
        <f t="shared" si="19"/>
        <v>0</v>
      </c>
      <c r="CH34" s="395">
        <f t="shared" si="20"/>
        <v>0</v>
      </c>
      <c r="CI34" s="569"/>
      <c r="CK34" s="571"/>
      <c r="CM34" s="573"/>
      <c r="CO34" s="575"/>
      <c r="CQ34" s="545">
        <f t="shared" si="21"/>
        <v>0</v>
      </c>
      <c r="CR34" s="545">
        <f t="shared" si="22"/>
        <v>0</v>
      </c>
      <c r="CS34" s="545">
        <f t="shared" si="23"/>
        <v>0</v>
      </c>
      <c r="CT34" s="593"/>
      <c r="CV34" s="595"/>
      <c r="CX34" s="597"/>
      <c r="CZ34" s="599"/>
      <c r="DB34" s="395">
        <f t="shared" si="24"/>
        <v>0</v>
      </c>
      <c r="DC34" s="395">
        <f t="shared" si="25"/>
        <v>0</v>
      </c>
      <c r="DD34" s="395">
        <f t="shared" si="26"/>
        <v>0</v>
      </c>
      <c r="DE34" s="686"/>
      <c r="DG34" s="688"/>
      <c r="DK34" s="690"/>
      <c r="DM34" s="692"/>
      <c r="DO34" s="653">
        <f t="shared" si="27"/>
        <v>0</v>
      </c>
      <c r="DP34" s="653">
        <f t="shared" si="28"/>
        <v>0</v>
      </c>
      <c r="DQ34" s="653">
        <f t="shared" si="29"/>
        <v>0</v>
      </c>
      <c r="DR34" s="794"/>
      <c r="DT34" s="797"/>
      <c r="DV34" s="799"/>
      <c r="DX34" s="801"/>
      <c r="DZ34" s="790">
        <f t="shared" si="30"/>
        <v>0</v>
      </c>
      <c r="EA34" s="790">
        <f t="shared" si="31"/>
        <v>0</v>
      </c>
      <c r="EB34" s="790">
        <f t="shared" si="32"/>
        <v>0</v>
      </c>
      <c r="EC34" s="802"/>
      <c r="EE34" s="805"/>
      <c r="EG34" s="808"/>
      <c r="EM34" s="297">
        <f t="shared" si="33"/>
        <v>0</v>
      </c>
      <c r="EN34" s="297">
        <f t="shared" si="34"/>
        <v>0</v>
      </c>
      <c r="EO34" s="297">
        <f t="shared" si="35"/>
        <v>0</v>
      </c>
    </row>
    <row r="35" spans="1:145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A35" s="463"/>
      <c r="BB35" s="381">
        <v>15</v>
      </c>
      <c r="BC35" s="465"/>
      <c r="BD35" s="384">
        <v>10</v>
      </c>
      <c r="BF35" s="386">
        <v>14</v>
      </c>
      <c r="BH35" s="394">
        <f t="shared" si="12"/>
        <v>49</v>
      </c>
      <c r="BI35" s="431">
        <f t="shared" si="13"/>
        <v>0</v>
      </c>
      <c r="BJ35" s="394">
        <f t="shared" si="14"/>
        <v>49</v>
      </c>
      <c r="BK35" s="453">
        <v>15</v>
      </c>
      <c r="BL35" s="465">
        <v>45</v>
      </c>
      <c r="BM35" s="455">
        <v>15</v>
      </c>
      <c r="BN35" s="465">
        <v>60</v>
      </c>
      <c r="BO35" s="457">
        <v>10</v>
      </c>
      <c r="BP35" s="467">
        <v>70</v>
      </c>
      <c r="BQ35" s="460">
        <v>20</v>
      </c>
      <c r="BR35" s="469">
        <v>50</v>
      </c>
      <c r="BS35" s="431">
        <f t="shared" si="15"/>
        <v>60</v>
      </c>
      <c r="BT35" s="431">
        <f t="shared" si="16"/>
        <v>225</v>
      </c>
      <c r="BU35" s="431">
        <f t="shared" si="17"/>
        <v>285</v>
      </c>
      <c r="BV35" s="528">
        <v>15</v>
      </c>
      <c r="BX35" s="531">
        <v>20</v>
      </c>
      <c r="BZ35" s="533">
        <v>10</v>
      </c>
      <c r="CB35" s="536">
        <v>10</v>
      </c>
      <c r="CC35" s="493"/>
      <c r="CF35" s="395">
        <f t="shared" si="18"/>
        <v>55</v>
      </c>
      <c r="CG35" s="395">
        <f t="shared" si="19"/>
        <v>0</v>
      </c>
      <c r="CH35" s="395">
        <f t="shared" si="20"/>
        <v>55</v>
      </c>
      <c r="CI35" s="569"/>
      <c r="CK35" s="570">
        <v>10</v>
      </c>
      <c r="CM35" s="572">
        <v>13</v>
      </c>
      <c r="CO35" s="574">
        <v>10</v>
      </c>
      <c r="CQ35" s="545">
        <f t="shared" si="21"/>
        <v>33</v>
      </c>
      <c r="CR35" s="545">
        <f t="shared" si="22"/>
        <v>0</v>
      </c>
      <c r="CS35" s="545">
        <f t="shared" si="23"/>
        <v>33</v>
      </c>
      <c r="CT35" s="592">
        <v>10</v>
      </c>
      <c r="CV35" s="594">
        <v>15</v>
      </c>
      <c r="CX35" s="596">
        <v>10</v>
      </c>
      <c r="CZ35" s="598">
        <v>15</v>
      </c>
      <c r="DB35" s="395">
        <f t="shared" si="24"/>
        <v>50</v>
      </c>
      <c r="DC35" s="395">
        <f t="shared" si="25"/>
        <v>0</v>
      </c>
      <c r="DD35" s="395">
        <f t="shared" si="26"/>
        <v>50</v>
      </c>
      <c r="DE35" s="685">
        <v>10</v>
      </c>
      <c r="DG35" s="687">
        <v>15</v>
      </c>
      <c r="DK35" s="689">
        <v>15</v>
      </c>
      <c r="DM35" s="691">
        <v>10</v>
      </c>
      <c r="DO35" s="653">
        <f t="shared" si="27"/>
        <v>50</v>
      </c>
      <c r="DP35" s="653">
        <f t="shared" si="28"/>
        <v>0</v>
      </c>
      <c r="DQ35" s="653">
        <f t="shared" si="29"/>
        <v>50</v>
      </c>
      <c r="DR35" s="794">
        <v>15</v>
      </c>
      <c r="DT35" s="796">
        <v>10</v>
      </c>
      <c r="DV35" s="798">
        <v>15</v>
      </c>
      <c r="DX35" s="801">
        <v>20</v>
      </c>
      <c r="DZ35" s="790">
        <f t="shared" si="30"/>
        <v>60</v>
      </c>
      <c r="EA35" s="790">
        <f t="shared" si="31"/>
        <v>0</v>
      </c>
      <c r="EB35" s="790">
        <f t="shared" si="32"/>
        <v>60</v>
      </c>
      <c r="EC35" s="803">
        <v>10</v>
      </c>
      <c r="EE35" s="806">
        <v>10</v>
      </c>
      <c r="EG35" s="809">
        <v>10</v>
      </c>
      <c r="EM35" s="297">
        <f t="shared" si="33"/>
        <v>30</v>
      </c>
      <c r="EN35" s="297">
        <f t="shared" si="34"/>
        <v>0</v>
      </c>
      <c r="EO35" s="297">
        <f t="shared" si="35"/>
        <v>30</v>
      </c>
    </row>
    <row r="36" spans="1:145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A36" s="463"/>
      <c r="BB36" s="381">
        <v>10</v>
      </c>
      <c r="BC36" s="465"/>
      <c r="BD36" s="383">
        <v>7</v>
      </c>
      <c r="BF36" s="385">
        <v>5</v>
      </c>
      <c r="BH36" s="394">
        <f t="shared" si="12"/>
        <v>30</v>
      </c>
      <c r="BI36" s="431">
        <f t="shared" si="13"/>
        <v>0</v>
      </c>
      <c r="BJ36" s="394">
        <f t="shared" si="14"/>
        <v>30</v>
      </c>
      <c r="BK36" s="453">
        <v>5</v>
      </c>
      <c r="BL36" s="465">
        <v>10</v>
      </c>
      <c r="BM36" s="455">
        <v>5</v>
      </c>
      <c r="BN36" s="465">
        <v>12</v>
      </c>
      <c r="BO36" s="457">
        <v>5</v>
      </c>
      <c r="BP36" s="467">
        <v>15</v>
      </c>
      <c r="BQ36" s="459">
        <v>10</v>
      </c>
      <c r="BR36" s="469">
        <v>9</v>
      </c>
      <c r="BS36" s="431">
        <f t="shared" si="15"/>
        <v>25</v>
      </c>
      <c r="BT36" s="431">
        <f t="shared" si="16"/>
        <v>46</v>
      </c>
      <c r="BU36" s="431">
        <f t="shared" si="17"/>
        <v>71</v>
      </c>
      <c r="BV36" s="528">
        <v>10</v>
      </c>
      <c r="BX36" s="531">
        <v>10</v>
      </c>
      <c r="BZ36" s="533">
        <v>10</v>
      </c>
      <c r="CB36" s="536">
        <v>10</v>
      </c>
      <c r="CC36" s="493"/>
      <c r="CF36" s="395">
        <f t="shared" si="18"/>
        <v>40</v>
      </c>
      <c r="CG36" s="395">
        <f t="shared" si="19"/>
        <v>0</v>
      </c>
      <c r="CH36" s="395">
        <f t="shared" si="20"/>
        <v>40</v>
      </c>
      <c r="CI36" s="569"/>
      <c r="CK36" s="570">
        <v>5</v>
      </c>
      <c r="CM36" s="572">
        <v>5</v>
      </c>
      <c r="CO36" s="574">
        <v>5</v>
      </c>
      <c r="CQ36" s="545">
        <f t="shared" si="21"/>
        <v>15</v>
      </c>
      <c r="CR36" s="545">
        <f t="shared" si="22"/>
        <v>0</v>
      </c>
      <c r="CS36" s="545">
        <f t="shared" si="23"/>
        <v>15</v>
      </c>
      <c r="CT36" s="592">
        <v>7</v>
      </c>
      <c r="CV36" s="594">
        <v>5</v>
      </c>
      <c r="CX36" s="596">
        <v>10</v>
      </c>
      <c r="CZ36" s="598">
        <v>10</v>
      </c>
      <c r="DB36" s="395">
        <f t="shared" si="24"/>
        <v>32</v>
      </c>
      <c r="DC36" s="395">
        <f t="shared" si="25"/>
        <v>0</v>
      </c>
      <c r="DD36" s="395">
        <f t="shared" si="26"/>
        <v>32</v>
      </c>
      <c r="DE36" s="685">
        <v>5</v>
      </c>
      <c r="DG36" s="687">
        <v>10</v>
      </c>
      <c r="DK36" s="689">
        <v>10</v>
      </c>
      <c r="DM36" s="691">
        <v>5</v>
      </c>
      <c r="DO36" s="653">
        <f t="shared" si="27"/>
        <v>30</v>
      </c>
      <c r="DP36" s="653">
        <f t="shared" si="28"/>
        <v>0</v>
      </c>
      <c r="DQ36" s="653">
        <f t="shared" si="29"/>
        <v>30</v>
      </c>
      <c r="DR36" s="794">
        <v>10</v>
      </c>
      <c r="DT36" s="796">
        <v>10</v>
      </c>
      <c r="DV36" s="798">
        <v>7</v>
      </c>
      <c r="DX36" s="800">
        <v>10</v>
      </c>
      <c r="DZ36" s="790">
        <f t="shared" si="30"/>
        <v>37</v>
      </c>
      <c r="EA36" s="790">
        <f t="shared" si="31"/>
        <v>0</v>
      </c>
      <c r="EB36" s="790">
        <f t="shared" si="32"/>
        <v>37</v>
      </c>
      <c r="EC36" s="803">
        <v>10</v>
      </c>
      <c r="EE36" s="806">
        <v>10</v>
      </c>
      <c r="EG36" s="809">
        <v>5</v>
      </c>
      <c r="EM36" s="297">
        <f t="shared" si="33"/>
        <v>25</v>
      </c>
      <c r="EN36" s="297">
        <f t="shared" si="34"/>
        <v>0</v>
      </c>
      <c r="EO36" s="297">
        <f t="shared" si="35"/>
        <v>25</v>
      </c>
    </row>
    <row r="37" spans="1:145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A37" s="462"/>
      <c r="BB37" s="381">
        <v>15</v>
      </c>
      <c r="BC37" s="464"/>
      <c r="BD37" s="383">
        <v>20</v>
      </c>
      <c r="BF37" s="385">
        <v>25</v>
      </c>
      <c r="BH37" s="394">
        <f t="shared" si="12"/>
        <v>80</v>
      </c>
      <c r="BI37" s="431">
        <f t="shared" si="13"/>
        <v>0</v>
      </c>
      <c r="BJ37" s="394">
        <f t="shared" si="14"/>
        <v>80</v>
      </c>
      <c r="BK37" s="453">
        <v>60</v>
      </c>
      <c r="BL37" s="464"/>
      <c r="BM37" s="455">
        <v>40</v>
      </c>
      <c r="BN37" s="464"/>
      <c r="BO37" s="457">
        <v>30</v>
      </c>
      <c r="BP37" s="466"/>
      <c r="BQ37" s="459">
        <v>50</v>
      </c>
      <c r="BR37" s="468"/>
      <c r="BS37" s="431">
        <f t="shared" si="15"/>
        <v>180</v>
      </c>
      <c r="BT37" s="431">
        <f t="shared" si="16"/>
        <v>0</v>
      </c>
      <c r="BU37" s="431">
        <f t="shared" si="17"/>
        <v>180</v>
      </c>
      <c r="BV37" s="528">
        <v>60</v>
      </c>
      <c r="BX37" s="531">
        <v>50</v>
      </c>
      <c r="BZ37" s="533">
        <v>40</v>
      </c>
      <c r="CB37" s="536">
        <v>40</v>
      </c>
      <c r="CC37" s="493"/>
      <c r="CF37" s="395">
        <f t="shared" si="18"/>
        <v>190</v>
      </c>
      <c r="CG37" s="395">
        <f t="shared" si="19"/>
        <v>0</v>
      </c>
      <c r="CH37" s="395">
        <f t="shared" si="20"/>
        <v>190</v>
      </c>
      <c r="CI37" s="569"/>
      <c r="CK37" s="570">
        <v>20</v>
      </c>
      <c r="CM37" s="572">
        <v>30</v>
      </c>
      <c r="CO37" s="574">
        <v>30</v>
      </c>
      <c r="CQ37" s="545">
        <f t="shared" si="21"/>
        <v>80</v>
      </c>
      <c r="CR37" s="545">
        <f t="shared" si="22"/>
        <v>0</v>
      </c>
      <c r="CS37" s="545">
        <f t="shared" si="23"/>
        <v>80</v>
      </c>
      <c r="CT37" s="592">
        <v>1</v>
      </c>
      <c r="CV37" s="595"/>
      <c r="CX37" s="596">
        <v>2</v>
      </c>
      <c r="CZ37" s="598">
        <v>15</v>
      </c>
      <c r="DB37" s="395">
        <f t="shared" si="24"/>
        <v>18</v>
      </c>
      <c r="DC37" s="395">
        <f t="shared" si="25"/>
        <v>0</v>
      </c>
      <c r="DD37" s="395">
        <f t="shared" si="26"/>
        <v>18</v>
      </c>
      <c r="DE37" s="685">
        <v>15</v>
      </c>
      <c r="DG37" s="687">
        <v>30</v>
      </c>
      <c r="DK37" s="689">
        <v>20</v>
      </c>
      <c r="DM37" s="691">
        <v>15</v>
      </c>
      <c r="DO37" s="653">
        <f t="shared" si="27"/>
        <v>80</v>
      </c>
      <c r="DP37" s="653">
        <f t="shared" si="28"/>
        <v>0</v>
      </c>
      <c r="DQ37" s="653">
        <f t="shared" si="29"/>
        <v>80</v>
      </c>
      <c r="DR37" s="794">
        <v>20</v>
      </c>
      <c r="DT37" s="796">
        <v>20</v>
      </c>
      <c r="DV37" s="798">
        <v>20</v>
      </c>
      <c r="DX37" s="800">
        <v>25</v>
      </c>
      <c r="DZ37" s="790">
        <f t="shared" si="30"/>
        <v>85</v>
      </c>
      <c r="EA37" s="790">
        <f t="shared" si="31"/>
        <v>0</v>
      </c>
      <c r="EB37" s="790">
        <f t="shared" si="32"/>
        <v>85</v>
      </c>
      <c r="EC37" s="803">
        <v>20</v>
      </c>
      <c r="EE37" s="806">
        <v>15</v>
      </c>
      <c r="EG37" s="809">
        <v>20</v>
      </c>
      <c r="EM37" s="297">
        <f t="shared" si="33"/>
        <v>55</v>
      </c>
      <c r="EN37" s="297">
        <f t="shared" si="34"/>
        <v>0</v>
      </c>
      <c r="EO37" s="297">
        <f t="shared" si="35"/>
        <v>55</v>
      </c>
    </row>
    <row r="38" spans="1:145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A38" s="463"/>
      <c r="BB38" s="381">
        <v>2</v>
      </c>
      <c r="BC38" s="465"/>
      <c r="BD38" s="383"/>
      <c r="BF38" s="385"/>
      <c r="BH38" s="394">
        <f t="shared" si="12"/>
        <v>2</v>
      </c>
      <c r="BI38" s="431">
        <f t="shared" si="13"/>
        <v>0</v>
      </c>
      <c r="BJ38" s="394">
        <f t="shared" si="14"/>
        <v>2</v>
      </c>
      <c r="BK38" s="453">
        <v>1</v>
      </c>
      <c r="BL38" s="465">
        <v>4</v>
      </c>
      <c r="BM38" s="455"/>
      <c r="BN38" s="465">
        <v>5</v>
      </c>
      <c r="BO38" s="457">
        <v>2</v>
      </c>
      <c r="BP38" s="467">
        <v>10</v>
      </c>
      <c r="BQ38" s="459"/>
      <c r="BR38" s="469">
        <v>14</v>
      </c>
      <c r="BS38" s="431">
        <f t="shared" si="15"/>
        <v>3</v>
      </c>
      <c r="BT38" s="431">
        <f t="shared" si="16"/>
        <v>33</v>
      </c>
      <c r="BU38" s="431">
        <f t="shared" si="17"/>
        <v>36</v>
      </c>
      <c r="BV38" s="528">
        <v>1</v>
      </c>
      <c r="BX38" s="531">
        <v>2</v>
      </c>
      <c r="BZ38" s="533">
        <v>2</v>
      </c>
      <c r="CB38" s="536">
        <v>1</v>
      </c>
      <c r="CC38" s="493"/>
      <c r="CF38" s="395">
        <f t="shared" si="18"/>
        <v>6</v>
      </c>
      <c r="CG38" s="395">
        <f t="shared" si="19"/>
        <v>0</v>
      </c>
      <c r="CH38" s="395">
        <f t="shared" si="20"/>
        <v>6</v>
      </c>
      <c r="CI38" s="569"/>
      <c r="CK38" s="571"/>
      <c r="CM38" s="573"/>
      <c r="CO38" s="575"/>
      <c r="CQ38" s="545">
        <f t="shared" si="21"/>
        <v>0</v>
      </c>
      <c r="CR38" s="545">
        <f t="shared" si="22"/>
        <v>0</v>
      </c>
      <c r="CS38" s="545">
        <f t="shared" si="23"/>
        <v>0</v>
      </c>
      <c r="CT38" s="593"/>
      <c r="CV38" s="595"/>
      <c r="CX38" s="597"/>
      <c r="CZ38" s="598">
        <v>2</v>
      </c>
      <c r="DB38" s="395">
        <f t="shared" si="24"/>
        <v>2</v>
      </c>
      <c r="DC38" s="395">
        <f t="shared" si="25"/>
        <v>0</v>
      </c>
      <c r="DD38" s="395">
        <f t="shared" si="26"/>
        <v>2</v>
      </c>
      <c r="DE38" s="685">
        <v>1</v>
      </c>
      <c r="DG38" s="687">
        <v>2</v>
      </c>
      <c r="DK38" s="690"/>
      <c r="DM38" s="692"/>
      <c r="DO38" s="653">
        <f t="shared" si="27"/>
        <v>3</v>
      </c>
      <c r="DP38" s="653">
        <f t="shared" si="28"/>
        <v>0</v>
      </c>
      <c r="DQ38" s="653">
        <f t="shared" si="29"/>
        <v>3</v>
      </c>
      <c r="DR38" s="794">
        <v>1</v>
      </c>
      <c r="DT38" s="796"/>
      <c r="DV38" s="798">
        <v>1</v>
      </c>
      <c r="DX38" s="800">
        <v>1</v>
      </c>
      <c r="DZ38" s="790">
        <f t="shared" si="30"/>
        <v>3</v>
      </c>
      <c r="EA38" s="790">
        <f t="shared" si="31"/>
        <v>0</v>
      </c>
      <c r="EB38" s="790">
        <f t="shared" si="32"/>
        <v>3</v>
      </c>
      <c r="EC38" s="803">
        <v>1</v>
      </c>
      <c r="EE38" s="806">
        <v>1</v>
      </c>
      <c r="EG38" s="808"/>
      <c r="EM38" s="297">
        <f t="shared" si="33"/>
        <v>2</v>
      </c>
      <c r="EN38" s="297">
        <f t="shared" si="34"/>
        <v>0</v>
      </c>
      <c r="EO38" s="297">
        <f t="shared" si="35"/>
        <v>2</v>
      </c>
    </row>
    <row r="39" spans="1:145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A39" s="462"/>
      <c r="BB39" s="381"/>
      <c r="BC39" s="464"/>
      <c r="BD39" s="383"/>
      <c r="BF39" s="385"/>
      <c r="BH39" s="394">
        <f t="shared" si="12"/>
        <v>0</v>
      </c>
      <c r="BI39" s="431">
        <f t="shared" si="13"/>
        <v>0</v>
      </c>
      <c r="BJ39" s="394">
        <f t="shared" si="14"/>
        <v>0</v>
      </c>
      <c r="BK39" s="453"/>
      <c r="BL39" s="464"/>
      <c r="BM39" s="455"/>
      <c r="BN39" s="464"/>
      <c r="BO39" s="457"/>
      <c r="BP39" s="466"/>
      <c r="BQ39" s="459"/>
      <c r="BR39" s="468"/>
      <c r="BS39" s="431">
        <f t="shared" si="15"/>
        <v>0</v>
      </c>
      <c r="BT39" s="431">
        <f t="shared" si="16"/>
        <v>0</v>
      </c>
      <c r="BU39" s="431">
        <f t="shared" si="17"/>
        <v>0</v>
      </c>
      <c r="BV39" s="530"/>
      <c r="BX39" s="531"/>
      <c r="BZ39" s="533"/>
      <c r="CB39" s="537"/>
      <c r="CC39" s="493"/>
      <c r="CF39" s="395">
        <f t="shared" si="18"/>
        <v>0</v>
      </c>
      <c r="CG39" s="395">
        <f t="shared" si="19"/>
        <v>0</v>
      </c>
      <c r="CH39" s="395">
        <f t="shared" si="20"/>
        <v>0</v>
      </c>
      <c r="CI39" s="569"/>
      <c r="CK39" s="571"/>
      <c r="CM39" s="573"/>
      <c r="CO39" s="575"/>
      <c r="CQ39" s="545">
        <f t="shared" si="21"/>
        <v>0</v>
      </c>
      <c r="CR39" s="545">
        <f t="shared" si="22"/>
        <v>0</v>
      </c>
      <c r="CS39" s="545">
        <f t="shared" si="23"/>
        <v>0</v>
      </c>
      <c r="CT39" s="593"/>
      <c r="CV39" s="595"/>
      <c r="CX39" s="597"/>
      <c r="CZ39" s="599"/>
      <c r="DB39" s="395">
        <f t="shared" si="24"/>
        <v>0</v>
      </c>
      <c r="DC39" s="395">
        <f t="shared" si="25"/>
        <v>0</v>
      </c>
      <c r="DD39" s="395">
        <f t="shared" si="26"/>
        <v>0</v>
      </c>
      <c r="DE39" s="686"/>
      <c r="DG39" s="688"/>
      <c r="DK39" s="690"/>
      <c r="DM39" s="692"/>
      <c r="DO39" s="653">
        <f t="shared" si="27"/>
        <v>0</v>
      </c>
      <c r="DP39" s="653">
        <f t="shared" si="28"/>
        <v>0</v>
      </c>
      <c r="DQ39" s="653">
        <f t="shared" si="29"/>
        <v>0</v>
      </c>
      <c r="DR39" s="794"/>
      <c r="DT39" s="796"/>
      <c r="DV39" s="798"/>
      <c r="DX39" s="800"/>
      <c r="DZ39" s="790">
        <f t="shared" si="30"/>
        <v>0</v>
      </c>
      <c r="EA39" s="790">
        <f t="shared" si="31"/>
        <v>0</v>
      </c>
      <c r="EB39" s="790">
        <f t="shared" si="32"/>
        <v>0</v>
      </c>
      <c r="EC39" s="802"/>
      <c r="EE39" s="805"/>
      <c r="EG39" s="808"/>
      <c r="EM39" s="297">
        <f t="shared" si="33"/>
        <v>0</v>
      </c>
      <c r="EN39" s="297">
        <f t="shared" si="34"/>
        <v>0</v>
      </c>
      <c r="EO39" s="297">
        <f t="shared" si="35"/>
        <v>0</v>
      </c>
    </row>
    <row r="40" spans="1:145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C40" s="465"/>
      <c r="BD40" s="383">
        <v>300</v>
      </c>
      <c r="BF40" s="385">
        <v>400</v>
      </c>
      <c r="BH40" s="394">
        <f t="shared" si="12"/>
        <v>1300</v>
      </c>
      <c r="BI40" s="431">
        <f t="shared" si="13"/>
        <v>0</v>
      </c>
      <c r="BJ40" s="394">
        <f t="shared" si="14"/>
        <v>1300</v>
      </c>
      <c r="BK40" s="453">
        <v>200</v>
      </c>
      <c r="BL40" s="447"/>
      <c r="BM40" s="455">
        <v>250</v>
      </c>
      <c r="BN40" s="465">
        <v>220</v>
      </c>
      <c r="BO40" s="457">
        <v>300</v>
      </c>
      <c r="BP40" s="467">
        <v>175</v>
      </c>
      <c r="BQ40" s="459">
        <v>400</v>
      </c>
      <c r="BR40" s="469">
        <v>200</v>
      </c>
      <c r="BS40" s="431">
        <f t="shared" si="15"/>
        <v>1150</v>
      </c>
      <c r="BT40" s="431">
        <f t="shared" si="16"/>
        <v>595</v>
      </c>
      <c r="BU40" s="431">
        <f t="shared" si="17"/>
        <v>1745</v>
      </c>
      <c r="BV40" s="528">
        <v>500</v>
      </c>
      <c r="BX40" s="531">
        <v>600</v>
      </c>
      <c r="BZ40" s="533">
        <v>500</v>
      </c>
      <c r="CB40" s="536">
        <v>700</v>
      </c>
      <c r="CC40" s="493"/>
      <c r="CF40" s="395">
        <f t="shared" si="18"/>
        <v>2300</v>
      </c>
      <c r="CG40" s="395">
        <f t="shared" si="19"/>
        <v>0</v>
      </c>
      <c r="CH40" s="395">
        <f t="shared" si="20"/>
        <v>2300</v>
      </c>
      <c r="CI40" s="569"/>
      <c r="CK40" s="570">
        <v>900</v>
      </c>
      <c r="CM40" s="572">
        <v>1100</v>
      </c>
      <c r="CO40" s="574">
        <v>1000</v>
      </c>
      <c r="CQ40" s="545">
        <f t="shared" si="21"/>
        <v>3000</v>
      </c>
      <c r="CR40" s="545">
        <f t="shared" si="22"/>
        <v>0</v>
      </c>
      <c r="CS40" s="545">
        <f t="shared" si="23"/>
        <v>3000</v>
      </c>
      <c r="CT40" s="592">
        <v>600</v>
      </c>
      <c r="CV40" s="594">
        <v>500</v>
      </c>
      <c r="CX40" s="596">
        <v>500</v>
      </c>
      <c r="CZ40" s="598">
        <v>600</v>
      </c>
      <c r="DB40" s="395">
        <f t="shared" si="24"/>
        <v>2200</v>
      </c>
      <c r="DC40" s="395">
        <f t="shared" si="25"/>
        <v>0</v>
      </c>
      <c r="DD40" s="395">
        <f t="shared" si="26"/>
        <v>2200</v>
      </c>
      <c r="DE40" s="685">
        <v>600</v>
      </c>
      <c r="DG40" s="687">
        <v>900</v>
      </c>
      <c r="DK40" s="689">
        <v>900</v>
      </c>
      <c r="DM40" s="691">
        <v>700</v>
      </c>
      <c r="DO40" s="653">
        <f t="shared" si="27"/>
        <v>3100</v>
      </c>
      <c r="DP40" s="653">
        <f t="shared" si="28"/>
        <v>0</v>
      </c>
      <c r="DQ40" s="653">
        <f t="shared" si="29"/>
        <v>3100</v>
      </c>
      <c r="DR40" s="794">
        <v>500</v>
      </c>
      <c r="DT40" s="796">
        <v>400</v>
      </c>
      <c r="DV40" s="798">
        <v>500</v>
      </c>
      <c r="DX40" s="800">
        <v>500</v>
      </c>
      <c r="DZ40" s="790">
        <f t="shared" si="30"/>
        <v>1900</v>
      </c>
      <c r="EA40" s="790">
        <f t="shared" si="31"/>
        <v>0</v>
      </c>
      <c r="EB40" s="790">
        <f t="shared" si="32"/>
        <v>1900</v>
      </c>
      <c r="EC40" s="803">
        <v>600</v>
      </c>
      <c r="EE40" s="806">
        <v>500</v>
      </c>
      <c r="EG40" s="809">
        <v>500</v>
      </c>
      <c r="EM40" s="297">
        <f t="shared" si="33"/>
        <v>1600</v>
      </c>
      <c r="EN40" s="297">
        <f t="shared" si="34"/>
        <v>0</v>
      </c>
      <c r="EO40" s="297">
        <f t="shared" si="35"/>
        <v>1600</v>
      </c>
    </row>
    <row r="41" spans="1:145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C41" s="465"/>
      <c r="BD41" s="383">
        <v>200</v>
      </c>
      <c r="BF41" s="385">
        <v>150</v>
      </c>
      <c r="BH41" s="394">
        <f t="shared" si="12"/>
        <v>600</v>
      </c>
      <c r="BI41" s="431">
        <f t="shared" si="13"/>
        <v>0</v>
      </c>
      <c r="BJ41" s="394">
        <f t="shared" si="14"/>
        <v>600</v>
      </c>
      <c r="BK41" s="453">
        <v>15</v>
      </c>
      <c r="BL41" s="447"/>
      <c r="BM41" s="455">
        <v>75</v>
      </c>
      <c r="BN41" s="465">
        <v>125</v>
      </c>
      <c r="BO41" s="457">
        <v>100</v>
      </c>
      <c r="BP41" s="467">
        <v>150</v>
      </c>
      <c r="BQ41" s="459">
        <v>150</v>
      </c>
      <c r="BR41" s="469">
        <v>150</v>
      </c>
      <c r="BS41" s="431">
        <f t="shared" si="15"/>
        <v>340</v>
      </c>
      <c r="BT41" s="431">
        <f t="shared" si="16"/>
        <v>425</v>
      </c>
      <c r="BU41" s="431">
        <f t="shared" si="17"/>
        <v>765</v>
      </c>
      <c r="BV41" s="528">
        <v>150</v>
      </c>
      <c r="BX41" s="531">
        <v>200</v>
      </c>
      <c r="BZ41" s="533">
        <v>150</v>
      </c>
      <c r="CB41" s="536">
        <v>150</v>
      </c>
      <c r="CC41" s="493"/>
      <c r="CF41" s="395">
        <f t="shared" si="18"/>
        <v>650</v>
      </c>
      <c r="CG41" s="395">
        <f t="shared" si="19"/>
        <v>0</v>
      </c>
      <c r="CH41" s="395">
        <f t="shared" si="20"/>
        <v>650</v>
      </c>
      <c r="CI41" s="569"/>
      <c r="CK41" s="570">
        <v>200</v>
      </c>
      <c r="CM41" s="572">
        <v>300</v>
      </c>
      <c r="CO41" s="574">
        <v>250</v>
      </c>
      <c r="CQ41" s="545">
        <f t="shared" si="21"/>
        <v>750</v>
      </c>
      <c r="CR41" s="545">
        <f t="shared" si="22"/>
        <v>0</v>
      </c>
      <c r="CS41" s="545">
        <f t="shared" si="23"/>
        <v>750</v>
      </c>
      <c r="CT41" s="592">
        <v>150</v>
      </c>
      <c r="CV41" s="594">
        <v>100</v>
      </c>
      <c r="CX41" s="596">
        <v>200</v>
      </c>
      <c r="CZ41" s="598">
        <v>200</v>
      </c>
      <c r="DB41" s="395">
        <f t="shared" si="24"/>
        <v>650</v>
      </c>
      <c r="DC41" s="395">
        <f t="shared" si="25"/>
        <v>0</v>
      </c>
      <c r="DD41" s="395">
        <f t="shared" si="26"/>
        <v>650</v>
      </c>
      <c r="DE41" s="685">
        <v>150</v>
      </c>
      <c r="DG41" s="687">
        <v>200</v>
      </c>
      <c r="DK41" s="689">
        <v>200</v>
      </c>
      <c r="DM41" s="691">
        <v>200</v>
      </c>
      <c r="DO41" s="653">
        <f t="shared" si="27"/>
        <v>750</v>
      </c>
      <c r="DP41" s="653">
        <f t="shared" si="28"/>
        <v>0</v>
      </c>
      <c r="DQ41" s="653">
        <f t="shared" si="29"/>
        <v>750</v>
      </c>
      <c r="DR41" s="794">
        <v>100</v>
      </c>
      <c r="DT41" s="796">
        <v>200</v>
      </c>
      <c r="DV41" s="798">
        <v>150</v>
      </c>
      <c r="DX41" s="800">
        <v>200</v>
      </c>
      <c r="DZ41" s="790">
        <f t="shared" si="30"/>
        <v>650</v>
      </c>
      <c r="EA41" s="790">
        <f t="shared" si="31"/>
        <v>0</v>
      </c>
      <c r="EB41" s="790">
        <f t="shared" si="32"/>
        <v>650</v>
      </c>
      <c r="EC41" s="803">
        <v>200</v>
      </c>
      <c r="EE41" s="806">
        <v>100</v>
      </c>
      <c r="EG41" s="809">
        <v>100</v>
      </c>
      <c r="EM41" s="297">
        <f t="shared" si="33"/>
        <v>400</v>
      </c>
      <c r="EN41" s="297">
        <f t="shared" si="34"/>
        <v>0</v>
      </c>
      <c r="EO41" s="297">
        <f t="shared" si="35"/>
        <v>400</v>
      </c>
    </row>
    <row r="42" spans="1:145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A42" s="463"/>
      <c r="BB42" s="381"/>
      <c r="BC42" s="465"/>
      <c r="BD42" s="383"/>
      <c r="BF42" s="385">
        <v>3</v>
      </c>
      <c r="BH42" s="394">
        <f t="shared" si="12"/>
        <v>3</v>
      </c>
      <c r="BI42" s="431">
        <f t="shared" si="13"/>
        <v>0</v>
      </c>
      <c r="BJ42" s="394">
        <f t="shared" si="14"/>
        <v>3</v>
      </c>
      <c r="BK42" s="453"/>
      <c r="BL42" s="465">
        <v>190</v>
      </c>
      <c r="BM42" s="455"/>
      <c r="BN42" s="465">
        <v>6</v>
      </c>
      <c r="BO42" s="457">
        <v>3</v>
      </c>
      <c r="BP42" s="467">
        <v>2</v>
      </c>
      <c r="BQ42" s="459">
        <v>2</v>
      </c>
      <c r="BR42" s="469">
        <v>3</v>
      </c>
      <c r="BS42" s="431">
        <f t="shared" si="15"/>
        <v>5</v>
      </c>
      <c r="BT42" s="431">
        <f t="shared" si="16"/>
        <v>201</v>
      </c>
      <c r="BU42" s="431">
        <f t="shared" si="17"/>
        <v>206</v>
      </c>
      <c r="BV42" s="528">
        <v>4</v>
      </c>
      <c r="BX42" s="531">
        <v>3</v>
      </c>
      <c r="BZ42" s="533">
        <v>2</v>
      </c>
      <c r="CB42" s="536">
        <v>4</v>
      </c>
      <c r="CC42" s="493"/>
      <c r="CF42" s="395">
        <f t="shared" si="18"/>
        <v>13</v>
      </c>
      <c r="CG42" s="395">
        <f t="shared" si="19"/>
        <v>0</v>
      </c>
      <c r="CH42" s="395">
        <f t="shared" si="20"/>
        <v>13</v>
      </c>
      <c r="CI42" s="569"/>
      <c r="CK42" s="570">
        <v>2</v>
      </c>
      <c r="CM42" s="572">
        <v>2</v>
      </c>
      <c r="CO42" s="574">
        <v>1</v>
      </c>
      <c r="CQ42" s="545">
        <f t="shared" si="21"/>
        <v>5</v>
      </c>
      <c r="CR42" s="545">
        <f t="shared" si="22"/>
        <v>0</v>
      </c>
      <c r="CS42" s="545">
        <f t="shared" si="23"/>
        <v>5</v>
      </c>
      <c r="CT42" s="592">
        <v>1</v>
      </c>
      <c r="CV42" s="595"/>
      <c r="CX42" s="597"/>
      <c r="CZ42" s="599"/>
      <c r="DB42" s="395">
        <f t="shared" si="24"/>
        <v>1</v>
      </c>
      <c r="DC42" s="395">
        <f t="shared" si="25"/>
        <v>0</v>
      </c>
      <c r="DD42" s="395">
        <f t="shared" si="26"/>
        <v>1</v>
      </c>
      <c r="DE42" s="685">
        <v>1</v>
      </c>
      <c r="DG42" s="688"/>
      <c r="DK42" s="689">
        <v>1</v>
      </c>
      <c r="DM42" s="691">
        <v>3</v>
      </c>
      <c r="DO42" s="653">
        <f t="shared" si="27"/>
        <v>5</v>
      </c>
      <c r="DP42" s="653">
        <f t="shared" si="28"/>
        <v>0</v>
      </c>
      <c r="DQ42" s="653">
        <f t="shared" si="29"/>
        <v>5</v>
      </c>
      <c r="DR42" s="794">
        <v>1</v>
      </c>
      <c r="DT42" s="796">
        <v>2</v>
      </c>
      <c r="DV42" s="798">
        <v>1</v>
      </c>
      <c r="DX42" s="800">
        <v>1</v>
      </c>
      <c r="DZ42" s="790">
        <f t="shared" si="30"/>
        <v>5</v>
      </c>
      <c r="EA42" s="790">
        <f t="shared" si="31"/>
        <v>0</v>
      </c>
      <c r="EB42" s="790">
        <f t="shared" si="32"/>
        <v>5</v>
      </c>
      <c r="EC42" s="803">
        <v>1</v>
      </c>
      <c r="EE42" s="806">
        <v>4</v>
      </c>
      <c r="EG42" s="808"/>
      <c r="EM42" s="297">
        <f t="shared" si="33"/>
        <v>5</v>
      </c>
      <c r="EN42" s="297">
        <f t="shared" si="34"/>
        <v>0</v>
      </c>
      <c r="EO42" s="297">
        <f t="shared" si="35"/>
        <v>5</v>
      </c>
    </row>
    <row r="43" spans="1:145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A43" s="463"/>
      <c r="BB43" s="381"/>
      <c r="BC43" s="464"/>
      <c r="BD43" s="383"/>
      <c r="BF43" s="385">
        <v>15</v>
      </c>
      <c r="BH43" s="394">
        <f t="shared" si="12"/>
        <v>15</v>
      </c>
      <c r="BI43" s="431">
        <f t="shared" si="13"/>
        <v>0</v>
      </c>
      <c r="BJ43" s="394">
        <f t="shared" si="14"/>
        <v>15</v>
      </c>
      <c r="BK43" s="453">
        <v>3</v>
      </c>
      <c r="BL43" s="465">
        <v>110</v>
      </c>
      <c r="BM43" s="455">
        <v>13</v>
      </c>
      <c r="BN43" s="464"/>
      <c r="BO43" s="457"/>
      <c r="BP43" s="466"/>
      <c r="BQ43" s="459"/>
      <c r="BR43" s="468"/>
      <c r="BS43" s="431">
        <f t="shared" si="15"/>
        <v>16</v>
      </c>
      <c r="BT43" s="431">
        <f t="shared" si="16"/>
        <v>110</v>
      </c>
      <c r="BU43" s="431">
        <f t="shared" si="17"/>
        <v>126</v>
      </c>
      <c r="BV43" s="530"/>
      <c r="BX43" s="531"/>
      <c r="BZ43" s="533"/>
      <c r="CB43" s="537"/>
      <c r="CC43" s="493"/>
      <c r="CF43" s="395">
        <f t="shared" si="18"/>
        <v>0</v>
      </c>
      <c r="CG43" s="395">
        <f t="shared" si="19"/>
        <v>0</v>
      </c>
      <c r="CH43" s="395">
        <f t="shared" si="20"/>
        <v>0</v>
      </c>
      <c r="CI43" s="569"/>
      <c r="CK43" s="571"/>
      <c r="CM43" s="572">
        <v>15</v>
      </c>
      <c r="CO43" s="574">
        <v>10</v>
      </c>
      <c r="CQ43" s="545">
        <f t="shared" si="21"/>
        <v>25</v>
      </c>
      <c r="CR43" s="545">
        <f t="shared" si="22"/>
        <v>0</v>
      </c>
      <c r="CS43" s="545">
        <f t="shared" si="23"/>
        <v>25</v>
      </c>
      <c r="CT43" s="593"/>
      <c r="CV43" s="595"/>
      <c r="CX43" s="597"/>
      <c r="CZ43" s="599"/>
      <c r="DB43" s="395">
        <f t="shared" si="24"/>
        <v>0</v>
      </c>
      <c r="DC43" s="395">
        <f t="shared" si="25"/>
        <v>0</v>
      </c>
      <c r="DD43" s="395">
        <f t="shared" si="26"/>
        <v>0</v>
      </c>
      <c r="DE43" s="686"/>
      <c r="DG43" s="688"/>
      <c r="DK43" s="690"/>
      <c r="DM43" s="692"/>
      <c r="DO43" s="653">
        <f t="shared" si="27"/>
        <v>0</v>
      </c>
      <c r="DP43" s="653">
        <f t="shared" si="28"/>
        <v>0</v>
      </c>
      <c r="DQ43" s="653">
        <f t="shared" si="29"/>
        <v>0</v>
      </c>
      <c r="DR43" s="794"/>
      <c r="DT43" s="796"/>
      <c r="DV43" s="798"/>
      <c r="DX43" s="800">
        <v>1</v>
      </c>
      <c r="DZ43" s="790">
        <f t="shared" si="30"/>
        <v>1</v>
      </c>
      <c r="EA43" s="790">
        <f t="shared" si="31"/>
        <v>0</v>
      </c>
      <c r="EB43" s="790">
        <f t="shared" si="32"/>
        <v>1</v>
      </c>
      <c r="EC43" s="802"/>
      <c r="EE43" s="806"/>
      <c r="EG43" s="808"/>
      <c r="EM43" s="297">
        <f t="shared" si="33"/>
        <v>0</v>
      </c>
      <c r="EN43" s="297">
        <f t="shared" si="34"/>
        <v>0</v>
      </c>
      <c r="EO43" s="297">
        <f t="shared" si="35"/>
        <v>0</v>
      </c>
    </row>
    <row r="44" spans="1:145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A44" s="463"/>
      <c r="BB44" s="381">
        <v>20</v>
      </c>
      <c r="BC44" s="465"/>
      <c r="BD44" s="383">
        <v>10</v>
      </c>
      <c r="BF44" s="385">
        <v>12</v>
      </c>
      <c r="BH44" s="394">
        <f t="shared" si="12"/>
        <v>57</v>
      </c>
      <c r="BI44" s="431">
        <f t="shared" si="13"/>
        <v>0</v>
      </c>
      <c r="BJ44" s="394">
        <f t="shared" si="14"/>
        <v>57</v>
      </c>
      <c r="BK44" s="453">
        <v>7</v>
      </c>
      <c r="BL44" s="465">
        <v>4</v>
      </c>
      <c r="BM44" s="455">
        <v>20</v>
      </c>
      <c r="BN44" s="465">
        <v>4</v>
      </c>
      <c r="BO44" s="457">
        <v>20</v>
      </c>
      <c r="BP44" s="467">
        <v>1</v>
      </c>
      <c r="BQ44" s="459">
        <v>50</v>
      </c>
      <c r="BR44" s="469">
        <v>5</v>
      </c>
      <c r="BS44" s="431">
        <f t="shared" si="15"/>
        <v>97</v>
      </c>
      <c r="BT44" s="431">
        <f t="shared" si="16"/>
        <v>14</v>
      </c>
      <c r="BU44" s="431">
        <f t="shared" si="17"/>
        <v>111</v>
      </c>
      <c r="BV44" s="528">
        <v>50</v>
      </c>
      <c r="BX44" s="531">
        <v>50</v>
      </c>
      <c r="BZ44" s="533">
        <v>40</v>
      </c>
      <c r="CB44" s="536">
        <v>50</v>
      </c>
      <c r="CC44" s="493"/>
      <c r="CF44" s="395">
        <f t="shared" si="18"/>
        <v>190</v>
      </c>
      <c r="CG44" s="395">
        <f t="shared" si="19"/>
        <v>0</v>
      </c>
      <c r="CH44" s="395">
        <f t="shared" si="20"/>
        <v>190</v>
      </c>
      <c r="CI44" s="569"/>
      <c r="CK44" s="570">
        <v>30</v>
      </c>
      <c r="CM44" s="572">
        <v>30</v>
      </c>
      <c r="CO44" s="574">
        <v>20</v>
      </c>
      <c r="CQ44" s="545">
        <f t="shared" si="21"/>
        <v>80</v>
      </c>
      <c r="CR44" s="545">
        <f t="shared" si="22"/>
        <v>0</v>
      </c>
      <c r="CS44" s="545">
        <f t="shared" si="23"/>
        <v>80</v>
      </c>
      <c r="CT44" s="592">
        <v>15</v>
      </c>
      <c r="CV44" s="594">
        <v>10</v>
      </c>
      <c r="CX44" s="596">
        <v>15</v>
      </c>
      <c r="CZ44" s="598">
        <v>20</v>
      </c>
      <c r="DB44" s="395">
        <f t="shared" si="24"/>
        <v>60</v>
      </c>
      <c r="DC44" s="395">
        <f t="shared" si="25"/>
        <v>0</v>
      </c>
      <c r="DD44" s="395">
        <f t="shared" si="26"/>
        <v>60</v>
      </c>
      <c r="DE44" s="685">
        <v>20</v>
      </c>
      <c r="DG44" s="687">
        <v>30</v>
      </c>
      <c r="DK44" s="689">
        <v>30</v>
      </c>
      <c r="DM44" s="691">
        <v>20</v>
      </c>
      <c r="DO44" s="653">
        <f t="shared" si="27"/>
        <v>100</v>
      </c>
      <c r="DP44" s="653">
        <f t="shared" si="28"/>
        <v>0</v>
      </c>
      <c r="DQ44" s="653">
        <f t="shared" si="29"/>
        <v>100</v>
      </c>
      <c r="DR44" s="794">
        <v>20</v>
      </c>
      <c r="DT44" s="796">
        <v>20</v>
      </c>
      <c r="DV44" s="798">
        <v>15</v>
      </c>
      <c r="DX44" s="800">
        <v>10</v>
      </c>
      <c r="DZ44" s="790">
        <f t="shared" si="30"/>
        <v>65</v>
      </c>
      <c r="EA44" s="790">
        <f t="shared" si="31"/>
        <v>0</v>
      </c>
      <c r="EB44" s="790">
        <f t="shared" si="32"/>
        <v>65</v>
      </c>
      <c r="EC44" s="803">
        <v>10</v>
      </c>
      <c r="EE44" s="806">
        <v>10</v>
      </c>
      <c r="EG44" s="809">
        <v>10</v>
      </c>
      <c r="EM44" s="297">
        <f t="shared" si="33"/>
        <v>30</v>
      </c>
      <c r="EN44" s="297">
        <f t="shared" si="34"/>
        <v>0</v>
      </c>
      <c r="EO44" s="297">
        <f t="shared" si="35"/>
        <v>30</v>
      </c>
    </row>
    <row r="45" spans="1:145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A45" s="462"/>
      <c r="BB45" s="381">
        <v>1</v>
      </c>
      <c r="BC45" s="465"/>
      <c r="BD45" s="383"/>
      <c r="BF45" s="385">
        <v>2</v>
      </c>
      <c r="BH45" s="394">
        <f t="shared" si="12"/>
        <v>3</v>
      </c>
      <c r="BI45" s="431">
        <f t="shared" si="13"/>
        <v>0</v>
      </c>
      <c r="BJ45" s="394">
        <f t="shared" si="14"/>
        <v>3</v>
      </c>
      <c r="BK45" s="453"/>
      <c r="BL45" s="464"/>
      <c r="BM45" s="455"/>
      <c r="BN45" s="465">
        <v>6</v>
      </c>
      <c r="BO45" s="457"/>
      <c r="BP45" s="467">
        <v>9</v>
      </c>
      <c r="BQ45" s="459"/>
      <c r="BR45" s="469">
        <v>2</v>
      </c>
      <c r="BS45" s="431">
        <f t="shared" si="15"/>
        <v>0</v>
      </c>
      <c r="BT45" s="431">
        <f t="shared" si="16"/>
        <v>17</v>
      </c>
      <c r="BU45" s="431">
        <f t="shared" si="17"/>
        <v>17</v>
      </c>
      <c r="BV45" s="528">
        <v>2</v>
      </c>
      <c r="BX45" s="531"/>
      <c r="BZ45" s="533">
        <v>2</v>
      </c>
      <c r="CB45" s="537"/>
      <c r="CC45" s="493"/>
      <c r="CF45" s="395">
        <f t="shared" si="18"/>
        <v>4</v>
      </c>
      <c r="CG45" s="395">
        <f t="shared" si="19"/>
        <v>0</v>
      </c>
      <c r="CH45" s="395">
        <f t="shared" si="20"/>
        <v>4</v>
      </c>
      <c r="CI45" s="569"/>
      <c r="CK45" s="571"/>
      <c r="CM45" s="573"/>
      <c r="CO45" s="575"/>
      <c r="CQ45" s="545">
        <f t="shared" si="21"/>
        <v>0</v>
      </c>
      <c r="CR45" s="545">
        <f t="shared" si="22"/>
        <v>0</v>
      </c>
      <c r="CS45" s="545">
        <f t="shared" si="23"/>
        <v>0</v>
      </c>
      <c r="CT45" s="593"/>
      <c r="CV45" s="595"/>
      <c r="CX45" s="597"/>
      <c r="CZ45" s="599"/>
      <c r="DB45" s="395">
        <f t="shared" si="24"/>
        <v>0</v>
      </c>
      <c r="DC45" s="395">
        <f t="shared" si="25"/>
        <v>0</v>
      </c>
      <c r="DD45" s="395">
        <f t="shared" si="26"/>
        <v>0</v>
      </c>
      <c r="DE45" s="685">
        <v>1</v>
      </c>
      <c r="DG45" s="688"/>
      <c r="DK45" s="690"/>
      <c r="DM45" s="691">
        <v>1</v>
      </c>
      <c r="DO45" s="653">
        <f t="shared" si="27"/>
        <v>2</v>
      </c>
      <c r="DP45" s="653">
        <f t="shared" si="28"/>
        <v>0</v>
      </c>
      <c r="DQ45" s="653">
        <f t="shared" si="29"/>
        <v>2</v>
      </c>
      <c r="DR45" s="794"/>
      <c r="DT45" s="796"/>
      <c r="DV45" s="798"/>
      <c r="DX45" s="800">
        <v>2</v>
      </c>
      <c r="DZ45" s="790">
        <f t="shared" si="30"/>
        <v>2</v>
      </c>
      <c r="EA45" s="790">
        <f t="shared" si="31"/>
        <v>0</v>
      </c>
      <c r="EB45" s="790">
        <f t="shared" si="32"/>
        <v>2</v>
      </c>
      <c r="EC45" s="803">
        <v>2</v>
      </c>
      <c r="EE45" s="806">
        <v>1</v>
      </c>
      <c r="EG45" s="809">
        <v>1</v>
      </c>
      <c r="EM45" s="297">
        <f t="shared" si="33"/>
        <v>4</v>
      </c>
      <c r="EN45" s="297">
        <f t="shared" si="34"/>
        <v>0</v>
      </c>
      <c r="EO45" s="297">
        <f t="shared" si="35"/>
        <v>4</v>
      </c>
    </row>
    <row r="46" spans="1:145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A46" s="463"/>
      <c r="BB46" s="381"/>
      <c r="BC46" s="464"/>
      <c r="BD46" s="383"/>
      <c r="BF46" s="385"/>
      <c r="BH46" s="394">
        <f t="shared" si="12"/>
        <v>0</v>
      </c>
      <c r="BI46" s="431">
        <f t="shared" si="13"/>
        <v>0</v>
      </c>
      <c r="BJ46" s="394">
        <f t="shared" si="14"/>
        <v>0</v>
      </c>
      <c r="BK46" s="453"/>
      <c r="BL46" s="465">
        <v>1</v>
      </c>
      <c r="BM46" s="455"/>
      <c r="BN46" s="464"/>
      <c r="BO46" s="457"/>
      <c r="BP46" s="466"/>
      <c r="BQ46" s="459"/>
      <c r="BR46" s="468"/>
      <c r="BS46" s="431">
        <f t="shared" si="15"/>
        <v>0</v>
      </c>
      <c r="BT46" s="431">
        <f t="shared" si="16"/>
        <v>1</v>
      </c>
      <c r="BU46" s="431">
        <f t="shared" si="17"/>
        <v>1</v>
      </c>
      <c r="BV46" s="530"/>
      <c r="BX46" s="531"/>
      <c r="BZ46" s="533"/>
      <c r="CB46" s="537"/>
      <c r="CC46" s="493"/>
      <c r="CF46" s="395">
        <f t="shared" si="18"/>
        <v>0</v>
      </c>
      <c r="CG46" s="395">
        <f t="shared" si="19"/>
        <v>0</v>
      </c>
      <c r="CH46" s="395">
        <f t="shared" si="20"/>
        <v>0</v>
      </c>
      <c r="CI46" s="569"/>
      <c r="CK46" s="571"/>
      <c r="CM46" s="573"/>
      <c r="CO46" s="575"/>
      <c r="CQ46" s="545">
        <f t="shared" si="21"/>
        <v>0</v>
      </c>
      <c r="CR46" s="545">
        <f t="shared" si="22"/>
        <v>0</v>
      </c>
      <c r="CS46" s="545">
        <f t="shared" si="23"/>
        <v>0</v>
      </c>
      <c r="CT46" s="593"/>
      <c r="CV46" s="595"/>
      <c r="CX46" s="597"/>
      <c r="CZ46" s="599"/>
      <c r="DB46" s="395">
        <f t="shared" si="24"/>
        <v>0</v>
      </c>
      <c r="DC46" s="395">
        <f t="shared" si="25"/>
        <v>0</v>
      </c>
      <c r="DD46" s="395">
        <f t="shared" si="26"/>
        <v>0</v>
      </c>
      <c r="DE46" s="686"/>
      <c r="DG46" s="688"/>
      <c r="DK46" s="690"/>
      <c r="DM46" s="692"/>
      <c r="DO46" s="653">
        <f t="shared" si="27"/>
        <v>0</v>
      </c>
      <c r="DP46" s="653">
        <f t="shared" si="28"/>
        <v>0</v>
      </c>
      <c r="DQ46" s="653">
        <f t="shared" si="29"/>
        <v>0</v>
      </c>
      <c r="DR46" s="794"/>
      <c r="DT46" s="796"/>
      <c r="DV46" s="798"/>
      <c r="DX46" s="800"/>
      <c r="DZ46" s="790">
        <f t="shared" si="30"/>
        <v>0</v>
      </c>
      <c r="EA46" s="790">
        <f t="shared" si="31"/>
        <v>0</v>
      </c>
      <c r="EB46" s="790">
        <f t="shared" si="32"/>
        <v>0</v>
      </c>
      <c r="EC46" s="802"/>
      <c r="EE46" s="805"/>
      <c r="EG46" s="808"/>
      <c r="EM46" s="297">
        <f t="shared" si="33"/>
        <v>0</v>
      </c>
      <c r="EN46" s="297">
        <f t="shared" si="34"/>
        <v>0</v>
      </c>
      <c r="EO46" s="297">
        <f t="shared" si="35"/>
        <v>0</v>
      </c>
    </row>
    <row r="47" spans="1:145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A47" s="463"/>
      <c r="BB47" s="381">
        <v>15</v>
      </c>
      <c r="BC47" s="465"/>
      <c r="BD47" s="383">
        <v>10</v>
      </c>
      <c r="BF47" s="385">
        <v>14</v>
      </c>
      <c r="BH47" s="394">
        <f t="shared" si="12"/>
        <v>49</v>
      </c>
      <c r="BI47" s="431">
        <f t="shared" si="13"/>
        <v>0</v>
      </c>
      <c r="BJ47" s="394">
        <f t="shared" si="14"/>
        <v>49</v>
      </c>
      <c r="BK47" s="453">
        <v>12</v>
      </c>
      <c r="BL47" s="465">
        <v>5</v>
      </c>
      <c r="BM47" s="455">
        <v>15</v>
      </c>
      <c r="BN47" s="465">
        <v>23</v>
      </c>
      <c r="BO47" s="457">
        <v>15</v>
      </c>
      <c r="BP47" s="467">
        <v>22</v>
      </c>
      <c r="BQ47" s="459">
        <v>20</v>
      </c>
      <c r="BR47" s="469">
        <v>24</v>
      </c>
      <c r="BS47" s="431">
        <f t="shared" si="15"/>
        <v>62</v>
      </c>
      <c r="BT47" s="431">
        <f t="shared" si="16"/>
        <v>74</v>
      </c>
      <c r="BU47" s="431">
        <f t="shared" si="17"/>
        <v>136</v>
      </c>
      <c r="BV47" s="528">
        <v>20</v>
      </c>
      <c r="BX47" s="531">
        <v>20</v>
      </c>
      <c r="BZ47" s="533">
        <v>20</v>
      </c>
      <c r="CB47" s="536">
        <v>15</v>
      </c>
      <c r="CC47" s="493"/>
      <c r="CF47" s="395">
        <f t="shared" si="18"/>
        <v>75</v>
      </c>
      <c r="CG47" s="395">
        <f t="shared" si="19"/>
        <v>0</v>
      </c>
      <c r="CH47" s="395">
        <f t="shared" si="20"/>
        <v>75</v>
      </c>
      <c r="CI47" s="569"/>
      <c r="CK47" s="570">
        <v>20</v>
      </c>
      <c r="CM47" s="572">
        <v>15</v>
      </c>
      <c r="CO47" s="574">
        <v>15</v>
      </c>
      <c r="CQ47" s="545">
        <f t="shared" si="21"/>
        <v>50</v>
      </c>
      <c r="CR47" s="545">
        <f t="shared" si="22"/>
        <v>0</v>
      </c>
      <c r="CS47" s="545">
        <f t="shared" si="23"/>
        <v>50</v>
      </c>
      <c r="CT47" s="592">
        <v>15</v>
      </c>
      <c r="CV47" s="594">
        <v>10</v>
      </c>
      <c r="CX47" s="596">
        <v>10</v>
      </c>
      <c r="CZ47" s="598">
        <v>10</v>
      </c>
      <c r="DB47" s="395">
        <f t="shared" si="24"/>
        <v>45</v>
      </c>
      <c r="DC47" s="395">
        <f t="shared" si="25"/>
        <v>0</v>
      </c>
      <c r="DD47" s="395">
        <f t="shared" si="26"/>
        <v>45</v>
      </c>
      <c r="DE47" s="685">
        <v>15</v>
      </c>
      <c r="DG47" s="687">
        <v>20</v>
      </c>
      <c r="DK47" s="689">
        <v>20</v>
      </c>
      <c r="DM47" s="691">
        <v>25</v>
      </c>
      <c r="DO47" s="653">
        <f t="shared" si="27"/>
        <v>80</v>
      </c>
      <c r="DP47" s="653">
        <f t="shared" si="28"/>
        <v>0</v>
      </c>
      <c r="DQ47" s="653">
        <f t="shared" si="29"/>
        <v>80</v>
      </c>
      <c r="DR47" s="794">
        <v>10</v>
      </c>
      <c r="DT47" s="796">
        <v>10</v>
      </c>
      <c r="DV47" s="798">
        <v>10</v>
      </c>
      <c r="DX47" s="800">
        <v>15</v>
      </c>
      <c r="DZ47" s="790">
        <f t="shared" si="30"/>
        <v>45</v>
      </c>
      <c r="EA47" s="790">
        <f t="shared" si="31"/>
        <v>0</v>
      </c>
      <c r="EB47" s="790">
        <f t="shared" si="32"/>
        <v>45</v>
      </c>
      <c r="EC47" s="803">
        <v>10</v>
      </c>
      <c r="EE47" s="806">
        <v>10</v>
      </c>
      <c r="EG47" s="809">
        <v>5</v>
      </c>
      <c r="EM47" s="297">
        <f t="shared" si="33"/>
        <v>25</v>
      </c>
      <c r="EN47" s="297">
        <f t="shared" si="34"/>
        <v>0</v>
      </c>
      <c r="EO47" s="297">
        <f t="shared" si="35"/>
        <v>25</v>
      </c>
    </row>
    <row r="48" spans="1:145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A48" s="462"/>
      <c r="BB48" s="381">
        <v>5</v>
      </c>
      <c r="BC48" s="465"/>
      <c r="BD48" s="383">
        <v>3</v>
      </c>
      <c r="BF48" s="385">
        <v>2</v>
      </c>
      <c r="BH48" s="394">
        <f t="shared" si="12"/>
        <v>12</v>
      </c>
      <c r="BI48" s="431">
        <f t="shared" si="13"/>
        <v>0</v>
      </c>
      <c r="BJ48" s="394">
        <f t="shared" si="14"/>
        <v>12</v>
      </c>
      <c r="BK48" s="453">
        <v>2</v>
      </c>
      <c r="BL48" s="464"/>
      <c r="BM48" s="455">
        <v>5</v>
      </c>
      <c r="BN48" s="465">
        <v>3</v>
      </c>
      <c r="BO48" s="457">
        <v>7</v>
      </c>
      <c r="BP48" s="467">
        <v>2</v>
      </c>
      <c r="BQ48" s="459">
        <v>6</v>
      </c>
      <c r="BR48" s="469">
        <v>4</v>
      </c>
      <c r="BS48" s="431">
        <f t="shared" si="15"/>
        <v>20</v>
      </c>
      <c r="BT48" s="431">
        <f t="shared" si="16"/>
        <v>9</v>
      </c>
      <c r="BU48" s="431">
        <f t="shared" si="17"/>
        <v>29</v>
      </c>
      <c r="BV48" s="528">
        <v>5</v>
      </c>
      <c r="BX48" s="531">
        <v>5</v>
      </c>
      <c r="BZ48" s="533">
        <v>5</v>
      </c>
      <c r="CB48" s="536">
        <v>5</v>
      </c>
      <c r="CC48" s="493"/>
      <c r="CF48" s="395">
        <f t="shared" si="18"/>
        <v>20</v>
      </c>
      <c r="CG48" s="395">
        <f t="shared" si="19"/>
        <v>0</v>
      </c>
      <c r="CH48" s="395">
        <f t="shared" si="20"/>
        <v>20</v>
      </c>
      <c r="CI48" s="569"/>
      <c r="CK48" s="571"/>
      <c r="CM48" s="572">
        <v>3</v>
      </c>
      <c r="CO48" s="574"/>
      <c r="CQ48" s="545">
        <f t="shared" si="21"/>
        <v>3</v>
      </c>
      <c r="CR48" s="545">
        <f t="shared" si="22"/>
        <v>0</v>
      </c>
      <c r="CS48" s="545">
        <f t="shared" si="23"/>
        <v>3</v>
      </c>
      <c r="CT48" s="592">
        <v>5</v>
      </c>
      <c r="CV48" s="594">
        <v>1</v>
      </c>
      <c r="CX48" s="596">
        <v>2</v>
      </c>
      <c r="CZ48" s="598">
        <v>2</v>
      </c>
      <c r="DB48" s="395">
        <f t="shared" si="24"/>
        <v>10</v>
      </c>
      <c r="DC48" s="395">
        <f t="shared" si="25"/>
        <v>0</v>
      </c>
      <c r="DD48" s="395">
        <f t="shared" si="26"/>
        <v>10</v>
      </c>
      <c r="DE48" s="685">
        <v>2</v>
      </c>
      <c r="DG48" s="687">
        <v>2</v>
      </c>
      <c r="DK48" s="689">
        <v>2</v>
      </c>
      <c r="DM48" s="691">
        <v>2</v>
      </c>
      <c r="DO48" s="653">
        <f t="shared" si="27"/>
        <v>8</v>
      </c>
      <c r="DP48" s="653">
        <f t="shared" si="28"/>
        <v>0</v>
      </c>
      <c r="DQ48" s="653">
        <f t="shared" si="29"/>
        <v>8</v>
      </c>
      <c r="DR48" s="794">
        <v>5</v>
      </c>
      <c r="DT48" s="796">
        <v>5</v>
      </c>
      <c r="DV48" s="798">
        <v>2</v>
      </c>
      <c r="DX48" s="800">
        <v>1</v>
      </c>
      <c r="DZ48" s="790">
        <f t="shared" si="30"/>
        <v>13</v>
      </c>
      <c r="EA48" s="790">
        <f t="shared" si="31"/>
        <v>0</v>
      </c>
      <c r="EB48" s="790">
        <f t="shared" si="32"/>
        <v>13</v>
      </c>
      <c r="EC48" s="803">
        <v>2</v>
      </c>
      <c r="EE48" s="806">
        <v>5</v>
      </c>
      <c r="EG48" s="809">
        <v>10</v>
      </c>
      <c r="EM48" s="297">
        <f t="shared" si="33"/>
        <v>17</v>
      </c>
      <c r="EN48" s="297">
        <f t="shared" si="34"/>
        <v>0</v>
      </c>
      <c r="EO48" s="297">
        <f t="shared" si="35"/>
        <v>17</v>
      </c>
    </row>
    <row r="49" spans="1:145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A49" s="463"/>
      <c r="BB49" s="381"/>
      <c r="BC49" s="464"/>
      <c r="BD49" s="383"/>
      <c r="BF49" s="385"/>
      <c r="BH49" s="394">
        <f t="shared" si="12"/>
        <v>0</v>
      </c>
      <c r="BI49" s="431">
        <f t="shared" si="13"/>
        <v>0</v>
      </c>
      <c r="BJ49" s="394">
        <f t="shared" si="14"/>
        <v>0</v>
      </c>
      <c r="BK49" s="453"/>
      <c r="BL49" s="465">
        <v>19</v>
      </c>
      <c r="BM49" s="455"/>
      <c r="BN49" s="464"/>
      <c r="BO49" s="457"/>
      <c r="BP49" s="466"/>
      <c r="BQ49" s="459"/>
      <c r="BR49" s="468"/>
      <c r="BS49" s="431">
        <f t="shared" si="15"/>
        <v>0</v>
      </c>
      <c r="BT49" s="431">
        <f t="shared" si="16"/>
        <v>19</v>
      </c>
      <c r="BU49" s="431">
        <f t="shared" si="17"/>
        <v>19</v>
      </c>
      <c r="BV49" s="530"/>
      <c r="BX49" s="531"/>
      <c r="BZ49" s="533"/>
      <c r="CB49" s="537"/>
      <c r="CC49" s="493"/>
      <c r="CF49" s="395">
        <f t="shared" si="18"/>
        <v>0</v>
      </c>
      <c r="CG49" s="395">
        <f t="shared" si="19"/>
        <v>0</v>
      </c>
      <c r="CH49" s="395">
        <f t="shared" si="20"/>
        <v>0</v>
      </c>
      <c r="CI49" s="569"/>
      <c r="CK49" s="571"/>
      <c r="CM49" s="573"/>
      <c r="CO49" s="575"/>
      <c r="CQ49" s="545">
        <f t="shared" si="21"/>
        <v>0</v>
      </c>
      <c r="CR49" s="545">
        <f t="shared" si="22"/>
        <v>0</v>
      </c>
      <c r="CS49" s="545">
        <f t="shared" si="23"/>
        <v>0</v>
      </c>
      <c r="CT49" s="593"/>
      <c r="CV49" s="595"/>
      <c r="CX49" s="597"/>
      <c r="CZ49" s="599"/>
      <c r="DB49" s="395">
        <f t="shared" si="24"/>
        <v>0</v>
      </c>
      <c r="DC49" s="395">
        <f t="shared" si="25"/>
        <v>0</v>
      </c>
      <c r="DD49" s="395">
        <f t="shared" si="26"/>
        <v>0</v>
      </c>
      <c r="DE49" s="686"/>
      <c r="DG49" s="688"/>
      <c r="DK49" s="690"/>
      <c r="DM49" s="692"/>
      <c r="DO49" s="653">
        <f t="shared" si="27"/>
        <v>0</v>
      </c>
      <c r="DP49" s="653">
        <f t="shared" si="28"/>
        <v>0</v>
      </c>
      <c r="DQ49" s="653">
        <f t="shared" si="29"/>
        <v>0</v>
      </c>
      <c r="DR49" s="794"/>
      <c r="DT49" s="796"/>
      <c r="DV49" s="798"/>
      <c r="DX49" s="800"/>
      <c r="DZ49" s="790">
        <f t="shared" si="30"/>
        <v>0</v>
      </c>
      <c r="EA49" s="790">
        <f t="shared" si="31"/>
        <v>0</v>
      </c>
      <c r="EB49" s="790">
        <f t="shared" si="32"/>
        <v>0</v>
      </c>
      <c r="EC49" s="802"/>
      <c r="EE49" s="805"/>
      <c r="EG49" s="808"/>
      <c r="EM49" s="297">
        <f t="shared" si="33"/>
        <v>0</v>
      </c>
      <c r="EN49" s="297">
        <f t="shared" si="34"/>
        <v>0</v>
      </c>
      <c r="EO49" s="297">
        <f t="shared" si="35"/>
        <v>0</v>
      </c>
    </row>
    <row r="50" spans="1:145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A50" s="463"/>
      <c r="BB50" s="381"/>
      <c r="BC50" s="464"/>
      <c r="BD50" s="383"/>
      <c r="BF50" s="385"/>
      <c r="BH50" s="394">
        <f t="shared" si="12"/>
        <v>0</v>
      </c>
      <c r="BI50" s="431">
        <f t="shared" si="13"/>
        <v>0</v>
      </c>
      <c r="BJ50" s="394">
        <f t="shared" si="14"/>
        <v>0</v>
      </c>
      <c r="BK50" s="453"/>
      <c r="BL50" s="465">
        <v>5</v>
      </c>
      <c r="BM50" s="455"/>
      <c r="BN50" s="464"/>
      <c r="BO50" s="457"/>
      <c r="BP50" s="466"/>
      <c r="BQ50" s="459"/>
      <c r="BR50" s="468"/>
      <c r="BS50" s="431">
        <f t="shared" si="15"/>
        <v>0</v>
      </c>
      <c r="BT50" s="431">
        <f t="shared" si="16"/>
        <v>5</v>
      </c>
      <c r="BU50" s="431">
        <f t="shared" si="17"/>
        <v>5</v>
      </c>
      <c r="BV50" s="530"/>
      <c r="BX50" s="531"/>
      <c r="BZ50" s="533"/>
      <c r="CB50" s="537"/>
      <c r="CC50" s="493"/>
      <c r="CF50" s="395">
        <f t="shared" si="18"/>
        <v>0</v>
      </c>
      <c r="CG50" s="395">
        <f t="shared" si="19"/>
        <v>0</v>
      </c>
      <c r="CH50" s="395">
        <f t="shared" si="20"/>
        <v>0</v>
      </c>
      <c r="CI50" s="569"/>
      <c r="CK50" s="571"/>
      <c r="CM50" s="573"/>
      <c r="CO50" s="575"/>
      <c r="CQ50" s="545">
        <f t="shared" si="21"/>
        <v>0</v>
      </c>
      <c r="CR50" s="545">
        <f t="shared" si="22"/>
        <v>0</v>
      </c>
      <c r="CS50" s="545">
        <f t="shared" si="23"/>
        <v>0</v>
      </c>
      <c r="CT50" s="593"/>
      <c r="CV50" s="595"/>
      <c r="CX50" s="597"/>
      <c r="CZ50" s="599"/>
      <c r="DB50" s="395">
        <f t="shared" si="24"/>
        <v>0</v>
      </c>
      <c r="DC50" s="395">
        <f t="shared" si="25"/>
        <v>0</v>
      </c>
      <c r="DD50" s="395">
        <f t="shared" si="26"/>
        <v>0</v>
      </c>
      <c r="DE50" s="686"/>
      <c r="DG50" s="688"/>
      <c r="DK50" s="690"/>
      <c r="DM50" s="692"/>
      <c r="DO50" s="653">
        <f t="shared" si="27"/>
        <v>0</v>
      </c>
      <c r="DP50" s="653">
        <f t="shared" si="28"/>
        <v>0</v>
      </c>
      <c r="DQ50" s="653">
        <f t="shared" si="29"/>
        <v>0</v>
      </c>
      <c r="DR50" s="794"/>
      <c r="DT50" s="796"/>
      <c r="DV50" s="798"/>
      <c r="DX50" s="800"/>
      <c r="DZ50" s="790">
        <f t="shared" si="30"/>
        <v>0</v>
      </c>
      <c r="EA50" s="790">
        <f t="shared" si="31"/>
        <v>0</v>
      </c>
      <c r="EB50" s="790">
        <f t="shared" si="32"/>
        <v>0</v>
      </c>
      <c r="EC50" s="802"/>
      <c r="EE50" s="805"/>
      <c r="EG50" s="808"/>
      <c r="EM50" s="297">
        <f t="shared" si="33"/>
        <v>0</v>
      </c>
      <c r="EN50" s="297">
        <f t="shared" si="34"/>
        <v>0</v>
      </c>
      <c r="EO50" s="297">
        <f t="shared" si="35"/>
        <v>0</v>
      </c>
    </row>
    <row r="51" spans="1:145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A51" s="462"/>
      <c r="BB51" s="381"/>
      <c r="BC51" s="464"/>
      <c r="BD51" s="383"/>
      <c r="BF51" s="385"/>
      <c r="BH51" s="394">
        <f t="shared" si="12"/>
        <v>0</v>
      </c>
      <c r="BI51" s="431">
        <f t="shared" si="13"/>
        <v>0</v>
      </c>
      <c r="BJ51" s="394">
        <f t="shared" si="14"/>
        <v>0</v>
      </c>
      <c r="BK51" s="453"/>
      <c r="BL51" s="464"/>
      <c r="BM51" s="455"/>
      <c r="BN51" s="464"/>
      <c r="BO51" s="457"/>
      <c r="BP51" s="466"/>
      <c r="BQ51" s="459"/>
      <c r="BR51" s="468"/>
      <c r="BS51" s="431">
        <f t="shared" si="15"/>
        <v>0</v>
      </c>
      <c r="BT51" s="431">
        <f t="shared" si="16"/>
        <v>0</v>
      </c>
      <c r="BU51" s="431">
        <f t="shared" si="17"/>
        <v>0</v>
      </c>
      <c r="BV51" s="530"/>
      <c r="BX51" s="531"/>
      <c r="BZ51" s="533"/>
      <c r="CB51" s="537"/>
      <c r="CC51" s="493"/>
      <c r="CF51" s="395">
        <f t="shared" si="18"/>
        <v>0</v>
      </c>
      <c r="CG51" s="395">
        <f t="shared" si="19"/>
        <v>0</v>
      </c>
      <c r="CH51" s="395">
        <f t="shared" si="20"/>
        <v>0</v>
      </c>
      <c r="CI51" s="569"/>
      <c r="CK51" s="571"/>
      <c r="CM51" s="573"/>
      <c r="CO51" s="575"/>
      <c r="CQ51" s="545">
        <f t="shared" si="21"/>
        <v>0</v>
      </c>
      <c r="CR51" s="545">
        <f t="shared" si="22"/>
        <v>0</v>
      </c>
      <c r="CS51" s="545">
        <f t="shared" si="23"/>
        <v>0</v>
      </c>
      <c r="CT51" s="593"/>
      <c r="CV51" s="595"/>
      <c r="CX51" s="597"/>
      <c r="CZ51" s="599"/>
      <c r="DB51" s="395">
        <f t="shared" si="24"/>
        <v>0</v>
      </c>
      <c r="DC51" s="395">
        <f t="shared" si="25"/>
        <v>0</v>
      </c>
      <c r="DD51" s="395">
        <f t="shared" si="26"/>
        <v>0</v>
      </c>
      <c r="DE51" s="686"/>
      <c r="DG51" s="688"/>
      <c r="DK51" s="690"/>
      <c r="DM51" s="692"/>
      <c r="DO51" s="653">
        <f t="shared" si="27"/>
        <v>0</v>
      </c>
      <c r="DP51" s="653">
        <f t="shared" si="28"/>
        <v>0</v>
      </c>
      <c r="DQ51" s="653">
        <f t="shared" si="29"/>
        <v>0</v>
      </c>
      <c r="DR51" s="794"/>
      <c r="DT51" s="796"/>
      <c r="DV51" s="798"/>
      <c r="DX51" s="800"/>
      <c r="DZ51" s="790">
        <f t="shared" si="30"/>
        <v>0</v>
      </c>
      <c r="EA51" s="790">
        <f t="shared" si="31"/>
        <v>0</v>
      </c>
      <c r="EB51" s="790">
        <f t="shared" si="32"/>
        <v>0</v>
      </c>
      <c r="EC51" s="802"/>
      <c r="EE51" s="805"/>
      <c r="EG51" s="808"/>
      <c r="EM51" s="297">
        <f t="shared" si="33"/>
        <v>0</v>
      </c>
      <c r="EN51" s="297">
        <f t="shared" si="34"/>
        <v>0</v>
      </c>
      <c r="EO51" s="297">
        <f t="shared" si="35"/>
        <v>0</v>
      </c>
    </row>
    <row r="52" spans="1:145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A52" s="462"/>
      <c r="BB52" s="381"/>
      <c r="BC52" s="464"/>
      <c r="BD52" s="383"/>
      <c r="BF52" s="385"/>
      <c r="BH52" s="394">
        <f t="shared" si="12"/>
        <v>0</v>
      </c>
      <c r="BI52" s="431">
        <f t="shared" si="13"/>
        <v>0</v>
      </c>
      <c r="BJ52" s="394">
        <f t="shared" si="14"/>
        <v>0</v>
      </c>
      <c r="BK52" s="453"/>
      <c r="BL52" s="464"/>
      <c r="BM52" s="455"/>
      <c r="BN52" s="464"/>
      <c r="BO52" s="457"/>
      <c r="BP52" s="466"/>
      <c r="BQ52" s="459"/>
      <c r="BR52" s="468"/>
      <c r="BS52" s="431">
        <f t="shared" si="15"/>
        <v>0</v>
      </c>
      <c r="BT52" s="431">
        <f t="shared" si="16"/>
        <v>0</v>
      </c>
      <c r="BU52" s="431">
        <f t="shared" si="17"/>
        <v>0</v>
      </c>
      <c r="BV52" s="530"/>
      <c r="BX52" s="531"/>
      <c r="BZ52" s="533"/>
      <c r="CB52" s="537"/>
      <c r="CC52" s="493"/>
      <c r="CF52" s="395">
        <f t="shared" si="18"/>
        <v>0</v>
      </c>
      <c r="CG52" s="395">
        <f t="shared" si="19"/>
        <v>0</v>
      </c>
      <c r="CH52" s="395">
        <f t="shared" si="20"/>
        <v>0</v>
      </c>
      <c r="CI52" s="569"/>
      <c r="CK52" s="571"/>
      <c r="CM52" s="573"/>
      <c r="CO52" s="575"/>
      <c r="CQ52" s="545">
        <f t="shared" si="21"/>
        <v>0</v>
      </c>
      <c r="CR52" s="545">
        <f t="shared" si="22"/>
        <v>0</v>
      </c>
      <c r="CS52" s="545">
        <f t="shared" si="23"/>
        <v>0</v>
      </c>
      <c r="CT52" s="593"/>
      <c r="CV52" s="595"/>
      <c r="CX52" s="597"/>
      <c r="CZ52" s="599"/>
      <c r="DB52" s="395">
        <f t="shared" si="24"/>
        <v>0</v>
      </c>
      <c r="DC52" s="395">
        <f t="shared" si="25"/>
        <v>0</v>
      </c>
      <c r="DD52" s="395">
        <f t="shared" si="26"/>
        <v>0</v>
      </c>
      <c r="DE52" s="686"/>
      <c r="DG52" s="688"/>
      <c r="DK52" s="690"/>
      <c r="DM52" s="692"/>
      <c r="DO52" s="653">
        <f t="shared" si="27"/>
        <v>0</v>
      </c>
      <c r="DP52" s="653">
        <f t="shared" si="28"/>
        <v>0</v>
      </c>
      <c r="DQ52" s="653">
        <f t="shared" si="29"/>
        <v>0</v>
      </c>
      <c r="DR52" s="794"/>
      <c r="DT52" s="796"/>
      <c r="DV52" s="798"/>
      <c r="DX52" s="800"/>
      <c r="DZ52" s="790">
        <f t="shared" si="30"/>
        <v>0</v>
      </c>
      <c r="EA52" s="790">
        <f t="shared" si="31"/>
        <v>0</v>
      </c>
      <c r="EB52" s="790">
        <f t="shared" si="32"/>
        <v>0</v>
      </c>
      <c r="EC52" s="802"/>
      <c r="EE52" s="805"/>
      <c r="EG52" s="808"/>
      <c r="EM52" s="297">
        <f t="shared" si="33"/>
        <v>0</v>
      </c>
      <c r="EN52" s="297">
        <f t="shared" si="34"/>
        <v>0</v>
      </c>
      <c r="EO52" s="297">
        <f t="shared" si="35"/>
        <v>0</v>
      </c>
    </row>
    <row r="53" spans="1:145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A53" s="462"/>
      <c r="BB53" s="381"/>
      <c r="BC53" s="464"/>
      <c r="BD53" s="383"/>
      <c r="BF53" s="385"/>
      <c r="BH53" s="394">
        <f t="shared" si="12"/>
        <v>0</v>
      </c>
      <c r="BI53" s="431">
        <f t="shared" si="13"/>
        <v>0</v>
      </c>
      <c r="BJ53" s="394">
        <f t="shared" si="14"/>
        <v>0</v>
      </c>
      <c r="BK53" s="453"/>
      <c r="BL53" s="464"/>
      <c r="BM53" s="455"/>
      <c r="BN53" s="464"/>
      <c r="BO53" s="457"/>
      <c r="BP53" s="466"/>
      <c r="BQ53" s="459"/>
      <c r="BR53" s="468"/>
      <c r="BS53" s="431">
        <f t="shared" si="15"/>
        <v>0</v>
      </c>
      <c r="BT53" s="431">
        <f t="shared" si="16"/>
        <v>0</v>
      </c>
      <c r="BU53" s="431">
        <f t="shared" si="17"/>
        <v>0</v>
      </c>
      <c r="BV53" s="530"/>
      <c r="BX53" s="531"/>
      <c r="BZ53" s="533"/>
      <c r="CB53" s="537"/>
      <c r="CC53" s="493"/>
      <c r="CF53" s="395">
        <f t="shared" si="18"/>
        <v>0</v>
      </c>
      <c r="CG53" s="395">
        <f t="shared" si="19"/>
        <v>0</v>
      </c>
      <c r="CH53" s="395">
        <f t="shared" si="20"/>
        <v>0</v>
      </c>
      <c r="CI53" s="569"/>
      <c r="CK53" s="571"/>
      <c r="CM53" s="573"/>
      <c r="CO53" s="575"/>
      <c r="CQ53" s="545">
        <f t="shared" si="21"/>
        <v>0</v>
      </c>
      <c r="CR53" s="545">
        <f t="shared" si="22"/>
        <v>0</v>
      </c>
      <c r="CS53" s="545">
        <f t="shared" si="23"/>
        <v>0</v>
      </c>
      <c r="CT53" s="593"/>
      <c r="CV53" s="595"/>
      <c r="CX53" s="597"/>
      <c r="CZ53" s="599"/>
      <c r="DB53" s="395">
        <f t="shared" si="24"/>
        <v>0</v>
      </c>
      <c r="DC53" s="395">
        <f t="shared" si="25"/>
        <v>0</v>
      </c>
      <c r="DD53" s="395">
        <f t="shared" si="26"/>
        <v>0</v>
      </c>
      <c r="DE53" s="686"/>
      <c r="DG53" s="688"/>
      <c r="DK53" s="690"/>
      <c r="DM53" s="692"/>
      <c r="DO53" s="653">
        <f t="shared" si="27"/>
        <v>0</v>
      </c>
      <c r="DP53" s="653">
        <f t="shared" si="28"/>
        <v>0</v>
      </c>
      <c r="DQ53" s="653">
        <f t="shared" si="29"/>
        <v>0</v>
      </c>
      <c r="DR53" s="794"/>
      <c r="DT53" s="796"/>
      <c r="DV53" s="798"/>
      <c r="DX53" s="800"/>
      <c r="DZ53" s="790">
        <f t="shared" si="30"/>
        <v>0</v>
      </c>
      <c r="EA53" s="790">
        <f t="shared" si="31"/>
        <v>0</v>
      </c>
      <c r="EB53" s="790">
        <f t="shared" si="32"/>
        <v>0</v>
      </c>
      <c r="EC53" s="802"/>
      <c r="EE53" s="805"/>
      <c r="EG53" s="808"/>
      <c r="EM53" s="297">
        <f t="shared" si="33"/>
        <v>0</v>
      </c>
      <c r="EN53" s="297">
        <f t="shared" si="34"/>
        <v>0</v>
      </c>
      <c r="EO53" s="297">
        <f t="shared" si="35"/>
        <v>0</v>
      </c>
    </row>
    <row r="54" spans="1:145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A54" s="462"/>
      <c r="BB54" s="381"/>
      <c r="BC54" s="464"/>
      <c r="BD54" s="383"/>
      <c r="BF54" s="385"/>
      <c r="BH54" s="394">
        <f t="shared" si="12"/>
        <v>0</v>
      </c>
      <c r="BI54" s="431">
        <f t="shared" si="13"/>
        <v>0</v>
      </c>
      <c r="BJ54" s="394">
        <f t="shared" si="14"/>
        <v>0</v>
      </c>
      <c r="BK54" s="453"/>
      <c r="BL54" s="464"/>
      <c r="BM54" s="455"/>
      <c r="BN54" s="464"/>
      <c r="BO54" s="457"/>
      <c r="BP54" s="466"/>
      <c r="BQ54" s="459"/>
      <c r="BR54" s="468"/>
      <c r="BS54" s="431">
        <f t="shared" si="15"/>
        <v>0</v>
      </c>
      <c r="BT54" s="431">
        <f t="shared" si="16"/>
        <v>0</v>
      </c>
      <c r="BU54" s="431">
        <f t="shared" si="17"/>
        <v>0</v>
      </c>
      <c r="BV54" s="530"/>
      <c r="BX54" s="531"/>
      <c r="BZ54" s="533"/>
      <c r="CB54" s="537"/>
      <c r="CC54" s="493"/>
      <c r="CF54" s="395">
        <f t="shared" si="18"/>
        <v>0</v>
      </c>
      <c r="CG54" s="395">
        <f t="shared" si="19"/>
        <v>0</v>
      </c>
      <c r="CH54" s="395">
        <f t="shared" si="20"/>
        <v>0</v>
      </c>
      <c r="CI54" s="569"/>
      <c r="CK54" s="571"/>
      <c r="CM54" s="573"/>
      <c r="CO54" s="575"/>
      <c r="CQ54" s="545">
        <f t="shared" si="21"/>
        <v>0</v>
      </c>
      <c r="CR54" s="545">
        <f t="shared" si="22"/>
        <v>0</v>
      </c>
      <c r="CS54" s="545">
        <f t="shared" si="23"/>
        <v>0</v>
      </c>
      <c r="CT54" s="593"/>
      <c r="CV54" s="595"/>
      <c r="CX54" s="597"/>
      <c r="CZ54" s="599"/>
      <c r="DB54" s="395">
        <f t="shared" si="24"/>
        <v>0</v>
      </c>
      <c r="DC54" s="395">
        <f t="shared" si="25"/>
        <v>0</v>
      </c>
      <c r="DD54" s="395">
        <f t="shared" si="26"/>
        <v>0</v>
      </c>
      <c r="DE54" s="686"/>
      <c r="DG54" s="688"/>
      <c r="DK54" s="690"/>
      <c r="DM54" s="692"/>
      <c r="DO54" s="653">
        <f t="shared" si="27"/>
        <v>0</v>
      </c>
      <c r="DP54" s="653">
        <f t="shared" si="28"/>
        <v>0</v>
      </c>
      <c r="DQ54" s="653">
        <f t="shared" si="29"/>
        <v>0</v>
      </c>
      <c r="DR54" s="794"/>
      <c r="DT54" s="796"/>
      <c r="DV54" s="798"/>
      <c r="DX54" s="800"/>
      <c r="DZ54" s="790">
        <f t="shared" si="30"/>
        <v>0</v>
      </c>
      <c r="EA54" s="790">
        <f t="shared" si="31"/>
        <v>0</v>
      </c>
      <c r="EB54" s="790">
        <f t="shared" si="32"/>
        <v>0</v>
      </c>
      <c r="EC54" s="802"/>
      <c r="EE54" s="805"/>
      <c r="EG54" s="808"/>
      <c r="EM54" s="297">
        <f t="shared" si="33"/>
        <v>0</v>
      </c>
      <c r="EN54" s="297">
        <f t="shared" si="34"/>
        <v>0</v>
      </c>
      <c r="EO54" s="297">
        <f t="shared" si="35"/>
        <v>0</v>
      </c>
    </row>
    <row r="55" spans="1:145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A55" s="463"/>
      <c r="BB55" s="381">
        <v>1</v>
      </c>
      <c r="BC55" s="465"/>
      <c r="BD55" s="383">
        <v>1</v>
      </c>
      <c r="BF55" s="385">
        <v>2</v>
      </c>
      <c r="BH55" s="394">
        <f t="shared" si="12"/>
        <v>6</v>
      </c>
      <c r="BI55" s="431">
        <f t="shared" si="13"/>
        <v>0</v>
      </c>
      <c r="BJ55" s="394">
        <f t="shared" si="14"/>
        <v>6</v>
      </c>
      <c r="BK55" s="453">
        <v>3</v>
      </c>
      <c r="BL55" s="465">
        <v>2</v>
      </c>
      <c r="BM55" s="455">
        <v>5</v>
      </c>
      <c r="BN55" s="465">
        <v>7</v>
      </c>
      <c r="BO55" s="457">
        <v>7</v>
      </c>
      <c r="BP55" s="467">
        <v>12</v>
      </c>
      <c r="BQ55" s="459">
        <v>5</v>
      </c>
      <c r="BR55" s="469">
        <v>10</v>
      </c>
      <c r="BS55" s="431">
        <f t="shared" si="15"/>
        <v>20</v>
      </c>
      <c r="BT55" s="431">
        <f t="shared" si="16"/>
        <v>31</v>
      </c>
      <c r="BU55" s="431">
        <f t="shared" si="17"/>
        <v>51</v>
      </c>
      <c r="BV55" s="528">
        <v>3</v>
      </c>
      <c r="BX55" s="531">
        <v>5</v>
      </c>
      <c r="BZ55" s="533">
        <v>2</v>
      </c>
      <c r="CB55" s="536">
        <v>3</v>
      </c>
      <c r="CC55" s="493"/>
      <c r="CF55" s="395">
        <f t="shared" si="18"/>
        <v>13</v>
      </c>
      <c r="CG55" s="395">
        <f t="shared" si="19"/>
        <v>0</v>
      </c>
      <c r="CH55" s="395">
        <f t="shared" si="20"/>
        <v>13</v>
      </c>
      <c r="CI55" s="569"/>
      <c r="CK55" s="570">
        <v>15</v>
      </c>
      <c r="CM55" s="572">
        <v>2</v>
      </c>
      <c r="CO55" s="574">
        <v>1</v>
      </c>
      <c r="CQ55" s="545">
        <f t="shared" si="21"/>
        <v>18</v>
      </c>
      <c r="CR55" s="545">
        <f t="shared" si="22"/>
        <v>0</v>
      </c>
      <c r="CS55" s="545">
        <f t="shared" si="23"/>
        <v>18</v>
      </c>
      <c r="CT55" s="592">
        <v>10</v>
      </c>
      <c r="CV55" s="594">
        <v>5</v>
      </c>
      <c r="CX55" s="596">
        <v>1</v>
      </c>
      <c r="CZ55" s="598">
        <v>3</v>
      </c>
      <c r="DB55" s="395">
        <f t="shared" si="24"/>
        <v>19</v>
      </c>
      <c r="DC55" s="395">
        <f t="shared" si="25"/>
        <v>0</v>
      </c>
      <c r="DD55" s="395">
        <f t="shared" si="26"/>
        <v>19</v>
      </c>
      <c r="DE55" s="685">
        <v>2</v>
      </c>
      <c r="DG55" s="687">
        <v>1</v>
      </c>
      <c r="DK55" s="689">
        <v>3</v>
      </c>
      <c r="DM55" s="691">
        <v>1</v>
      </c>
      <c r="DO55" s="653">
        <f t="shared" si="27"/>
        <v>7</v>
      </c>
      <c r="DP55" s="653">
        <f t="shared" si="28"/>
        <v>0</v>
      </c>
      <c r="DQ55" s="653">
        <f t="shared" si="29"/>
        <v>7</v>
      </c>
      <c r="DR55" s="794">
        <v>10</v>
      </c>
      <c r="DT55" s="796">
        <v>5</v>
      </c>
      <c r="DV55" s="798">
        <v>2</v>
      </c>
      <c r="DX55" s="800">
        <v>8</v>
      </c>
      <c r="DZ55" s="790">
        <f t="shared" si="30"/>
        <v>25</v>
      </c>
      <c r="EA55" s="790">
        <f t="shared" si="31"/>
        <v>0</v>
      </c>
      <c r="EB55" s="790">
        <f t="shared" si="32"/>
        <v>25</v>
      </c>
      <c r="EC55" s="803">
        <v>2</v>
      </c>
      <c r="EE55" s="806">
        <v>5</v>
      </c>
      <c r="EG55" s="809">
        <v>5</v>
      </c>
      <c r="EM55" s="297">
        <f t="shared" si="33"/>
        <v>12</v>
      </c>
      <c r="EN55" s="297">
        <f t="shared" si="34"/>
        <v>0</v>
      </c>
      <c r="EO55" s="297">
        <f t="shared" si="35"/>
        <v>12</v>
      </c>
    </row>
    <row r="56" spans="1:145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A56" s="462"/>
      <c r="BB56" s="381"/>
      <c r="BC56" s="464"/>
      <c r="BD56" s="383"/>
      <c r="BF56" s="385"/>
      <c r="BH56" s="394">
        <f t="shared" si="12"/>
        <v>0</v>
      </c>
      <c r="BI56" s="431">
        <f t="shared" si="13"/>
        <v>0</v>
      </c>
      <c r="BJ56" s="394">
        <f t="shared" si="14"/>
        <v>0</v>
      </c>
      <c r="BK56" s="453"/>
      <c r="BL56" s="464"/>
      <c r="BM56" s="455"/>
      <c r="BN56" s="464"/>
      <c r="BO56" s="457"/>
      <c r="BP56" s="466"/>
      <c r="BQ56" s="459"/>
      <c r="BR56" s="468"/>
      <c r="BS56" s="431">
        <f t="shared" si="15"/>
        <v>0</v>
      </c>
      <c r="BT56" s="431">
        <f t="shared" si="16"/>
        <v>0</v>
      </c>
      <c r="BU56" s="431">
        <f t="shared" si="17"/>
        <v>0</v>
      </c>
      <c r="BV56" s="530"/>
      <c r="BX56" s="531"/>
      <c r="BZ56" s="533"/>
      <c r="CB56" s="537"/>
      <c r="CC56" s="493"/>
      <c r="CF56" s="395">
        <f t="shared" si="18"/>
        <v>0</v>
      </c>
      <c r="CG56" s="395">
        <f t="shared" si="19"/>
        <v>0</v>
      </c>
      <c r="CH56" s="395">
        <f t="shared" si="20"/>
        <v>0</v>
      </c>
      <c r="CI56" s="569"/>
      <c r="CK56" s="571"/>
      <c r="CM56" s="573"/>
      <c r="CO56" s="575"/>
      <c r="CQ56" s="545">
        <f t="shared" si="21"/>
        <v>0</v>
      </c>
      <c r="CR56" s="545">
        <f t="shared" si="22"/>
        <v>0</v>
      </c>
      <c r="CS56" s="545">
        <f t="shared" si="23"/>
        <v>0</v>
      </c>
      <c r="CT56" s="593"/>
      <c r="CV56" s="595"/>
      <c r="CX56" s="597"/>
      <c r="CZ56" s="599"/>
      <c r="DB56" s="395">
        <f t="shared" si="24"/>
        <v>0</v>
      </c>
      <c r="DC56" s="395">
        <f t="shared" si="25"/>
        <v>0</v>
      </c>
      <c r="DD56" s="395">
        <f t="shared" si="26"/>
        <v>0</v>
      </c>
      <c r="DE56" s="686"/>
      <c r="DG56" s="688"/>
      <c r="DK56" s="690"/>
      <c r="DM56" s="692"/>
      <c r="DO56" s="653">
        <f t="shared" si="27"/>
        <v>0</v>
      </c>
      <c r="DP56" s="653">
        <f t="shared" si="28"/>
        <v>0</v>
      </c>
      <c r="DQ56" s="653">
        <f t="shared" si="29"/>
        <v>0</v>
      </c>
      <c r="DR56" s="794"/>
      <c r="DT56" s="796"/>
      <c r="DV56" s="798"/>
      <c r="DX56" s="800"/>
      <c r="DZ56" s="790">
        <f t="shared" si="30"/>
        <v>0</v>
      </c>
      <c r="EA56" s="790">
        <f t="shared" si="31"/>
        <v>0</v>
      </c>
      <c r="EB56" s="790">
        <f t="shared" si="32"/>
        <v>0</v>
      </c>
      <c r="EC56" s="802"/>
      <c r="EE56" s="805"/>
      <c r="EG56" s="808"/>
      <c r="EM56" s="297">
        <f t="shared" si="33"/>
        <v>0</v>
      </c>
      <c r="EN56" s="297">
        <f t="shared" si="34"/>
        <v>0</v>
      </c>
      <c r="EO56" s="297">
        <f t="shared" si="35"/>
        <v>0</v>
      </c>
    </row>
    <row r="57" spans="1:145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A57" s="462"/>
      <c r="BB57" s="381"/>
      <c r="BC57" s="464"/>
      <c r="BD57" s="383"/>
      <c r="BF57" s="385"/>
      <c r="BH57" s="394">
        <f t="shared" si="12"/>
        <v>0</v>
      </c>
      <c r="BI57" s="431">
        <f t="shared" si="13"/>
        <v>0</v>
      </c>
      <c r="BJ57" s="394">
        <f t="shared" si="14"/>
        <v>0</v>
      </c>
      <c r="BK57" s="453"/>
      <c r="BL57" s="464"/>
      <c r="BM57" s="455"/>
      <c r="BN57" s="464"/>
      <c r="BO57" s="457"/>
      <c r="BP57" s="466"/>
      <c r="BQ57" s="459"/>
      <c r="BR57" s="468"/>
      <c r="BS57" s="431">
        <f t="shared" si="15"/>
        <v>0</v>
      </c>
      <c r="BT57" s="431">
        <f t="shared" si="16"/>
        <v>0</v>
      </c>
      <c r="BU57" s="431">
        <f t="shared" si="17"/>
        <v>0</v>
      </c>
      <c r="BV57" s="530"/>
      <c r="BX57" s="531"/>
      <c r="BZ57" s="533"/>
      <c r="CB57" s="537"/>
      <c r="CC57" s="493"/>
      <c r="CF57" s="395">
        <f t="shared" si="18"/>
        <v>0</v>
      </c>
      <c r="CG57" s="395">
        <f t="shared" si="19"/>
        <v>0</v>
      </c>
      <c r="CH57" s="395">
        <f t="shared" si="20"/>
        <v>0</v>
      </c>
      <c r="CI57" s="569"/>
      <c r="CK57" s="571"/>
      <c r="CM57" s="573"/>
      <c r="CO57" s="575"/>
      <c r="CQ57" s="545">
        <f t="shared" si="21"/>
        <v>0</v>
      </c>
      <c r="CR57" s="545">
        <f t="shared" si="22"/>
        <v>0</v>
      </c>
      <c r="CS57" s="545">
        <f t="shared" si="23"/>
        <v>0</v>
      </c>
      <c r="CT57" s="593"/>
      <c r="CV57" s="595"/>
      <c r="CX57" s="597"/>
      <c r="CZ57" s="599"/>
      <c r="DB57" s="395">
        <f t="shared" si="24"/>
        <v>0</v>
      </c>
      <c r="DC57" s="395">
        <f t="shared" si="25"/>
        <v>0</v>
      </c>
      <c r="DD57" s="395">
        <f t="shared" si="26"/>
        <v>0</v>
      </c>
      <c r="DE57" s="686"/>
      <c r="DG57" s="688"/>
      <c r="DK57" s="690"/>
      <c r="DM57" s="692"/>
      <c r="DO57" s="653">
        <f t="shared" si="27"/>
        <v>0</v>
      </c>
      <c r="DP57" s="653">
        <f t="shared" si="28"/>
        <v>0</v>
      </c>
      <c r="DQ57" s="653">
        <f t="shared" si="29"/>
        <v>0</v>
      </c>
      <c r="DR57" s="794"/>
      <c r="DT57" s="796"/>
      <c r="DV57" s="798"/>
      <c r="DX57" s="800"/>
      <c r="DZ57" s="790">
        <f t="shared" si="30"/>
        <v>0</v>
      </c>
      <c r="EA57" s="790">
        <f t="shared" si="31"/>
        <v>0</v>
      </c>
      <c r="EB57" s="790">
        <f t="shared" si="32"/>
        <v>0</v>
      </c>
      <c r="EC57" s="802"/>
      <c r="EE57" s="805"/>
      <c r="EG57" s="808"/>
      <c r="EM57" s="297">
        <f t="shared" si="33"/>
        <v>0</v>
      </c>
      <c r="EN57" s="297">
        <f t="shared" si="34"/>
        <v>0</v>
      </c>
      <c r="EO57" s="297">
        <f t="shared" si="35"/>
        <v>0</v>
      </c>
    </row>
    <row r="58" spans="1:145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A58" s="462"/>
      <c r="BB58" s="381"/>
      <c r="BC58" s="464"/>
      <c r="BD58" s="383"/>
      <c r="BF58" s="385"/>
      <c r="BH58" s="394">
        <f t="shared" si="12"/>
        <v>0</v>
      </c>
      <c r="BI58" s="431">
        <f t="shared" si="13"/>
        <v>0</v>
      </c>
      <c r="BJ58" s="394">
        <f t="shared" si="14"/>
        <v>0</v>
      </c>
      <c r="BK58" s="453"/>
      <c r="BL58" s="464"/>
      <c r="BM58" s="455"/>
      <c r="BN58" s="464"/>
      <c r="BO58" s="457"/>
      <c r="BP58" s="466"/>
      <c r="BQ58" s="459"/>
      <c r="BR58" s="468"/>
      <c r="BS58" s="431">
        <f t="shared" si="15"/>
        <v>0</v>
      </c>
      <c r="BT58" s="431">
        <f t="shared" si="16"/>
        <v>0</v>
      </c>
      <c r="BU58" s="431">
        <f t="shared" si="17"/>
        <v>0</v>
      </c>
      <c r="BV58" s="530"/>
      <c r="BX58" s="531"/>
      <c r="BZ58" s="533"/>
      <c r="CB58" s="537"/>
      <c r="CC58" s="493"/>
      <c r="CF58" s="395">
        <f t="shared" si="18"/>
        <v>0</v>
      </c>
      <c r="CG58" s="395">
        <f t="shared" si="19"/>
        <v>0</v>
      </c>
      <c r="CH58" s="395">
        <f t="shared" si="20"/>
        <v>0</v>
      </c>
      <c r="CI58" s="569"/>
      <c r="CK58" s="571"/>
      <c r="CM58" s="573"/>
      <c r="CO58" s="575"/>
      <c r="CQ58" s="545">
        <f t="shared" si="21"/>
        <v>0</v>
      </c>
      <c r="CR58" s="545">
        <f t="shared" si="22"/>
        <v>0</v>
      </c>
      <c r="CS58" s="545">
        <f t="shared" si="23"/>
        <v>0</v>
      </c>
      <c r="CT58" s="593"/>
      <c r="CV58" s="595"/>
      <c r="CX58" s="597"/>
      <c r="CZ58" s="599"/>
      <c r="DB58" s="395">
        <f t="shared" si="24"/>
        <v>0</v>
      </c>
      <c r="DC58" s="395">
        <f t="shared" si="25"/>
        <v>0</v>
      </c>
      <c r="DD58" s="395">
        <f t="shared" si="26"/>
        <v>0</v>
      </c>
      <c r="DE58" s="686"/>
      <c r="DG58" s="688"/>
      <c r="DK58" s="690"/>
      <c r="DM58" s="692"/>
      <c r="DO58" s="653">
        <f t="shared" si="27"/>
        <v>0</v>
      </c>
      <c r="DP58" s="653">
        <f t="shared" si="28"/>
        <v>0</v>
      </c>
      <c r="DQ58" s="653">
        <f t="shared" si="29"/>
        <v>0</v>
      </c>
      <c r="DR58" s="794"/>
      <c r="DT58" s="796"/>
      <c r="DV58" s="798"/>
      <c r="DX58" s="800"/>
      <c r="DZ58" s="790">
        <f t="shared" si="30"/>
        <v>0</v>
      </c>
      <c r="EA58" s="790">
        <f t="shared" si="31"/>
        <v>0</v>
      </c>
      <c r="EB58" s="790">
        <f t="shared" si="32"/>
        <v>0</v>
      </c>
      <c r="EC58" s="802"/>
      <c r="EE58" s="805"/>
      <c r="EG58" s="808"/>
      <c r="EM58" s="297">
        <f t="shared" si="33"/>
        <v>0</v>
      </c>
      <c r="EN58" s="297">
        <f t="shared" si="34"/>
        <v>0</v>
      </c>
      <c r="EO58" s="297">
        <f t="shared" si="35"/>
        <v>0</v>
      </c>
    </row>
    <row r="59" spans="1:145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A59" s="463"/>
      <c r="BB59" s="381"/>
      <c r="BC59" s="465"/>
      <c r="BD59" s="383">
        <v>2</v>
      </c>
      <c r="BF59" s="385">
        <v>1</v>
      </c>
      <c r="BH59" s="394">
        <f t="shared" si="12"/>
        <v>3</v>
      </c>
      <c r="BI59" s="431">
        <f t="shared" si="13"/>
        <v>0</v>
      </c>
      <c r="BJ59" s="394">
        <f t="shared" si="14"/>
        <v>3</v>
      </c>
      <c r="BK59" s="453">
        <v>2</v>
      </c>
      <c r="BL59" s="465">
        <v>5</v>
      </c>
      <c r="BM59" s="455"/>
      <c r="BN59" s="465">
        <v>6</v>
      </c>
      <c r="BO59" s="457"/>
      <c r="BP59" s="467">
        <v>3</v>
      </c>
      <c r="BQ59" s="459">
        <v>2</v>
      </c>
      <c r="BR59" s="469">
        <v>4</v>
      </c>
      <c r="BS59" s="431">
        <f t="shared" si="15"/>
        <v>4</v>
      </c>
      <c r="BT59" s="431">
        <f t="shared" si="16"/>
        <v>18</v>
      </c>
      <c r="BU59" s="431">
        <f t="shared" si="17"/>
        <v>22</v>
      </c>
      <c r="BV59" s="530"/>
      <c r="BX59" s="531"/>
      <c r="BZ59" s="533"/>
      <c r="CB59" s="537"/>
      <c r="CC59" s="493"/>
      <c r="CF59" s="395">
        <f t="shared" si="18"/>
        <v>0</v>
      </c>
      <c r="CG59" s="395">
        <f t="shared" si="19"/>
        <v>0</v>
      </c>
      <c r="CH59" s="395">
        <f t="shared" si="20"/>
        <v>0</v>
      </c>
      <c r="CI59" s="569"/>
      <c r="CK59" s="571"/>
      <c r="CM59" s="573"/>
      <c r="CO59" s="575"/>
      <c r="CQ59" s="545">
        <f t="shared" si="21"/>
        <v>0</v>
      </c>
      <c r="CR59" s="545">
        <f t="shared" si="22"/>
        <v>0</v>
      </c>
      <c r="CS59" s="545">
        <f t="shared" si="23"/>
        <v>0</v>
      </c>
      <c r="CT59" s="593">
        <v>1</v>
      </c>
      <c r="CV59" s="595">
        <v>2</v>
      </c>
      <c r="CX59" s="597">
        <v>1</v>
      </c>
      <c r="CZ59" s="599"/>
      <c r="DB59" s="395">
        <f t="shared" si="24"/>
        <v>4</v>
      </c>
      <c r="DC59" s="395">
        <f t="shared" si="25"/>
        <v>0</v>
      </c>
      <c r="DD59" s="395">
        <f t="shared" si="26"/>
        <v>4</v>
      </c>
      <c r="DE59" s="686">
        <v>1</v>
      </c>
      <c r="DG59" s="688">
        <v>3</v>
      </c>
      <c r="DK59" s="690">
        <v>3</v>
      </c>
      <c r="DM59" s="692">
        <v>1</v>
      </c>
      <c r="DO59" s="653">
        <f t="shared" si="27"/>
        <v>8</v>
      </c>
      <c r="DP59" s="653">
        <f t="shared" si="28"/>
        <v>0</v>
      </c>
      <c r="DQ59" s="653">
        <f t="shared" si="29"/>
        <v>8</v>
      </c>
      <c r="DR59" s="794">
        <v>1</v>
      </c>
      <c r="DT59" s="796">
        <v>2</v>
      </c>
      <c r="DV59" s="798">
        <v>1</v>
      </c>
      <c r="DX59" s="800">
        <v>2</v>
      </c>
      <c r="DZ59" s="790">
        <f t="shared" si="30"/>
        <v>6</v>
      </c>
      <c r="EA59" s="790">
        <f t="shared" si="31"/>
        <v>0</v>
      </c>
      <c r="EB59" s="790">
        <f t="shared" si="32"/>
        <v>6</v>
      </c>
      <c r="EC59" s="803">
        <v>2</v>
      </c>
      <c r="EE59" s="806">
        <v>5</v>
      </c>
      <c r="EG59" s="809">
        <v>2</v>
      </c>
      <c r="EM59" s="297">
        <f t="shared" si="33"/>
        <v>9</v>
      </c>
      <c r="EN59" s="297">
        <f t="shared" si="34"/>
        <v>0</v>
      </c>
      <c r="EO59" s="297">
        <f t="shared" si="35"/>
        <v>9</v>
      </c>
    </row>
    <row r="60" spans="1:145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A60" s="463"/>
      <c r="BB60" s="382">
        <v>3</v>
      </c>
      <c r="BC60" s="465"/>
      <c r="BD60" s="384">
        <v>5</v>
      </c>
      <c r="BF60" s="386">
        <v>5</v>
      </c>
      <c r="BH60" s="394">
        <f t="shared" si="12"/>
        <v>18</v>
      </c>
      <c r="BI60" s="431">
        <f t="shared" si="13"/>
        <v>0</v>
      </c>
      <c r="BJ60" s="394">
        <f t="shared" si="14"/>
        <v>18</v>
      </c>
      <c r="BK60" s="454">
        <v>6</v>
      </c>
      <c r="BL60" s="465">
        <v>35</v>
      </c>
      <c r="BM60" s="456">
        <v>10</v>
      </c>
      <c r="BN60" s="465">
        <v>30</v>
      </c>
      <c r="BO60" s="458">
        <v>7</v>
      </c>
      <c r="BP60" s="467">
        <v>32</v>
      </c>
      <c r="BQ60" s="460">
        <v>10</v>
      </c>
      <c r="BR60" s="469">
        <v>37</v>
      </c>
      <c r="BS60" s="431">
        <f t="shared" si="15"/>
        <v>33</v>
      </c>
      <c r="BT60" s="431">
        <f t="shared" si="16"/>
        <v>134</v>
      </c>
      <c r="BU60" s="431">
        <f t="shared" si="17"/>
        <v>167</v>
      </c>
      <c r="BV60" s="529">
        <v>10</v>
      </c>
      <c r="BX60" s="531">
        <v>10</v>
      </c>
      <c r="BZ60" s="533">
        <v>8</v>
      </c>
      <c r="CB60" s="536">
        <v>5</v>
      </c>
      <c r="CC60" s="493"/>
      <c r="CF60" s="395">
        <f t="shared" si="18"/>
        <v>33</v>
      </c>
      <c r="CG60" s="395">
        <f t="shared" si="19"/>
        <v>0</v>
      </c>
      <c r="CH60" s="395">
        <f t="shared" si="20"/>
        <v>33</v>
      </c>
      <c r="CI60" s="569"/>
      <c r="CK60" s="570">
        <v>5</v>
      </c>
      <c r="CM60" s="572">
        <v>5</v>
      </c>
      <c r="CO60" s="574">
        <v>3</v>
      </c>
      <c r="CQ60" s="545">
        <f t="shared" si="21"/>
        <v>13</v>
      </c>
      <c r="CR60" s="545">
        <f t="shared" si="22"/>
        <v>0</v>
      </c>
      <c r="CS60" s="545">
        <f t="shared" si="23"/>
        <v>13</v>
      </c>
      <c r="CT60" s="592">
        <v>7</v>
      </c>
      <c r="CV60" s="594">
        <v>3</v>
      </c>
      <c r="CX60" s="596">
        <v>5</v>
      </c>
      <c r="CZ60" s="598">
        <v>5</v>
      </c>
      <c r="DB60" s="395">
        <f t="shared" si="24"/>
        <v>20</v>
      </c>
      <c r="DC60" s="395">
        <f t="shared" si="25"/>
        <v>0</v>
      </c>
      <c r="DD60" s="395">
        <f t="shared" si="26"/>
        <v>20</v>
      </c>
      <c r="DE60" s="685">
        <v>5</v>
      </c>
      <c r="DG60" s="687">
        <v>10</v>
      </c>
      <c r="DK60" s="689">
        <v>6</v>
      </c>
      <c r="DM60" s="691">
        <v>5</v>
      </c>
      <c r="DO60" s="653">
        <f t="shared" si="27"/>
        <v>26</v>
      </c>
      <c r="DP60" s="653">
        <f t="shared" si="28"/>
        <v>0</v>
      </c>
      <c r="DQ60" s="653">
        <f t="shared" si="29"/>
        <v>26</v>
      </c>
      <c r="DR60" s="795">
        <v>5</v>
      </c>
      <c r="DT60" s="797">
        <v>5</v>
      </c>
      <c r="DV60" s="799">
        <v>3</v>
      </c>
      <c r="DX60" s="801">
        <v>5</v>
      </c>
      <c r="DZ60" s="790">
        <f t="shared" si="30"/>
        <v>18</v>
      </c>
      <c r="EA60" s="790">
        <f t="shared" si="31"/>
        <v>0</v>
      </c>
      <c r="EB60" s="790">
        <f t="shared" si="32"/>
        <v>18</v>
      </c>
      <c r="EC60" s="804">
        <v>3</v>
      </c>
      <c r="EE60" s="807">
        <v>5</v>
      </c>
      <c r="EG60" s="810">
        <v>7</v>
      </c>
      <c r="EM60" s="297">
        <f t="shared" si="33"/>
        <v>15</v>
      </c>
      <c r="EN60" s="297">
        <f t="shared" si="34"/>
        <v>0</v>
      </c>
      <c r="EO60" s="297">
        <f t="shared" si="35"/>
        <v>15</v>
      </c>
    </row>
    <row r="61" spans="1:145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A61" s="463"/>
      <c r="BB61" s="381"/>
      <c r="BC61" s="465"/>
      <c r="BD61" s="383"/>
      <c r="BF61" s="385"/>
      <c r="BH61" s="394">
        <f t="shared" si="12"/>
        <v>0</v>
      </c>
      <c r="BI61" s="431">
        <f t="shared" si="13"/>
        <v>0</v>
      </c>
      <c r="BJ61" s="394">
        <f t="shared" si="14"/>
        <v>0</v>
      </c>
      <c r="BK61" s="453"/>
      <c r="BL61" s="465">
        <v>0</v>
      </c>
      <c r="BM61" s="455"/>
      <c r="BN61" s="465">
        <v>1</v>
      </c>
      <c r="BO61" s="457"/>
      <c r="BP61" s="467">
        <v>0</v>
      </c>
      <c r="BQ61" s="459"/>
      <c r="BR61" s="469">
        <v>0</v>
      </c>
      <c r="BS61" s="431">
        <f t="shared" si="15"/>
        <v>0</v>
      </c>
      <c r="BT61" s="431">
        <f t="shared" si="16"/>
        <v>1</v>
      </c>
      <c r="BU61" s="431">
        <f t="shared" si="17"/>
        <v>1</v>
      </c>
      <c r="BV61" s="530"/>
      <c r="BX61" s="531"/>
      <c r="BZ61" s="533"/>
      <c r="CB61" s="537"/>
      <c r="CC61" s="493"/>
      <c r="CF61" s="395">
        <f t="shared" si="18"/>
        <v>0</v>
      </c>
      <c r="CG61" s="395">
        <f t="shared" si="19"/>
        <v>0</v>
      </c>
      <c r="CH61" s="395">
        <f t="shared" si="20"/>
        <v>0</v>
      </c>
      <c r="CI61" s="569"/>
      <c r="CK61" s="571"/>
      <c r="CM61" s="573"/>
      <c r="CO61" s="575"/>
      <c r="CQ61" s="545">
        <f t="shared" si="21"/>
        <v>0</v>
      </c>
      <c r="CR61" s="545">
        <f t="shared" si="22"/>
        <v>0</v>
      </c>
      <c r="CS61" s="545">
        <f t="shared" si="23"/>
        <v>0</v>
      </c>
      <c r="CT61" s="593"/>
      <c r="CV61" s="595"/>
      <c r="CX61" s="597"/>
      <c r="CZ61" s="599"/>
      <c r="DB61" s="395">
        <f t="shared" si="24"/>
        <v>0</v>
      </c>
      <c r="DC61" s="395">
        <f t="shared" si="25"/>
        <v>0</v>
      </c>
      <c r="DD61" s="395">
        <f t="shared" si="26"/>
        <v>0</v>
      </c>
      <c r="DE61" s="686"/>
      <c r="DG61" s="688"/>
      <c r="DK61" s="690"/>
      <c r="DM61" s="692"/>
      <c r="DO61" s="653">
        <f t="shared" si="27"/>
        <v>0</v>
      </c>
      <c r="DP61" s="653">
        <f t="shared" si="28"/>
        <v>0</v>
      </c>
      <c r="DQ61" s="653">
        <f t="shared" si="29"/>
        <v>0</v>
      </c>
      <c r="DR61" s="794"/>
      <c r="DT61" s="796"/>
      <c r="DV61" s="798"/>
      <c r="DX61" s="800"/>
      <c r="DZ61" s="790">
        <f t="shared" si="30"/>
        <v>0</v>
      </c>
      <c r="EA61" s="790">
        <f t="shared" si="31"/>
        <v>0</v>
      </c>
      <c r="EB61" s="790">
        <f t="shared" si="32"/>
        <v>0</v>
      </c>
      <c r="EC61" s="802"/>
      <c r="EE61" s="805"/>
      <c r="EG61" s="808"/>
      <c r="EM61" s="297">
        <f t="shared" si="33"/>
        <v>0</v>
      </c>
      <c r="EN61" s="297">
        <f t="shared" si="34"/>
        <v>0</v>
      </c>
      <c r="EO61" s="297">
        <f t="shared" si="35"/>
        <v>0</v>
      </c>
    </row>
    <row r="62" spans="1:145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A62" s="463"/>
      <c r="BB62" s="381">
        <v>1</v>
      </c>
      <c r="BC62" s="465"/>
      <c r="BD62" s="383">
        <v>3</v>
      </c>
      <c r="BF62" s="385">
        <v>3</v>
      </c>
      <c r="BH62" s="394">
        <f t="shared" si="12"/>
        <v>7</v>
      </c>
      <c r="BI62" s="431">
        <f t="shared" si="13"/>
        <v>0</v>
      </c>
      <c r="BJ62" s="394">
        <f t="shared" si="14"/>
        <v>7</v>
      </c>
      <c r="BK62" s="453">
        <v>3</v>
      </c>
      <c r="BL62" s="465">
        <v>6</v>
      </c>
      <c r="BM62" s="455"/>
      <c r="BN62" s="465">
        <v>7</v>
      </c>
      <c r="BO62" s="457">
        <v>1</v>
      </c>
      <c r="BP62" s="467">
        <v>8</v>
      </c>
      <c r="BQ62" s="459">
        <v>2</v>
      </c>
      <c r="BR62" s="469">
        <v>6</v>
      </c>
      <c r="BS62" s="431">
        <f t="shared" si="15"/>
        <v>6</v>
      </c>
      <c r="BT62" s="431">
        <f t="shared" si="16"/>
        <v>27</v>
      </c>
      <c r="BU62" s="431">
        <f t="shared" si="17"/>
        <v>33</v>
      </c>
      <c r="BV62" s="530"/>
      <c r="BX62" s="531"/>
      <c r="BZ62" s="533">
        <v>3</v>
      </c>
      <c r="CB62" s="537">
        <v>3</v>
      </c>
      <c r="CC62" s="493"/>
      <c r="CF62" s="395">
        <f t="shared" si="18"/>
        <v>6</v>
      </c>
      <c r="CG62" s="395">
        <f t="shared" si="19"/>
        <v>0</v>
      </c>
      <c r="CH62" s="395">
        <f t="shared" si="20"/>
        <v>6</v>
      </c>
      <c r="CI62" s="569"/>
      <c r="CK62" s="571">
        <v>2</v>
      </c>
      <c r="CM62" s="573"/>
      <c r="CO62" s="575"/>
      <c r="CQ62" s="545">
        <f t="shared" si="21"/>
        <v>2</v>
      </c>
      <c r="CR62" s="545">
        <f t="shared" si="22"/>
        <v>0</v>
      </c>
      <c r="CS62" s="545">
        <f t="shared" si="23"/>
        <v>2</v>
      </c>
      <c r="CT62" s="593">
        <v>1</v>
      </c>
      <c r="CV62" s="595">
        <v>1</v>
      </c>
      <c r="CX62" s="597">
        <v>1</v>
      </c>
      <c r="CZ62" s="599"/>
      <c r="DB62" s="395">
        <f t="shared" si="24"/>
        <v>3</v>
      </c>
      <c r="DC62" s="395">
        <f t="shared" si="25"/>
        <v>0</v>
      </c>
      <c r="DD62" s="395">
        <f t="shared" si="26"/>
        <v>3</v>
      </c>
      <c r="DE62" s="686">
        <v>1</v>
      </c>
      <c r="DG62" s="688"/>
      <c r="DK62" s="690">
        <v>2</v>
      </c>
      <c r="DM62" s="692">
        <v>1</v>
      </c>
      <c r="DO62" s="653">
        <f t="shared" si="27"/>
        <v>4</v>
      </c>
      <c r="DP62" s="653">
        <f t="shared" si="28"/>
        <v>0</v>
      </c>
      <c r="DQ62" s="653">
        <f t="shared" si="29"/>
        <v>4</v>
      </c>
      <c r="DR62" s="794">
        <v>1</v>
      </c>
      <c r="DT62" s="796">
        <v>3</v>
      </c>
      <c r="DV62" s="798">
        <v>1</v>
      </c>
      <c r="DX62" s="800">
        <v>2</v>
      </c>
      <c r="DZ62" s="790">
        <f t="shared" si="30"/>
        <v>7</v>
      </c>
      <c r="EA62" s="790">
        <f t="shared" si="31"/>
        <v>0</v>
      </c>
      <c r="EB62" s="790">
        <f t="shared" si="32"/>
        <v>7</v>
      </c>
      <c r="EC62" s="803">
        <v>3</v>
      </c>
      <c r="EE62" s="806">
        <v>5</v>
      </c>
      <c r="EG62" s="809">
        <v>2</v>
      </c>
      <c r="EM62" s="297">
        <f t="shared" si="33"/>
        <v>10</v>
      </c>
      <c r="EN62" s="297">
        <f t="shared" si="34"/>
        <v>0</v>
      </c>
      <c r="EO62" s="297">
        <f t="shared" si="35"/>
        <v>10</v>
      </c>
    </row>
    <row r="63" spans="1:145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A63" s="462"/>
      <c r="BB63" s="381"/>
      <c r="BC63" s="464"/>
      <c r="BD63" s="383"/>
      <c r="BF63" s="385"/>
      <c r="BH63" s="394">
        <f t="shared" si="12"/>
        <v>0</v>
      </c>
      <c r="BI63" s="431">
        <f t="shared" si="13"/>
        <v>0</v>
      </c>
      <c r="BJ63" s="394">
        <f t="shared" si="14"/>
        <v>0</v>
      </c>
      <c r="BK63" s="453"/>
      <c r="BL63" s="464"/>
      <c r="BM63" s="455"/>
      <c r="BN63" s="464"/>
      <c r="BO63" s="457"/>
      <c r="BP63" s="466"/>
      <c r="BQ63" s="459"/>
      <c r="BR63" s="468"/>
      <c r="BS63" s="431">
        <f t="shared" si="15"/>
        <v>0</v>
      </c>
      <c r="BT63" s="431">
        <f t="shared" si="16"/>
        <v>0</v>
      </c>
      <c r="BU63" s="431">
        <f t="shared" si="17"/>
        <v>0</v>
      </c>
      <c r="BV63" s="530"/>
      <c r="BX63" s="531"/>
      <c r="BZ63" s="533"/>
      <c r="CB63" s="537"/>
      <c r="CC63" s="493"/>
      <c r="CF63" s="395">
        <f t="shared" si="18"/>
        <v>0</v>
      </c>
      <c r="CG63" s="395">
        <f t="shared" si="19"/>
        <v>0</v>
      </c>
      <c r="CH63" s="395">
        <f t="shared" si="20"/>
        <v>0</v>
      </c>
      <c r="CI63" s="569"/>
      <c r="CK63" s="571"/>
      <c r="CM63" s="573"/>
      <c r="CO63" s="575"/>
      <c r="CQ63" s="545">
        <f t="shared" si="21"/>
        <v>0</v>
      </c>
      <c r="CR63" s="545">
        <f t="shared" si="22"/>
        <v>0</v>
      </c>
      <c r="CS63" s="545">
        <f t="shared" si="23"/>
        <v>0</v>
      </c>
      <c r="CT63" s="593"/>
      <c r="CV63" s="595"/>
      <c r="CX63" s="597"/>
      <c r="CZ63" s="599"/>
      <c r="DB63" s="395">
        <f t="shared" si="24"/>
        <v>0</v>
      </c>
      <c r="DC63" s="395">
        <f t="shared" si="25"/>
        <v>0</v>
      </c>
      <c r="DD63" s="395">
        <f t="shared" si="26"/>
        <v>0</v>
      </c>
      <c r="DE63" s="686"/>
      <c r="DG63" s="688"/>
      <c r="DK63" s="690"/>
      <c r="DM63" s="692"/>
      <c r="DO63" s="653">
        <f t="shared" si="27"/>
        <v>0</v>
      </c>
      <c r="DP63" s="653">
        <f t="shared" si="28"/>
        <v>0</v>
      </c>
      <c r="DQ63" s="653">
        <f t="shared" si="29"/>
        <v>0</v>
      </c>
      <c r="DR63" s="794"/>
      <c r="DT63" s="796"/>
      <c r="DV63" s="798"/>
      <c r="DX63" s="800"/>
      <c r="DZ63" s="790">
        <f t="shared" si="30"/>
        <v>0</v>
      </c>
      <c r="EA63" s="790">
        <f t="shared" si="31"/>
        <v>0</v>
      </c>
      <c r="EB63" s="790">
        <f t="shared" si="32"/>
        <v>0</v>
      </c>
      <c r="EC63" s="802"/>
      <c r="EE63" s="805"/>
      <c r="EG63" s="808"/>
      <c r="EM63" s="297">
        <f t="shared" si="33"/>
        <v>0</v>
      </c>
      <c r="EN63" s="297">
        <f t="shared" si="34"/>
        <v>0</v>
      </c>
      <c r="EO63" s="297">
        <f t="shared" si="35"/>
        <v>0</v>
      </c>
    </row>
    <row r="64" spans="1:145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A64" s="463"/>
      <c r="BB64" s="381">
        <v>15</v>
      </c>
      <c r="BC64" s="465"/>
      <c r="BD64" s="383">
        <v>10</v>
      </c>
      <c r="BF64" s="385">
        <v>10</v>
      </c>
      <c r="BH64" s="394">
        <f t="shared" si="12"/>
        <v>45</v>
      </c>
      <c r="BI64" s="431">
        <f t="shared" si="13"/>
        <v>0</v>
      </c>
      <c r="BJ64" s="394">
        <f t="shared" si="14"/>
        <v>45</v>
      </c>
      <c r="BK64" s="453">
        <v>15</v>
      </c>
      <c r="BL64" s="465">
        <v>20</v>
      </c>
      <c r="BM64" s="455">
        <v>20</v>
      </c>
      <c r="BN64" s="465">
        <v>22</v>
      </c>
      <c r="BO64" s="457">
        <v>15</v>
      </c>
      <c r="BP64" s="467">
        <v>17</v>
      </c>
      <c r="BQ64" s="459">
        <v>20</v>
      </c>
      <c r="BR64" s="469">
        <v>23</v>
      </c>
      <c r="BS64" s="431">
        <f t="shared" si="15"/>
        <v>70</v>
      </c>
      <c r="BT64" s="431">
        <f t="shared" si="16"/>
        <v>82</v>
      </c>
      <c r="BU64" s="431">
        <f t="shared" si="17"/>
        <v>152</v>
      </c>
      <c r="BV64" s="528">
        <v>20</v>
      </c>
      <c r="BX64" s="531">
        <v>15</v>
      </c>
      <c r="BZ64" s="533">
        <v>20</v>
      </c>
      <c r="CB64" s="536">
        <v>20</v>
      </c>
      <c r="CC64" s="493"/>
      <c r="CF64" s="395">
        <f t="shared" si="18"/>
        <v>75</v>
      </c>
      <c r="CG64" s="395">
        <f t="shared" si="19"/>
        <v>0</v>
      </c>
      <c r="CH64" s="395">
        <f t="shared" si="20"/>
        <v>75</v>
      </c>
      <c r="CI64" s="569"/>
      <c r="CK64" s="571">
        <v>15</v>
      </c>
      <c r="CM64" s="573">
        <v>20</v>
      </c>
      <c r="CO64" s="575">
        <v>20</v>
      </c>
      <c r="CQ64" s="545">
        <f t="shared" si="21"/>
        <v>55</v>
      </c>
      <c r="CR64" s="545">
        <f t="shared" si="22"/>
        <v>0</v>
      </c>
      <c r="CS64" s="545">
        <f t="shared" si="23"/>
        <v>55</v>
      </c>
      <c r="CT64" s="593">
        <v>10</v>
      </c>
      <c r="CV64" s="595">
        <v>10</v>
      </c>
      <c r="CX64" s="597">
        <v>15</v>
      </c>
      <c r="CZ64" s="599">
        <v>20</v>
      </c>
      <c r="DB64" s="395">
        <f t="shared" si="24"/>
        <v>55</v>
      </c>
      <c r="DC64" s="395">
        <f t="shared" si="25"/>
        <v>0</v>
      </c>
      <c r="DD64" s="395">
        <f t="shared" si="26"/>
        <v>55</v>
      </c>
      <c r="DE64" s="686">
        <v>20</v>
      </c>
      <c r="DG64" s="688">
        <v>25</v>
      </c>
      <c r="DK64" s="690">
        <v>20</v>
      </c>
      <c r="DM64" s="692">
        <v>10</v>
      </c>
      <c r="DO64" s="653">
        <f t="shared" si="27"/>
        <v>75</v>
      </c>
      <c r="DP64" s="653">
        <f t="shared" si="28"/>
        <v>0</v>
      </c>
      <c r="DQ64" s="653">
        <f t="shared" si="29"/>
        <v>75</v>
      </c>
      <c r="DR64" s="794">
        <v>15</v>
      </c>
      <c r="DT64" s="796">
        <v>20</v>
      </c>
      <c r="DV64" s="798">
        <v>10</v>
      </c>
      <c r="DX64" s="800">
        <v>15</v>
      </c>
      <c r="DZ64" s="790">
        <f t="shared" si="30"/>
        <v>60</v>
      </c>
      <c r="EA64" s="790">
        <f t="shared" si="31"/>
        <v>0</v>
      </c>
      <c r="EB64" s="790">
        <f t="shared" si="32"/>
        <v>60</v>
      </c>
      <c r="EC64" s="803">
        <v>10</v>
      </c>
      <c r="EE64" s="806">
        <v>10</v>
      </c>
      <c r="EG64" s="809">
        <v>10</v>
      </c>
      <c r="EM64" s="297">
        <f t="shared" si="33"/>
        <v>30</v>
      </c>
      <c r="EN64" s="297">
        <f t="shared" si="34"/>
        <v>0</v>
      </c>
      <c r="EO64" s="297">
        <f t="shared" si="35"/>
        <v>30</v>
      </c>
    </row>
    <row r="65" spans="1:145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A65" s="462"/>
      <c r="BB65" s="381"/>
      <c r="BC65" s="464"/>
      <c r="BD65" s="383"/>
      <c r="BF65" s="385"/>
      <c r="BH65" s="394">
        <f t="shared" si="12"/>
        <v>0</v>
      </c>
      <c r="BI65" s="431">
        <f t="shared" si="13"/>
        <v>0</v>
      </c>
      <c r="BJ65" s="394">
        <f t="shared" si="14"/>
        <v>0</v>
      </c>
      <c r="BK65" s="453"/>
      <c r="BL65" s="464"/>
      <c r="BM65" s="455"/>
      <c r="BN65" s="464"/>
      <c r="BO65" s="457"/>
      <c r="BP65" s="466"/>
      <c r="BQ65" s="459"/>
      <c r="BR65" s="468"/>
      <c r="BS65" s="431">
        <f t="shared" si="15"/>
        <v>0</v>
      </c>
      <c r="BT65" s="431">
        <f t="shared" si="16"/>
        <v>0</v>
      </c>
      <c r="BU65" s="431">
        <f t="shared" si="17"/>
        <v>0</v>
      </c>
      <c r="BV65" s="530"/>
      <c r="BX65" s="531"/>
      <c r="BZ65" s="533"/>
      <c r="CB65" s="537"/>
      <c r="CC65" s="493"/>
      <c r="CF65" s="395">
        <f t="shared" si="18"/>
        <v>0</v>
      </c>
      <c r="CG65" s="395">
        <f t="shared" si="19"/>
        <v>0</v>
      </c>
      <c r="CH65" s="395">
        <f t="shared" si="20"/>
        <v>0</v>
      </c>
      <c r="CI65" s="569"/>
      <c r="CK65" s="571"/>
      <c r="CM65" s="573"/>
      <c r="CO65" s="575"/>
      <c r="CQ65" s="545">
        <f t="shared" si="21"/>
        <v>0</v>
      </c>
      <c r="CR65" s="545">
        <f t="shared" si="22"/>
        <v>0</v>
      </c>
      <c r="CS65" s="545">
        <f t="shared" si="23"/>
        <v>0</v>
      </c>
      <c r="CT65" s="593"/>
      <c r="CV65" s="595"/>
      <c r="CX65" s="597"/>
      <c r="CZ65" s="599"/>
      <c r="DB65" s="395">
        <f t="shared" si="24"/>
        <v>0</v>
      </c>
      <c r="DC65" s="395">
        <f t="shared" si="25"/>
        <v>0</v>
      </c>
      <c r="DD65" s="395">
        <f t="shared" si="26"/>
        <v>0</v>
      </c>
      <c r="DE65" s="686"/>
      <c r="DG65" s="688"/>
      <c r="DK65" s="690"/>
      <c r="DM65" s="692"/>
      <c r="DO65" s="653">
        <f t="shared" si="27"/>
        <v>0</v>
      </c>
      <c r="DP65" s="653">
        <f t="shared" si="28"/>
        <v>0</v>
      </c>
      <c r="DQ65" s="653">
        <f t="shared" si="29"/>
        <v>0</v>
      </c>
      <c r="DR65" s="794"/>
      <c r="DT65" s="796"/>
      <c r="DV65" s="798"/>
      <c r="DX65" s="800"/>
      <c r="DZ65" s="790">
        <f t="shared" si="30"/>
        <v>0</v>
      </c>
      <c r="EA65" s="790">
        <f t="shared" si="31"/>
        <v>0</v>
      </c>
      <c r="EB65" s="790">
        <f t="shared" si="32"/>
        <v>0</v>
      </c>
      <c r="EC65" s="802"/>
      <c r="EE65" s="805"/>
      <c r="EG65" s="808"/>
      <c r="EM65" s="297">
        <f t="shared" si="33"/>
        <v>0</v>
      </c>
      <c r="EN65" s="297">
        <f t="shared" si="34"/>
        <v>0</v>
      </c>
      <c r="EO65" s="297">
        <f t="shared" si="35"/>
        <v>0</v>
      </c>
    </row>
    <row r="66" spans="1:145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A66" s="462"/>
      <c r="BB66" s="381"/>
      <c r="BC66" s="464"/>
      <c r="BD66" s="383"/>
      <c r="BF66" s="385"/>
      <c r="BH66" s="394">
        <f t="shared" si="12"/>
        <v>0</v>
      </c>
      <c r="BI66" s="431">
        <f t="shared" si="13"/>
        <v>0</v>
      </c>
      <c r="BJ66" s="394">
        <f t="shared" si="14"/>
        <v>0</v>
      </c>
      <c r="BK66" s="453"/>
      <c r="BL66" s="464"/>
      <c r="BM66" s="455"/>
      <c r="BN66" s="464"/>
      <c r="BO66" s="457"/>
      <c r="BP66" s="466"/>
      <c r="BQ66" s="459"/>
      <c r="BR66" s="468"/>
      <c r="BS66" s="431">
        <f t="shared" si="15"/>
        <v>0</v>
      </c>
      <c r="BT66" s="431">
        <f t="shared" si="16"/>
        <v>0</v>
      </c>
      <c r="BU66" s="431">
        <f t="shared" si="17"/>
        <v>0</v>
      </c>
      <c r="BV66" s="530"/>
      <c r="BX66" s="531"/>
      <c r="BZ66" s="533"/>
      <c r="CB66" s="537"/>
      <c r="CC66" s="493"/>
      <c r="CF66" s="395">
        <f t="shared" si="18"/>
        <v>0</v>
      </c>
      <c r="CG66" s="395">
        <f t="shared" si="19"/>
        <v>0</v>
      </c>
      <c r="CH66" s="395">
        <f t="shared" si="20"/>
        <v>0</v>
      </c>
      <c r="CI66" s="569"/>
      <c r="CK66" s="571"/>
      <c r="CM66" s="573"/>
      <c r="CO66" s="575"/>
      <c r="CQ66" s="545">
        <f t="shared" si="21"/>
        <v>0</v>
      </c>
      <c r="CR66" s="545">
        <f t="shared" si="22"/>
        <v>0</v>
      </c>
      <c r="CS66" s="545">
        <f t="shared" si="23"/>
        <v>0</v>
      </c>
      <c r="CT66" s="593"/>
      <c r="CV66" s="595"/>
      <c r="CX66" s="597"/>
      <c r="CZ66" s="599"/>
      <c r="DB66" s="395">
        <f t="shared" si="24"/>
        <v>0</v>
      </c>
      <c r="DC66" s="395">
        <f t="shared" si="25"/>
        <v>0</v>
      </c>
      <c r="DD66" s="395">
        <f t="shared" si="26"/>
        <v>0</v>
      </c>
      <c r="DE66" s="686"/>
      <c r="DG66" s="688"/>
      <c r="DK66" s="690"/>
      <c r="DM66" s="692"/>
      <c r="DO66" s="653">
        <f t="shared" si="27"/>
        <v>0</v>
      </c>
      <c r="DP66" s="653">
        <f t="shared" si="28"/>
        <v>0</v>
      </c>
      <c r="DQ66" s="653">
        <f t="shared" si="29"/>
        <v>0</v>
      </c>
      <c r="DR66" s="794"/>
      <c r="DT66" s="796"/>
      <c r="DV66" s="798"/>
      <c r="DX66" s="800"/>
      <c r="DZ66" s="790">
        <f t="shared" si="30"/>
        <v>0</v>
      </c>
      <c r="EA66" s="790">
        <f t="shared" si="31"/>
        <v>0</v>
      </c>
      <c r="EB66" s="790">
        <f t="shared" si="32"/>
        <v>0</v>
      </c>
      <c r="EC66" s="802"/>
      <c r="EE66" s="805"/>
      <c r="EG66" s="808"/>
      <c r="EM66" s="297">
        <f t="shared" si="33"/>
        <v>0</v>
      </c>
      <c r="EN66" s="297">
        <f t="shared" si="34"/>
        <v>0</v>
      </c>
      <c r="EO66" s="297">
        <f t="shared" si="35"/>
        <v>0</v>
      </c>
    </row>
    <row r="67" spans="1:145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A67" s="463"/>
      <c r="BB67" s="381">
        <v>700</v>
      </c>
      <c r="BC67" s="465"/>
      <c r="BD67" s="383">
        <v>700</v>
      </c>
      <c r="BF67" s="385">
        <v>650</v>
      </c>
      <c r="BH67" s="394">
        <f t="shared" si="12"/>
        <v>2850</v>
      </c>
      <c r="BI67" s="431">
        <f t="shared" si="13"/>
        <v>0</v>
      </c>
      <c r="BJ67" s="394">
        <f t="shared" si="14"/>
        <v>2850</v>
      </c>
      <c r="BK67" s="453">
        <v>700</v>
      </c>
      <c r="BL67" s="465">
        <v>1200</v>
      </c>
      <c r="BM67" s="455">
        <v>800</v>
      </c>
      <c r="BN67" s="465">
        <v>1250</v>
      </c>
      <c r="BO67" s="457">
        <v>800</v>
      </c>
      <c r="BP67" s="467">
        <v>1000</v>
      </c>
      <c r="BQ67" s="459">
        <v>900</v>
      </c>
      <c r="BR67" s="469">
        <v>1200</v>
      </c>
      <c r="BS67" s="431">
        <f t="shared" si="15"/>
        <v>3200</v>
      </c>
      <c r="BT67" s="431">
        <f t="shared" si="16"/>
        <v>4650</v>
      </c>
      <c r="BU67" s="431">
        <f t="shared" si="17"/>
        <v>7850</v>
      </c>
      <c r="BV67" s="528">
        <v>900</v>
      </c>
      <c r="BX67" s="531">
        <v>900</v>
      </c>
      <c r="BZ67" s="533">
        <v>900</v>
      </c>
      <c r="CB67" s="536">
        <v>900</v>
      </c>
      <c r="CC67" s="493"/>
      <c r="CF67" s="395">
        <f t="shared" si="18"/>
        <v>3600</v>
      </c>
      <c r="CG67" s="395">
        <f t="shared" si="19"/>
        <v>0</v>
      </c>
      <c r="CH67" s="395">
        <f t="shared" si="20"/>
        <v>3600</v>
      </c>
      <c r="CI67" s="569"/>
      <c r="CK67" s="570">
        <v>1000</v>
      </c>
      <c r="CM67" s="572">
        <v>1200</v>
      </c>
      <c r="CO67" s="574">
        <v>1050</v>
      </c>
      <c r="CQ67" s="545">
        <f t="shared" si="21"/>
        <v>3250</v>
      </c>
      <c r="CR67" s="545">
        <f t="shared" si="22"/>
        <v>0</v>
      </c>
      <c r="CS67" s="545">
        <f t="shared" si="23"/>
        <v>3250</v>
      </c>
      <c r="CT67" s="592">
        <v>700</v>
      </c>
      <c r="CV67" s="594">
        <v>800</v>
      </c>
      <c r="CX67" s="596">
        <v>700</v>
      </c>
      <c r="CZ67" s="598">
        <v>900</v>
      </c>
      <c r="DB67" s="395">
        <f t="shared" si="24"/>
        <v>3100</v>
      </c>
      <c r="DC67" s="395">
        <f t="shared" si="25"/>
        <v>0</v>
      </c>
      <c r="DD67" s="395">
        <f t="shared" si="26"/>
        <v>3100</v>
      </c>
      <c r="DE67" s="685">
        <v>900</v>
      </c>
      <c r="DG67" s="687">
        <v>1100</v>
      </c>
      <c r="DK67" s="689">
        <v>1100</v>
      </c>
      <c r="DM67" s="691">
        <v>800</v>
      </c>
      <c r="DO67" s="653">
        <f t="shared" si="27"/>
        <v>3900</v>
      </c>
      <c r="DP67" s="653">
        <f t="shared" si="28"/>
        <v>0</v>
      </c>
      <c r="DQ67" s="653">
        <f t="shared" si="29"/>
        <v>3900</v>
      </c>
      <c r="DR67" s="794">
        <v>700</v>
      </c>
      <c r="DT67" s="796">
        <v>700</v>
      </c>
      <c r="DV67" s="798">
        <v>700</v>
      </c>
      <c r="DX67" s="800">
        <v>800</v>
      </c>
      <c r="DZ67" s="790">
        <f t="shared" si="30"/>
        <v>2900</v>
      </c>
      <c r="EA67" s="790">
        <f t="shared" si="31"/>
        <v>0</v>
      </c>
      <c r="EB67" s="790">
        <f t="shared" si="32"/>
        <v>2900</v>
      </c>
      <c r="EC67" s="803">
        <v>700</v>
      </c>
      <c r="EE67" s="806">
        <v>600</v>
      </c>
      <c r="EG67" s="809">
        <v>600</v>
      </c>
      <c r="EM67" s="297">
        <f t="shared" si="33"/>
        <v>1900</v>
      </c>
      <c r="EN67" s="297">
        <f t="shared" si="34"/>
        <v>0</v>
      </c>
      <c r="EO67" s="297">
        <f t="shared" si="35"/>
        <v>1900</v>
      </c>
    </row>
    <row r="68" spans="1:145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A68" s="463"/>
      <c r="BB68" s="381">
        <v>700</v>
      </c>
      <c r="BC68" s="465"/>
      <c r="BD68" s="383">
        <v>700</v>
      </c>
      <c r="BF68" s="385">
        <v>650</v>
      </c>
      <c r="BH68" s="394">
        <f t="shared" si="12"/>
        <v>2850</v>
      </c>
      <c r="BI68" s="431">
        <f t="shared" si="13"/>
        <v>0</v>
      </c>
      <c r="BJ68" s="394">
        <f t="shared" si="14"/>
        <v>2850</v>
      </c>
      <c r="BK68" s="453">
        <v>700</v>
      </c>
      <c r="BL68" s="465">
        <v>75</v>
      </c>
      <c r="BM68" s="455">
        <v>800</v>
      </c>
      <c r="BN68" s="465">
        <v>100</v>
      </c>
      <c r="BO68" s="457">
        <v>800</v>
      </c>
      <c r="BP68" s="467">
        <v>70</v>
      </c>
      <c r="BQ68" s="459">
        <v>900</v>
      </c>
      <c r="BR68" s="469">
        <v>110</v>
      </c>
      <c r="BS68" s="431">
        <f t="shared" si="15"/>
        <v>3200</v>
      </c>
      <c r="BT68" s="431">
        <f t="shared" si="16"/>
        <v>355</v>
      </c>
      <c r="BU68" s="431">
        <f t="shared" si="17"/>
        <v>3555</v>
      </c>
      <c r="BV68" s="528">
        <v>900</v>
      </c>
      <c r="BX68" s="531">
        <v>900</v>
      </c>
      <c r="BZ68" s="533">
        <v>900</v>
      </c>
      <c r="CB68" s="536">
        <v>900</v>
      </c>
      <c r="CC68" s="493"/>
      <c r="CF68" s="395">
        <f t="shared" si="18"/>
        <v>3600</v>
      </c>
      <c r="CG68" s="395">
        <f t="shared" si="19"/>
        <v>0</v>
      </c>
      <c r="CH68" s="395">
        <f t="shared" si="20"/>
        <v>3600</v>
      </c>
      <c r="CI68" s="569"/>
      <c r="CK68" s="570">
        <v>1050</v>
      </c>
      <c r="CM68" s="572">
        <v>1200</v>
      </c>
      <c r="CO68" s="574">
        <v>1050</v>
      </c>
      <c r="CQ68" s="545">
        <f t="shared" si="21"/>
        <v>3300</v>
      </c>
      <c r="CR68" s="545">
        <f t="shared" si="22"/>
        <v>0</v>
      </c>
      <c r="CS68" s="545">
        <f t="shared" si="23"/>
        <v>3300</v>
      </c>
      <c r="CT68" s="592">
        <v>700</v>
      </c>
      <c r="CV68" s="594">
        <v>800</v>
      </c>
      <c r="CX68" s="596">
        <v>700</v>
      </c>
      <c r="CZ68" s="598">
        <v>900</v>
      </c>
      <c r="DB68" s="395">
        <f t="shared" si="24"/>
        <v>3100</v>
      </c>
      <c r="DC68" s="395">
        <f t="shared" si="25"/>
        <v>0</v>
      </c>
      <c r="DD68" s="395">
        <f t="shared" si="26"/>
        <v>3100</v>
      </c>
      <c r="DE68" s="685">
        <v>900</v>
      </c>
      <c r="DG68" s="687">
        <v>1100</v>
      </c>
      <c r="DK68" s="689">
        <v>1100</v>
      </c>
      <c r="DM68" s="691">
        <v>800</v>
      </c>
      <c r="DO68" s="653">
        <f t="shared" si="27"/>
        <v>3900</v>
      </c>
      <c r="DP68" s="653">
        <f t="shared" si="28"/>
        <v>0</v>
      </c>
      <c r="DQ68" s="653">
        <f t="shared" si="29"/>
        <v>3900</v>
      </c>
      <c r="DR68" s="794">
        <v>700</v>
      </c>
      <c r="DT68" s="796">
        <v>700</v>
      </c>
      <c r="DV68" s="798">
        <v>700</v>
      </c>
      <c r="DX68" s="800">
        <v>800</v>
      </c>
      <c r="DZ68" s="790">
        <f t="shared" si="30"/>
        <v>2900</v>
      </c>
      <c r="EA68" s="790">
        <f t="shared" si="31"/>
        <v>0</v>
      </c>
      <c r="EB68" s="790">
        <f t="shared" si="32"/>
        <v>2900</v>
      </c>
      <c r="EC68" s="803">
        <v>700</v>
      </c>
      <c r="EE68" s="806">
        <v>600</v>
      </c>
      <c r="EG68" s="809">
        <v>600</v>
      </c>
      <c r="EM68" s="297">
        <f t="shared" si="33"/>
        <v>1900</v>
      </c>
      <c r="EN68" s="297">
        <f t="shared" si="34"/>
        <v>0</v>
      </c>
      <c r="EO68" s="297">
        <f t="shared" si="35"/>
        <v>1900</v>
      </c>
    </row>
    <row r="69" spans="1:145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A69" s="463"/>
      <c r="BB69" s="381">
        <v>10</v>
      </c>
      <c r="BC69" s="465"/>
      <c r="BD69" s="383">
        <v>5</v>
      </c>
      <c r="BF69" s="385">
        <v>4</v>
      </c>
      <c r="BH69" s="394">
        <f t="shared" si="12"/>
        <v>29</v>
      </c>
      <c r="BI69" s="431">
        <f t="shared" si="13"/>
        <v>0</v>
      </c>
      <c r="BJ69" s="394">
        <f t="shared" si="14"/>
        <v>29</v>
      </c>
      <c r="BK69" s="453">
        <v>5</v>
      </c>
      <c r="BL69" s="465">
        <v>7</v>
      </c>
      <c r="BM69" s="455">
        <v>7</v>
      </c>
      <c r="BN69" s="465">
        <v>9</v>
      </c>
      <c r="BO69" s="457">
        <v>10</v>
      </c>
      <c r="BP69" s="467">
        <v>11</v>
      </c>
      <c r="BQ69" s="459">
        <v>10</v>
      </c>
      <c r="BR69" s="469">
        <v>16</v>
      </c>
      <c r="BS69" s="431">
        <f t="shared" si="15"/>
        <v>32</v>
      </c>
      <c r="BT69" s="431">
        <f t="shared" si="16"/>
        <v>43</v>
      </c>
      <c r="BU69" s="431">
        <f t="shared" si="17"/>
        <v>75</v>
      </c>
      <c r="BV69" s="528">
        <v>7</v>
      </c>
      <c r="BX69" s="531">
        <v>5</v>
      </c>
      <c r="BZ69" s="533">
        <v>6</v>
      </c>
      <c r="CB69" s="536">
        <v>10</v>
      </c>
      <c r="CC69" s="493"/>
      <c r="CF69" s="395">
        <f t="shared" si="18"/>
        <v>28</v>
      </c>
      <c r="CG69" s="395">
        <f t="shared" si="19"/>
        <v>0</v>
      </c>
      <c r="CH69" s="395">
        <f t="shared" si="20"/>
        <v>28</v>
      </c>
      <c r="CI69" s="569"/>
      <c r="CK69" s="570">
        <v>5</v>
      </c>
      <c r="CM69" s="572">
        <v>5</v>
      </c>
      <c r="CO69" s="574">
        <v>5</v>
      </c>
      <c r="CQ69" s="545">
        <f t="shared" si="21"/>
        <v>15</v>
      </c>
      <c r="CR69" s="545">
        <f t="shared" si="22"/>
        <v>0</v>
      </c>
      <c r="CS69" s="545">
        <f t="shared" si="23"/>
        <v>15</v>
      </c>
      <c r="CT69" s="592">
        <v>5</v>
      </c>
      <c r="CV69" s="594">
        <v>7</v>
      </c>
      <c r="CX69" s="596">
        <v>5</v>
      </c>
      <c r="CZ69" s="598">
        <v>10</v>
      </c>
      <c r="DB69" s="395">
        <f t="shared" si="24"/>
        <v>27</v>
      </c>
      <c r="DC69" s="395">
        <f t="shared" si="25"/>
        <v>0</v>
      </c>
      <c r="DD69" s="395">
        <f t="shared" si="26"/>
        <v>27</v>
      </c>
      <c r="DE69" s="685">
        <v>5</v>
      </c>
      <c r="DG69" s="687">
        <v>10</v>
      </c>
      <c r="DK69" s="689">
        <v>5</v>
      </c>
      <c r="DM69" s="691">
        <v>2</v>
      </c>
      <c r="DO69" s="653">
        <f t="shared" si="27"/>
        <v>22</v>
      </c>
      <c r="DP69" s="653">
        <f t="shared" si="28"/>
        <v>0</v>
      </c>
      <c r="DQ69" s="653">
        <f t="shared" si="29"/>
        <v>22</v>
      </c>
      <c r="DR69" s="794">
        <v>10</v>
      </c>
      <c r="DT69" s="796">
        <v>10</v>
      </c>
      <c r="DV69" s="798">
        <v>15</v>
      </c>
      <c r="DX69" s="800">
        <v>10</v>
      </c>
      <c r="DZ69" s="790">
        <f t="shared" si="30"/>
        <v>45</v>
      </c>
      <c r="EA69" s="790">
        <f t="shared" si="31"/>
        <v>0</v>
      </c>
      <c r="EB69" s="790">
        <f t="shared" si="32"/>
        <v>45</v>
      </c>
      <c r="EC69" s="803">
        <v>10</v>
      </c>
      <c r="EE69" s="806">
        <v>10</v>
      </c>
      <c r="EG69" s="809">
        <v>10</v>
      </c>
      <c r="EM69" s="297">
        <f t="shared" si="33"/>
        <v>30</v>
      </c>
      <c r="EN69" s="297">
        <f t="shared" si="34"/>
        <v>0</v>
      </c>
      <c r="EO69" s="297">
        <f t="shared" si="35"/>
        <v>30</v>
      </c>
    </row>
    <row r="70" spans="1:145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36">D70+F70+H70+J70+L70</f>
        <v>2600</v>
      </c>
      <c r="O70" s="151">
        <f t="shared" ref="O70:O82" si="37">E70+G70+I70+K70+M70</f>
        <v>72</v>
      </c>
      <c r="P70" s="151">
        <f t="shared" ref="P70:P82" si="38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39">Q70+S70+U70+W70</f>
        <v>2700</v>
      </c>
      <c r="Z70" s="223">
        <f t="shared" ref="Z70:Z82" si="40">R70+T70+V70+X70</f>
        <v>0</v>
      </c>
      <c r="AA70" s="223">
        <f t="shared" ref="AA70:AA82" si="41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42">AB70+AD70+AF70+AH70</f>
        <v>2900</v>
      </c>
      <c r="AK70" s="151">
        <f t="shared" ref="AK70:AK82" si="43">AC70+AE70+AG70+AI70</f>
        <v>0</v>
      </c>
      <c r="AL70" s="151">
        <f t="shared" ref="AL70:AL82" si="44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45">AM70+AO70+AQ70+AS70+AU70</f>
        <v>3100</v>
      </c>
      <c r="AX70" s="313">
        <f t="shared" ref="AX70:AX82" si="46">AN70+AP70+AR70+AT70+AV70</f>
        <v>0</v>
      </c>
      <c r="AY70" s="313">
        <f t="shared" ref="AY70:AY82" si="47">AW70+AX70</f>
        <v>3100</v>
      </c>
      <c r="AZ70" s="379">
        <v>800</v>
      </c>
      <c r="BA70" s="463"/>
      <c r="BB70" s="381">
        <v>700</v>
      </c>
      <c r="BC70" s="465"/>
      <c r="BD70" s="383">
        <v>700</v>
      </c>
      <c r="BF70" s="385">
        <v>700</v>
      </c>
      <c r="BH70" s="394">
        <f t="shared" ref="BH70:BH82" si="48">AZ70+BB70+BD70+BF70</f>
        <v>2900</v>
      </c>
      <c r="BI70" s="431">
        <f t="shared" ref="BI70:BI82" si="49">BA70+BC70+BE70+BG70</f>
        <v>0</v>
      </c>
      <c r="BJ70" s="394">
        <f t="shared" ref="BJ70:BJ82" si="50">BH70+BI70</f>
        <v>2900</v>
      </c>
      <c r="BK70" s="453">
        <v>700</v>
      </c>
      <c r="BL70" s="465">
        <v>9</v>
      </c>
      <c r="BM70" s="455">
        <v>800</v>
      </c>
      <c r="BN70" s="465">
        <v>7</v>
      </c>
      <c r="BO70" s="457">
        <v>800</v>
      </c>
      <c r="BP70" s="467">
        <v>12</v>
      </c>
      <c r="BQ70" s="459">
        <v>900</v>
      </c>
      <c r="BR70" s="469">
        <v>14</v>
      </c>
      <c r="BS70" s="431">
        <f t="shared" ref="BS70:BS82" si="51">BK70+BM70+BO70+BQ70</f>
        <v>3200</v>
      </c>
      <c r="BT70" s="431">
        <f t="shared" ref="BT70:BT82" si="52">BL70+BN70+BP70+BR70</f>
        <v>42</v>
      </c>
      <c r="BU70" s="431">
        <f t="shared" ref="BU70:BU82" si="53">BS70+BT70</f>
        <v>3242</v>
      </c>
      <c r="BV70" s="528">
        <v>900</v>
      </c>
      <c r="BX70" s="531">
        <v>900</v>
      </c>
      <c r="BZ70" s="533">
        <v>900</v>
      </c>
      <c r="CB70" s="536">
        <v>900</v>
      </c>
      <c r="CC70" s="493"/>
      <c r="CF70" s="395">
        <f t="shared" ref="CF70:CF82" si="54">BV70+BX70+BZ70+CB70+CD70</f>
        <v>3600</v>
      </c>
      <c r="CG70" s="395">
        <f t="shared" ref="CG70:CG82" si="55">BW70+BY70+CA70+CC70+CE70</f>
        <v>0</v>
      </c>
      <c r="CH70" s="395">
        <f t="shared" ref="CH70:CH82" si="56">CF70+CG70</f>
        <v>3600</v>
      </c>
      <c r="CI70" s="569"/>
      <c r="CK70" s="570">
        <v>1050</v>
      </c>
      <c r="CM70" s="572">
        <v>1200</v>
      </c>
      <c r="CO70" s="574">
        <v>1050</v>
      </c>
      <c r="CQ70" s="545">
        <f t="shared" ref="CQ70:CQ82" si="57">CI70+CK70+CM70+CO70</f>
        <v>3300</v>
      </c>
      <c r="CR70" s="545">
        <f t="shared" ref="CR70:CR82" si="58">CJ70+CL70+CN70+CP70</f>
        <v>0</v>
      </c>
      <c r="CS70" s="545">
        <f t="shared" ref="CS70:CS82" si="59">CQ70+CR70</f>
        <v>3300</v>
      </c>
      <c r="CT70" s="592">
        <v>700</v>
      </c>
      <c r="CV70" s="594">
        <v>800</v>
      </c>
      <c r="CX70" s="596">
        <v>700</v>
      </c>
      <c r="CZ70" s="598">
        <v>900</v>
      </c>
      <c r="DB70" s="395">
        <f t="shared" ref="DB70:DB82" si="60">CT70+CV70+CX70+CZ70</f>
        <v>3100</v>
      </c>
      <c r="DC70" s="395">
        <f t="shared" ref="DC70:DC82" si="61">CU70+CW70+CY70+DA70</f>
        <v>0</v>
      </c>
      <c r="DD70" s="395">
        <f t="shared" ref="DD70:DD82" si="62">DB70+DC70</f>
        <v>3100</v>
      </c>
      <c r="DE70" s="685">
        <v>900</v>
      </c>
      <c r="DG70" s="687">
        <v>1100</v>
      </c>
      <c r="DK70" s="689">
        <v>1100</v>
      </c>
      <c r="DM70" s="691">
        <v>800</v>
      </c>
      <c r="DO70" s="653">
        <f t="shared" ref="DO70:DO82" si="63">DE70+DG70+DI70+DK70+DM70</f>
        <v>3900</v>
      </c>
      <c r="DP70" s="653">
        <f t="shared" ref="DP70:DP82" si="64">DF70+DH70+DJ70+DL70+DN70</f>
        <v>0</v>
      </c>
      <c r="DQ70" s="653">
        <f t="shared" ref="DQ70:DQ82" si="65">DO70+DP70</f>
        <v>3900</v>
      </c>
      <c r="DR70" s="794">
        <v>700</v>
      </c>
      <c r="DT70" s="796">
        <v>700</v>
      </c>
      <c r="DV70" s="798">
        <v>700</v>
      </c>
      <c r="DX70" s="800">
        <v>700</v>
      </c>
      <c r="DZ70" s="790">
        <f t="shared" ref="DZ70:DZ82" si="66">DR70+DT70+DV70+DX70</f>
        <v>2800</v>
      </c>
      <c r="EA70" s="790">
        <f t="shared" ref="EA70:EA82" si="67">DS70+DU70+DW70+DY70</f>
        <v>0</v>
      </c>
      <c r="EB70" s="790">
        <f t="shared" ref="EB70:EB82" si="68">DZ70+EA70</f>
        <v>2800</v>
      </c>
      <c r="EC70" s="803">
        <v>700</v>
      </c>
      <c r="EE70" s="806">
        <v>600</v>
      </c>
      <c r="EG70" s="809">
        <v>600</v>
      </c>
      <c r="EM70" s="297">
        <f t="shared" ref="EM70:EM82" si="69">EC70+EE70+EG70+EI70+EK70</f>
        <v>1900</v>
      </c>
      <c r="EN70" s="297">
        <f t="shared" ref="EN70:EN82" si="70">ED70+EF70+EH70+EJ70+EL70</f>
        <v>0</v>
      </c>
      <c r="EO70" s="297">
        <f t="shared" ref="EO70:EO82" si="71">EM70+EN70</f>
        <v>1900</v>
      </c>
    </row>
    <row r="71" spans="1:145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36"/>
        <v>2600</v>
      </c>
      <c r="O71" s="151">
        <f t="shared" si="37"/>
        <v>125</v>
      </c>
      <c r="P71" s="151">
        <f t="shared" si="38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39"/>
        <v>2700</v>
      </c>
      <c r="Z71" s="223">
        <f t="shared" si="40"/>
        <v>0</v>
      </c>
      <c r="AA71" s="223">
        <f t="shared" si="41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42"/>
        <v>2900</v>
      </c>
      <c r="AK71" s="151">
        <f t="shared" si="43"/>
        <v>0</v>
      </c>
      <c r="AL71" s="151">
        <f t="shared" si="44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45"/>
        <v>3100</v>
      </c>
      <c r="AX71" s="313">
        <f t="shared" si="46"/>
        <v>0</v>
      </c>
      <c r="AY71" s="313">
        <f t="shared" si="47"/>
        <v>3100</v>
      </c>
      <c r="AZ71" s="379">
        <v>800</v>
      </c>
      <c r="BA71" s="463"/>
      <c r="BB71" s="381">
        <v>700</v>
      </c>
      <c r="BC71" s="465"/>
      <c r="BD71" s="383">
        <v>700</v>
      </c>
      <c r="BF71" s="385">
        <v>700</v>
      </c>
      <c r="BH71" s="394">
        <f t="shared" si="48"/>
        <v>2900</v>
      </c>
      <c r="BI71" s="431">
        <f t="shared" si="49"/>
        <v>0</v>
      </c>
      <c r="BJ71" s="394">
        <f t="shared" si="50"/>
        <v>2900</v>
      </c>
      <c r="BK71" s="453">
        <v>700</v>
      </c>
      <c r="BL71" s="465">
        <v>1200</v>
      </c>
      <c r="BM71" s="455">
        <v>800</v>
      </c>
      <c r="BN71" s="465">
        <v>1250</v>
      </c>
      <c r="BO71" s="457">
        <v>800</v>
      </c>
      <c r="BP71" s="467">
        <v>1000</v>
      </c>
      <c r="BQ71" s="459">
        <v>900</v>
      </c>
      <c r="BR71" s="469">
        <v>1200</v>
      </c>
      <c r="BS71" s="431">
        <f t="shared" si="51"/>
        <v>3200</v>
      </c>
      <c r="BT71" s="431">
        <f t="shared" si="52"/>
        <v>4650</v>
      </c>
      <c r="BU71" s="431">
        <f t="shared" si="53"/>
        <v>7850</v>
      </c>
      <c r="BV71" s="528">
        <v>900</v>
      </c>
      <c r="BX71" s="531">
        <v>900</v>
      </c>
      <c r="BZ71" s="533">
        <v>900</v>
      </c>
      <c r="CB71" s="536">
        <v>900</v>
      </c>
      <c r="CC71" s="493"/>
      <c r="CF71" s="395">
        <f t="shared" si="54"/>
        <v>3600</v>
      </c>
      <c r="CG71" s="395">
        <f t="shared" si="55"/>
        <v>0</v>
      </c>
      <c r="CH71" s="395">
        <f t="shared" si="56"/>
        <v>3600</v>
      </c>
      <c r="CI71" s="569"/>
      <c r="CK71" s="570">
        <v>1000</v>
      </c>
      <c r="CM71" s="572">
        <v>1100</v>
      </c>
      <c r="CO71" s="574">
        <v>1000</v>
      </c>
      <c r="CQ71" s="545">
        <f t="shared" si="57"/>
        <v>3100</v>
      </c>
      <c r="CR71" s="545">
        <f t="shared" si="58"/>
        <v>0</v>
      </c>
      <c r="CS71" s="545">
        <f t="shared" si="59"/>
        <v>3100</v>
      </c>
      <c r="CT71" s="592">
        <v>700</v>
      </c>
      <c r="CV71" s="594">
        <v>800</v>
      </c>
      <c r="CX71" s="596">
        <v>700</v>
      </c>
      <c r="CZ71" s="598">
        <v>900</v>
      </c>
      <c r="DB71" s="395">
        <f t="shared" si="60"/>
        <v>3100</v>
      </c>
      <c r="DC71" s="395">
        <f t="shared" si="61"/>
        <v>0</v>
      </c>
      <c r="DD71" s="395">
        <f t="shared" si="62"/>
        <v>3100</v>
      </c>
      <c r="DE71" s="685">
        <v>900</v>
      </c>
      <c r="DG71" s="687">
        <v>1100</v>
      </c>
      <c r="DK71" s="689">
        <v>1100</v>
      </c>
      <c r="DM71" s="691">
        <v>800</v>
      </c>
      <c r="DO71" s="653">
        <f t="shared" si="63"/>
        <v>3900</v>
      </c>
      <c r="DP71" s="653">
        <f t="shared" si="64"/>
        <v>0</v>
      </c>
      <c r="DQ71" s="653">
        <f t="shared" si="65"/>
        <v>3900</v>
      </c>
      <c r="DR71" s="794">
        <v>700</v>
      </c>
      <c r="DT71" s="796">
        <v>700</v>
      </c>
      <c r="DV71" s="798">
        <v>700</v>
      </c>
      <c r="DX71" s="800">
        <v>700</v>
      </c>
      <c r="DZ71" s="790">
        <f t="shared" si="66"/>
        <v>2800</v>
      </c>
      <c r="EA71" s="790">
        <f t="shared" si="67"/>
        <v>0</v>
      </c>
      <c r="EB71" s="790">
        <f t="shared" si="68"/>
        <v>2800</v>
      </c>
      <c r="EC71" s="803">
        <v>700</v>
      </c>
      <c r="EE71" s="806">
        <v>600</v>
      </c>
      <c r="EG71" s="809">
        <v>600</v>
      </c>
      <c r="EM71" s="297">
        <f t="shared" si="69"/>
        <v>1900</v>
      </c>
      <c r="EN71" s="297">
        <f t="shared" si="70"/>
        <v>0</v>
      </c>
      <c r="EO71" s="297">
        <f t="shared" si="71"/>
        <v>1900</v>
      </c>
    </row>
    <row r="72" spans="1:145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36"/>
        <v>41</v>
      </c>
      <c r="O72" s="151">
        <f t="shared" si="37"/>
        <v>0</v>
      </c>
      <c r="P72" s="151">
        <f t="shared" si="38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39"/>
        <v>50</v>
      </c>
      <c r="Z72" s="223">
        <f t="shared" si="40"/>
        <v>0</v>
      </c>
      <c r="AA72" s="223">
        <f t="shared" si="41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42"/>
        <v>60</v>
      </c>
      <c r="AK72" s="151">
        <f t="shared" si="43"/>
        <v>0</v>
      </c>
      <c r="AL72" s="151">
        <f t="shared" si="44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45"/>
        <v>34</v>
      </c>
      <c r="AX72" s="313">
        <f t="shared" si="46"/>
        <v>0</v>
      </c>
      <c r="AY72" s="313">
        <f t="shared" si="47"/>
        <v>34</v>
      </c>
      <c r="AZ72" s="379">
        <v>8</v>
      </c>
      <c r="BA72" s="463"/>
      <c r="BB72" s="381">
        <v>10</v>
      </c>
      <c r="BC72" s="465"/>
      <c r="BD72" s="383">
        <v>7</v>
      </c>
      <c r="BF72" s="385">
        <v>6</v>
      </c>
      <c r="BH72" s="394">
        <f t="shared" si="48"/>
        <v>31</v>
      </c>
      <c r="BI72" s="431">
        <f t="shared" si="49"/>
        <v>0</v>
      </c>
      <c r="BJ72" s="394">
        <f t="shared" si="50"/>
        <v>31</v>
      </c>
      <c r="BK72" s="453">
        <v>5</v>
      </c>
      <c r="BL72" s="465">
        <v>1</v>
      </c>
      <c r="BM72" s="455">
        <v>7</v>
      </c>
      <c r="BN72" s="465">
        <v>3</v>
      </c>
      <c r="BO72" s="457">
        <v>10</v>
      </c>
      <c r="BP72" s="467">
        <v>5</v>
      </c>
      <c r="BQ72" s="459">
        <v>8</v>
      </c>
      <c r="BR72" s="469">
        <v>4</v>
      </c>
      <c r="BS72" s="431">
        <f t="shared" si="51"/>
        <v>30</v>
      </c>
      <c r="BT72" s="431">
        <f t="shared" si="52"/>
        <v>13</v>
      </c>
      <c r="BU72" s="431">
        <f t="shared" si="53"/>
        <v>43</v>
      </c>
      <c r="BV72" s="528">
        <v>10</v>
      </c>
      <c r="BX72" s="531">
        <v>10</v>
      </c>
      <c r="BZ72" s="533">
        <v>10</v>
      </c>
      <c r="CB72" s="536">
        <v>10</v>
      </c>
      <c r="CC72" s="493"/>
      <c r="CF72" s="395">
        <f t="shared" si="54"/>
        <v>40</v>
      </c>
      <c r="CG72" s="395">
        <f t="shared" si="55"/>
        <v>0</v>
      </c>
      <c r="CH72" s="395">
        <f t="shared" si="56"/>
        <v>40</v>
      </c>
      <c r="CI72" s="569"/>
      <c r="CK72" s="570">
        <v>5</v>
      </c>
      <c r="CM72" s="572">
        <v>5</v>
      </c>
      <c r="CO72" s="574">
        <v>5</v>
      </c>
      <c r="CQ72" s="545">
        <f t="shared" si="57"/>
        <v>15</v>
      </c>
      <c r="CR72" s="545">
        <f t="shared" si="58"/>
        <v>0</v>
      </c>
      <c r="CS72" s="545">
        <f t="shared" si="59"/>
        <v>15</v>
      </c>
      <c r="CT72" s="592">
        <v>5</v>
      </c>
      <c r="CV72" s="594">
        <v>5</v>
      </c>
      <c r="CX72" s="596">
        <v>5</v>
      </c>
      <c r="CZ72" s="598">
        <v>7</v>
      </c>
      <c r="DB72" s="395">
        <f t="shared" si="60"/>
        <v>22</v>
      </c>
      <c r="DC72" s="395">
        <f t="shared" si="61"/>
        <v>0</v>
      </c>
      <c r="DD72" s="395">
        <f t="shared" si="62"/>
        <v>22</v>
      </c>
      <c r="DE72" s="685">
        <v>3</v>
      </c>
      <c r="DG72" s="687">
        <v>10</v>
      </c>
      <c r="DK72" s="689">
        <v>10</v>
      </c>
      <c r="DM72" s="691">
        <v>2</v>
      </c>
      <c r="DO72" s="653">
        <f t="shared" si="63"/>
        <v>25</v>
      </c>
      <c r="DP72" s="653">
        <f t="shared" si="64"/>
        <v>0</v>
      </c>
      <c r="DQ72" s="653">
        <f t="shared" si="65"/>
        <v>25</v>
      </c>
      <c r="DR72" s="794">
        <v>5</v>
      </c>
      <c r="DT72" s="796">
        <v>10</v>
      </c>
      <c r="DV72" s="798">
        <v>5</v>
      </c>
      <c r="DX72" s="800">
        <v>5</v>
      </c>
      <c r="DZ72" s="790">
        <f t="shared" si="66"/>
        <v>25</v>
      </c>
      <c r="EA72" s="790">
        <f t="shared" si="67"/>
        <v>0</v>
      </c>
      <c r="EB72" s="790">
        <f t="shared" si="68"/>
        <v>25</v>
      </c>
      <c r="EC72" s="803">
        <v>10</v>
      </c>
      <c r="EE72" s="806">
        <v>5</v>
      </c>
      <c r="EG72" s="809">
        <v>5</v>
      </c>
      <c r="EM72" s="297">
        <f t="shared" si="69"/>
        <v>20</v>
      </c>
      <c r="EN72" s="297">
        <f t="shared" si="70"/>
        <v>0</v>
      </c>
      <c r="EO72" s="297">
        <f t="shared" si="71"/>
        <v>20</v>
      </c>
    </row>
    <row r="73" spans="1:145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36"/>
        <v>55</v>
      </c>
      <c r="O73" s="151">
        <f t="shared" si="37"/>
        <v>3</v>
      </c>
      <c r="P73" s="151">
        <f t="shared" si="38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39"/>
        <v>40</v>
      </c>
      <c r="Z73" s="223">
        <f t="shared" si="40"/>
        <v>0</v>
      </c>
      <c r="AA73" s="223">
        <f t="shared" si="41"/>
        <v>40</v>
      </c>
      <c r="AB73" s="276">
        <v>20</v>
      </c>
      <c r="AD73" s="277"/>
      <c r="AF73" s="280">
        <v>20</v>
      </c>
      <c r="AH73" s="300"/>
      <c r="AJ73" s="151">
        <f t="shared" si="42"/>
        <v>40</v>
      </c>
      <c r="AK73" s="151">
        <f t="shared" si="43"/>
        <v>0</v>
      </c>
      <c r="AL73" s="151">
        <f t="shared" si="44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45"/>
        <v>0</v>
      </c>
      <c r="AX73" s="313">
        <f t="shared" si="46"/>
        <v>0</v>
      </c>
      <c r="AY73" s="313">
        <f t="shared" si="47"/>
        <v>0</v>
      </c>
      <c r="AZ73" s="379">
        <v>25</v>
      </c>
      <c r="BA73" s="463"/>
      <c r="BB73" s="381">
        <v>30</v>
      </c>
      <c r="BC73" s="465"/>
      <c r="BD73" s="383"/>
      <c r="BF73" s="385">
        <v>10</v>
      </c>
      <c r="BH73" s="394">
        <f t="shared" si="48"/>
        <v>65</v>
      </c>
      <c r="BI73" s="431">
        <f t="shared" si="49"/>
        <v>0</v>
      </c>
      <c r="BJ73" s="394">
        <f t="shared" si="50"/>
        <v>65</v>
      </c>
      <c r="BK73" s="453">
        <v>5</v>
      </c>
      <c r="BL73" s="465">
        <v>15</v>
      </c>
      <c r="BM73" s="455">
        <v>15</v>
      </c>
      <c r="BN73" s="465">
        <v>35</v>
      </c>
      <c r="BO73" s="457">
        <v>20</v>
      </c>
      <c r="BP73" s="467">
        <v>17</v>
      </c>
      <c r="BQ73" s="459">
        <v>15</v>
      </c>
      <c r="BR73" s="469">
        <v>20</v>
      </c>
      <c r="BS73" s="431">
        <f t="shared" si="51"/>
        <v>55</v>
      </c>
      <c r="BT73" s="431">
        <f t="shared" si="52"/>
        <v>87</v>
      </c>
      <c r="BU73" s="431">
        <f t="shared" si="53"/>
        <v>142</v>
      </c>
      <c r="BV73" s="528">
        <v>20</v>
      </c>
      <c r="BX73" s="531">
        <v>10</v>
      </c>
      <c r="BZ73" s="533">
        <v>15</v>
      </c>
      <c r="CB73" s="537"/>
      <c r="CC73" s="493"/>
      <c r="CF73" s="395">
        <f t="shared" si="54"/>
        <v>45</v>
      </c>
      <c r="CG73" s="395">
        <f t="shared" si="55"/>
        <v>0</v>
      </c>
      <c r="CH73" s="395">
        <f t="shared" si="56"/>
        <v>45</v>
      </c>
      <c r="CI73" s="569"/>
      <c r="CK73" s="571"/>
      <c r="CM73" s="572">
        <v>10</v>
      </c>
      <c r="CO73" s="574">
        <v>10</v>
      </c>
      <c r="CQ73" s="545">
        <f t="shared" si="57"/>
        <v>20</v>
      </c>
      <c r="CR73" s="545">
        <f t="shared" si="58"/>
        <v>0</v>
      </c>
      <c r="CS73" s="545">
        <f t="shared" si="59"/>
        <v>20</v>
      </c>
      <c r="CT73" s="593"/>
      <c r="CV73" s="595"/>
      <c r="CX73" s="597"/>
      <c r="CZ73" s="599"/>
      <c r="DB73" s="395">
        <f t="shared" si="60"/>
        <v>0</v>
      </c>
      <c r="DC73" s="395">
        <f t="shared" si="61"/>
        <v>0</v>
      </c>
      <c r="DD73" s="395">
        <f t="shared" si="62"/>
        <v>0</v>
      </c>
      <c r="DE73" s="686"/>
      <c r="DG73" s="688"/>
      <c r="DK73" s="690"/>
      <c r="DM73" s="692"/>
      <c r="DO73" s="653">
        <f t="shared" si="63"/>
        <v>0</v>
      </c>
      <c r="DP73" s="653">
        <f t="shared" si="64"/>
        <v>0</v>
      </c>
      <c r="DQ73" s="653">
        <f t="shared" si="65"/>
        <v>0</v>
      </c>
      <c r="DR73" s="794">
        <v>10</v>
      </c>
      <c r="DT73" s="796">
        <v>10</v>
      </c>
      <c r="DV73" s="798">
        <v>5</v>
      </c>
      <c r="DX73" s="800"/>
      <c r="DZ73" s="790">
        <f t="shared" si="66"/>
        <v>25</v>
      </c>
      <c r="EA73" s="790">
        <f t="shared" si="67"/>
        <v>0</v>
      </c>
      <c r="EB73" s="790">
        <f t="shared" si="68"/>
        <v>25</v>
      </c>
      <c r="EC73" s="803">
        <v>10</v>
      </c>
      <c r="EE73" s="806">
        <v>15</v>
      </c>
      <c r="EG73" s="808"/>
      <c r="EM73" s="297">
        <f t="shared" si="69"/>
        <v>25</v>
      </c>
      <c r="EN73" s="297">
        <f t="shared" si="70"/>
        <v>0</v>
      </c>
      <c r="EO73" s="297">
        <f t="shared" si="71"/>
        <v>25</v>
      </c>
    </row>
    <row r="74" spans="1:145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36"/>
        <v>0</v>
      </c>
      <c r="O74" s="151">
        <f t="shared" si="37"/>
        <v>0</v>
      </c>
      <c r="P74" s="151">
        <f t="shared" si="38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39"/>
        <v>0</v>
      </c>
      <c r="Z74" s="223">
        <f t="shared" si="40"/>
        <v>0</v>
      </c>
      <c r="AA74" s="223">
        <f t="shared" si="41"/>
        <v>0</v>
      </c>
      <c r="AB74" s="275"/>
      <c r="AD74" s="277"/>
      <c r="AF74" s="279"/>
      <c r="AH74" s="300"/>
      <c r="AJ74" s="151">
        <f t="shared" si="42"/>
        <v>0</v>
      </c>
      <c r="AK74" s="151">
        <f t="shared" si="43"/>
        <v>0</v>
      </c>
      <c r="AL74" s="151">
        <f t="shared" si="44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45"/>
        <v>0</v>
      </c>
      <c r="AX74" s="313">
        <f t="shared" si="46"/>
        <v>0</v>
      </c>
      <c r="AY74" s="313">
        <f t="shared" si="47"/>
        <v>0</v>
      </c>
      <c r="AZ74" s="379"/>
      <c r="BA74" s="462"/>
      <c r="BB74" s="381"/>
      <c r="BC74" s="464"/>
      <c r="BD74" s="383"/>
      <c r="BF74" s="385"/>
      <c r="BH74" s="394">
        <f t="shared" si="48"/>
        <v>0</v>
      </c>
      <c r="BI74" s="431">
        <f t="shared" si="49"/>
        <v>0</v>
      </c>
      <c r="BJ74" s="394">
        <f t="shared" si="50"/>
        <v>0</v>
      </c>
      <c r="BK74" s="453"/>
      <c r="BL74" s="464"/>
      <c r="BM74" s="455"/>
      <c r="BN74" s="464"/>
      <c r="BO74" s="457"/>
      <c r="BP74" s="466"/>
      <c r="BQ74" s="459"/>
      <c r="BR74" s="468"/>
      <c r="BS74" s="431">
        <f t="shared" si="51"/>
        <v>0</v>
      </c>
      <c r="BT74" s="431">
        <f t="shared" si="52"/>
        <v>0</v>
      </c>
      <c r="BU74" s="431">
        <f t="shared" si="53"/>
        <v>0</v>
      </c>
      <c r="BV74" s="530"/>
      <c r="BX74" s="531"/>
      <c r="BZ74" s="535"/>
      <c r="CB74" s="537"/>
      <c r="CC74" s="493"/>
      <c r="CF74" s="395">
        <f t="shared" si="54"/>
        <v>0</v>
      </c>
      <c r="CG74" s="395">
        <f t="shared" si="55"/>
        <v>0</v>
      </c>
      <c r="CH74" s="395">
        <f t="shared" si="56"/>
        <v>0</v>
      </c>
      <c r="CI74" s="569"/>
      <c r="CK74" s="571"/>
      <c r="CM74" s="573"/>
      <c r="CO74" s="575"/>
      <c r="CQ74" s="545">
        <f t="shared" si="57"/>
        <v>0</v>
      </c>
      <c r="CR74" s="545">
        <f t="shared" si="58"/>
        <v>0</v>
      </c>
      <c r="CS74" s="545">
        <f t="shared" si="59"/>
        <v>0</v>
      </c>
      <c r="CT74" s="593"/>
      <c r="CV74" s="595"/>
      <c r="CX74" s="597"/>
      <c r="CZ74" s="599"/>
      <c r="DB74" s="395">
        <f t="shared" si="60"/>
        <v>0</v>
      </c>
      <c r="DC74" s="395">
        <f t="shared" si="61"/>
        <v>0</v>
      </c>
      <c r="DD74" s="395">
        <f t="shared" si="62"/>
        <v>0</v>
      </c>
      <c r="DE74" s="686"/>
      <c r="DG74" s="688"/>
      <c r="DK74" s="690"/>
      <c r="DM74" s="692"/>
      <c r="DO74" s="653">
        <f t="shared" si="63"/>
        <v>0</v>
      </c>
      <c r="DP74" s="653">
        <f t="shared" si="64"/>
        <v>0</v>
      </c>
      <c r="DQ74" s="653">
        <f t="shared" si="65"/>
        <v>0</v>
      </c>
      <c r="DR74" s="794"/>
      <c r="DT74" s="796"/>
      <c r="DV74" s="798"/>
      <c r="DX74" s="800"/>
      <c r="DZ74" s="790">
        <f t="shared" si="66"/>
        <v>0</v>
      </c>
      <c r="EA74" s="790">
        <f t="shared" si="67"/>
        <v>0</v>
      </c>
      <c r="EB74" s="790">
        <f t="shared" si="68"/>
        <v>0</v>
      </c>
      <c r="EC74" s="802"/>
      <c r="EE74" s="805"/>
      <c r="EG74" s="808"/>
      <c r="EM74" s="297">
        <f t="shared" si="69"/>
        <v>0</v>
      </c>
      <c r="EN74" s="297">
        <f t="shared" si="70"/>
        <v>0</v>
      </c>
      <c r="EO74" s="297">
        <f t="shared" si="71"/>
        <v>0</v>
      </c>
    </row>
    <row r="75" spans="1:145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36"/>
        <v>0</v>
      </c>
      <c r="O75" s="151">
        <f t="shared" si="37"/>
        <v>0</v>
      </c>
      <c r="P75" s="151">
        <f t="shared" si="38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39"/>
        <v>0</v>
      </c>
      <c r="Z75" s="223">
        <f t="shared" si="40"/>
        <v>0</v>
      </c>
      <c r="AA75" s="223">
        <f t="shared" si="41"/>
        <v>0</v>
      </c>
      <c r="AB75" s="275"/>
      <c r="AD75" s="277"/>
      <c r="AF75" s="279"/>
      <c r="AH75" s="300"/>
      <c r="AJ75" s="151">
        <f t="shared" si="42"/>
        <v>0</v>
      </c>
      <c r="AK75" s="151">
        <f t="shared" si="43"/>
        <v>0</v>
      </c>
      <c r="AL75" s="151">
        <f t="shared" si="44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45"/>
        <v>0</v>
      </c>
      <c r="AX75" s="313">
        <f t="shared" si="46"/>
        <v>0</v>
      </c>
      <c r="AY75" s="313">
        <f t="shared" si="47"/>
        <v>0</v>
      </c>
      <c r="AZ75" s="379"/>
      <c r="BA75" s="463"/>
      <c r="BB75" s="381"/>
      <c r="BC75" s="465"/>
      <c r="BD75" s="383"/>
      <c r="BF75" s="385"/>
      <c r="BH75" s="394">
        <f t="shared" si="48"/>
        <v>0</v>
      </c>
      <c r="BI75" s="431">
        <f t="shared" si="49"/>
        <v>0</v>
      </c>
      <c r="BJ75" s="394">
        <f t="shared" si="50"/>
        <v>0</v>
      </c>
      <c r="BK75" s="453"/>
      <c r="BL75" s="465">
        <v>0</v>
      </c>
      <c r="BM75" s="455"/>
      <c r="BN75" s="465">
        <v>0</v>
      </c>
      <c r="BO75" s="457"/>
      <c r="BP75" s="467">
        <v>1</v>
      </c>
      <c r="BQ75" s="459"/>
      <c r="BR75" s="469">
        <v>0</v>
      </c>
      <c r="BS75" s="431">
        <f t="shared" si="51"/>
        <v>0</v>
      </c>
      <c r="BT75" s="431">
        <f t="shared" si="52"/>
        <v>1</v>
      </c>
      <c r="BU75" s="431">
        <f t="shared" si="53"/>
        <v>1</v>
      </c>
      <c r="BV75" s="530"/>
      <c r="BX75" s="531"/>
      <c r="BZ75" s="535"/>
      <c r="CB75" s="537"/>
      <c r="CC75" s="493"/>
      <c r="CF75" s="395">
        <f t="shared" si="54"/>
        <v>0</v>
      </c>
      <c r="CG75" s="395">
        <f t="shared" si="55"/>
        <v>0</v>
      </c>
      <c r="CH75" s="395">
        <f t="shared" si="56"/>
        <v>0</v>
      </c>
      <c r="CI75" s="569"/>
      <c r="CK75" s="571"/>
      <c r="CM75" s="573"/>
      <c r="CO75" s="575"/>
      <c r="CQ75" s="545">
        <f t="shared" si="57"/>
        <v>0</v>
      </c>
      <c r="CR75" s="545">
        <f t="shared" si="58"/>
        <v>0</v>
      </c>
      <c r="CS75" s="545">
        <f t="shared" si="59"/>
        <v>0</v>
      </c>
      <c r="CT75" s="593"/>
      <c r="CV75" s="595"/>
      <c r="CX75" s="597"/>
      <c r="CZ75" s="599"/>
      <c r="DB75" s="395">
        <f t="shared" si="60"/>
        <v>0</v>
      </c>
      <c r="DC75" s="395">
        <f t="shared" si="61"/>
        <v>0</v>
      </c>
      <c r="DD75" s="395">
        <f t="shared" si="62"/>
        <v>0</v>
      </c>
      <c r="DE75" s="686"/>
      <c r="DG75" s="688"/>
      <c r="DK75" s="690"/>
      <c r="DM75" s="692"/>
      <c r="DO75" s="653">
        <f t="shared" si="63"/>
        <v>0</v>
      </c>
      <c r="DP75" s="653">
        <f t="shared" si="64"/>
        <v>0</v>
      </c>
      <c r="DQ75" s="653">
        <f t="shared" si="65"/>
        <v>0</v>
      </c>
      <c r="DR75" s="794"/>
      <c r="DT75" s="796"/>
      <c r="DV75" s="798"/>
      <c r="DX75" s="800"/>
      <c r="DZ75" s="790">
        <f t="shared" si="66"/>
        <v>0</v>
      </c>
      <c r="EA75" s="790">
        <f t="shared" si="67"/>
        <v>0</v>
      </c>
      <c r="EB75" s="790">
        <f t="shared" si="68"/>
        <v>0</v>
      </c>
      <c r="EC75" s="802"/>
      <c r="EE75" s="805"/>
      <c r="EG75" s="808"/>
      <c r="EM75" s="297">
        <f t="shared" si="69"/>
        <v>0</v>
      </c>
      <c r="EN75" s="297">
        <f t="shared" si="70"/>
        <v>0</v>
      </c>
      <c r="EO75" s="297">
        <f t="shared" si="71"/>
        <v>0</v>
      </c>
    </row>
    <row r="76" spans="1:145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36"/>
        <v>0</v>
      </c>
      <c r="O76" s="151">
        <f t="shared" si="37"/>
        <v>0</v>
      </c>
      <c r="P76" s="151">
        <f t="shared" si="38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39"/>
        <v>0</v>
      </c>
      <c r="Z76" s="223">
        <f t="shared" si="40"/>
        <v>0</v>
      </c>
      <c r="AA76" s="223">
        <f t="shared" si="41"/>
        <v>0</v>
      </c>
      <c r="AB76" s="275"/>
      <c r="AD76" s="277"/>
      <c r="AF76" s="279"/>
      <c r="AH76" s="300"/>
      <c r="AJ76" s="151">
        <f t="shared" si="42"/>
        <v>0</v>
      </c>
      <c r="AK76" s="151">
        <f t="shared" si="43"/>
        <v>0</v>
      </c>
      <c r="AL76" s="151">
        <f t="shared" si="44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45"/>
        <v>0</v>
      </c>
      <c r="AX76" s="313">
        <f t="shared" si="46"/>
        <v>0</v>
      </c>
      <c r="AY76" s="313">
        <f t="shared" si="47"/>
        <v>0</v>
      </c>
      <c r="AZ76" s="379"/>
      <c r="BA76" s="462"/>
      <c r="BB76" s="381"/>
      <c r="BC76" s="464"/>
      <c r="BD76" s="383"/>
      <c r="BF76" s="385"/>
      <c r="BH76" s="394">
        <f t="shared" si="48"/>
        <v>0</v>
      </c>
      <c r="BI76" s="431">
        <f t="shared" si="49"/>
        <v>0</v>
      </c>
      <c r="BJ76" s="394">
        <f t="shared" si="50"/>
        <v>0</v>
      </c>
      <c r="BK76" s="453"/>
      <c r="BL76" s="464"/>
      <c r="BM76" s="455"/>
      <c r="BN76" s="464"/>
      <c r="BO76" s="457"/>
      <c r="BP76" s="466"/>
      <c r="BQ76" s="459"/>
      <c r="BR76" s="468"/>
      <c r="BS76" s="431">
        <f t="shared" si="51"/>
        <v>0</v>
      </c>
      <c r="BT76" s="431">
        <f t="shared" si="52"/>
        <v>0</v>
      </c>
      <c r="BU76" s="431">
        <f t="shared" si="53"/>
        <v>0</v>
      </c>
      <c r="BV76" s="530"/>
      <c r="BX76" s="532"/>
      <c r="BZ76" s="535"/>
      <c r="CB76" s="537"/>
      <c r="CC76" s="493"/>
      <c r="CF76" s="395">
        <f t="shared" si="54"/>
        <v>0</v>
      </c>
      <c r="CG76" s="395">
        <f t="shared" si="55"/>
        <v>0</v>
      </c>
      <c r="CH76" s="395">
        <f t="shared" si="56"/>
        <v>0</v>
      </c>
      <c r="CI76" s="569"/>
      <c r="CK76" s="571"/>
      <c r="CM76" s="573"/>
      <c r="CO76" s="575"/>
      <c r="CQ76" s="545">
        <f t="shared" si="57"/>
        <v>0</v>
      </c>
      <c r="CR76" s="545">
        <f t="shared" si="58"/>
        <v>0</v>
      </c>
      <c r="CS76" s="545">
        <f t="shared" si="59"/>
        <v>0</v>
      </c>
      <c r="CT76" s="593"/>
      <c r="CV76" s="595"/>
      <c r="CX76" s="597"/>
      <c r="CZ76" s="599"/>
      <c r="DB76" s="395">
        <f t="shared" si="60"/>
        <v>0</v>
      </c>
      <c r="DC76" s="395">
        <f t="shared" si="61"/>
        <v>0</v>
      </c>
      <c r="DD76" s="395">
        <f t="shared" si="62"/>
        <v>0</v>
      </c>
      <c r="DE76" s="686"/>
      <c r="DG76" s="688"/>
      <c r="DK76" s="690"/>
      <c r="DM76" s="692"/>
      <c r="DO76" s="653">
        <f t="shared" si="63"/>
        <v>0</v>
      </c>
      <c r="DP76" s="653">
        <f t="shared" si="64"/>
        <v>0</v>
      </c>
      <c r="DQ76" s="653">
        <f t="shared" si="65"/>
        <v>0</v>
      </c>
      <c r="DR76" s="794"/>
      <c r="DT76" s="796"/>
      <c r="DV76" s="798"/>
      <c r="DX76" s="800"/>
      <c r="DZ76" s="790">
        <f t="shared" si="66"/>
        <v>0</v>
      </c>
      <c r="EA76" s="790">
        <f t="shared" si="67"/>
        <v>0</v>
      </c>
      <c r="EB76" s="790">
        <f t="shared" si="68"/>
        <v>0</v>
      </c>
      <c r="EC76" s="802"/>
      <c r="EE76" s="805"/>
      <c r="EG76" s="808"/>
      <c r="EM76" s="297">
        <f t="shared" si="69"/>
        <v>0</v>
      </c>
      <c r="EN76" s="297">
        <f t="shared" si="70"/>
        <v>0</v>
      </c>
      <c r="EO76" s="297">
        <f t="shared" si="71"/>
        <v>0</v>
      </c>
    </row>
    <row r="77" spans="1:145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36"/>
        <v>0</v>
      </c>
      <c r="O77" s="151">
        <f t="shared" si="37"/>
        <v>0</v>
      </c>
      <c r="P77" s="151">
        <f t="shared" si="38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39"/>
        <v>0</v>
      </c>
      <c r="Z77" s="223">
        <f t="shared" si="40"/>
        <v>0</v>
      </c>
      <c r="AA77" s="223">
        <f t="shared" si="41"/>
        <v>0</v>
      </c>
      <c r="AB77" s="275"/>
      <c r="AD77" s="277"/>
      <c r="AF77" s="279"/>
      <c r="AH77" s="300"/>
      <c r="AJ77" s="151">
        <f t="shared" si="42"/>
        <v>0</v>
      </c>
      <c r="AK77" s="151">
        <f t="shared" si="43"/>
        <v>0</v>
      </c>
      <c r="AL77" s="151">
        <f t="shared" si="44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45"/>
        <v>0</v>
      </c>
      <c r="AX77" s="313">
        <f t="shared" si="46"/>
        <v>0</v>
      </c>
      <c r="AY77" s="313">
        <f t="shared" si="47"/>
        <v>0</v>
      </c>
      <c r="AZ77" s="379"/>
      <c r="BA77" s="462"/>
      <c r="BB77" s="381"/>
      <c r="BC77" s="464"/>
      <c r="BD77" s="383"/>
      <c r="BF77" s="385"/>
      <c r="BH77" s="394">
        <f t="shared" si="48"/>
        <v>0</v>
      </c>
      <c r="BI77" s="431">
        <f t="shared" si="49"/>
        <v>0</v>
      </c>
      <c r="BJ77" s="394">
        <f t="shared" si="50"/>
        <v>0</v>
      </c>
      <c r="BK77" s="453"/>
      <c r="BL77" s="464"/>
      <c r="BM77" s="455"/>
      <c r="BN77" s="464"/>
      <c r="BO77" s="457"/>
      <c r="BP77" s="466"/>
      <c r="BQ77" s="459"/>
      <c r="BR77" s="468"/>
      <c r="BS77" s="431">
        <f t="shared" si="51"/>
        <v>0</v>
      </c>
      <c r="BT77" s="431">
        <f t="shared" si="52"/>
        <v>0</v>
      </c>
      <c r="BU77" s="431">
        <f t="shared" si="53"/>
        <v>0</v>
      </c>
      <c r="BV77" s="530"/>
      <c r="BX77" s="532"/>
      <c r="BZ77" s="535"/>
      <c r="CB77" s="537"/>
      <c r="CC77" s="493"/>
      <c r="CF77" s="395">
        <f t="shared" si="54"/>
        <v>0</v>
      </c>
      <c r="CG77" s="395">
        <f t="shared" si="55"/>
        <v>0</v>
      </c>
      <c r="CH77" s="395">
        <f t="shared" si="56"/>
        <v>0</v>
      </c>
      <c r="CI77" s="569"/>
      <c r="CK77" s="571"/>
      <c r="CM77" s="573"/>
      <c r="CO77" s="575"/>
      <c r="CQ77" s="545">
        <f t="shared" si="57"/>
        <v>0</v>
      </c>
      <c r="CR77" s="545">
        <f t="shared" si="58"/>
        <v>0</v>
      </c>
      <c r="CS77" s="545">
        <f t="shared" si="59"/>
        <v>0</v>
      </c>
      <c r="CT77" s="593"/>
      <c r="CV77" s="595"/>
      <c r="CX77" s="597"/>
      <c r="CZ77" s="599"/>
      <c r="DB77" s="395">
        <f t="shared" si="60"/>
        <v>0</v>
      </c>
      <c r="DC77" s="395">
        <f t="shared" si="61"/>
        <v>0</v>
      </c>
      <c r="DD77" s="395">
        <f t="shared" si="62"/>
        <v>0</v>
      </c>
      <c r="DE77" s="686"/>
      <c r="DG77" s="688"/>
      <c r="DK77" s="690"/>
      <c r="DM77" s="692"/>
      <c r="DO77" s="653">
        <f t="shared" si="63"/>
        <v>0</v>
      </c>
      <c r="DP77" s="653">
        <f t="shared" si="64"/>
        <v>0</v>
      </c>
      <c r="DQ77" s="653">
        <f t="shared" si="65"/>
        <v>0</v>
      </c>
      <c r="DR77" s="794"/>
      <c r="DT77" s="796"/>
      <c r="DV77" s="798"/>
      <c r="DX77" s="800"/>
      <c r="DZ77" s="790">
        <f t="shared" si="66"/>
        <v>0</v>
      </c>
      <c r="EA77" s="790">
        <f t="shared" si="67"/>
        <v>0</v>
      </c>
      <c r="EB77" s="790">
        <f t="shared" si="68"/>
        <v>0</v>
      </c>
      <c r="EC77" s="802"/>
      <c r="EE77" s="805"/>
      <c r="EG77" s="808"/>
      <c r="EM77" s="297">
        <f t="shared" si="69"/>
        <v>0</v>
      </c>
      <c r="EN77" s="297">
        <f t="shared" si="70"/>
        <v>0</v>
      </c>
      <c r="EO77" s="297">
        <f t="shared" si="71"/>
        <v>0</v>
      </c>
    </row>
    <row r="78" spans="1:145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36"/>
        <v>0</v>
      </c>
      <c r="O78" s="151">
        <f t="shared" si="37"/>
        <v>145</v>
      </c>
      <c r="P78" s="151">
        <f t="shared" si="38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39"/>
        <v>0</v>
      </c>
      <c r="Z78" s="223">
        <f t="shared" si="40"/>
        <v>0</v>
      </c>
      <c r="AA78" s="223">
        <f t="shared" si="41"/>
        <v>0</v>
      </c>
      <c r="AB78" s="275"/>
      <c r="AD78" s="277"/>
      <c r="AF78" s="279"/>
      <c r="AH78" s="300"/>
      <c r="AJ78" s="151">
        <f t="shared" si="42"/>
        <v>0</v>
      </c>
      <c r="AK78" s="151">
        <f t="shared" si="43"/>
        <v>0</v>
      </c>
      <c r="AL78" s="151">
        <f t="shared" si="44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45"/>
        <v>0</v>
      </c>
      <c r="AX78" s="313">
        <f t="shared" si="46"/>
        <v>0</v>
      </c>
      <c r="AY78" s="313">
        <f t="shared" si="47"/>
        <v>0</v>
      </c>
      <c r="AZ78" s="379"/>
      <c r="BA78" s="462"/>
      <c r="BB78" s="381"/>
      <c r="BC78" s="464"/>
      <c r="BD78" s="383"/>
      <c r="BF78" s="385"/>
      <c r="BH78" s="394">
        <f t="shared" si="48"/>
        <v>0</v>
      </c>
      <c r="BI78" s="431">
        <f t="shared" si="49"/>
        <v>0</v>
      </c>
      <c r="BJ78" s="394">
        <f t="shared" si="50"/>
        <v>0</v>
      </c>
      <c r="BK78" s="453"/>
      <c r="BL78" s="464"/>
      <c r="BM78" s="455"/>
      <c r="BN78" s="464"/>
      <c r="BO78" s="457"/>
      <c r="BP78" s="466"/>
      <c r="BQ78" s="459"/>
      <c r="BR78" s="468"/>
      <c r="BS78" s="431">
        <f t="shared" si="51"/>
        <v>0</v>
      </c>
      <c r="BT78" s="431">
        <f t="shared" si="52"/>
        <v>0</v>
      </c>
      <c r="BU78" s="431">
        <f t="shared" si="53"/>
        <v>0</v>
      </c>
      <c r="BV78" s="530"/>
      <c r="BX78" s="532"/>
      <c r="BZ78" s="535"/>
      <c r="CB78" s="537"/>
      <c r="CC78" s="493"/>
      <c r="CF78" s="395">
        <f t="shared" si="54"/>
        <v>0</v>
      </c>
      <c r="CG78" s="395">
        <f t="shared" si="55"/>
        <v>0</v>
      </c>
      <c r="CH78" s="395">
        <f t="shared" si="56"/>
        <v>0</v>
      </c>
      <c r="CI78" s="569"/>
      <c r="CK78" s="571"/>
      <c r="CM78" s="573"/>
      <c r="CO78" s="575"/>
      <c r="CQ78" s="545">
        <f t="shared" si="57"/>
        <v>0</v>
      </c>
      <c r="CR78" s="545">
        <f t="shared" si="58"/>
        <v>0</v>
      </c>
      <c r="CS78" s="545">
        <f t="shared" si="59"/>
        <v>0</v>
      </c>
      <c r="CT78" s="593"/>
      <c r="CV78" s="595"/>
      <c r="CX78" s="597"/>
      <c r="CZ78" s="599"/>
      <c r="DB78" s="395">
        <f t="shared" si="60"/>
        <v>0</v>
      </c>
      <c r="DC78" s="395">
        <f t="shared" si="61"/>
        <v>0</v>
      </c>
      <c r="DD78" s="395">
        <f t="shared" si="62"/>
        <v>0</v>
      </c>
      <c r="DE78" s="686"/>
      <c r="DG78" s="688"/>
      <c r="DK78" s="690"/>
      <c r="DM78" s="692"/>
      <c r="DO78" s="653">
        <f t="shared" si="63"/>
        <v>0</v>
      </c>
      <c r="DP78" s="653">
        <f t="shared" si="64"/>
        <v>0</v>
      </c>
      <c r="DQ78" s="653">
        <f t="shared" si="65"/>
        <v>0</v>
      </c>
      <c r="DR78" s="794"/>
      <c r="DT78" s="796"/>
      <c r="DV78" s="798"/>
      <c r="DX78" s="800"/>
      <c r="DZ78" s="790">
        <f t="shared" si="66"/>
        <v>0</v>
      </c>
      <c r="EA78" s="790">
        <f t="shared" si="67"/>
        <v>0</v>
      </c>
      <c r="EB78" s="790">
        <f t="shared" si="68"/>
        <v>0</v>
      </c>
      <c r="EC78" s="802"/>
      <c r="EE78" s="805"/>
      <c r="EG78" s="808"/>
      <c r="EM78" s="297">
        <f t="shared" si="69"/>
        <v>0</v>
      </c>
      <c r="EN78" s="297">
        <f t="shared" si="70"/>
        <v>0</v>
      </c>
      <c r="EO78" s="297">
        <f t="shared" si="71"/>
        <v>0</v>
      </c>
    </row>
    <row r="79" spans="1:145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36"/>
        <v>0</v>
      </c>
      <c r="O79" s="151">
        <f t="shared" si="37"/>
        <v>0</v>
      </c>
      <c r="P79" s="151">
        <f t="shared" si="38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39"/>
        <v>0</v>
      </c>
      <c r="Z79" s="223">
        <f t="shared" si="40"/>
        <v>0</v>
      </c>
      <c r="AA79" s="223">
        <f t="shared" si="41"/>
        <v>0</v>
      </c>
      <c r="AB79" s="275"/>
      <c r="AD79" s="277"/>
      <c r="AF79" s="279"/>
      <c r="AH79" s="300"/>
      <c r="AJ79" s="151">
        <f t="shared" si="42"/>
        <v>0</v>
      </c>
      <c r="AK79" s="151">
        <f t="shared" si="43"/>
        <v>0</v>
      </c>
      <c r="AL79" s="151">
        <f t="shared" si="44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45"/>
        <v>0</v>
      </c>
      <c r="AX79" s="313">
        <f t="shared" si="46"/>
        <v>0</v>
      </c>
      <c r="AY79" s="313">
        <f t="shared" si="47"/>
        <v>0</v>
      </c>
      <c r="AZ79" s="379"/>
      <c r="BA79" s="462"/>
      <c r="BB79" s="381"/>
      <c r="BC79" s="464"/>
      <c r="BD79" s="383"/>
      <c r="BF79" s="385"/>
      <c r="BH79" s="394">
        <f t="shared" si="48"/>
        <v>0</v>
      </c>
      <c r="BI79" s="431">
        <f t="shared" si="49"/>
        <v>0</v>
      </c>
      <c r="BJ79" s="394">
        <f t="shared" si="50"/>
        <v>0</v>
      </c>
      <c r="BK79" s="453"/>
      <c r="BL79" s="464"/>
      <c r="BM79" s="455"/>
      <c r="BN79" s="464"/>
      <c r="BO79" s="457"/>
      <c r="BP79" s="466"/>
      <c r="BQ79" s="459"/>
      <c r="BR79" s="468"/>
      <c r="BS79" s="431">
        <f t="shared" si="51"/>
        <v>0</v>
      </c>
      <c r="BT79" s="431">
        <f t="shared" si="52"/>
        <v>0</v>
      </c>
      <c r="BU79" s="431">
        <f t="shared" si="53"/>
        <v>0</v>
      </c>
      <c r="BV79" s="530"/>
      <c r="BX79" s="532"/>
      <c r="BZ79" s="535"/>
      <c r="CB79" s="537"/>
      <c r="CC79" s="493"/>
      <c r="CF79" s="395">
        <f t="shared" si="54"/>
        <v>0</v>
      </c>
      <c r="CG79" s="395">
        <f t="shared" si="55"/>
        <v>0</v>
      </c>
      <c r="CH79" s="395">
        <f t="shared" si="56"/>
        <v>0</v>
      </c>
      <c r="CI79" s="569"/>
      <c r="CK79" s="571"/>
      <c r="CM79" s="573"/>
      <c r="CO79" s="575"/>
      <c r="CQ79" s="545">
        <f t="shared" si="57"/>
        <v>0</v>
      </c>
      <c r="CR79" s="545">
        <f t="shared" si="58"/>
        <v>0</v>
      </c>
      <c r="CS79" s="545">
        <f t="shared" si="59"/>
        <v>0</v>
      </c>
      <c r="CT79" s="593"/>
      <c r="CV79" s="595"/>
      <c r="CX79" s="597"/>
      <c r="CZ79" s="599"/>
      <c r="DB79" s="395">
        <f t="shared" si="60"/>
        <v>0</v>
      </c>
      <c r="DC79" s="395">
        <f t="shared" si="61"/>
        <v>0</v>
      </c>
      <c r="DD79" s="395">
        <f t="shared" si="62"/>
        <v>0</v>
      </c>
      <c r="DE79" s="686"/>
      <c r="DG79" s="688"/>
      <c r="DK79" s="690"/>
      <c r="DM79" s="692"/>
      <c r="DO79" s="653">
        <f t="shared" si="63"/>
        <v>0</v>
      </c>
      <c r="DP79" s="653">
        <f t="shared" si="64"/>
        <v>0</v>
      </c>
      <c r="DQ79" s="653">
        <f t="shared" si="65"/>
        <v>0</v>
      </c>
      <c r="DR79" s="794"/>
      <c r="DT79" s="796"/>
      <c r="DV79" s="798"/>
      <c r="DX79" s="800"/>
      <c r="DZ79" s="790">
        <f t="shared" si="66"/>
        <v>0</v>
      </c>
      <c r="EA79" s="790">
        <f t="shared" si="67"/>
        <v>0</v>
      </c>
      <c r="EB79" s="790">
        <f t="shared" si="68"/>
        <v>0</v>
      </c>
      <c r="EC79" s="802"/>
      <c r="EE79" s="805"/>
      <c r="EG79" s="808"/>
      <c r="EM79" s="297">
        <f t="shared" si="69"/>
        <v>0</v>
      </c>
      <c r="EN79" s="297">
        <f t="shared" si="70"/>
        <v>0</v>
      </c>
      <c r="EO79" s="297">
        <f t="shared" si="71"/>
        <v>0</v>
      </c>
    </row>
    <row r="80" spans="1:145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36"/>
        <v>7</v>
      </c>
      <c r="O80" s="151">
        <f t="shared" si="37"/>
        <v>4900</v>
      </c>
      <c r="P80" s="151">
        <f t="shared" si="38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39"/>
        <v>2</v>
      </c>
      <c r="Z80" s="223">
        <f t="shared" si="40"/>
        <v>0</v>
      </c>
      <c r="AA80" s="223">
        <f t="shared" si="41"/>
        <v>2</v>
      </c>
      <c r="AB80" s="275">
        <v>1</v>
      </c>
      <c r="AD80" s="277"/>
      <c r="AF80" s="279">
        <v>4</v>
      </c>
      <c r="AH80" s="300"/>
      <c r="AJ80" s="151">
        <f t="shared" si="42"/>
        <v>5</v>
      </c>
      <c r="AK80" s="151">
        <f t="shared" si="43"/>
        <v>0</v>
      </c>
      <c r="AL80" s="151">
        <f t="shared" si="44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45"/>
        <v>7</v>
      </c>
      <c r="AX80" s="313">
        <f t="shared" si="46"/>
        <v>0</v>
      </c>
      <c r="AY80" s="313">
        <f t="shared" si="47"/>
        <v>7</v>
      </c>
      <c r="AZ80" s="379">
        <v>3</v>
      </c>
      <c r="BA80" s="463"/>
      <c r="BB80" s="381"/>
      <c r="BC80" s="465"/>
      <c r="BD80" s="383">
        <v>4</v>
      </c>
      <c r="BF80" s="385">
        <v>5</v>
      </c>
      <c r="BH80" s="394">
        <f t="shared" si="48"/>
        <v>12</v>
      </c>
      <c r="BI80" s="431">
        <f t="shared" si="49"/>
        <v>0</v>
      </c>
      <c r="BJ80" s="394">
        <f t="shared" si="50"/>
        <v>12</v>
      </c>
      <c r="BK80" s="453">
        <v>10</v>
      </c>
      <c r="BL80" s="465">
        <v>25</v>
      </c>
      <c r="BM80" s="455"/>
      <c r="BN80" s="465">
        <v>20</v>
      </c>
      <c r="BO80" s="457">
        <v>3</v>
      </c>
      <c r="BP80" s="467">
        <v>40</v>
      </c>
      <c r="BQ80" s="459">
        <v>2</v>
      </c>
      <c r="BR80" s="469">
        <v>20</v>
      </c>
      <c r="BS80" s="431">
        <f t="shared" si="51"/>
        <v>15</v>
      </c>
      <c r="BT80" s="431">
        <f t="shared" si="52"/>
        <v>105</v>
      </c>
      <c r="BU80" s="431">
        <f t="shared" si="53"/>
        <v>120</v>
      </c>
      <c r="BV80" s="528">
        <v>15</v>
      </c>
      <c r="BX80" s="531">
        <v>5</v>
      </c>
      <c r="BZ80" s="533">
        <v>15</v>
      </c>
      <c r="CB80" s="537"/>
      <c r="CC80" s="493"/>
      <c r="CF80" s="395">
        <f t="shared" si="54"/>
        <v>35</v>
      </c>
      <c r="CG80" s="395">
        <f t="shared" si="55"/>
        <v>0</v>
      </c>
      <c r="CH80" s="395">
        <f t="shared" si="56"/>
        <v>35</v>
      </c>
      <c r="CI80" s="569"/>
      <c r="CK80" s="571"/>
      <c r="CM80" s="573">
        <v>10</v>
      </c>
      <c r="CO80" s="575">
        <v>5</v>
      </c>
      <c r="CQ80" s="545">
        <f t="shared" si="57"/>
        <v>15</v>
      </c>
      <c r="CR80" s="545">
        <f t="shared" si="58"/>
        <v>0</v>
      </c>
      <c r="CS80" s="545">
        <f t="shared" si="59"/>
        <v>15</v>
      </c>
      <c r="CT80" s="593">
        <v>2</v>
      </c>
      <c r="CV80" s="595">
        <v>1</v>
      </c>
      <c r="CX80" s="597">
        <v>2</v>
      </c>
      <c r="CZ80" s="599">
        <v>1</v>
      </c>
      <c r="DB80" s="395">
        <f t="shared" si="60"/>
        <v>6</v>
      </c>
      <c r="DC80" s="395">
        <f t="shared" si="61"/>
        <v>0</v>
      </c>
      <c r="DD80" s="395">
        <f t="shared" si="62"/>
        <v>6</v>
      </c>
      <c r="DE80" s="686">
        <v>2</v>
      </c>
      <c r="DG80" s="688">
        <v>5</v>
      </c>
      <c r="DK80" s="690">
        <v>2</v>
      </c>
      <c r="DM80" s="692">
        <v>2</v>
      </c>
      <c r="DO80" s="653">
        <f t="shared" si="63"/>
        <v>11</v>
      </c>
      <c r="DP80" s="653">
        <f t="shared" si="64"/>
        <v>0</v>
      </c>
      <c r="DQ80" s="653">
        <f t="shared" si="65"/>
        <v>11</v>
      </c>
      <c r="DR80" s="794">
        <v>2</v>
      </c>
      <c r="DT80" s="796">
        <v>2</v>
      </c>
      <c r="DV80" s="798"/>
      <c r="DX80" s="800">
        <v>1</v>
      </c>
      <c r="DZ80" s="790">
        <f t="shared" si="66"/>
        <v>5</v>
      </c>
      <c r="EA80" s="790">
        <f t="shared" si="67"/>
        <v>0</v>
      </c>
      <c r="EB80" s="790">
        <f t="shared" si="68"/>
        <v>5</v>
      </c>
      <c r="EC80" s="803">
        <v>2</v>
      </c>
      <c r="EE80" s="805"/>
      <c r="EG80" s="808"/>
      <c r="EM80" s="297">
        <f t="shared" si="69"/>
        <v>2</v>
      </c>
      <c r="EN80" s="297">
        <f t="shared" si="70"/>
        <v>0</v>
      </c>
      <c r="EO80" s="297">
        <f t="shared" si="71"/>
        <v>2</v>
      </c>
    </row>
    <row r="81" spans="1:145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36"/>
        <v>0</v>
      </c>
      <c r="O81" s="151">
        <f t="shared" si="37"/>
        <v>0</v>
      </c>
      <c r="P81" s="151">
        <f t="shared" si="38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39"/>
        <v>0</v>
      </c>
      <c r="Z81" s="223">
        <f t="shared" si="40"/>
        <v>0</v>
      </c>
      <c r="AA81" s="223">
        <f t="shared" si="41"/>
        <v>0</v>
      </c>
      <c r="AB81" s="275"/>
      <c r="AD81" s="277"/>
      <c r="AF81" s="279"/>
      <c r="AH81" s="300">
        <v>50</v>
      </c>
      <c r="AJ81" s="151">
        <f t="shared" si="42"/>
        <v>50</v>
      </c>
      <c r="AK81" s="151">
        <f t="shared" si="43"/>
        <v>0</v>
      </c>
      <c r="AL81" s="151">
        <f t="shared" si="44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45"/>
        <v>0</v>
      </c>
      <c r="AX81" s="313">
        <f t="shared" si="46"/>
        <v>0</v>
      </c>
      <c r="AY81" s="313">
        <f t="shared" si="47"/>
        <v>0</v>
      </c>
      <c r="AZ81" s="379"/>
      <c r="BA81" s="462"/>
      <c r="BB81" s="381"/>
      <c r="BC81" s="464"/>
      <c r="BD81" s="383"/>
      <c r="BF81" s="385"/>
      <c r="BH81" s="394">
        <f t="shared" si="48"/>
        <v>0</v>
      </c>
      <c r="BI81" s="431">
        <f t="shared" si="49"/>
        <v>0</v>
      </c>
      <c r="BJ81" s="394">
        <f t="shared" si="50"/>
        <v>0</v>
      </c>
      <c r="BK81" s="453"/>
      <c r="BL81" s="464"/>
      <c r="BM81" s="455"/>
      <c r="BN81" s="464"/>
      <c r="BO81" s="457"/>
      <c r="BP81" s="466"/>
      <c r="BQ81" s="459"/>
      <c r="BR81" s="468"/>
      <c r="BS81" s="431">
        <f t="shared" si="51"/>
        <v>0</v>
      </c>
      <c r="BT81" s="431">
        <f t="shared" si="52"/>
        <v>0</v>
      </c>
      <c r="BU81" s="431">
        <f t="shared" si="53"/>
        <v>0</v>
      </c>
      <c r="BV81" s="530"/>
      <c r="BX81" s="532"/>
      <c r="BZ81" s="535"/>
      <c r="CB81" s="537"/>
      <c r="CC81" s="493"/>
      <c r="CF81" s="395">
        <f t="shared" si="54"/>
        <v>0</v>
      </c>
      <c r="CG81" s="395">
        <f t="shared" si="55"/>
        <v>0</v>
      </c>
      <c r="CH81" s="395">
        <f t="shared" si="56"/>
        <v>0</v>
      </c>
      <c r="CI81" s="569"/>
      <c r="CK81" s="571"/>
      <c r="CM81" s="573"/>
      <c r="CO81" s="575"/>
      <c r="CQ81" s="545">
        <f t="shared" si="57"/>
        <v>0</v>
      </c>
      <c r="CR81" s="545">
        <f t="shared" si="58"/>
        <v>0</v>
      </c>
      <c r="CS81" s="545">
        <f t="shared" si="59"/>
        <v>0</v>
      </c>
      <c r="CT81" s="593"/>
      <c r="CV81" s="595"/>
      <c r="CX81" s="597"/>
      <c r="CZ81" s="599"/>
      <c r="DB81" s="395">
        <f t="shared" si="60"/>
        <v>0</v>
      </c>
      <c r="DC81" s="395">
        <f t="shared" si="61"/>
        <v>0</v>
      </c>
      <c r="DD81" s="395">
        <f t="shared" si="62"/>
        <v>0</v>
      </c>
      <c r="DE81" s="686"/>
      <c r="DG81" s="688"/>
      <c r="DK81" s="690"/>
      <c r="DM81" s="692"/>
      <c r="DO81" s="653">
        <f t="shared" si="63"/>
        <v>0</v>
      </c>
      <c r="DP81" s="653">
        <f t="shared" si="64"/>
        <v>0</v>
      </c>
      <c r="DQ81" s="653">
        <f t="shared" si="65"/>
        <v>0</v>
      </c>
      <c r="DR81" s="794"/>
      <c r="DT81" s="796"/>
      <c r="DV81" s="798"/>
      <c r="DX81" s="800"/>
      <c r="DZ81" s="790">
        <f t="shared" si="66"/>
        <v>0</v>
      </c>
      <c r="EA81" s="790">
        <f t="shared" si="67"/>
        <v>0</v>
      </c>
      <c r="EB81" s="790">
        <f t="shared" si="68"/>
        <v>0</v>
      </c>
      <c r="EC81" s="802"/>
      <c r="EE81" s="805"/>
      <c r="EG81" s="808"/>
      <c r="EM81" s="297">
        <f t="shared" si="69"/>
        <v>0</v>
      </c>
      <c r="EN81" s="297">
        <f t="shared" si="70"/>
        <v>0</v>
      </c>
      <c r="EO81" s="297">
        <f t="shared" si="71"/>
        <v>0</v>
      </c>
    </row>
    <row r="82" spans="1:145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36"/>
        <v>550</v>
      </c>
      <c r="O82" s="151">
        <f t="shared" si="37"/>
        <v>0</v>
      </c>
      <c r="P82" s="151">
        <f t="shared" si="38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39"/>
        <v>100</v>
      </c>
      <c r="Z82" s="223">
        <f t="shared" si="40"/>
        <v>0</v>
      </c>
      <c r="AA82" s="223">
        <f t="shared" si="41"/>
        <v>100</v>
      </c>
      <c r="AB82" s="275">
        <v>100</v>
      </c>
      <c r="AD82" s="277"/>
      <c r="AF82" s="279"/>
      <c r="AH82" s="300"/>
      <c r="AJ82" s="151">
        <f t="shared" si="42"/>
        <v>100</v>
      </c>
      <c r="AK82" s="151">
        <f t="shared" si="43"/>
        <v>0</v>
      </c>
      <c r="AL82" s="151">
        <f t="shared" si="44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45"/>
        <v>100</v>
      </c>
      <c r="AX82" s="313">
        <f t="shared" si="46"/>
        <v>0</v>
      </c>
      <c r="AY82" s="313">
        <f t="shared" si="47"/>
        <v>100</v>
      </c>
      <c r="AZ82" s="379"/>
      <c r="BA82" s="463"/>
      <c r="BB82" s="381">
        <v>50</v>
      </c>
      <c r="BC82" s="465"/>
      <c r="BD82" s="383"/>
      <c r="BF82" s="385">
        <v>25</v>
      </c>
      <c r="BH82" s="394">
        <f t="shared" si="48"/>
        <v>75</v>
      </c>
      <c r="BI82" s="431">
        <f t="shared" si="49"/>
        <v>0</v>
      </c>
      <c r="BJ82" s="394">
        <f t="shared" si="50"/>
        <v>75</v>
      </c>
      <c r="BK82" s="453">
        <v>20</v>
      </c>
      <c r="BL82" s="465">
        <v>1450</v>
      </c>
      <c r="BM82" s="455">
        <v>50</v>
      </c>
      <c r="BN82" s="465">
        <v>1300</v>
      </c>
      <c r="BO82" s="457"/>
      <c r="BP82" s="467">
        <v>1350</v>
      </c>
      <c r="BQ82" s="459"/>
      <c r="BR82" s="469">
        <v>1400</v>
      </c>
      <c r="BS82" s="431">
        <f t="shared" si="51"/>
        <v>70</v>
      </c>
      <c r="BT82" s="431">
        <f t="shared" si="52"/>
        <v>5500</v>
      </c>
      <c r="BU82" s="431">
        <f t="shared" si="53"/>
        <v>5570</v>
      </c>
      <c r="BV82" s="530"/>
      <c r="BX82" s="532"/>
      <c r="BZ82" s="535">
        <v>10</v>
      </c>
      <c r="CB82" s="537">
        <v>10</v>
      </c>
      <c r="CC82" s="493"/>
      <c r="CF82" s="395">
        <f t="shared" si="54"/>
        <v>20</v>
      </c>
      <c r="CG82" s="395">
        <f t="shared" si="55"/>
        <v>0</v>
      </c>
      <c r="CH82" s="395">
        <f t="shared" si="56"/>
        <v>20</v>
      </c>
      <c r="CI82" s="569"/>
      <c r="CK82" s="571"/>
      <c r="CM82" s="573">
        <v>10</v>
      </c>
      <c r="CO82" s="575">
        <v>5</v>
      </c>
      <c r="CQ82" s="545">
        <f t="shared" si="57"/>
        <v>15</v>
      </c>
      <c r="CR82" s="545">
        <f t="shared" si="58"/>
        <v>0</v>
      </c>
      <c r="CS82" s="545">
        <f t="shared" si="59"/>
        <v>15</v>
      </c>
      <c r="CT82" s="593"/>
      <c r="CV82" s="595"/>
      <c r="CX82" s="597"/>
      <c r="CZ82" s="599">
        <v>30</v>
      </c>
      <c r="DB82" s="395">
        <f t="shared" si="60"/>
        <v>30</v>
      </c>
      <c r="DC82" s="395">
        <f t="shared" si="61"/>
        <v>0</v>
      </c>
      <c r="DD82" s="395">
        <f t="shared" si="62"/>
        <v>30</v>
      </c>
      <c r="DE82" s="686">
        <v>30</v>
      </c>
      <c r="DG82" s="688">
        <v>50</v>
      </c>
      <c r="DK82" s="690">
        <v>50</v>
      </c>
      <c r="DM82" s="692"/>
      <c r="DO82" s="653">
        <f t="shared" si="63"/>
        <v>130</v>
      </c>
      <c r="DP82" s="653">
        <f t="shared" si="64"/>
        <v>0</v>
      </c>
      <c r="DQ82" s="653">
        <f t="shared" si="65"/>
        <v>130</v>
      </c>
      <c r="DR82" s="794">
        <v>50</v>
      </c>
      <c r="DT82" s="796"/>
      <c r="DV82" s="798">
        <v>20</v>
      </c>
      <c r="DX82" s="800"/>
      <c r="DZ82" s="790">
        <f t="shared" si="66"/>
        <v>70</v>
      </c>
      <c r="EA82" s="790">
        <f t="shared" si="67"/>
        <v>0</v>
      </c>
      <c r="EB82" s="790">
        <f t="shared" si="68"/>
        <v>70</v>
      </c>
      <c r="EC82" s="802"/>
      <c r="EE82" s="805"/>
      <c r="EG82" s="808"/>
      <c r="EM82" s="297">
        <f t="shared" si="69"/>
        <v>0</v>
      </c>
      <c r="EN82" s="297">
        <f t="shared" si="70"/>
        <v>0</v>
      </c>
      <c r="EO82" s="297">
        <f t="shared" si="71"/>
        <v>0</v>
      </c>
    </row>
    <row r="83" spans="1:145" s="7" customFormat="1" ht="15" x14ac:dyDescent="0.25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  <c r="BV83" s="530"/>
      <c r="BX83" s="532"/>
      <c r="BZ83" s="535"/>
      <c r="CB83" s="493"/>
      <c r="CC83" s="493"/>
      <c r="CF83" s="388"/>
      <c r="CG83" s="388"/>
      <c r="CH83" s="388"/>
      <c r="CK83" s="571"/>
      <c r="CM83" s="573"/>
      <c r="CO83" s="575"/>
      <c r="CT83" s="593"/>
      <c r="CV83" s="595"/>
      <c r="CX83" s="597"/>
      <c r="CZ83" s="599"/>
      <c r="DB83" s="388"/>
      <c r="DC83" s="388"/>
      <c r="DD83" s="388"/>
      <c r="DE83" s="686"/>
      <c r="DM83" s="692"/>
      <c r="EC83" s="802"/>
      <c r="EE83" s="805"/>
      <c r="EG83" s="808"/>
      <c r="EM83" s="388"/>
      <c r="EN83" s="388"/>
      <c r="EO83" s="388"/>
    </row>
    <row r="84" spans="1:145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CB84" s="493"/>
      <c r="CC84" s="493"/>
      <c r="CF84" s="388"/>
      <c r="CG84" s="388"/>
      <c r="CH84" s="388"/>
      <c r="DB84" s="388"/>
      <c r="DC84" s="388"/>
      <c r="DD84" s="388"/>
      <c r="EM84" s="388"/>
      <c r="EN84" s="388"/>
      <c r="EO84" s="388"/>
    </row>
    <row r="85" spans="1:145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CB85" s="493"/>
      <c r="CC85" s="493"/>
      <c r="CF85" s="388"/>
      <c r="CG85" s="388"/>
      <c r="CH85" s="388"/>
      <c r="DB85" s="388"/>
      <c r="DC85" s="388"/>
      <c r="DD85" s="388"/>
      <c r="EM85" s="388"/>
      <c r="EN85" s="388"/>
      <c r="EO85" s="388"/>
    </row>
    <row r="86" spans="1:145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CB86" s="493"/>
      <c r="CC86" s="493"/>
      <c r="CF86" s="388"/>
      <c r="CG86" s="388"/>
      <c r="CH86" s="388"/>
      <c r="DB86" s="388"/>
      <c r="DC86" s="388"/>
      <c r="DD86" s="388"/>
      <c r="EM86" s="388"/>
      <c r="EN86" s="388"/>
      <c r="EO86" s="388"/>
    </row>
    <row r="87" spans="1:145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CB87" s="493"/>
      <c r="CC87" s="493"/>
      <c r="CF87" s="388"/>
      <c r="CG87" s="388"/>
      <c r="CH87" s="388"/>
      <c r="DB87" s="388"/>
      <c r="DC87" s="388"/>
      <c r="DD87" s="388"/>
      <c r="EM87" s="388"/>
      <c r="EN87" s="388"/>
      <c r="EO87" s="388"/>
    </row>
    <row r="88" spans="1:145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CB88" s="493"/>
      <c r="CC88" s="493"/>
      <c r="CF88" s="388"/>
      <c r="CG88" s="388"/>
      <c r="CH88" s="388"/>
      <c r="DB88" s="388"/>
      <c r="DC88" s="388"/>
      <c r="DD88" s="388"/>
      <c r="EM88" s="388"/>
      <c r="EN88" s="388"/>
      <c r="EO88" s="388"/>
    </row>
    <row r="89" spans="1:145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CB89" s="493"/>
      <c r="CC89" s="493"/>
      <c r="CF89" s="388"/>
      <c r="CG89" s="388"/>
      <c r="CH89" s="388"/>
      <c r="DB89" s="388"/>
      <c r="DC89" s="388"/>
      <c r="DD89" s="388"/>
      <c r="EM89" s="388"/>
      <c r="EN89" s="388"/>
      <c r="EO89" s="388"/>
    </row>
    <row r="90" spans="1:145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CB90" s="493"/>
      <c r="CC90" s="493"/>
      <c r="CF90" s="388"/>
      <c r="CG90" s="388"/>
      <c r="CH90" s="388"/>
      <c r="DB90" s="388"/>
      <c r="DC90" s="388"/>
      <c r="DD90" s="388"/>
      <c r="EM90" s="388"/>
      <c r="EN90" s="388"/>
      <c r="EO90" s="388"/>
    </row>
    <row r="91" spans="1:145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CB91" s="493"/>
      <c r="CC91" s="493"/>
      <c r="CF91" s="388"/>
      <c r="CG91" s="388"/>
      <c r="CH91" s="388"/>
      <c r="DB91" s="388"/>
      <c r="DC91" s="388"/>
      <c r="DD91" s="388"/>
      <c r="EM91" s="388"/>
      <c r="EN91" s="388"/>
      <c r="EO91" s="388"/>
    </row>
    <row r="92" spans="1:145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CB92" s="493"/>
      <c r="CC92" s="493"/>
      <c r="CF92" s="388"/>
      <c r="CG92" s="388"/>
      <c r="CH92" s="388"/>
      <c r="DB92" s="388"/>
      <c r="DC92" s="388"/>
      <c r="DD92" s="388"/>
      <c r="EM92" s="388"/>
      <c r="EN92" s="388"/>
      <c r="EO92" s="388"/>
    </row>
    <row r="93" spans="1:145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CB93" s="493"/>
      <c r="CC93" s="493"/>
      <c r="CF93" s="388"/>
      <c r="CG93" s="388"/>
      <c r="CH93" s="388"/>
      <c r="DB93" s="388"/>
      <c r="DC93" s="388"/>
      <c r="DD93" s="388"/>
      <c r="EM93" s="388"/>
      <c r="EN93" s="388"/>
      <c r="EO93" s="388"/>
    </row>
    <row r="94" spans="1:145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CB94" s="493"/>
      <c r="CC94" s="493"/>
      <c r="CF94" s="388"/>
      <c r="CG94" s="388"/>
      <c r="CH94" s="388"/>
      <c r="DB94" s="388"/>
      <c r="DC94" s="388"/>
      <c r="DD94" s="388"/>
      <c r="EM94" s="388"/>
      <c r="EN94" s="388"/>
      <c r="EO94" s="388"/>
    </row>
    <row r="95" spans="1:145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CB95" s="493"/>
      <c r="CC95" s="493"/>
      <c r="CF95" s="388"/>
      <c r="CG95" s="388"/>
      <c r="CH95" s="388"/>
      <c r="DB95" s="388"/>
      <c r="DC95" s="388"/>
      <c r="DD95" s="388"/>
      <c r="EM95" s="388"/>
      <c r="EN95" s="388"/>
      <c r="EO95" s="388"/>
    </row>
    <row r="96" spans="1:145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CB96" s="493"/>
      <c r="CC96" s="493"/>
      <c r="CF96" s="388"/>
      <c r="CG96" s="388"/>
      <c r="CH96" s="388"/>
      <c r="DB96" s="388"/>
      <c r="DC96" s="388"/>
      <c r="DD96" s="388"/>
      <c r="EM96" s="388"/>
      <c r="EN96" s="388"/>
      <c r="EO96" s="388"/>
    </row>
    <row r="97" spans="1:145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CB97" s="493"/>
      <c r="CC97" s="493"/>
      <c r="CF97" s="388"/>
      <c r="CG97" s="388"/>
      <c r="CH97" s="388"/>
      <c r="DB97" s="388"/>
      <c r="DC97" s="388"/>
      <c r="DD97" s="388"/>
      <c r="EM97" s="388"/>
      <c r="EN97" s="388"/>
      <c r="EO97" s="388"/>
    </row>
    <row r="98" spans="1:145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CB98" s="493"/>
      <c r="CC98" s="493"/>
      <c r="CF98" s="388"/>
      <c r="CG98" s="388"/>
      <c r="CH98" s="388"/>
      <c r="DB98" s="388"/>
      <c r="DC98" s="388"/>
      <c r="DD98" s="388"/>
      <c r="EM98" s="388"/>
      <c r="EN98" s="388"/>
      <c r="EO98" s="388"/>
    </row>
    <row r="99" spans="1:145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CB99" s="493"/>
      <c r="CC99" s="493"/>
      <c r="CF99" s="388"/>
      <c r="CG99" s="388"/>
      <c r="CH99" s="388"/>
      <c r="DB99" s="388"/>
      <c r="DC99" s="388"/>
      <c r="DD99" s="388"/>
      <c r="EM99" s="388"/>
      <c r="EN99" s="388"/>
      <c r="EO99" s="388"/>
    </row>
    <row r="100" spans="1:145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CB100" s="493"/>
      <c r="CC100" s="493"/>
      <c r="CF100" s="388"/>
      <c r="CG100" s="388"/>
      <c r="CH100" s="388"/>
      <c r="DB100" s="388"/>
      <c r="DC100" s="388"/>
      <c r="DD100" s="388"/>
      <c r="EM100" s="388"/>
      <c r="EN100" s="388"/>
      <c r="EO100" s="388"/>
    </row>
    <row r="101" spans="1:145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CB101" s="493"/>
      <c r="CC101" s="493"/>
      <c r="CF101" s="388"/>
      <c r="CG101" s="388"/>
      <c r="CH101" s="388"/>
      <c r="DB101" s="388"/>
      <c r="DC101" s="388"/>
      <c r="DD101" s="388"/>
      <c r="EM101" s="388"/>
      <c r="EN101" s="388"/>
      <c r="EO101" s="388"/>
    </row>
    <row r="102" spans="1:145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CB102" s="493"/>
      <c r="CC102" s="493"/>
      <c r="CF102" s="388"/>
      <c r="CG102" s="388"/>
      <c r="CH102" s="388"/>
      <c r="DB102" s="388"/>
      <c r="DC102" s="388"/>
      <c r="DD102" s="388"/>
      <c r="EM102" s="388"/>
      <c r="EN102" s="388"/>
      <c r="EO102" s="388"/>
    </row>
    <row r="103" spans="1:145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CB103" s="493"/>
      <c r="CC103" s="493"/>
      <c r="CF103" s="388"/>
      <c r="CG103" s="388"/>
      <c r="CH103" s="388"/>
      <c r="DB103" s="388"/>
      <c r="DC103" s="388"/>
      <c r="DD103" s="388"/>
      <c r="EM103" s="388"/>
      <c r="EN103" s="388"/>
      <c r="EO103" s="388"/>
    </row>
    <row r="104" spans="1:145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CB104" s="493"/>
      <c r="CC104" s="493"/>
      <c r="CF104" s="388"/>
      <c r="CG104" s="388"/>
      <c r="CH104" s="388"/>
      <c r="DB104" s="388"/>
      <c r="DC104" s="388"/>
      <c r="DD104" s="388"/>
      <c r="EM104" s="388"/>
      <c r="EN104" s="388"/>
      <c r="EO104" s="388"/>
    </row>
    <row r="105" spans="1:145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CB105" s="493"/>
      <c r="CC105" s="493"/>
      <c r="CF105" s="388"/>
      <c r="CG105" s="388"/>
      <c r="CH105" s="388"/>
      <c r="DB105" s="388"/>
      <c r="DC105" s="388"/>
      <c r="DD105" s="388"/>
      <c r="EM105" s="388"/>
      <c r="EN105" s="388"/>
      <c r="EO105" s="388"/>
    </row>
    <row r="106" spans="1:145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CB106" s="493"/>
      <c r="CC106" s="493"/>
      <c r="CF106" s="388"/>
      <c r="CG106" s="388"/>
      <c r="CH106" s="388"/>
      <c r="DB106" s="388"/>
      <c r="DC106" s="388"/>
      <c r="DD106" s="388"/>
      <c r="EM106" s="388"/>
      <c r="EN106" s="388"/>
      <c r="EO106" s="388"/>
    </row>
    <row r="107" spans="1:145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CB107" s="493"/>
      <c r="CC107" s="493"/>
      <c r="CF107" s="388"/>
      <c r="CG107" s="388"/>
      <c r="CH107" s="388"/>
      <c r="DB107" s="388"/>
      <c r="DC107" s="388"/>
      <c r="DD107" s="388"/>
      <c r="EM107" s="388"/>
      <c r="EN107" s="388"/>
      <c r="EO107" s="388"/>
    </row>
    <row r="108" spans="1:145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CB108" s="493"/>
      <c r="CC108" s="493"/>
      <c r="CF108" s="388"/>
      <c r="CG108" s="388"/>
      <c r="CH108" s="388"/>
      <c r="DB108" s="388"/>
      <c r="DC108" s="388"/>
      <c r="DD108" s="388"/>
      <c r="EM108" s="388"/>
      <c r="EN108" s="388"/>
      <c r="EO108" s="388"/>
    </row>
    <row r="109" spans="1:145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CB109" s="493"/>
      <c r="CC109" s="493"/>
      <c r="CF109" s="388"/>
      <c r="CG109" s="388"/>
      <c r="CH109" s="388"/>
      <c r="DB109" s="388"/>
      <c r="DC109" s="388"/>
      <c r="DD109" s="388"/>
      <c r="EM109" s="388"/>
      <c r="EN109" s="388"/>
      <c r="EO109" s="388"/>
    </row>
    <row r="110" spans="1:145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CB110" s="493"/>
      <c r="CC110" s="493"/>
      <c r="CF110" s="388"/>
      <c r="CG110" s="388"/>
      <c r="CH110" s="388"/>
      <c r="DB110" s="388"/>
      <c r="DC110" s="388"/>
      <c r="DD110" s="388"/>
      <c r="EM110" s="388"/>
      <c r="EN110" s="388"/>
      <c r="EO110" s="388"/>
    </row>
    <row r="111" spans="1:145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CB111" s="493"/>
      <c r="CC111" s="493"/>
      <c r="CF111" s="388"/>
      <c r="CG111" s="388"/>
      <c r="CH111" s="388"/>
      <c r="DB111" s="388"/>
      <c r="DC111" s="388"/>
      <c r="DD111" s="388"/>
      <c r="EM111" s="388"/>
      <c r="EN111" s="388"/>
      <c r="EO111" s="388"/>
    </row>
    <row r="112" spans="1:145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CB112" s="493"/>
      <c r="CC112" s="493"/>
      <c r="CF112" s="388"/>
      <c r="CG112" s="388"/>
      <c r="CH112" s="388"/>
      <c r="DB112" s="388"/>
      <c r="DC112" s="388"/>
      <c r="DD112" s="388"/>
      <c r="EM112" s="388"/>
      <c r="EN112" s="388"/>
      <c r="EO112" s="388"/>
    </row>
    <row r="113" spans="1:145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CB113" s="493"/>
      <c r="CC113" s="493"/>
      <c r="CF113" s="388"/>
      <c r="CG113" s="388"/>
      <c r="CH113" s="388"/>
      <c r="DB113" s="388"/>
      <c r="DC113" s="388"/>
      <c r="DD113" s="388"/>
      <c r="EM113" s="388"/>
      <c r="EN113" s="388"/>
      <c r="EO113" s="388"/>
    </row>
    <row r="114" spans="1:145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CB114" s="493"/>
      <c r="CC114" s="493"/>
      <c r="CF114" s="388"/>
      <c r="CG114" s="388"/>
      <c r="CH114" s="388"/>
      <c r="DB114" s="388"/>
      <c r="DC114" s="388"/>
      <c r="DD114" s="388"/>
      <c r="EM114" s="388"/>
      <c r="EN114" s="388"/>
      <c r="EO114" s="388"/>
    </row>
    <row r="115" spans="1:145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CB115" s="493"/>
      <c r="CC115" s="493"/>
      <c r="CF115" s="388"/>
      <c r="CG115" s="388"/>
      <c r="CH115" s="388"/>
      <c r="DB115" s="388"/>
      <c r="DC115" s="388"/>
      <c r="DD115" s="388"/>
      <c r="EM115" s="388"/>
      <c r="EN115" s="388"/>
      <c r="EO115" s="388"/>
    </row>
    <row r="116" spans="1:145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CB116" s="493"/>
      <c r="CC116" s="493"/>
      <c r="CF116" s="388"/>
      <c r="CG116" s="388"/>
      <c r="CH116" s="388"/>
      <c r="DB116" s="388"/>
      <c r="DC116" s="388"/>
      <c r="DD116" s="388"/>
      <c r="EM116" s="388"/>
      <c r="EN116" s="388"/>
      <c r="EO116" s="388"/>
    </row>
    <row r="117" spans="1:145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CB117" s="493"/>
      <c r="CC117" s="493"/>
      <c r="CF117" s="388"/>
      <c r="CG117" s="388"/>
      <c r="CH117" s="388"/>
      <c r="DB117" s="388"/>
      <c r="DC117" s="388"/>
      <c r="DD117" s="388"/>
      <c r="EM117" s="388"/>
      <c r="EN117" s="388"/>
      <c r="EO117" s="388"/>
    </row>
    <row r="118" spans="1:145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CB118" s="493"/>
      <c r="CC118" s="493"/>
      <c r="CF118" s="388"/>
      <c r="CG118" s="388"/>
      <c r="CH118" s="388"/>
      <c r="DB118" s="388"/>
      <c r="DC118" s="388"/>
      <c r="DD118" s="388"/>
      <c r="EM118" s="388"/>
      <c r="EN118" s="388"/>
      <c r="EO118" s="388"/>
    </row>
    <row r="119" spans="1:145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CB119" s="493"/>
      <c r="CC119" s="493"/>
      <c r="CF119" s="388"/>
      <c r="CG119" s="388"/>
      <c r="CH119" s="388"/>
      <c r="DB119" s="388"/>
      <c r="DC119" s="388"/>
      <c r="DD119" s="388"/>
      <c r="EM119" s="388"/>
      <c r="EN119" s="388"/>
      <c r="EO119" s="388"/>
    </row>
    <row r="120" spans="1:145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CB120" s="493"/>
      <c r="CC120" s="493"/>
      <c r="CF120" s="388"/>
      <c r="CG120" s="388"/>
      <c r="CH120" s="388"/>
      <c r="DB120" s="388"/>
      <c r="DC120" s="388"/>
      <c r="DD120" s="388"/>
      <c r="EM120" s="388"/>
      <c r="EN120" s="388"/>
      <c r="EO120" s="388"/>
    </row>
    <row r="121" spans="1:145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CB121" s="493"/>
      <c r="CC121" s="493"/>
      <c r="CF121" s="388"/>
      <c r="CG121" s="388"/>
      <c r="CH121" s="388"/>
      <c r="DB121" s="388"/>
      <c r="DC121" s="388"/>
      <c r="DD121" s="388"/>
      <c r="EM121" s="388"/>
      <c r="EN121" s="388"/>
      <c r="EO121" s="388"/>
    </row>
    <row r="122" spans="1:145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CB122" s="493"/>
      <c r="CC122" s="493"/>
      <c r="CF122" s="388"/>
      <c r="CG122" s="388"/>
      <c r="CH122" s="388"/>
      <c r="DB122" s="388"/>
      <c r="DC122" s="388"/>
      <c r="DD122" s="388"/>
      <c r="EM122" s="388"/>
      <c r="EN122" s="388"/>
      <c r="EO122" s="388"/>
    </row>
    <row r="123" spans="1:145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CB123" s="493"/>
      <c r="CC123" s="493"/>
      <c r="CF123" s="388"/>
      <c r="CG123" s="388"/>
      <c r="CH123" s="388"/>
      <c r="DB123" s="388"/>
      <c r="DC123" s="388"/>
      <c r="DD123" s="388"/>
      <c r="EM123" s="388"/>
      <c r="EN123" s="388"/>
      <c r="EO123" s="388"/>
    </row>
    <row r="124" spans="1:145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CB124" s="493"/>
      <c r="CC124" s="493"/>
      <c r="CF124" s="388"/>
      <c r="CG124" s="388"/>
      <c r="CH124" s="388"/>
      <c r="DB124" s="388"/>
      <c r="DC124" s="388"/>
      <c r="DD124" s="388"/>
      <c r="EM124" s="388"/>
      <c r="EN124" s="388"/>
      <c r="EO124" s="388"/>
    </row>
    <row r="125" spans="1:145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CB125" s="493"/>
      <c r="CC125" s="493"/>
      <c r="CF125" s="388"/>
      <c r="CG125" s="388"/>
      <c r="CH125" s="388"/>
      <c r="DB125" s="388"/>
      <c r="DC125" s="388"/>
      <c r="DD125" s="388"/>
      <c r="EM125" s="388"/>
      <c r="EN125" s="388"/>
      <c r="EO125" s="388"/>
    </row>
    <row r="126" spans="1:145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CB126" s="493"/>
      <c r="CC126" s="493"/>
      <c r="CF126" s="388"/>
      <c r="CG126" s="388"/>
      <c r="CH126" s="388"/>
      <c r="DB126" s="388"/>
      <c r="DC126" s="388"/>
      <c r="DD126" s="388"/>
      <c r="EM126" s="388"/>
      <c r="EN126" s="388"/>
      <c r="EO126" s="388"/>
    </row>
    <row r="127" spans="1:145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CB127" s="493"/>
      <c r="CC127" s="493"/>
      <c r="CF127" s="388"/>
      <c r="CG127" s="388"/>
      <c r="CH127" s="388"/>
      <c r="DB127" s="388"/>
      <c r="DC127" s="388"/>
      <c r="DD127" s="388"/>
      <c r="EM127" s="388"/>
      <c r="EN127" s="388"/>
      <c r="EO127" s="388"/>
    </row>
    <row r="128" spans="1:145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CB128" s="493"/>
      <c r="CC128" s="493"/>
      <c r="CF128" s="388"/>
      <c r="CG128" s="388"/>
      <c r="CH128" s="388"/>
      <c r="DB128" s="388"/>
      <c r="DC128" s="388"/>
      <c r="DD128" s="388"/>
      <c r="EM128" s="388"/>
      <c r="EN128" s="388"/>
      <c r="EO128" s="388"/>
    </row>
    <row r="129" spans="1:145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CB129" s="493"/>
      <c r="CC129" s="493"/>
      <c r="CF129" s="388"/>
      <c r="CG129" s="388"/>
      <c r="CH129" s="388"/>
      <c r="DB129" s="388"/>
      <c r="DC129" s="388"/>
      <c r="DD129" s="388"/>
      <c r="EM129" s="388"/>
      <c r="EN129" s="388"/>
      <c r="EO129" s="388"/>
    </row>
    <row r="130" spans="1:145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CB130" s="493"/>
      <c r="CC130" s="493"/>
      <c r="CF130" s="388"/>
      <c r="CG130" s="388"/>
      <c r="CH130" s="388"/>
      <c r="DB130" s="388"/>
      <c r="DC130" s="388"/>
      <c r="DD130" s="388"/>
      <c r="EM130" s="388"/>
      <c r="EN130" s="388"/>
      <c r="EO130" s="388"/>
    </row>
    <row r="131" spans="1:145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CB131" s="493"/>
      <c r="CC131" s="493"/>
      <c r="CF131" s="388"/>
      <c r="CG131" s="388"/>
      <c r="CH131" s="388"/>
      <c r="DB131" s="388"/>
      <c r="DC131" s="388"/>
      <c r="DD131" s="388"/>
      <c r="EM131" s="388"/>
      <c r="EN131" s="388"/>
      <c r="EO131" s="388"/>
    </row>
    <row r="132" spans="1:145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CB132" s="493"/>
      <c r="CC132" s="493"/>
      <c r="CF132" s="388"/>
      <c r="CG132" s="388"/>
      <c r="CH132" s="388"/>
      <c r="DB132" s="388"/>
      <c r="DC132" s="388"/>
      <c r="DD132" s="388"/>
      <c r="EM132" s="388"/>
      <c r="EN132" s="388"/>
      <c r="EO132" s="388"/>
    </row>
    <row r="133" spans="1:145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CB133" s="493"/>
      <c r="CC133" s="493"/>
      <c r="CF133" s="388"/>
      <c r="CG133" s="388"/>
      <c r="CH133" s="388"/>
      <c r="DB133" s="388"/>
      <c r="DC133" s="388"/>
      <c r="DD133" s="388"/>
      <c r="EM133" s="388"/>
      <c r="EN133" s="388"/>
      <c r="EO133" s="388"/>
    </row>
    <row r="134" spans="1:145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CB134" s="493"/>
      <c r="CC134" s="493"/>
      <c r="CF134" s="388"/>
      <c r="CG134" s="388"/>
      <c r="CH134" s="388"/>
      <c r="DB134" s="388"/>
      <c r="DC134" s="388"/>
      <c r="DD134" s="388"/>
      <c r="EM134" s="388"/>
      <c r="EN134" s="388"/>
      <c r="EO134" s="388"/>
    </row>
    <row r="135" spans="1:145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CB135" s="493"/>
      <c r="CC135" s="493"/>
      <c r="CF135" s="388"/>
      <c r="CG135" s="388"/>
      <c r="CH135" s="388"/>
      <c r="DB135" s="388"/>
      <c r="DC135" s="388"/>
      <c r="DD135" s="388"/>
      <c r="EM135" s="388"/>
      <c r="EN135" s="388"/>
      <c r="EO135" s="388"/>
    </row>
    <row r="136" spans="1:145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CB136" s="493"/>
      <c r="CC136" s="493"/>
      <c r="CF136" s="388"/>
      <c r="CG136" s="388"/>
      <c r="CH136" s="388"/>
      <c r="DB136" s="388"/>
      <c r="DC136" s="388"/>
      <c r="DD136" s="388"/>
      <c r="EM136" s="388"/>
      <c r="EN136" s="388"/>
      <c r="EO136" s="388"/>
    </row>
    <row r="137" spans="1:145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CB137" s="493"/>
      <c r="CC137" s="493"/>
      <c r="CF137" s="388"/>
      <c r="CG137" s="388"/>
      <c r="CH137" s="388"/>
      <c r="DB137" s="388"/>
      <c r="DC137" s="388"/>
      <c r="DD137" s="388"/>
      <c r="EM137" s="388"/>
      <c r="EN137" s="388"/>
      <c r="EO137" s="388"/>
    </row>
    <row r="138" spans="1:145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CB138" s="493"/>
      <c r="CC138" s="493"/>
      <c r="CF138" s="388"/>
      <c r="CG138" s="388"/>
      <c r="CH138" s="388"/>
      <c r="DB138" s="388"/>
      <c r="DC138" s="388"/>
      <c r="DD138" s="388"/>
      <c r="EM138" s="388"/>
      <c r="EN138" s="388"/>
      <c r="EO138" s="388"/>
    </row>
    <row r="139" spans="1:145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CB139" s="493"/>
      <c r="CC139" s="493"/>
      <c r="CF139" s="388"/>
      <c r="CG139" s="388"/>
      <c r="CH139" s="388"/>
      <c r="DB139" s="388"/>
      <c r="DC139" s="388"/>
      <c r="DD139" s="388"/>
      <c r="EM139" s="388"/>
      <c r="EN139" s="388"/>
      <c r="EO139" s="388"/>
    </row>
    <row r="140" spans="1:145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CB140" s="493"/>
      <c r="CC140" s="493"/>
      <c r="CF140" s="388"/>
      <c r="CG140" s="388"/>
      <c r="CH140" s="388"/>
      <c r="DB140" s="388"/>
      <c r="DC140" s="388"/>
      <c r="DD140" s="388"/>
      <c r="EM140" s="388"/>
      <c r="EN140" s="388"/>
      <c r="EO140" s="388"/>
    </row>
    <row r="141" spans="1:145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CB141" s="493"/>
      <c r="CC141" s="493"/>
      <c r="CF141" s="388"/>
      <c r="CG141" s="388"/>
      <c r="CH141" s="388"/>
      <c r="DB141" s="388"/>
      <c r="DC141" s="388"/>
      <c r="DD141" s="388"/>
      <c r="EM141" s="388"/>
      <c r="EN141" s="388"/>
      <c r="EO141" s="388"/>
    </row>
    <row r="142" spans="1:145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CB142" s="493"/>
      <c r="CC142" s="493"/>
      <c r="CF142" s="388"/>
      <c r="CG142" s="388"/>
      <c r="CH142" s="388"/>
      <c r="DB142" s="388"/>
      <c r="DC142" s="388"/>
      <c r="DD142" s="388"/>
      <c r="EM142" s="388"/>
      <c r="EN142" s="388"/>
      <c r="EO142" s="388"/>
    </row>
    <row r="143" spans="1:145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CB143" s="493"/>
      <c r="CC143" s="493"/>
      <c r="CF143" s="388"/>
      <c r="CG143" s="388"/>
      <c r="CH143" s="388"/>
      <c r="DB143" s="388"/>
      <c r="DC143" s="388"/>
      <c r="DD143" s="388"/>
      <c r="EM143" s="388"/>
      <c r="EN143" s="388"/>
      <c r="EO143" s="388"/>
    </row>
    <row r="144" spans="1:145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CB144" s="493"/>
      <c r="CC144" s="493"/>
      <c r="CF144" s="388"/>
      <c r="CG144" s="388"/>
      <c r="CH144" s="388"/>
      <c r="DB144" s="388"/>
      <c r="DC144" s="388"/>
      <c r="DD144" s="388"/>
      <c r="EM144" s="388"/>
      <c r="EN144" s="388"/>
      <c r="EO144" s="388"/>
    </row>
    <row r="145" spans="1:145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CB145" s="493"/>
      <c r="CC145" s="493"/>
      <c r="CF145" s="388"/>
      <c r="CG145" s="388"/>
      <c r="CH145" s="388"/>
      <c r="DB145" s="388"/>
      <c r="DC145" s="388"/>
      <c r="DD145" s="388"/>
      <c r="EM145" s="388"/>
      <c r="EN145" s="388"/>
      <c r="EO145" s="388"/>
    </row>
    <row r="146" spans="1:145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CB146" s="493"/>
      <c r="CC146" s="493"/>
      <c r="CF146" s="388"/>
      <c r="CG146" s="388"/>
      <c r="CH146" s="388"/>
      <c r="DB146" s="388"/>
      <c r="DC146" s="388"/>
      <c r="DD146" s="388"/>
      <c r="EM146" s="388"/>
      <c r="EN146" s="388"/>
      <c r="EO146" s="388"/>
    </row>
    <row r="147" spans="1:145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CB147" s="493"/>
      <c r="CC147" s="493"/>
      <c r="CF147" s="388"/>
      <c r="CG147" s="388"/>
      <c r="CH147" s="388"/>
      <c r="DB147" s="388"/>
      <c r="DC147" s="388"/>
      <c r="DD147" s="388"/>
      <c r="EM147" s="388"/>
      <c r="EN147" s="388"/>
      <c r="EO147" s="388"/>
    </row>
    <row r="148" spans="1:145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CB148" s="493"/>
      <c r="CC148" s="493"/>
      <c r="CF148" s="388"/>
      <c r="CG148" s="388"/>
      <c r="CH148" s="388"/>
      <c r="DB148" s="388"/>
      <c r="DC148" s="388"/>
      <c r="DD148" s="388"/>
      <c r="EM148" s="388"/>
      <c r="EN148" s="388"/>
      <c r="EO148" s="388"/>
    </row>
    <row r="149" spans="1:145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CB149" s="493"/>
      <c r="CC149" s="493"/>
      <c r="CF149" s="388"/>
      <c r="CG149" s="388"/>
      <c r="CH149" s="388"/>
      <c r="DB149" s="388"/>
      <c r="DC149" s="388"/>
      <c r="DD149" s="388"/>
      <c r="EM149" s="388"/>
      <c r="EN149" s="388"/>
      <c r="EO149" s="388"/>
    </row>
    <row r="150" spans="1:145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CB150" s="493"/>
      <c r="CC150" s="493"/>
      <c r="CF150" s="388"/>
      <c r="CG150" s="388"/>
      <c r="CH150" s="388"/>
      <c r="DB150" s="388"/>
      <c r="DC150" s="388"/>
      <c r="DD150" s="388"/>
      <c r="EM150" s="388"/>
      <c r="EN150" s="388"/>
      <c r="EO150" s="388"/>
    </row>
    <row r="151" spans="1:145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CB151" s="493"/>
      <c r="CC151" s="493"/>
      <c r="CF151" s="388"/>
      <c r="CG151" s="388"/>
      <c r="CH151" s="388"/>
      <c r="DB151" s="388"/>
      <c r="DC151" s="388"/>
      <c r="DD151" s="388"/>
      <c r="EM151" s="388"/>
      <c r="EN151" s="388"/>
      <c r="EO151" s="388"/>
    </row>
    <row r="152" spans="1:145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CB152" s="493"/>
      <c r="CC152" s="493"/>
      <c r="CF152" s="388"/>
      <c r="CG152" s="388"/>
      <c r="CH152" s="388"/>
      <c r="DB152" s="388"/>
      <c r="DC152" s="388"/>
      <c r="DD152" s="388"/>
      <c r="EM152" s="388"/>
      <c r="EN152" s="388"/>
      <c r="EO152" s="388"/>
    </row>
    <row r="153" spans="1:145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CB153" s="493"/>
      <c r="CC153" s="493"/>
      <c r="CF153" s="388"/>
      <c r="CG153" s="388"/>
      <c r="CH153" s="388"/>
      <c r="DB153" s="388"/>
      <c r="DC153" s="388"/>
      <c r="DD153" s="388"/>
      <c r="EM153" s="388"/>
      <c r="EN153" s="388"/>
      <c r="EO153" s="388"/>
    </row>
    <row r="154" spans="1:145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CB154" s="493"/>
      <c r="CC154" s="493"/>
      <c r="CF154" s="388"/>
      <c r="CG154" s="388"/>
      <c r="CH154" s="388"/>
      <c r="DB154" s="388"/>
      <c r="DC154" s="388"/>
      <c r="DD154" s="388"/>
      <c r="EM154" s="388"/>
      <c r="EN154" s="388"/>
      <c r="EO154" s="388"/>
    </row>
    <row r="155" spans="1:145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CB155" s="493"/>
      <c r="CC155" s="493"/>
      <c r="CF155" s="388"/>
      <c r="CG155" s="388"/>
      <c r="CH155" s="388"/>
      <c r="DB155" s="388"/>
      <c r="DC155" s="388"/>
      <c r="DD155" s="388"/>
      <c r="EM155" s="388"/>
      <c r="EN155" s="388"/>
      <c r="EO155" s="388"/>
    </row>
    <row r="156" spans="1:145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CB156" s="493"/>
      <c r="CC156" s="493"/>
      <c r="CF156" s="388"/>
      <c r="CG156" s="388"/>
      <c r="CH156" s="388"/>
      <c r="DB156" s="388"/>
      <c r="DC156" s="388"/>
      <c r="DD156" s="388"/>
      <c r="EM156" s="388"/>
      <c r="EN156" s="388"/>
      <c r="EO156" s="388"/>
    </row>
    <row r="157" spans="1:145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CB157" s="493"/>
      <c r="CC157" s="493"/>
      <c r="CF157" s="388"/>
      <c r="CG157" s="388"/>
      <c r="CH157" s="388"/>
      <c r="DB157" s="388"/>
      <c r="DC157" s="388"/>
      <c r="DD157" s="388"/>
      <c r="EM157" s="388"/>
      <c r="EN157" s="388"/>
      <c r="EO157" s="388"/>
    </row>
    <row r="158" spans="1:145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CB158" s="493"/>
      <c r="CC158" s="493"/>
      <c r="CF158" s="388"/>
      <c r="CG158" s="388"/>
      <c r="CH158" s="388"/>
      <c r="DB158" s="388"/>
      <c r="DC158" s="388"/>
      <c r="DD158" s="388"/>
      <c r="EM158" s="388"/>
      <c r="EN158" s="388"/>
      <c r="EO158" s="388"/>
    </row>
    <row r="159" spans="1:145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CB159" s="493"/>
      <c r="CC159" s="493"/>
      <c r="CF159" s="388"/>
      <c r="CG159" s="388"/>
      <c r="CH159" s="388"/>
      <c r="DB159" s="388"/>
      <c r="DC159" s="388"/>
      <c r="DD159" s="388"/>
      <c r="EM159" s="388"/>
      <c r="EN159" s="388"/>
      <c r="EO159" s="388"/>
    </row>
    <row r="160" spans="1:145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CB160" s="493"/>
      <c r="CC160" s="493"/>
      <c r="CF160" s="388"/>
      <c r="CG160" s="388"/>
      <c r="CH160" s="388"/>
      <c r="DB160" s="388"/>
      <c r="DC160" s="388"/>
      <c r="DD160" s="388"/>
      <c r="EM160" s="388"/>
      <c r="EN160" s="388"/>
      <c r="EO160" s="388"/>
    </row>
    <row r="161" spans="1:145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CB161" s="493"/>
      <c r="CC161" s="493"/>
      <c r="CF161" s="388"/>
      <c r="CG161" s="388"/>
      <c r="CH161" s="388"/>
      <c r="DB161" s="388"/>
      <c r="DC161" s="388"/>
      <c r="DD161" s="388"/>
      <c r="EM161" s="388"/>
      <c r="EN161" s="388"/>
      <c r="EO161" s="388"/>
    </row>
    <row r="162" spans="1:145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CB162" s="493"/>
      <c r="CC162" s="493"/>
      <c r="CF162" s="388"/>
      <c r="CG162" s="388"/>
      <c r="CH162" s="388"/>
      <c r="DB162" s="388"/>
      <c r="DC162" s="388"/>
      <c r="DD162" s="388"/>
      <c r="EM162" s="388"/>
      <c r="EN162" s="388"/>
      <c r="EO162" s="388"/>
    </row>
    <row r="163" spans="1:145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CB163" s="493"/>
      <c r="CC163" s="493"/>
      <c r="CF163" s="388"/>
      <c r="CG163" s="388"/>
      <c r="CH163" s="388"/>
      <c r="DB163" s="388"/>
      <c r="DC163" s="388"/>
      <c r="DD163" s="388"/>
      <c r="EM163" s="388"/>
      <c r="EN163" s="388"/>
      <c r="EO163" s="388"/>
    </row>
    <row r="164" spans="1:145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CB164" s="493"/>
      <c r="CC164" s="493"/>
      <c r="CF164" s="388"/>
      <c r="CG164" s="388"/>
      <c r="CH164" s="388"/>
      <c r="DB164" s="388"/>
      <c r="DC164" s="388"/>
      <c r="DD164" s="388"/>
      <c r="EM164" s="388"/>
      <c r="EN164" s="388"/>
      <c r="EO164" s="388"/>
    </row>
    <row r="165" spans="1:145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CB165" s="493"/>
      <c r="CC165" s="493"/>
      <c r="CF165" s="388"/>
      <c r="CG165" s="388"/>
      <c r="CH165" s="388"/>
      <c r="DB165" s="388"/>
      <c r="DC165" s="388"/>
      <c r="DD165" s="388"/>
      <c r="EM165" s="388"/>
      <c r="EN165" s="388"/>
      <c r="EO165" s="388"/>
    </row>
    <row r="166" spans="1:145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CB166" s="493"/>
      <c r="CC166" s="493"/>
      <c r="CF166" s="388"/>
      <c r="CG166" s="388"/>
      <c r="CH166" s="388"/>
      <c r="DB166" s="388"/>
      <c r="DC166" s="388"/>
      <c r="DD166" s="388"/>
      <c r="EM166" s="388"/>
      <c r="EN166" s="388"/>
      <c r="EO166" s="388"/>
    </row>
    <row r="167" spans="1:145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CB167" s="493"/>
      <c r="CC167" s="493"/>
      <c r="CF167" s="388"/>
      <c r="CG167" s="388"/>
      <c r="CH167" s="388"/>
      <c r="DB167" s="388"/>
      <c r="DC167" s="388"/>
      <c r="DD167" s="388"/>
      <c r="EM167" s="388"/>
      <c r="EN167" s="388"/>
      <c r="EO167" s="388"/>
    </row>
    <row r="168" spans="1:145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CB168" s="493"/>
      <c r="CC168" s="493"/>
      <c r="CF168" s="388"/>
      <c r="CG168" s="388"/>
      <c r="CH168" s="388"/>
      <c r="DB168" s="388"/>
      <c r="DC168" s="388"/>
      <c r="DD168" s="388"/>
      <c r="EM168" s="388"/>
      <c r="EN168" s="388"/>
      <c r="EO168" s="388"/>
    </row>
    <row r="169" spans="1:145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CB169" s="493"/>
      <c r="CC169" s="493"/>
      <c r="CF169" s="388"/>
      <c r="CG169" s="388"/>
      <c r="CH169" s="388"/>
      <c r="DB169" s="388"/>
      <c r="DC169" s="388"/>
      <c r="DD169" s="388"/>
      <c r="EM169" s="388"/>
      <c r="EN169" s="388"/>
      <c r="EO169" s="388"/>
    </row>
    <row r="170" spans="1:145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CB170" s="493"/>
      <c r="CC170" s="493"/>
      <c r="CF170" s="388"/>
      <c r="CG170" s="388"/>
      <c r="CH170" s="388"/>
      <c r="DB170" s="388"/>
      <c r="DC170" s="388"/>
      <c r="DD170" s="388"/>
      <c r="EM170" s="388"/>
      <c r="EN170" s="388"/>
      <c r="EO170" s="388"/>
    </row>
    <row r="171" spans="1:145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CB171" s="493"/>
      <c r="CC171" s="493"/>
      <c r="CF171" s="388"/>
      <c r="CG171" s="388"/>
      <c r="CH171" s="388"/>
      <c r="DB171" s="388"/>
      <c r="DC171" s="388"/>
      <c r="DD171" s="388"/>
      <c r="EM171" s="388"/>
      <c r="EN171" s="388"/>
      <c r="EO171" s="388"/>
    </row>
    <row r="172" spans="1:145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CB172" s="493"/>
      <c r="CC172" s="493"/>
      <c r="CF172" s="388"/>
      <c r="CG172" s="388"/>
      <c r="CH172" s="388"/>
      <c r="DB172" s="388"/>
      <c r="DC172" s="388"/>
      <c r="DD172" s="388"/>
      <c r="EM172" s="388"/>
      <c r="EN172" s="388"/>
      <c r="EO172" s="388"/>
    </row>
    <row r="173" spans="1:145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CB173" s="493"/>
      <c r="CC173" s="493"/>
      <c r="CF173" s="388"/>
      <c r="CG173" s="388"/>
      <c r="CH173" s="388"/>
      <c r="DB173" s="388"/>
      <c r="DC173" s="388"/>
      <c r="DD173" s="388"/>
      <c r="EM173" s="388"/>
      <c r="EN173" s="388"/>
      <c r="EO173" s="388"/>
    </row>
    <row r="174" spans="1:145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CB174" s="493"/>
      <c r="CC174" s="493"/>
      <c r="CF174" s="388"/>
      <c r="CG174" s="388"/>
      <c r="CH174" s="388"/>
      <c r="DB174" s="388"/>
      <c r="DC174" s="388"/>
      <c r="DD174" s="388"/>
      <c r="EM174" s="388"/>
      <c r="EN174" s="388"/>
      <c r="EO174" s="388"/>
    </row>
    <row r="175" spans="1:145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CB175" s="493"/>
      <c r="CC175" s="493"/>
      <c r="CF175" s="388"/>
      <c r="CG175" s="388"/>
      <c r="CH175" s="388"/>
      <c r="DB175" s="388"/>
      <c r="DC175" s="388"/>
      <c r="DD175" s="388"/>
      <c r="EM175" s="388"/>
      <c r="EN175" s="388"/>
      <c r="EO175" s="388"/>
    </row>
    <row r="176" spans="1:145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CB176" s="493"/>
      <c r="CC176" s="493"/>
      <c r="CF176" s="388"/>
      <c r="CG176" s="388"/>
      <c r="CH176" s="388"/>
      <c r="DB176" s="388"/>
      <c r="DC176" s="388"/>
      <c r="DD176" s="388"/>
      <c r="EM176" s="388"/>
      <c r="EN176" s="388"/>
      <c r="EO176" s="388"/>
    </row>
    <row r="177" spans="1:145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CB177" s="493"/>
      <c r="CC177" s="493"/>
      <c r="CF177" s="388"/>
      <c r="CG177" s="388"/>
      <c r="CH177" s="388"/>
      <c r="DB177" s="388"/>
      <c r="DC177" s="388"/>
      <c r="DD177" s="388"/>
      <c r="EM177" s="388"/>
      <c r="EN177" s="388"/>
      <c r="EO177" s="388"/>
    </row>
    <row r="178" spans="1:145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CB178" s="493"/>
      <c r="CC178" s="493"/>
      <c r="CF178" s="388"/>
      <c r="CG178" s="388"/>
      <c r="CH178" s="388"/>
      <c r="DB178" s="388"/>
      <c r="DC178" s="388"/>
      <c r="DD178" s="388"/>
      <c r="EM178" s="388"/>
      <c r="EN178" s="388"/>
      <c r="EO178" s="388"/>
    </row>
    <row r="179" spans="1:145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CB179" s="493"/>
      <c r="CC179" s="493"/>
      <c r="CF179" s="388"/>
      <c r="CG179" s="388"/>
      <c r="CH179" s="388"/>
      <c r="DB179" s="388"/>
      <c r="DC179" s="388"/>
      <c r="DD179" s="388"/>
      <c r="EM179" s="388"/>
      <c r="EN179" s="388"/>
      <c r="EO179" s="388"/>
    </row>
    <row r="180" spans="1:145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CB180" s="493"/>
      <c r="CC180" s="493"/>
      <c r="CF180" s="388"/>
      <c r="CG180" s="388"/>
      <c r="CH180" s="388"/>
      <c r="DB180" s="388"/>
      <c r="DC180" s="388"/>
      <c r="DD180" s="388"/>
      <c r="EM180" s="388"/>
      <c r="EN180" s="388"/>
      <c r="EO180" s="388"/>
    </row>
    <row r="181" spans="1:145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CB181" s="493"/>
      <c r="CC181" s="493"/>
      <c r="CF181" s="388"/>
      <c r="CG181" s="388"/>
      <c r="CH181" s="388"/>
      <c r="DB181" s="388"/>
      <c r="DC181" s="388"/>
      <c r="DD181" s="388"/>
      <c r="EM181" s="388"/>
      <c r="EN181" s="388"/>
      <c r="EO181" s="388"/>
    </row>
    <row r="182" spans="1:145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CB182" s="493"/>
      <c r="CC182" s="493"/>
      <c r="CF182" s="388"/>
      <c r="CG182" s="388"/>
      <c r="CH182" s="388"/>
      <c r="DB182" s="388"/>
      <c r="DC182" s="388"/>
      <c r="DD182" s="388"/>
      <c r="EM182" s="388"/>
      <c r="EN182" s="388"/>
      <c r="EO182" s="388"/>
    </row>
    <row r="183" spans="1:145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CB183" s="493"/>
      <c r="CC183" s="493"/>
      <c r="CF183" s="388"/>
      <c r="CG183" s="388"/>
      <c r="CH183" s="388"/>
      <c r="DB183" s="388"/>
      <c r="DC183" s="388"/>
      <c r="DD183" s="388"/>
      <c r="EM183" s="388"/>
      <c r="EN183" s="388"/>
      <c r="EO183" s="388"/>
    </row>
    <row r="184" spans="1:145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CB184" s="493"/>
      <c r="CC184" s="493"/>
      <c r="CF184" s="388"/>
      <c r="CG184" s="388"/>
      <c r="CH184" s="388"/>
      <c r="DB184" s="388"/>
      <c r="DC184" s="388"/>
      <c r="DD184" s="388"/>
      <c r="EM184" s="388"/>
      <c r="EN184" s="388"/>
      <c r="EO184" s="388"/>
    </row>
    <row r="185" spans="1:145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CB185" s="493"/>
      <c r="CC185" s="493"/>
      <c r="CF185" s="388"/>
      <c r="CG185" s="388"/>
      <c r="CH185" s="388"/>
      <c r="DB185" s="388"/>
      <c r="DC185" s="388"/>
      <c r="DD185" s="388"/>
      <c r="EM185" s="388"/>
      <c r="EN185" s="388"/>
      <c r="EO185" s="388"/>
    </row>
  </sheetData>
  <mergeCells count="77">
    <mergeCell ref="DR1:EB1"/>
    <mergeCell ref="EC1:EO1"/>
    <mergeCell ref="DR2:DS2"/>
    <mergeCell ref="DT2:DU2"/>
    <mergeCell ref="DV2:DW2"/>
    <mergeCell ref="DX2:DY2"/>
    <mergeCell ref="DZ2:EB2"/>
    <mergeCell ref="EC2:ED2"/>
    <mergeCell ref="EE2:EF2"/>
    <mergeCell ref="EG2:EH2"/>
    <mergeCell ref="EI2:EJ2"/>
    <mergeCell ref="EK2:EL2"/>
    <mergeCell ref="EM2:EO2"/>
    <mergeCell ref="DE1:DQ1"/>
    <mergeCell ref="DE2:DF2"/>
    <mergeCell ref="DG2:DH2"/>
    <mergeCell ref="DI2:DJ2"/>
    <mergeCell ref="DK2:DL2"/>
    <mergeCell ref="DM2:DN2"/>
    <mergeCell ref="DO2:DQ2"/>
    <mergeCell ref="CT1:DD1"/>
    <mergeCell ref="CI1:CS1"/>
    <mergeCell ref="CI2:CJ2"/>
    <mergeCell ref="CK2:CL2"/>
    <mergeCell ref="CM2:CN2"/>
    <mergeCell ref="CO2:CP2"/>
    <mergeCell ref="CQ2:CS2"/>
    <mergeCell ref="CT2:CU2"/>
    <mergeCell ref="CV2:CW2"/>
    <mergeCell ref="CX2:CY2"/>
    <mergeCell ref="CZ2:DA2"/>
    <mergeCell ref="DB2:DD2"/>
    <mergeCell ref="BV1:CH1"/>
    <mergeCell ref="BV2:BW2"/>
    <mergeCell ref="BX2:BY2"/>
    <mergeCell ref="BZ2:CA2"/>
    <mergeCell ref="CD2:CE2"/>
    <mergeCell ref="CF2:CH2"/>
    <mergeCell ref="CB2:CC2"/>
    <mergeCell ref="AM1:AY1"/>
    <mergeCell ref="AM2:AN2"/>
    <mergeCell ref="AO2:AP2"/>
    <mergeCell ref="AQ2:AR2"/>
    <mergeCell ref="AU2:AV2"/>
    <mergeCell ref="AW2:AY2"/>
    <mergeCell ref="AS2:AT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  <mergeCell ref="AZ1:BJ1"/>
    <mergeCell ref="AZ2:BA2"/>
    <mergeCell ref="BB2:BC2"/>
    <mergeCell ref="BD2:BE2"/>
    <mergeCell ref="BF2:BG2"/>
    <mergeCell ref="BH2:BJ2"/>
    <mergeCell ref="BK1:BU1"/>
    <mergeCell ref="BK2:BL2"/>
    <mergeCell ref="BM2:BN2"/>
    <mergeCell ref="BO2:BP2"/>
    <mergeCell ref="BQ2:BR2"/>
    <mergeCell ref="BS2:BU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9"/>
  <sheetViews>
    <sheetView zoomScaleNormal="100" workbookViewId="0">
      <pane xSplit="7515" topLeftCell="DT1" activePane="topRight"/>
      <selection activeCell="A13" sqref="A13"/>
      <selection pane="topRight" activeCell="EU25" sqref="EU25"/>
    </sheetView>
  </sheetViews>
  <sheetFormatPr defaultRowHeight="12" x14ac:dyDescent="0.2"/>
  <cols>
    <col min="1" max="1" width="67.85546875" style="8" customWidth="1"/>
    <col min="2" max="14" width="4.85546875" style="59" customWidth="1"/>
    <col min="15" max="60" width="4.85546875" style="8" customWidth="1"/>
    <col min="61" max="68" width="4.42578125" style="8" customWidth="1"/>
    <col min="69" max="71" width="5.7109375" style="8" customWidth="1"/>
    <col min="72" max="77" width="4.28515625" style="8" customWidth="1"/>
    <col min="78" max="79" width="4.28515625" style="492" customWidth="1"/>
    <col min="80" max="81" width="4.28515625" style="8" customWidth="1"/>
    <col min="82" max="84" width="5" style="8" customWidth="1"/>
    <col min="85" max="92" width="4.85546875" style="8" customWidth="1"/>
    <col min="93" max="93" width="5.7109375" style="8" customWidth="1"/>
    <col min="94" max="94" width="6.5703125" style="8" customWidth="1"/>
    <col min="95" max="95" width="6.140625" style="8" customWidth="1"/>
    <col min="96" max="103" width="4.28515625" style="8" customWidth="1"/>
    <col min="104" max="104" width="5.5703125" style="8" customWidth="1"/>
    <col min="105" max="105" width="4.85546875" style="8" customWidth="1"/>
    <col min="106" max="106" width="6.42578125" style="8" customWidth="1"/>
    <col min="107" max="114" width="4.7109375" style="8" customWidth="1"/>
    <col min="115" max="115" width="5.140625" style="8" customWidth="1"/>
    <col min="116" max="117" width="6.5703125" style="8" customWidth="1"/>
    <col min="118" max="127" width="4.7109375" style="8" customWidth="1"/>
    <col min="128" max="130" width="5.140625" style="8" customWidth="1"/>
    <col min="131" max="139" width="4" style="8" customWidth="1"/>
    <col min="140" max="141" width="5" style="8" bestFit="1" customWidth="1"/>
    <col min="142" max="152" width="4" style="8" customWidth="1"/>
    <col min="153" max="154" width="5" style="8" bestFit="1" customWidth="1"/>
    <col min="155" max="16384" width="9.140625" style="8"/>
  </cols>
  <sheetData>
    <row r="1" spans="1:154" s="351" customFormat="1" ht="28.5" customHeight="1" x14ac:dyDescent="0.3">
      <c r="A1" s="350"/>
      <c r="B1" s="745" t="s">
        <v>576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21" t="s">
        <v>709</v>
      </c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1" t="s">
        <v>719</v>
      </c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1" t="s">
        <v>736</v>
      </c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1" t="s">
        <v>747</v>
      </c>
      <c r="AY1" s="722"/>
      <c r="AZ1" s="722"/>
      <c r="BA1" s="722"/>
      <c r="BB1" s="722"/>
      <c r="BC1" s="722"/>
      <c r="BD1" s="722"/>
      <c r="BE1" s="722"/>
      <c r="BF1" s="722"/>
      <c r="BG1" s="722"/>
      <c r="BH1" s="722"/>
      <c r="BI1" s="721" t="s">
        <v>770</v>
      </c>
      <c r="BJ1" s="722"/>
      <c r="BK1" s="722"/>
      <c r="BL1" s="722"/>
      <c r="BM1" s="722"/>
      <c r="BN1" s="722"/>
      <c r="BO1" s="722"/>
      <c r="BP1" s="722"/>
      <c r="BQ1" s="722"/>
      <c r="BR1" s="722"/>
      <c r="BS1" s="722"/>
      <c r="BT1" s="721" t="s">
        <v>774</v>
      </c>
      <c r="BU1" s="722"/>
      <c r="BV1" s="722"/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1" t="s">
        <v>774</v>
      </c>
      <c r="CH1" s="722"/>
      <c r="CI1" s="722"/>
      <c r="CJ1" s="722"/>
      <c r="CK1" s="722"/>
      <c r="CL1" s="722"/>
      <c r="CM1" s="722"/>
      <c r="CN1" s="722"/>
      <c r="CO1" s="722"/>
      <c r="CP1" s="722"/>
      <c r="CQ1" s="722"/>
      <c r="CR1" s="721" t="s">
        <v>780</v>
      </c>
      <c r="CS1" s="722"/>
      <c r="CT1" s="722"/>
      <c r="CU1" s="722"/>
      <c r="CV1" s="722"/>
      <c r="CW1" s="722"/>
      <c r="CX1" s="722"/>
      <c r="CY1" s="722"/>
      <c r="CZ1" s="722"/>
      <c r="DA1" s="722"/>
      <c r="DB1" s="722"/>
      <c r="DC1" s="721" t="s">
        <v>785</v>
      </c>
      <c r="DD1" s="722"/>
      <c r="DE1" s="722"/>
      <c r="DF1" s="722"/>
      <c r="DG1" s="722"/>
      <c r="DH1" s="722"/>
      <c r="DI1" s="722"/>
      <c r="DJ1" s="722"/>
      <c r="DK1" s="722"/>
      <c r="DL1" s="722"/>
      <c r="DM1" s="723"/>
      <c r="DN1" s="705" t="s">
        <v>797</v>
      </c>
      <c r="DO1" s="706"/>
      <c r="DP1" s="706"/>
      <c r="DQ1" s="706"/>
      <c r="DR1" s="706"/>
      <c r="DS1" s="706"/>
      <c r="DT1" s="706"/>
      <c r="DU1" s="706"/>
      <c r="DV1" s="706"/>
      <c r="DW1" s="706"/>
      <c r="DX1" s="706"/>
      <c r="DY1" s="706"/>
      <c r="DZ1" s="707"/>
      <c r="EA1" s="705" t="s">
        <v>798</v>
      </c>
      <c r="EB1" s="706"/>
      <c r="EC1" s="706"/>
      <c r="ED1" s="706"/>
      <c r="EE1" s="706"/>
      <c r="EF1" s="706"/>
      <c r="EG1" s="706"/>
      <c r="EH1" s="706"/>
      <c r="EI1" s="706"/>
      <c r="EJ1" s="706"/>
      <c r="EK1" s="707"/>
      <c r="EL1" s="705" t="s">
        <v>799</v>
      </c>
      <c r="EM1" s="706"/>
      <c r="EN1" s="706"/>
      <c r="EO1" s="706"/>
      <c r="EP1" s="706"/>
      <c r="EQ1" s="706"/>
      <c r="ER1" s="706"/>
      <c r="ES1" s="706"/>
      <c r="ET1" s="706"/>
      <c r="EU1" s="706"/>
      <c r="EV1" s="706"/>
      <c r="EW1" s="706"/>
      <c r="EX1" s="707"/>
    </row>
    <row r="2" spans="1:154" ht="36" customHeight="1" x14ac:dyDescent="0.35">
      <c r="A2" s="349" t="s">
        <v>393</v>
      </c>
      <c r="B2" s="747" t="s">
        <v>5</v>
      </c>
      <c r="C2" s="748"/>
      <c r="D2" s="747" t="s">
        <v>6</v>
      </c>
      <c r="E2" s="748"/>
      <c r="F2" s="747" t="s">
        <v>2</v>
      </c>
      <c r="G2" s="748"/>
      <c r="H2" s="747" t="s">
        <v>3</v>
      </c>
      <c r="I2" s="748"/>
      <c r="J2" s="747" t="s">
        <v>525</v>
      </c>
      <c r="K2" s="748"/>
      <c r="L2" s="749" t="s">
        <v>4</v>
      </c>
      <c r="M2" s="750"/>
      <c r="N2" s="751"/>
      <c r="O2" s="708" t="s">
        <v>5</v>
      </c>
      <c r="P2" s="709"/>
      <c r="Q2" s="708" t="s">
        <v>6</v>
      </c>
      <c r="R2" s="709"/>
      <c r="S2" s="708" t="s">
        <v>2</v>
      </c>
      <c r="T2" s="709"/>
      <c r="U2" s="708" t="s">
        <v>3</v>
      </c>
      <c r="V2" s="709"/>
      <c r="W2" s="712" t="s">
        <v>4</v>
      </c>
      <c r="X2" s="712"/>
      <c r="Y2" s="713"/>
      <c r="Z2" s="708" t="s">
        <v>5</v>
      </c>
      <c r="AA2" s="709"/>
      <c r="AB2" s="708" t="s">
        <v>6</v>
      </c>
      <c r="AC2" s="709"/>
      <c r="AD2" s="708" t="s">
        <v>2</v>
      </c>
      <c r="AE2" s="709"/>
      <c r="AF2" s="708" t="s">
        <v>3</v>
      </c>
      <c r="AG2" s="709"/>
      <c r="AH2" s="712" t="s">
        <v>4</v>
      </c>
      <c r="AI2" s="712"/>
      <c r="AJ2" s="713"/>
      <c r="AK2" s="708" t="s">
        <v>5</v>
      </c>
      <c r="AL2" s="709"/>
      <c r="AM2" s="708" t="s">
        <v>6</v>
      </c>
      <c r="AN2" s="709"/>
      <c r="AO2" s="708" t="s">
        <v>2</v>
      </c>
      <c r="AP2" s="709"/>
      <c r="AQ2" s="708" t="s">
        <v>3</v>
      </c>
      <c r="AR2" s="709"/>
      <c r="AS2" s="708" t="s">
        <v>525</v>
      </c>
      <c r="AT2" s="709"/>
      <c r="AU2" s="712" t="s">
        <v>4</v>
      </c>
      <c r="AV2" s="712"/>
      <c r="AW2" s="713"/>
      <c r="AX2" s="708" t="s">
        <v>5</v>
      </c>
      <c r="AY2" s="709"/>
      <c r="AZ2" s="708" t="s">
        <v>6</v>
      </c>
      <c r="BA2" s="709"/>
      <c r="BB2" s="708" t="s">
        <v>2</v>
      </c>
      <c r="BC2" s="709"/>
      <c r="BD2" s="708" t="s">
        <v>3</v>
      </c>
      <c r="BE2" s="709"/>
      <c r="BF2" s="712" t="s">
        <v>4</v>
      </c>
      <c r="BG2" s="712"/>
      <c r="BH2" s="713"/>
      <c r="BI2" s="708" t="s">
        <v>5</v>
      </c>
      <c r="BJ2" s="709"/>
      <c r="BK2" s="708" t="s">
        <v>6</v>
      </c>
      <c r="BL2" s="709"/>
      <c r="BM2" s="708" t="s">
        <v>2</v>
      </c>
      <c r="BN2" s="709"/>
      <c r="BO2" s="708" t="s">
        <v>3</v>
      </c>
      <c r="BP2" s="709"/>
      <c r="BQ2" s="712" t="s">
        <v>4</v>
      </c>
      <c r="BR2" s="712"/>
      <c r="BS2" s="713"/>
      <c r="BT2" s="708" t="s">
        <v>5</v>
      </c>
      <c r="BU2" s="709"/>
      <c r="BV2" s="708" t="s">
        <v>6</v>
      </c>
      <c r="BW2" s="709"/>
      <c r="BX2" s="708" t="s">
        <v>2</v>
      </c>
      <c r="BY2" s="709"/>
      <c r="BZ2" s="708" t="s">
        <v>3</v>
      </c>
      <c r="CA2" s="709"/>
      <c r="CB2" s="708" t="s">
        <v>525</v>
      </c>
      <c r="CC2" s="709"/>
      <c r="CD2" s="712" t="s">
        <v>4</v>
      </c>
      <c r="CE2" s="712"/>
      <c r="CF2" s="713"/>
      <c r="CG2" s="708" t="s">
        <v>5</v>
      </c>
      <c r="CH2" s="709"/>
      <c r="CI2" s="708" t="s">
        <v>6</v>
      </c>
      <c r="CJ2" s="709"/>
      <c r="CK2" s="708" t="s">
        <v>2</v>
      </c>
      <c r="CL2" s="709"/>
      <c r="CM2" s="708" t="s">
        <v>3</v>
      </c>
      <c r="CN2" s="709"/>
      <c r="CO2" s="712" t="s">
        <v>4</v>
      </c>
      <c r="CP2" s="712"/>
      <c r="CQ2" s="713"/>
      <c r="CR2" s="708" t="s">
        <v>5</v>
      </c>
      <c r="CS2" s="709"/>
      <c r="CT2" s="708" t="s">
        <v>6</v>
      </c>
      <c r="CU2" s="709"/>
      <c r="CV2" s="708" t="s">
        <v>2</v>
      </c>
      <c r="CW2" s="709"/>
      <c r="CX2" s="708" t="s">
        <v>3</v>
      </c>
      <c r="CY2" s="709"/>
      <c r="CZ2" s="712" t="s">
        <v>4</v>
      </c>
      <c r="DA2" s="712"/>
      <c r="DB2" s="713"/>
      <c r="DC2" s="708" t="s">
        <v>5</v>
      </c>
      <c r="DD2" s="709"/>
      <c r="DE2" s="708" t="s">
        <v>6</v>
      </c>
      <c r="DF2" s="709"/>
      <c r="DG2" s="708" t="s">
        <v>2</v>
      </c>
      <c r="DH2" s="709"/>
      <c r="DI2" s="708" t="s">
        <v>3</v>
      </c>
      <c r="DJ2" s="709"/>
      <c r="DK2" s="712" t="s">
        <v>4</v>
      </c>
      <c r="DL2" s="712"/>
      <c r="DM2" s="713"/>
      <c r="DN2" s="708" t="s">
        <v>5</v>
      </c>
      <c r="DO2" s="709"/>
      <c r="DP2" s="708" t="s">
        <v>6</v>
      </c>
      <c r="DQ2" s="709"/>
      <c r="DR2" s="708" t="s">
        <v>2</v>
      </c>
      <c r="DS2" s="709"/>
      <c r="DT2" s="708" t="s">
        <v>3</v>
      </c>
      <c r="DU2" s="709"/>
      <c r="DV2" s="708" t="s">
        <v>525</v>
      </c>
      <c r="DW2" s="709"/>
      <c r="DX2" s="735" t="s">
        <v>4</v>
      </c>
      <c r="DY2" s="735"/>
      <c r="DZ2" s="752"/>
      <c r="EA2" s="708" t="s">
        <v>5</v>
      </c>
      <c r="EB2" s="709"/>
      <c r="EC2" s="708" t="s">
        <v>6</v>
      </c>
      <c r="ED2" s="709"/>
      <c r="EE2" s="708" t="s">
        <v>2</v>
      </c>
      <c r="EF2" s="709"/>
      <c r="EG2" s="708" t="s">
        <v>3</v>
      </c>
      <c r="EH2" s="709"/>
      <c r="EI2" s="710" t="s">
        <v>4</v>
      </c>
      <c r="EJ2" s="710"/>
      <c r="EK2" s="711"/>
      <c r="EL2" s="708" t="s">
        <v>5</v>
      </c>
      <c r="EM2" s="709"/>
      <c r="EN2" s="708" t="s">
        <v>6</v>
      </c>
      <c r="EO2" s="709"/>
      <c r="EP2" s="708" t="s">
        <v>2</v>
      </c>
      <c r="EQ2" s="709"/>
      <c r="ER2" s="708" t="s">
        <v>3</v>
      </c>
      <c r="ES2" s="709"/>
      <c r="ET2" s="708" t="s">
        <v>525</v>
      </c>
      <c r="EU2" s="709"/>
      <c r="EV2" s="710" t="s">
        <v>4</v>
      </c>
      <c r="EW2" s="710"/>
      <c r="EX2" s="711"/>
    </row>
    <row r="3" spans="1:154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9" t="s">
        <v>0</v>
      </c>
      <c r="BR3" s="429" t="s">
        <v>7</v>
      </c>
      <c r="BS3" s="429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  <c r="CR3" s="577" t="s">
        <v>0</v>
      </c>
      <c r="CS3" s="577" t="s">
        <v>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8" t="s">
        <v>0</v>
      </c>
      <c r="DA3" s="578" t="s">
        <v>7</v>
      </c>
      <c r="DB3" s="578" t="s">
        <v>607</v>
      </c>
      <c r="DC3" s="577" t="s">
        <v>0</v>
      </c>
      <c r="DD3" s="577" t="s">
        <v>7</v>
      </c>
      <c r="DE3" s="577" t="s">
        <v>0</v>
      </c>
      <c r="DF3" s="577" t="s">
        <v>7</v>
      </c>
      <c r="DG3" s="577" t="s">
        <v>0</v>
      </c>
      <c r="DH3" s="577" t="s">
        <v>7</v>
      </c>
      <c r="DI3" s="577" t="s">
        <v>0</v>
      </c>
      <c r="DJ3" s="577" t="s">
        <v>7</v>
      </c>
      <c r="DK3" s="578" t="s">
        <v>0</v>
      </c>
      <c r="DL3" s="578" t="s">
        <v>7</v>
      </c>
      <c r="DM3" s="578" t="s">
        <v>607</v>
      </c>
      <c r="DN3" s="620" t="s">
        <v>0</v>
      </c>
      <c r="DO3" s="620" t="s">
        <v>7</v>
      </c>
      <c r="DP3" s="620" t="s">
        <v>0</v>
      </c>
      <c r="DQ3" s="620" t="s">
        <v>7</v>
      </c>
      <c r="DR3" s="620" t="s">
        <v>0</v>
      </c>
      <c r="DS3" s="620" t="s">
        <v>7</v>
      </c>
      <c r="DT3" s="620" t="s">
        <v>0</v>
      </c>
      <c r="DU3" s="620" t="s">
        <v>7</v>
      </c>
      <c r="DV3" s="620" t="s">
        <v>0</v>
      </c>
      <c r="DW3" s="620" t="s">
        <v>7</v>
      </c>
      <c r="DX3" s="627" t="s">
        <v>0</v>
      </c>
      <c r="DY3" s="627" t="s">
        <v>7</v>
      </c>
      <c r="DZ3" s="627" t="s">
        <v>607</v>
      </c>
      <c r="EA3" s="785" t="s">
        <v>0</v>
      </c>
      <c r="EB3" s="785" t="s">
        <v>7</v>
      </c>
      <c r="EC3" s="785" t="s">
        <v>0</v>
      </c>
      <c r="ED3" s="785" t="s">
        <v>7</v>
      </c>
      <c r="EE3" s="785" t="s">
        <v>0</v>
      </c>
      <c r="EF3" s="785" t="s">
        <v>7</v>
      </c>
      <c r="EG3" s="785" t="s">
        <v>0</v>
      </c>
      <c r="EH3" s="785" t="s">
        <v>7</v>
      </c>
      <c r="EI3" s="787" t="s">
        <v>0</v>
      </c>
      <c r="EJ3" s="787" t="s">
        <v>7</v>
      </c>
      <c r="EK3" s="787" t="s">
        <v>607</v>
      </c>
      <c r="EL3" s="785" t="s">
        <v>0</v>
      </c>
      <c r="EM3" s="785" t="s">
        <v>7</v>
      </c>
      <c r="EN3" s="785" t="s">
        <v>0</v>
      </c>
      <c r="EO3" s="785" t="s">
        <v>7</v>
      </c>
      <c r="EP3" s="785" t="s">
        <v>0</v>
      </c>
      <c r="EQ3" s="785" t="s">
        <v>7</v>
      </c>
      <c r="ER3" s="785" t="s">
        <v>0</v>
      </c>
      <c r="ES3" s="785" t="s">
        <v>7</v>
      </c>
      <c r="ET3" s="785" t="s">
        <v>0</v>
      </c>
      <c r="EU3" s="785" t="s">
        <v>7</v>
      </c>
      <c r="EV3" s="787" t="s">
        <v>0</v>
      </c>
      <c r="EW3" s="787" t="s">
        <v>7</v>
      </c>
      <c r="EX3" s="787" t="s">
        <v>607</v>
      </c>
    </row>
    <row r="4" spans="1:154" ht="10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86" t="s">
        <v>767</v>
      </c>
      <c r="BL4" s="486" t="s">
        <v>767</v>
      </c>
      <c r="BM4" s="486" t="s">
        <v>768</v>
      </c>
      <c r="BN4" s="486" t="s">
        <v>768</v>
      </c>
      <c r="BO4" s="486" t="s">
        <v>769</v>
      </c>
      <c r="BP4" s="486" t="s">
        <v>769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68" t="s">
        <v>781</v>
      </c>
      <c r="CH4" s="568" t="s">
        <v>781</v>
      </c>
      <c r="CI4" s="567" t="s">
        <v>782</v>
      </c>
      <c r="CJ4" s="567" t="s">
        <v>782</v>
      </c>
      <c r="CK4" s="567" t="s">
        <v>783</v>
      </c>
      <c r="CL4" s="567" t="s">
        <v>783</v>
      </c>
      <c r="CM4" s="567" t="s">
        <v>784</v>
      </c>
      <c r="CN4" s="567" t="s">
        <v>784</v>
      </c>
      <c r="CO4" s="229" t="s">
        <v>9</v>
      </c>
      <c r="CP4" s="229" t="s">
        <v>9</v>
      </c>
      <c r="CQ4" s="229" t="s">
        <v>10</v>
      </c>
      <c r="CR4" s="568" t="s">
        <v>781</v>
      </c>
      <c r="CS4" s="568" t="s">
        <v>781</v>
      </c>
      <c r="CT4" s="567" t="s">
        <v>782</v>
      </c>
      <c r="CU4" s="567" t="s">
        <v>782</v>
      </c>
      <c r="CV4" s="567" t="s">
        <v>783</v>
      </c>
      <c r="CW4" s="567" t="s">
        <v>783</v>
      </c>
      <c r="CX4" s="567" t="s">
        <v>784</v>
      </c>
      <c r="CY4" s="567" t="s">
        <v>784</v>
      </c>
      <c r="CZ4" s="229" t="s">
        <v>9</v>
      </c>
      <c r="DA4" s="229" t="s">
        <v>9</v>
      </c>
      <c r="DB4" s="229" t="s">
        <v>10</v>
      </c>
      <c r="DC4" s="568" t="s">
        <v>786</v>
      </c>
      <c r="DD4" s="568" t="s">
        <v>786</v>
      </c>
      <c r="DE4" s="567" t="s">
        <v>790</v>
      </c>
      <c r="DF4" s="567" t="s">
        <v>790</v>
      </c>
      <c r="DG4" s="567" t="s">
        <v>788</v>
      </c>
      <c r="DH4" s="567" t="s">
        <v>788</v>
      </c>
      <c r="DI4" s="567" t="s">
        <v>791</v>
      </c>
      <c r="DJ4" s="567" t="s">
        <v>791</v>
      </c>
      <c r="DK4" s="229" t="s">
        <v>9</v>
      </c>
      <c r="DL4" s="229" t="s">
        <v>9</v>
      </c>
      <c r="DM4" s="229" t="s">
        <v>10</v>
      </c>
      <c r="DN4" s="652" t="s">
        <v>796</v>
      </c>
      <c r="DO4" s="652" t="s">
        <v>796</v>
      </c>
      <c r="DP4" s="649" t="s">
        <v>792</v>
      </c>
      <c r="DQ4" s="649" t="s">
        <v>792</v>
      </c>
      <c r="DR4" s="649" t="s">
        <v>793</v>
      </c>
      <c r="DS4" s="649" t="s">
        <v>793</v>
      </c>
      <c r="DT4" s="649" t="s">
        <v>794</v>
      </c>
      <c r="DU4" s="649" t="s">
        <v>794</v>
      </c>
      <c r="DV4" s="649" t="s">
        <v>795</v>
      </c>
      <c r="DW4" s="649" t="s">
        <v>795</v>
      </c>
      <c r="DX4" s="542" t="s">
        <v>9</v>
      </c>
      <c r="DY4" s="542" t="s">
        <v>9</v>
      </c>
      <c r="DZ4" s="542" t="s">
        <v>10</v>
      </c>
      <c r="EA4" s="789" t="s">
        <v>800</v>
      </c>
      <c r="EB4" s="789" t="s">
        <v>800</v>
      </c>
      <c r="EC4" s="786" t="s">
        <v>801</v>
      </c>
      <c r="ED4" s="786" t="s">
        <v>801</v>
      </c>
      <c r="EE4" s="786" t="s">
        <v>807</v>
      </c>
      <c r="EF4" s="786" t="s">
        <v>807</v>
      </c>
      <c r="EG4" s="786" t="s">
        <v>808</v>
      </c>
      <c r="EH4" s="786" t="s">
        <v>808</v>
      </c>
      <c r="EI4" s="788" t="s">
        <v>9</v>
      </c>
      <c r="EJ4" s="788" t="s">
        <v>9</v>
      </c>
      <c r="EK4" s="788" t="s">
        <v>10</v>
      </c>
      <c r="EL4" s="789" t="s">
        <v>809</v>
      </c>
      <c r="EM4" s="789" t="s">
        <v>809</v>
      </c>
      <c r="EN4" s="786" t="s">
        <v>810</v>
      </c>
      <c r="EO4" s="786" t="s">
        <v>810</v>
      </c>
      <c r="EP4" s="786" t="s">
        <v>811</v>
      </c>
      <c r="EQ4" s="786" t="s">
        <v>811</v>
      </c>
      <c r="ER4" s="786" t="s">
        <v>812</v>
      </c>
      <c r="ES4" s="786" t="s">
        <v>812</v>
      </c>
      <c r="ET4" s="786" t="s">
        <v>813</v>
      </c>
      <c r="EU4" s="786" t="s">
        <v>813</v>
      </c>
      <c r="EV4" s="788" t="s">
        <v>9</v>
      </c>
      <c r="EW4" s="788" t="s">
        <v>9</v>
      </c>
      <c r="EX4" s="788" t="s">
        <v>10</v>
      </c>
    </row>
    <row r="5" spans="1:154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  <c r="BJ5" s="471">
        <v>805</v>
      </c>
      <c r="BK5" s="471"/>
      <c r="BL5" s="471">
        <v>780</v>
      </c>
      <c r="BM5" s="471"/>
      <c r="BN5" s="471">
        <v>755</v>
      </c>
      <c r="BO5" s="471"/>
      <c r="BP5" s="471">
        <v>800</v>
      </c>
      <c r="BQ5" s="394">
        <f>BI5+BK5+BM5+BO5</f>
        <v>0</v>
      </c>
      <c r="BR5" s="394">
        <f>BJ5+BL5+BN5+BP5</f>
        <v>3140</v>
      </c>
      <c r="BS5" s="394">
        <f>BQ5+BR5</f>
        <v>3140</v>
      </c>
      <c r="BT5" s="152">
        <v>240</v>
      </c>
      <c r="BU5" s="154"/>
      <c r="BV5" s="152">
        <v>240</v>
      </c>
      <c r="BW5" s="154"/>
      <c r="BX5" s="152">
        <v>280</v>
      </c>
      <c r="BY5" s="154"/>
      <c r="BZ5" s="152">
        <v>356</v>
      </c>
      <c r="CA5" s="154"/>
      <c r="CB5" s="152">
        <v>140</v>
      </c>
      <c r="CD5" s="431">
        <f>BT5+BV5+BX5+BZ5+CB5</f>
        <v>1256</v>
      </c>
      <c r="CE5" s="431">
        <f>BU5+BW5+BY5+CA5+CC5</f>
        <v>0</v>
      </c>
      <c r="CF5" s="431">
        <f>CD5+CE5</f>
        <v>1256</v>
      </c>
      <c r="CG5" s="551">
        <v>210</v>
      </c>
      <c r="CH5" s="549">
        <v>719</v>
      </c>
      <c r="CI5" s="551">
        <v>270</v>
      </c>
      <c r="CJ5" s="549">
        <v>700</v>
      </c>
      <c r="CK5" s="551">
        <v>239</v>
      </c>
      <c r="CL5" s="549">
        <v>685</v>
      </c>
      <c r="CM5" s="551">
        <v>260</v>
      </c>
      <c r="CN5" s="549">
        <v>805</v>
      </c>
      <c r="CO5" s="500">
        <f>CG5+CI5+CK5+CM5</f>
        <v>979</v>
      </c>
      <c r="CP5" s="500">
        <f>CH5+CJ5+CL5+CN5</f>
        <v>2909</v>
      </c>
      <c r="CQ5" s="500">
        <f>CO5+CP5</f>
        <v>3888</v>
      </c>
      <c r="CR5" s="154"/>
      <c r="CS5" s="154">
        <v>719</v>
      </c>
      <c r="CT5" s="154"/>
      <c r="CU5" s="154">
        <v>700</v>
      </c>
      <c r="CV5" s="154"/>
      <c r="CW5" s="154">
        <v>685</v>
      </c>
      <c r="CX5" s="154"/>
      <c r="CY5" s="154">
        <v>805</v>
      </c>
      <c r="CZ5" s="580">
        <f>CR5+CT5+CV5+CX5</f>
        <v>0</v>
      </c>
      <c r="DA5" s="580">
        <f>CS5+CU5+CW5+CY5</f>
        <v>2909</v>
      </c>
      <c r="DB5" s="580">
        <f>CZ5+DA5</f>
        <v>2909</v>
      </c>
      <c r="DC5" s="152">
        <v>305</v>
      </c>
      <c r="DD5" s="154">
        <v>750</v>
      </c>
      <c r="DE5" s="152">
        <v>235</v>
      </c>
      <c r="DF5" s="154">
        <v>780</v>
      </c>
      <c r="DG5" s="152">
        <v>220</v>
      </c>
      <c r="DH5" s="154">
        <v>800</v>
      </c>
      <c r="DI5" s="152">
        <v>235</v>
      </c>
      <c r="DJ5" s="154">
        <v>600</v>
      </c>
      <c r="DK5" s="580">
        <f>DC5+DE5+DG5+DI5</f>
        <v>995</v>
      </c>
      <c r="DL5" s="580">
        <f>DD5+DF5+DH5+DJ5</f>
        <v>2930</v>
      </c>
      <c r="DM5" s="580">
        <f>DK5+DL5</f>
        <v>3925</v>
      </c>
      <c r="DN5" s="629">
        <v>260</v>
      </c>
      <c r="DO5" s="628">
        <v>580</v>
      </c>
      <c r="DP5" s="629">
        <v>150</v>
      </c>
      <c r="DQ5" s="628">
        <v>400</v>
      </c>
      <c r="DR5" s="629">
        <v>233</v>
      </c>
      <c r="DS5" s="628">
        <v>680</v>
      </c>
      <c r="DT5" s="629">
        <v>230</v>
      </c>
      <c r="DU5" s="628">
        <v>730</v>
      </c>
      <c r="DV5" s="629">
        <v>234</v>
      </c>
      <c r="DW5" s="628">
        <v>750</v>
      </c>
      <c r="DX5" s="543">
        <f>DN5+DP5+DR5+DT5+DV5</f>
        <v>1107</v>
      </c>
      <c r="DY5" s="543">
        <f>DO5+DQ5+DS5+DU5+DW5</f>
        <v>3140</v>
      </c>
      <c r="DZ5" s="543">
        <f>DX5+DY5</f>
        <v>4247</v>
      </c>
      <c r="EA5" s="154"/>
      <c r="EB5" s="154">
        <v>706</v>
      </c>
      <c r="EC5" s="154"/>
      <c r="ED5" s="154">
        <v>568</v>
      </c>
      <c r="EE5" s="154"/>
      <c r="EF5" s="154">
        <v>501</v>
      </c>
      <c r="EG5" s="154"/>
      <c r="EH5" s="154">
        <v>450</v>
      </c>
      <c r="EI5" s="790">
        <f>EA5+EC5+EE5+EG5</f>
        <v>0</v>
      </c>
      <c r="EJ5" s="790">
        <f>EB5+ED5+EF5+EH5</f>
        <v>2225</v>
      </c>
      <c r="EK5" s="790">
        <f>EI5+EJ5</f>
        <v>2225</v>
      </c>
      <c r="EM5" s="154">
        <v>380</v>
      </c>
      <c r="EN5" s="154"/>
      <c r="EO5" s="154">
        <v>450</v>
      </c>
      <c r="EP5" s="154"/>
      <c r="EQ5" s="154">
        <v>510</v>
      </c>
      <c r="ER5" s="154"/>
      <c r="ES5" s="154">
        <v>569</v>
      </c>
      <c r="ET5" s="154"/>
      <c r="EU5" s="154">
        <v>642</v>
      </c>
      <c r="EV5" s="790">
        <f>EL5+EN5+EP5+ER5+ET5</f>
        <v>0</v>
      </c>
      <c r="EW5" s="790">
        <f>EM5+EO5+EQ5+ES5+EU5</f>
        <v>2551</v>
      </c>
      <c r="EX5" s="790">
        <f>EV5+EW5</f>
        <v>2551</v>
      </c>
    </row>
    <row r="6" spans="1:154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  <c r="BJ6" s="471">
        <v>610</v>
      </c>
      <c r="BK6" s="471"/>
      <c r="BL6" s="471">
        <v>640</v>
      </c>
      <c r="BM6" s="471"/>
      <c r="BN6" s="471">
        <v>655</v>
      </c>
      <c r="BO6" s="471"/>
      <c r="BP6" s="471">
        <v>625</v>
      </c>
      <c r="BQ6" s="431">
        <f t="shared" ref="BQ6:BQ21" si="15">BI6+BK6+BM6+BO6</f>
        <v>0</v>
      </c>
      <c r="BR6" s="431">
        <f t="shared" ref="BR6:BR21" si="16">BJ6+BL6+BN6+BP6</f>
        <v>2530</v>
      </c>
      <c r="BS6" s="431">
        <f t="shared" ref="BS6:BS21" si="17">BQ6+BR6</f>
        <v>2530</v>
      </c>
      <c r="BT6" s="239">
        <v>170</v>
      </c>
      <c r="BU6" s="471"/>
      <c r="BV6" s="239">
        <v>185</v>
      </c>
      <c r="BW6" s="471"/>
      <c r="BX6" s="239">
        <v>155</v>
      </c>
      <c r="BY6" s="471"/>
      <c r="BZ6" s="239">
        <v>250</v>
      </c>
      <c r="CA6" s="471"/>
      <c r="CB6" s="239">
        <v>29</v>
      </c>
      <c r="CD6" s="500">
        <f t="shared" ref="CD6:CD21" si="18">BT6+BV6+BX6+BZ6+CB6</f>
        <v>789</v>
      </c>
      <c r="CE6" s="500">
        <f t="shared" ref="CE6:CE21" si="19">BU6+BW6+BY6+CA6+CC6</f>
        <v>0</v>
      </c>
      <c r="CF6" s="500">
        <f t="shared" ref="CF6:CF21" si="20">CD6+CE6</f>
        <v>789</v>
      </c>
      <c r="CG6" s="551">
        <v>180</v>
      </c>
      <c r="CH6" s="549">
        <v>605</v>
      </c>
      <c r="CI6" s="551">
        <v>251</v>
      </c>
      <c r="CJ6" s="549">
        <v>550</v>
      </c>
      <c r="CK6" s="551">
        <v>111</v>
      </c>
      <c r="CL6" s="549">
        <v>530</v>
      </c>
      <c r="CM6" s="551">
        <v>95</v>
      </c>
      <c r="CN6" s="549">
        <v>690</v>
      </c>
      <c r="CO6" s="545">
        <f t="shared" ref="CO6:CO21" si="21">CG6+CI6+CK6+CM6</f>
        <v>637</v>
      </c>
      <c r="CP6" s="545">
        <f t="shared" ref="CP6:CP21" si="22">CH6+CJ6+CL6+CN6</f>
        <v>2375</v>
      </c>
      <c r="CQ6" s="545">
        <f t="shared" ref="CQ6:CQ21" si="23">CO6+CP6</f>
        <v>3012</v>
      </c>
      <c r="CR6" s="549"/>
      <c r="CS6" s="549">
        <v>605</v>
      </c>
      <c r="CT6" s="549"/>
      <c r="CU6" s="549">
        <v>550</v>
      </c>
      <c r="CV6" s="549"/>
      <c r="CW6" s="549">
        <v>530</v>
      </c>
      <c r="CX6" s="549"/>
      <c r="CY6" s="549">
        <v>690</v>
      </c>
      <c r="CZ6" s="580">
        <f t="shared" ref="CZ6:CZ21" si="24">CR6+CT6+CV6+CX6</f>
        <v>0</v>
      </c>
      <c r="DA6" s="580">
        <f t="shared" ref="DA6:DA21" si="25">CS6+CU6+CW6+CY6</f>
        <v>2375</v>
      </c>
      <c r="DB6" s="580">
        <f t="shared" ref="DB6:DB21" si="26">CZ6+DA6</f>
        <v>2375</v>
      </c>
      <c r="DC6" s="551">
        <v>303</v>
      </c>
      <c r="DD6" s="549">
        <v>500</v>
      </c>
      <c r="DE6" s="551">
        <v>255</v>
      </c>
      <c r="DF6" s="549">
        <v>600</v>
      </c>
      <c r="DG6" s="551">
        <v>234</v>
      </c>
      <c r="DH6" s="549">
        <v>650</v>
      </c>
      <c r="DI6" s="551">
        <v>304</v>
      </c>
      <c r="DJ6" s="549">
        <v>700</v>
      </c>
      <c r="DK6" s="580">
        <f t="shared" ref="DK6:DK21" si="27">DC6+DE6+DG6+DI6</f>
        <v>1096</v>
      </c>
      <c r="DL6" s="580">
        <f t="shared" ref="DL6:DL21" si="28">DD6+DF6+DH6+DJ6</f>
        <v>2450</v>
      </c>
      <c r="DM6" s="580">
        <f t="shared" ref="DM6:DM21" si="29">DK6+DL6</f>
        <v>3546</v>
      </c>
      <c r="DN6" s="629">
        <v>255</v>
      </c>
      <c r="DO6" s="628">
        <v>730</v>
      </c>
      <c r="DP6" s="629">
        <v>87</v>
      </c>
      <c r="DQ6" s="628">
        <v>450</v>
      </c>
      <c r="DR6" s="629">
        <v>201</v>
      </c>
      <c r="DS6" s="628">
        <v>710</v>
      </c>
      <c r="DT6" s="629">
        <v>210</v>
      </c>
      <c r="DU6" s="628">
        <v>645</v>
      </c>
      <c r="DV6" s="629">
        <v>150</v>
      </c>
      <c r="DW6" s="628">
        <v>700</v>
      </c>
      <c r="DX6" s="543">
        <f t="shared" ref="DX6:DX21" si="30">DN6+DP6+DR6+DT6+DV6</f>
        <v>903</v>
      </c>
      <c r="DY6" s="543">
        <f t="shared" ref="DY6:DY21" si="31">DO6+DQ6+DS6+DU6+DW6</f>
        <v>3235</v>
      </c>
      <c r="DZ6" s="543">
        <f t="shared" ref="DZ6:DZ21" si="32">DX6+DY6</f>
        <v>4138</v>
      </c>
      <c r="EA6" s="698"/>
      <c r="EB6" s="698">
        <v>812</v>
      </c>
      <c r="EC6" s="698"/>
      <c r="ED6" s="698">
        <v>713</v>
      </c>
      <c r="EE6" s="698"/>
      <c r="EF6" s="698">
        <v>654</v>
      </c>
      <c r="EG6" s="698"/>
      <c r="EH6" s="698">
        <v>610</v>
      </c>
      <c r="EI6" s="790">
        <f t="shared" ref="EI6:EI21" si="33">EA6+EC6+EE6+EG6</f>
        <v>0</v>
      </c>
      <c r="EJ6" s="790">
        <f t="shared" ref="EJ6:EJ21" si="34">EB6+ED6+EF6+EH6</f>
        <v>2789</v>
      </c>
      <c r="EK6" s="790">
        <f t="shared" ref="EK6:EK21" si="35">EI6+EJ6</f>
        <v>2789</v>
      </c>
      <c r="EM6" s="698">
        <v>405</v>
      </c>
      <c r="EN6" s="698"/>
      <c r="EO6" s="698">
        <v>422</v>
      </c>
      <c r="EP6" s="698"/>
      <c r="EQ6" s="698">
        <v>490</v>
      </c>
      <c r="ER6" s="698"/>
      <c r="ES6" s="698">
        <v>613</v>
      </c>
      <c r="ET6" s="698"/>
      <c r="EU6" s="698">
        <v>468</v>
      </c>
      <c r="EV6" s="790">
        <f t="shared" ref="EV6:EV21" si="36">EL6+EN6+EP6+ER6+ET6</f>
        <v>0</v>
      </c>
      <c r="EW6" s="790">
        <f t="shared" ref="EW6:EW21" si="37">EM6+EO6+EQ6+ES6+EU6</f>
        <v>2398</v>
      </c>
      <c r="EX6" s="790">
        <f t="shared" ref="EX6:EX21" si="38">EV6+EW6</f>
        <v>2398</v>
      </c>
    </row>
    <row r="7" spans="1:154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  <c r="BJ7" s="471"/>
      <c r="BK7" s="471"/>
      <c r="BL7" s="471"/>
      <c r="BM7" s="471"/>
      <c r="BN7" s="471"/>
      <c r="BO7" s="471"/>
      <c r="BP7" s="471"/>
      <c r="BQ7" s="431">
        <f t="shared" si="15"/>
        <v>0</v>
      </c>
      <c r="BR7" s="431">
        <f t="shared" si="16"/>
        <v>0</v>
      </c>
      <c r="BS7" s="431">
        <f t="shared" si="17"/>
        <v>0</v>
      </c>
      <c r="BT7" s="239">
        <v>671</v>
      </c>
      <c r="BU7" s="471"/>
      <c r="BV7" s="239">
        <v>471</v>
      </c>
      <c r="BW7" s="471"/>
      <c r="BX7" s="239">
        <v>361</v>
      </c>
      <c r="BY7" s="471"/>
      <c r="BZ7" s="239">
        <v>730</v>
      </c>
      <c r="CA7" s="471"/>
      <c r="CB7" s="239">
        <v>208</v>
      </c>
      <c r="CD7" s="500">
        <f t="shared" si="18"/>
        <v>2441</v>
      </c>
      <c r="CE7" s="500">
        <f t="shared" si="19"/>
        <v>0</v>
      </c>
      <c r="CF7" s="500">
        <f t="shared" si="20"/>
        <v>2441</v>
      </c>
      <c r="CG7" s="551">
        <v>422</v>
      </c>
      <c r="CH7" s="549"/>
      <c r="CI7" s="551">
        <v>559</v>
      </c>
      <c r="CJ7" s="549"/>
      <c r="CK7" s="551">
        <v>239</v>
      </c>
      <c r="CL7" s="549"/>
      <c r="CM7" s="551">
        <v>585</v>
      </c>
      <c r="CN7" s="549"/>
      <c r="CO7" s="545">
        <f t="shared" si="21"/>
        <v>1805</v>
      </c>
      <c r="CP7" s="545">
        <f t="shared" si="22"/>
        <v>0</v>
      </c>
      <c r="CQ7" s="545">
        <f t="shared" si="23"/>
        <v>1805</v>
      </c>
      <c r="CR7" s="549"/>
      <c r="CS7" s="549"/>
      <c r="CT7" s="549"/>
      <c r="CU7" s="549"/>
      <c r="CV7" s="549"/>
      <c r="CW7" s="549"/>
      <c r="CX7" s="549"/>
      <c r="CY7" s="549"/>
      <c r="CZ7" s="580">
        <f t="shared" si="24"/>
        <v>0</v>
      </c>
      <c r="DA7" s="580">
        <f t="shared" si="25"/>
        <v>0</v>
      </c>
      <c r="DB7" s="580">
        <f t="shared" si="26"/>
        <v>0</v>
      </c>
      <c r="DC7" s="551">
        <v>720</v>
      </c>
      <c r="DD7" s="549"/>
      <c r="DE7" s="551">
        <v>523</v>
      </c>
      <c r="DF7" s="549"/>
      <c r="DG7" s="551">
        <v>467</v>
      </c>
      <c r="DH7" s="549"/>
      <c r="DI7" s="551">
        <v>815</v>
      </c>
      <c r="DJ7" s="549"/>
      <c r="DK7" s="580">
        <f t="shared" si="27"/>
        <v>2525</v>
      </c>
      <c r="DL7" s="580">
        <f t="shared" si="28"/>
        <v>0</v>
      </c>
      <c r="DM7" s="580">
        <f t="shared" si="29"/>
        <v>2525</v>
      </c>
      <c r="DN7" s="629">
        <v>477</v>
      </c>
      <c r="DO7" s="628"/>
      <c r="DP7" s="629">
        <v>158</v>
      </c>
      <c r="DQ7" s="628"/>
      <c r="DR7" s="629">
        <v>433</v>
      </c>
      <c r="DS7" s="628"/>
      <c r="DT7" s="629">
        <v>429</v>
      </c>
      <c r="DU7" s="628"/>
      <c r="DV7" s="629">
        <v>341</v>
      </c>
      <c r="DW7" s="628"/>
      <c r="DX7" s="543">
        <f t="shared" si="30"/>
        <v>1838</v>
      </c>
      <c r="DY7" s="543">
        <f t="shared" si="31"/>
        <v>0</v>
      </c>
      <c r="DZ7" s="543">
        <f t="shared" si="32"/>
        <v>1838</v>
      </c>
      <c r="EA7" s="698"/>
      <c r="EB7" s="698"/>
      <c r="EC7" s="698"/>
      <c r="ED7" s="698"/>
      <c r="EE7" s="698"/>
      <c r="EF7" s="698"/>
      <c r="EG7" s="698"/>
      <c r="EH7" s="698"/>
      <c r="EI7" s="790">
        <f t="shared" si="33"/>
        <v>0</v>
      </c>
      <c r="EJ7" s="790">
        <f t="shared" si="34"/>
        <v>0</v>
      </c>
      <c r="EK7" s="790">
        <f t="shared" si="35"/>
        <v>0</v>
      </c>
      <c r="EM7" s="698"/>
      <c r="EN7" s="698"/>
      <c r="EO7" s="698"/>
      <c r="EP7" s="698"/>
      <c r="EQ7" s="698"/>
      <c r="ER7" s="698"/>
      <c r="ES7" s="698"/>
      <c r="ET7" s="698"/>
      <c r="EU7" s="698"/>
      <c r="EV7" s="790">
        <f t="shared" si="36"/>
        <v>0</v>
      </c>
      <c r="EW7" s="790">
        <f t="shared" si="37"/>
        <v>0</v>
      </c>
      <c r="EX7" s="790">
        <f t="shared" si="38"/>
        <v>0</v>
      </c>
    </row>
    <row r="8" spans="1:154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  <c r="BJ8" s="471">
        <v>15</v>
      </c>
      <c r="BK8" s="471"/>
      <c r="BL8" s="471">
        <v>20</v>
      </c>
      <c r="BM8" s="471"/>
      <c r="BN8" s="471">
        <v>20</v>
      </c>
      <c r="BO8" s="471"/>
      <c r="BP8" s="471">
        <v>15</v>
      </c>
      <c r="BQ8" s="431">
        <f t="shared" si="15"/>
        <v>0</v>
      </c>
      <c r="BR8" s="431">
        <f t="shared" si="16"/>
        <v>70</v>
      </c>
      <c r="BS8" s="431">
        <f t="shared" si="17"/>
        <v>70</v>
      </c>
      <c r="BT8" s="239">
        <v>3</v>
      </c>
      <c r="BU8" s="471"/>
      <c r="BV8" s="239">
        <v>3</v>
      </c>
      <c r="BW8" s="471"/>
      <c r="BX8" s="471"/>
      <c r="BY8" s="471"/>
      <c r="BZ8" s="239">
        <v>2</v>
      </c>
      <c r="CA8" s="471"/>
      <c r="CB8" s="471"/>
      <c r="CD8" s="500">
        <f t="shared" si="18"/>
        <v>8</v>
      </c>
      <c r="CE8" s="500">
        <f t="shared" si="19"/>
        <v>0</v>
      </c>
      <c r="CF8" s="500">
        <f t="shared" si="20"/>
        <v>8</v>
      </c>
      <c r="CG8" s="551">
        <v>1</v>
      </c>
      <c r="CH8" s="549">
        <v>16</v>
      </c>
      <c r="CI8" s="551">
        <v>2</v>
      </c>
      <c r="CJ8" s="549">
        <v>15</v>
      </c>
      <c r="CK8" s="551">
        <v>2</v>
      </c>
      <c r="CL8" s="549">
        <v>11</v>
      </c>
      <c r="CM8" s="551">
        <v>2</v>
      </c>
      <c r="CN8" s="549">
        <v>7</v>
      </c>
      <c r="CO8" s="545">
        <f t="shared" si="21"/>
        <v>7</v>
      </c>
      <c r="CP8" s="545">
        <f t="shared" si="22"/>
        <v>49</v>
      </c>
      <c r="CQ8" s="545">
        <f t="shared" si="23"/>
        <v>56</v>
      </c>
      <c r="CR8" s="549"/>
      <c r="CS8" s="549">
        <v>16</v>
      </c>
      <c r="CT8" s="549"/>
      <c r="CU8" s="549">
        <v>15</v>
      </c>
      <c r="CV8" s="549"/>
      <c r="CW8" s="549">
        <v>11</v>
      </c>
      <c r="CX8" s="549"/>
      <c r="CY8" s="549">
        <v>7</v>
      </c>
      <c r="CZ8" s="580">
        <f t="shared" si="24"/>
        <v>0</v>
      </c>
      <c r="DA8" s="580">
        <f t="shared" si="25"/>
        <v>49</v>
      </c>
      <c r="DB8" s="580">
        <f t="shared" si="26"/>
        <v>49</v>
      </c>
      <c r="DC8" s="551">
        <v>6</v>
      </c>
      <c r="DD8" s="549">
        <v>15</v>
      </c>
      <c r="DE8" s="549"/>
      <c r="DF8" s="549">
        <v>13</v>
      </c>
      <c r="DG8" s="551">
        <v>4</v>
      </c>
      <c r="DH8" s="549">
        <v>10</v>
      </c>
      <c r="DI8" s="551">
        <v>2</v>
      </c>
      <c r="DJ8" s="549">
        <v>5</v>
      </c>
      <c r="DK8" s="580">
        <f t="shared" si="27"/>
        <v>12</v>
      </c>
      <c r="DL8" s="580">
        <f t="shared" si="28"/>
        <v>43</v>
      </c>
      <c r="DM8" s="580">
        <f t="shared" si="29"/>
        <v>55</v>
      </c>
      <c r="DN8" s="628"/>
      <c r="DO8" s="628">
        <v>6</v>
      </c>
      <c r="DP8" s="629">
        <v>1</v>
      </c>
      <c r="DQ8" s="628">
        <v>3</v>
      </c>
      <c r="DR8" s="629">
        <v>5</v>
      </c>
      <c r="DS8" s="628">
        <v>5</v>
      </c>
      <c r="DT8" s="629">
        <v>15</v>
      </c>
      <c r="DU8" s="628">
        <v>18</v>
      </c>
      <c r="DV8" s="629">
        <v>4</v>
      </c>
      <c r="DW8" s="628">
        <v>4</v>
      </c>
      <c r="DX8" s="543">
        <f t="shared" si="30"/>
        <v>25</v>
      </c>
      <c r="DY8" s="543">
        <f t="shared" si="31"/>
        <v>36</v>
      </c>
      <c r="DZ8" s="543">
        <f t="shared" si="32"/>
        <v>61</v>
      </c>
      <c r="EA8" s="698"/>
      <c r="EB8" s="698">
        <v>5</v>
      </c>
      <c r="EC8" s="698"/>
      <c r="ED8" s="698">
        <v>9</v>
      </c>
      <c r="EE8" s="698"/>
      <c r="EF8" s="698">
        <v>8</v>
      </c>
      <c r="EG8" s="698"/>
      <c r="EH8" s="698">
        <v>12</v>
      </c>
      <c r="EI8" s="790">
        <f t="shared" si="33"/>
        <v>0</v>
      </c>
      <c r="EJ8" s="790">
        <f t="shared" si="34"/>
        <v>34</v>
      </c>
      <c r="EK8" s="790">
        <f t="shared" si="35"/>
        <v>34</v>
      </c>
      <c r="EM8" s="698">
        <v>13</v>
      </c>
      <c r="EN8" s="698"/>
      <c r="EO8" s="698">
        <v>15</v>
      </c>
      <c r="EP8" s="698"/>
      <c r="EQ8" s="698">
        <v>14</v>
      </c>
      <c r="ER8" s="698"/>
      <c r="ES8" s="698">
        <v>16</v>
      </c>
      <c r="ET8" s="698"/>
      <c r="EU8" s="698">
        <v>17</v>
      </c>
      <c r="EV8" s="790">
        <f t="shared" si="36"/>
        <v>0</v>
      </c>
      <c r="EW8" s="790">
        <f t="shared" si="37"/>
        <v>75</v>
      </c>
      <c r="EX8" s="790">
        <f t="shared" si="38"/>
        <v>75</v>
      </c>
    </row>
    <row r="9" spans="1:154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  <c r="BJ9" s="471">
        <v>10</v>
      </c>
      <c r="BK9" s="471"/>
      <c r="BL9" s="471">
        <v>11</v>
      </c>
      <c r="BM9" s="471"/>
      <c r="BN9" s="471">
        <v>14</v>
      </c>
      <c r="BO9" s="471"/>
      <c r="BP9" s="471">
        <v>12</v>
      </c>
      <c r="BQ9" s="431">
        <f t="shared" si="15"/>
        <v>0</v>
      </c>
      <c r="BR9" s="431">
        <f t="shared" si="16"/>
        <v>47</v>
      </c>
      <c r="BS9" s="431">
        <f t="shared" si="17"/>
        <v>47</v>
      </c>
      <c r="BT9" s="471"/>
      <c r="BU9" s="471"/>
      <c r="BV9" s="471"/>
      <c r="BW9" s="471"/>
      <c r="BX9" s="239">
        <v>4</v>
      </c>
      <c r="BY9" s="471"/>
      <c r="BZ9" s="239">
        <v>3</v>
      </c>
      <c r="CA9" s="471"/>
      <c r="CB9" s="471"/>
      <c r="CD9" s="500">
        <f t="shared" si="18"/>
        <v>7</v>
      </c>
      <c r="CE9" s="500">
        <f t="shared" si="19"/>
        <v>0</v>
      </c>
      <c r="CF9" s="500">
        <f t="shared" si="20"/>
        <v>7</v>
      </c>
      <c r="CG9" s="551">
        <v>5</v>
      </c>
      <c r="CH9" s="549">
        <v>12</v>
      </c>
      <c r="CI9" s="551">
        <v>6</v>
      </c>
      <c r="CJ9" s="549">
        <v>19</v>
      </c>
      <c r="CK9" s="549"/>
      <c r="CL9" s="549">
        <v>16</v>
      </c>
      <c r="CM9" s="549"/>
      <c r="CN9" s="549">
        <v>11</v>
      </c>
      <c r="CO9" s="545">
        <f t="shared" si="21"/>
        <v>11</v>
      </c>
      <c r="CP9" s="545">
        <f t="shared" si="22"/>
        <v>58</v>
      </c>
      <c r="CQ9" s="545">
        <f t="shared" si="23"/>
        <v>69</v>
      </c>
      <c r="CR9" s="549"/>
      <c r="CS9" s="549">
        <v>12</v>
      </c>
      <c r="CT9" s="549"/>
      <c r="CU9" s="549">
        <v>19</v>
      </c>
      <c r="CV9" s="549"/>
      <c r="CW9" s="549">
        <v>16</v>
      </c>
      <c r="CX9" s="549"/>
      <c r="CY9" s="549">
        <v>11</v>
      </c>
      <c r="CZ9" s="580">
        <f t="shared" si="24"/>
        <v>0</v>
      </c>
      <c r="DA9" s="580">
        <f t="shared" si="25"/>
        <v>58</v>
      </c>
      <c r="DB9" s="580">
        <f t="shared" si="26"/>
        <v>58</v>
      </c>
      <c r="DC9" s="551">
        <v>1</v>
      </c>
      <c r="DD9" s="549">
        <v>14</v>
      </c>
      <c r="DE9" s="549"/>
      <c r="DF9" s="549">
        <v>10</v>
      </c>
      <c r="DG9" s="549"/>
      <c r="DH9" s="549">
        <v>26</v>
      </c>
      <c r="DI9" s="551">
        <v>4</v>
      </c>
      <c r="DJ9" s="549">
        <v>12</v>
      </c>
      <c r="DK9" s="580">
        <f t="shared" si="27"/>
        <v>5</v>
      </c>
      <c r="DL9" s="580">
        <f t="shared" si="28"/>
        <v>62</v>
      </c>
      <c r="DM9" s="580">
        <f t="shared" si="29"/>
        <v>67</v>
      </c>
      <c r="DN9" s="628"/>
      <c r="DO9" s="628">
        <v>12</v>
      </c>
      <c r="DP9" s="628"/>
      <c r="DQ9" s="628">
        <v>6</v>
      </c>
      <c r="DR9" s="629">
        <v>4</v>
      </c>
      <c r="DS9" s="628">
        <v>13</v>
      </c>
      <c r="DT9" s="629">
        <v>6</v>
      </c>
      <c r="DU9" s="628">
        <v>9</v>
      </c>
      <c r="DV9" s="629">
        <v>2</v>
      </c>
      <c r="DW9" s="628">
        <v>10</v>
      </c>
      <c r="DX9" s="543">
        <f t="shared" si="30"/>
        <v>12</v>
      </c>
      <c r="DY9" s="543">
        <f t="shared" si="31"/>
        <v>50</v>
      </c>
      <c r="DZ9" s="543">
        <f t="shared" si="32"/>
        <v>62</v>
      </c>
      <c r="EA9" s="698"/>
      <c r="EB9" s="698">
        <v>4</v>
      </c>
      <c r="EC9" s="698"/>
      <c r="ED9" s="698">
        <v>6</v>
      </c>
      <c r="EE9" s="698"/>
      <c r="EF9" s="698">
        <v>12</v>
      </c>
      <c r="EG9" s="698"/>
      <c r="EH9" s="698">
        <v>9</v>
      </c>
      <c r="EI9" s="790">
        <f t="shared" si="33"/>
        <v>0</v>
      </c>
      <c r="EJ9" s="790">
        <f t="shared" si="34"/>
        <v>31</v>
      </c>
      <c r="EK9" s="790">
        <f t="shared" si="35"/>
        <v>31</v>
      </c>
      <c r="EM9" s="698">
        <v>10</v>
      </c>
      <c r="EN9" s="698"/>
      <c r="EO9" s="698">
        <v>9</v>
      </c>
      <c r="EP9" s="698"/>
      <c r="EQ9" s="698">
        <v>15</v>
      </c>
      <c r="ER9" s="698"/>
      <c r="ES9" s="698">
        <v>17</v>
      </c>
      <c r="ET9" s="698"/>
      <c r="EU9" s="698">
        <v>13</v>
      </c>
      <c r="EV9" s="790">
        <f t="shared" si="36"/>
        <v>0</v>
      </c>
      <c r="EW9" s="790">
        <f t="shared" si="37"/>
        <v>64</v>
      </c>
      <c r="EX9" s="790">
        <f t="shared" si="38"/>
        <v>64</v>
      </c>
    </row>
    <row r="10" spans="1:154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  <c r="BJ10" s="471">
        <v>50</v>
      </c>
      <c r="BK10" s="471"/>
      <c r="BL10" s="471">
        <v>60</v>
      </c>
      <c r="BM10" s="471"/>
      <c r="BN10" s="471">
        <v>25</v>
      </c>
      <c r="BO10" s="471"/>
      <c r="BP10" s="471">
        <v>30</v>
      </c>
      <c r="BQ10" s="431">
        <f t="shared" si="15"/>
        <v>0</v>
      </c>
      <c r="BR10" s="431">
        <f t="shared" si="16"/>
        <v>165</v>
      </c>
      <c r="BS10" s="431">
        <f t="shared" si="17"/>
        <v>165</v>
      </c>
      <c r="BT10" s="239">
        <v>59</v>
      </c>
      <c r="BU10" s="471"/>
      <c r="BV10" s="239">
        <v>60</v>
      </c>
      <c r="BW10" s="471"/>
      <c r="BX10" s="239">
        <v>91</v>
      </c>
      <c r="BY10" s="471"/>
      <c r="BZ10" s="239">
        <v>90</v>
      </c>
      <c r="CA10" s="471"/>
      <c r="CB10" s="239">
        <v>21</v>
      </c>
      <c r="CD10" s="500">
        <f t="shared" si="18"/>
        <v>321</v>
      </c>
      <c r="CE10" s="500">
        <f t="shared" si="19"/>
        <v>0</v>
      </c>
      <c r="CF10" s="500">
        <f t="shared" si="20"/>
        <v>321</v>
      </c>
      <c r="CG10" s="551">
        <v>147</v>
      </c>
      <c r="CH10" s="549">
        <v>60</v>
      </c>
      <c r="CI10" s="551">
        <v>95</v>
      </c>
      <c r="CJ10" s="549">
        <v>98</v>
      </c>
      <c r="CK10" s="551">
        <v>82</v>
      </c>
      <c r="CL10" s="549">
        <v>72</v>
      </c>
      <c r="CM10" s="551">
        <v>135</v>
      </c>
      <c r="CN10" s="549">
        <v>66</v>
      </c>
      <c r="CO10" s="545">
        <f t="shared" si="21"/>
        <v>459</v>
      </c>
      <c r="CP10" s="545">
        <f t="shared" si="22"/>
        <v>296</v>
      </c>
      <c r="CQ10" s="545">
        <f t="shared" si="23"/>
        <v>755</v>
      </c>
      <c r="CR10" s="549"/>
      <c r="CS10" s="549">
        <v>60</v>
      </c>
      <c r="CT10" s="549"/>
      <c r="CU10" s="549">
        <v>98</v>
      </c>
      <c r="CV10" s="549"/>
      <c r="CW10" s="549">
        <v>72</v>
      </c>
      <c r="CX10" s="549"/>
      <c r="CY10" s="549">
        <v>66</v>
      </c>
      <c r="CZ10" s="580">
        <f t="shared" si="24"/>
        <v>0</v>
      </c>
      <c r="DA10" s="580">
        <f t="shared" si="25"/>
        <v>296</v>
      </c>
      <c r="DB10" s="580">
        <f t="shared" si="26"/>
        <v>296</v>
      </c>
      <c r="DC10" s="551">
        <v>98</v>
      </c>
      <c r="DD10" s="549">
        <v>70</v>
      </c>
      <c r="DE10" s="551">
        <v>110</v>
      </c>
      <c r="DF10" s="549">
        <v>65</v>
      </c>
      <c r="DG10" s="551">
        <v>93</v>
      </c>
      <c r="DH10" s="549">
        <v>175</v>
      </c>
      <c r="DI10" s="551">
        <v>71</v>
      </c>
      <c r="DJ10" s="549">
        <v>65</v>
      </c>
      <c r="DK10" s="580">
        <f t="shared" si="27"/>
        <v>372</v>
      </c>
      <c r="DL10" s="580">
        <f t="shared" si="28"/>
        <v>375</v>
      </c>
      <c r="DM10" s="580">
        <f t="shared" si="29"/>
        <v>747</v>
      </c>
      <c r="DN10" s="629">
        <v>62</v>
      </c>
      <c r="DO10" s="628">
        <v>89</v>
      </c>
      <c r="DP10" s="629">
        <v>52</v>
      </c>
      <c r="DQ10" s="628">
        <v>19</v>
      </c>
      <c r="DR10" s="629">
        <v>44</v>
      </c>
      <c r="DS10" s="628">
        <v>100</v>
      </c>
      <c r="DT10" s="629">
        <v>119</v>
      </c>
      <c r="DU10" s="628">
        <v>98</v>
      </c>
      <c r="DV10" s="629">
        <v>55</v>
      </c>
      <c r="DW10" s="628">
        <v>100</v>
      </c>
      <c r="DX10" s="543">
        <f t="shared" si="30"/>
        <v>332</v>
      </c>
      <c r="DY10" s="543">
        <f t="shared" si="31"/>
        <v>406</v>
      </c>
      <c r="DZ10" s="543">
        <f t="shared" si="32"/>
        <v>738</v>
      </c>
      <c r="EA10" s="698"/>
      <c r="EB10" s="698">
        <v>96</v>
      </c>
      <c r="EC10" s="698"/>
      <c r="ED10" s="698">
        <v>113</v>
      </c>
      <c r="EE10" s="698"/>
      <c r="EF10" s="698">
        <v>123</v>
      </c>
      <c r="EG10" s="698"/>
      <c r="EH10" s="698">
        <v>96</v>
      </c>
      <c r="EI10" s="790">
        <f t="shared" si="33"/>
        <v>0</v>
      </c>
      <c r="EJ10" s="790">
        <f t="shared" si="34"/>
        <v>428</v>
      </c>
      <c r="EK10" s="790">
        <f t="shared" si="35"/>
        <v>428</v>
      </c>
      <c r="EM10" s="698">
        <v>94</v>
      </c>
      <c r="EN10" s="698"/>
      <c r="EO10" s="698">
        <v>102</v>
      </c>
      <c r="EP10" s="698"/>
      <c r="EQ10" s="698">
        <v>90</v>
      </c>
      <c r="ER10" s="698"/>
      <c r="ES10" s="698">
        <v>89</v>
      </c>
      <c r="ET10" s="698"/>
      <c r="EU10" s="698">
        <v>105</v>
      </c>
      <c r="EV10" s="790">
        <f t="shared" si="36"/>
        <v>0</v>
      </c>
      <c r="EW10" s="790">
        <f t="shared" si="37"/>
        <v>480</v>
      </c>
      <c r="EX10" s="790">
        <f t="shared" si="38"/>
        <v>480</v>
      </c>
    </row>
    <row r="11" spans="1:154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  <c r="BJ11" s="471">
        <v>55</v>
      </c>
      <c r="BK11" s="471"/>
      <c r="BL11" s="471"/>
      <c r="BM11" s="471"/>
      <c r="BN11" s="471"/>
      <c r="BO11" s="471"/>
      <c r="BP11" s="471"/>
      <c r="BQ11" s="431">
        <f t="shared" si="15"/>
        <v>0</v>
      </c>
      <c r="BR11" s="431">
        <f t="shared" si="16"/>
        <v>55</v>
      </c>
      <c r="BS11" s="431">
        <f t="shared" si="17"/>
        <v>55</v>
      </c>
      <c r="BT11" s="471"/>
      <c r="BU11" s="471"/>
      <c r="BV11" s="471"/>
      <c r="BW11" s="471"/>
      <c r="BX11" s="471"/>
      <c r="BY11" s="471"/>
      <c r="BZ11" s="471"/>
      <c r="CA11" s="471"/>
      <c r="CB11" s="471"/>
      <c r="CD11" s="500">
        <f t="shared" si="18"/>
        <v>0</v>
      </c>
      <c r="CE11" s="500">
        <f t="shared" si="19"/>
        <v>0</v>
      </c>
      <c r="CF11" s="500">
        <f t="shared" si="20"/>
        <v>0</v>
      </c>
      <c r="CG11" s="549"/>
      <c r="CH11" s="549">
        <v>14</v>
      </c>
      <c r="CI11" s="549"/>
      <c r="CJ11" s="549">
        <v>30</v>
      </c>
      <c r="CK11" s="549"/>
      <c r="CL11" s="549">
        <v>22</v>
      </c>
      <c r="CM11" s="549"/>
      <c r="CN11" s="549">
        <v>15</v>
      </c>
      <c r="CO11" s="545">
        <f t="shared" si="21"/>
        <v>0</v>
      </c>
      <c r="CP11" s="545">
        <f t="shared" si="22"/>
        <v>81</v>
      </c>
      <c r="CQ11" s="545">
        <f t="shared" si="23"/>
        <v>81</v>
      </c>
      <c r="CR11" s="549"/>
      <c r="CS11" s="549">
        <v>14</v>
      </c>
      <c r="CT11" s="549"/>
      <c r="CU11" s="549">
        <v>30</v>
      </c>
      <c r="CV11" s="549"/>
      <c r="CW11" s="549">
        <v>22</v>
      </c>
      <c r="CX11" s="549"/>
      <c r="CY11" s="549">
        <v>15</v>
      </c>
      <c r="CZ11" s="580">
        <f t="shared" si="24"/>
        <v>0</v>
      </c>
      <c r="DA11" s="580">
        <f t="shared" si="25"/>
        <v>81</v>
      </c>
      <c r="DB11" s="580">
        <f t="shared" si="26"/>
        <v>81</v>
      </c>
      <c r="DC11" s="549"/>
      <c r="DD11" s="549">
        <v>18</v>
      </c>
      <c r="DE11" s="551">
        <v>67</v>
      </c>
      <c r="DF11" s="549">
        <v>12</v>
      </c>
      <c r="DG11" s="549"/>
      <c r="DH11" s="549">
        <v>91</v>
      </c>
      <c r="DI11" s="549"/>
      <c r="DJ11" s="549">
        <v>64</v>
      </c>
      <c r="DK11" s="580">
        <f t="shared" si="27"/>
        <v>67</v>
      </c>
      <c r="DL11" s="580">
        <f t="shared" si="28"/>
        <v>185</v>
      </c>
      <c r="DM11" s="580">
        <f t="shared" si="29"/>
        <v>252</v>
      </c>
      <c r="DN11" s="628"/>
      <c r="DO11" s="628">
        <v>86</v>
      </c>
      <c r="DP11" s="629"/>
      <c r="DQ11" s="628">
        <v>7</v>
      </c>
      <c r="DR11" s="628"/>
      <c r="DS11" s="628">
        <v>62</v>
      </c>
      <c r="DT11" s="628"/>
      <c r="DU11" s="628">
        <v>55</v>
      </c>
      <c r="DV11" s="628"/>
      <c r="DW11" s="628">
        <v>75</v>
      </c>
      <c r="DX11" s="543">
        <f t="shared" si="30"/>
        <v>0</v>
      </c>
      <c r="DY11" s="543">
        <f t="shared" si="31"/>
        <v>285</v>
      </c>
      <c r="DZ11" s="543">
        <f t="shared" si="32"/>
        <v>285</v>
      </c>
      <c r="EA11" s="698"/>
      <c r="EB11" s="698">
        <v>59</v>
      </c>
      <c r="EC11" s="698"/>
      <c r="ED11" s="698">
        <v>78</v>
      </c>
      <c r="EE11" s="698"/>
      <c r="EF11" s="698">
        <v>65</v>
      </c>
      <c r="EG11" s="698"/>
      <c r="EH11" s="698">
        <v>60</v>
      </c>
      <c r="EI11" s="790">
        <f t="shared" si="33"/>
        <v>0</v>
      </c>
      <c r="EJ11" s="790">
        <f t="shared" si="34"/>
        <v>262</v>
      </c>
      <c r="EK11" s="790">
        <f t="shared" si="35"/>
        <v>262</v>
      </c>
      <c r="EM11" s="698">
        <v>55</v>
      </c>
      <c r="EN11" s="698"/>
      <c r="EO11" s="698">
        <v>65</v>
      </c>
      <c r="EP11" s="698"/>
      <c r="EQ11" s="698">
        <v>61</v>
      </c>
      <c r="ER11" s="698"/>
      <c r="ES11" s="698">
        <v>90</v>
      </c>
      <c r="ET11" s="698"/>
      <c r="EU11" s="698">
        <v>55</v>
      </c>
      <c r="EV11" s="790">
        <f t="shared" si="36"/>
        <v>0</v>
      </c>
      <c r="EW11" s="790">
        <f t="shared" si="37"/>
        <v>326</v>
      </c>
      <c r="EX11" s="790">
        <f t="shared" si="38"/>
        <v>326</v>
      </c>
    </row>
    <row r="12" spans="1:154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  <c r="BJ12" s="239"/>
      <c r="BK12" s="471"/>
      <c r="BL12" s="471"/>
      <c r="BM12" s="471"/>
      <c r="BN12" s="471"/>
      <c r="BO12" s="471"/>
      <c r="BP12" s="471"/>
      <c r="BQ12" s="431">
        <f t="shared" si="15"/>
        <v>0</v>
      </c>
      <c r="BR12" s="431">
        <f t="shared" si="16"/>
        <v>0</v>
      </c>
      <c r="BS12" s="431">
        <f t="shared" si="17"/>
        <v>0</v>
      </c>
      <c r="BT12" s="239">
        <v>71</v>
      </c>
      <c r="BU12" s="471"/>
      <c r="BV12" s="239">
        <v>67</v>
      </c>
      <c r="BW12" s="471"/>
      <c r="BX12" s="239">
        <v>55</v>
      </c>
      <c r="BY12" s="471"/>
      <c r="BZ12" s="239">
        <v>81</v>
      </c>
      <c r="CA12" s="471"/>
      <c r="CB12" s="239">
        <v>17</v>
      </c>
      <c r="CD12" s="500">
        <f t="shared" si="18"/>
        <v>291</v>
      </c>
      <c r="CE12" s="500">
        <f t="shared" si="19"/>
        <v>0</v>
      </c>
      <c r="CF12" s="500">
        <f t="shared" si="20"/>
        <v>291</v>
      </c>
      <c r="CG12" s="551">
        <v>63</v>
      </c>
      <c r="CH12" s="549"/>
      <c r="CI12" s="551">
        <v>89</v>
      </c>
      <c r="CJ12" s="549"/>
      <c r="CK12" s="551">
        <v>58</v>
      </c>
      <c r="CL12" s="549"/>
      <c r="CM12" s="551">
        <v>105</v>
      </c>
      <c r="CN12" s="549"/>
      <c r="CO12" s="545">
        <f t="shared" si="21"/>
        <v>315</v>
      </c>
      <c r="CP12" s="545">
        <f t="shared" si="22"/>
        <v>0</v>
      </c>
      <c r="CQ12" s="545">
        <f t="shared" si="23"/>
        <v>315</v>
      </c>
      <c r="CR12" s="549"/>
      <c r="CS12" s="549"/>
      <c r="CT12" s="549"/>
      <c r="CU12" s="549"/>
      <c r="CV12" s="549"/>
      <c r="CW12" s="549"/>
      <c r="CX12" s="549"/>
      <c r="CY12" s="549"/>
      <c r="CZ12" s="580">
        <f t="shared" si="24"/>
        <v>0</v>
      </c>
      <c r="DA12" s="580">
        <f t="shared" si="25"/>
        <v>0</v>
      </c>
      <c r="DB12" s="580">
        <f t="shared" si="26"/>
        <v>0</v>
      </c>
      <c r="DC12" s="551">
        <v>60</v>
      </c>
      <c r="DD12" s="549"/>
      <c r="DE12" s="551"/>
      <c r="DF12" s="549"/>
      <c r="DG12" s="551">
        <v>101</v>
      </c>
      <c r="DH12" s="549"/>
      <c r="DI12" s="551">
        <v>55</v>
      </c>
      <c r="DJ12" s="549"/>
      <c r="DK12" s="580">
        <f t="shared" si="27"/>
        <v>216</v>
      </c>
      <c r="DL12" s="580">
        <f t="shared" si="28"/>
        <v>0</v>
      </c>
      <c r="DM12" s="580">
        <f t="shared" si="29"/>
        <v>216</v>
      </c>
      <c r="DN12" s="629">
        <v>46</v>
      </c>
      <c r="DO12" s="628"/>
      <c r="DP12" s="629">
        <v>32</v>
      </c>
      <c r="DQ12" s="628"/>
      <c r="DR12" s="629">
        <v>28</v>
      </c>
      <c r="DS12" s="628"/>
      <c r="DT12" s="629">
        <v>14</v>
      </c>
      <c r="DU12" s="628"/>
      <c r="DV12" s="629">
        <v>66</v>
      </c>
      <c r="DW12" s="628"/>
      <c r="DX12" s="543">
        <f t="shared" si="30"/>
        <v>186</v>
      </c>
      <c r="DY12" s="543">
        <f t="shared" si="31"/>
        <v>0</v>
      </c>
      <c r="DZ12" s="543">
        <f t="shared" si="32"/>
        <v>186</v>
      </c>
      <c r="EA12" s="698"/>
      <c r="EB12" s="698"/>
      <c r="EC12" s="698"/>
      <c r="ED12" s="698"/>
      <c r="EE12" s="698"/>
      <c r="EF12" s="698"/>
      <c r="EG12" s="698"/>
      <c r="EH12" s="698"/>
      <c r="EI12" s="790">
        <f t="shared" si="33"/>
        <v>0</v>
      </c>
      <c r="EJ12" s="790">
        <f t="shared" si="34"/>
        <v>0</v>
      </c>
      <c r="EK12" s="790">
        <f t="shared" si="35"/>
        <v>0</v>
      </c>
      <c r="EM12" s="698"/>
      <c r="EN12" s="698"/>
      <c r="EO12" s="698"/>
      <c r="EP12" s="698"/>
      <c r="EQ12" s="698"/>
      <c r="ER12" s="698"/>
      <c r="ES12" s="698"/>
      <c r="ET12" s="698"/>
      <c r="EU12" s="698"/>
      <c r="EV12" s="790">
        <f t="shared" si="36"/>
        <v>0</v>
      </c>
      <c r="EW12" s="790">
        <f t="shared" si="37"/>
        <v>0</v>
      </c>
      <c r="EX12" s="790">
        <f t="shared" si="38"/>
        <v>0</v>
      </c>
    </row>
    <row r="13" spans="1:154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  <c r="BJ13" s="471"/>
      <c r="BK13" s="471"/>
      <c r="BL13" s="471"/>
      <c r="BM13" s="471"/>
      <c r="BN13" s="471"/>
      <c r="BO13" s="471"/>
      <c r="BP13" s="471"/>
      <c r="BQ13" s="431">
        <f t="shared" si="15"/>
        <v>0</v>
      </c>
      <c r="BR13" s="431">
        <f t="shared" si="16"/>
        <v>0</v>
      </c>
      <c r="BS13" s="431">
        <f t="shared" si="17"/>
        <v>0</v>
      </c>
      <c r="BT13" s="471"/>
      <c r="BU13" s="471"/>
      <c r="BV13" s="471"/>
      <c r="BW13" s="471"/>
      <c r="BX13" s="471"/>
      <c r="BY13" s="471"/>
      <c r="BZ13" s="471"/>
      <c r="CA13" s="471"/>
      <c r="CB13" s="471"/>
      <c r="CD13" s="500">
        <f t="shared" si="18"/>
        <v>0</v>
      </c>
      <c r="CE13" s="500">
        <f t="shared" si="19"/>
        <v>0</v>
      </c>
      <c r="CF13" s="500">
        <f t="shared" si="20"/>
        <v>0</v>
      </c>
      <c r="CG13" s="549"/>
      <c r="CH13" s="549"/>
      <c r="CI13" s="549"/>
      <c r="CJ13" s="549"/>
      <c r="CK13" s="549"/>
      <c r="CL13" s="549"/>
      <c r="CM13" s="549"/>
      <c r="CN13" s="549"/>
      <c r="CO13" s="545">
        <f t="shared" si="21"/>
        <v>0</v>
      </c>
      <c r="CP13" s="545">
        <f t="shared" si="22"/>
        <v>0</v>
      </c>
      <c r="CQ13" s="545">
        <f t="shared" si="23"/>
        <v>0</v>
      </c>
      <c r="CR13" s="549"/>
      <c r="CS13" s="549"/>
      <c r="CT13" s="549"/>
      <c r="CU13" s="549"/>
      <c r="CV13" s="549"/>
      <c r="CW13" s="549"/>
      <c r="CX13" s="549"/>
      <c r="CY13" s="549"/>
      <c r="CZ13" s="580">
        <f t="shared" si="24"/>
        <v>0</v>
      </c>
      <c r="DA13" s="580">
        <f t="shared" si="25"/>
        <v>0</v>
      </c>
      <c r="DB13" s="580">
        <f t="shared" si="26"/>
        <v>0</v>
      </c>
      <c r="DC13" s="549"/>
      <c r="DD13" s="549"/>
      <c r="DE13" s="549"/>
      <c r="DF13" s="549"/>
      <c r="DG13" s="549"/>
      <c r="DH13" s="549"/>
      <c r="DI13" s="549"/>
      <c r="DJ13" s="549"/>
      <c r="DK13" s="580">
        <f t="shared" si="27"/>
        <v>0</v>
      </c>
      <c r="DL13" s="580">
        <f t="shared" si="28"/>
        <v>0</v>
      </c>
      <c r="DM13" s="580">
        <f t="shared" si="29"/>
        <v>0</v>
      </c>
      <c r="DN13" s="628"/>
      <c r="DO13" s="628"/>
      <c r="DP13" s="628"/>
      <c r="DQ13" s="628"/>
      <c r="DR13" s="628"/>
      <c r="DS13" s="628"/>
      <c r="DT13" s="628"/>
      <c r="DU13" s="628"/>
      <c r="DV13" s="628"/>
      <c r="DW13" s="628"/>
      <c r="DX13" s="543">
        <f t="shared" si="30"/>
        <v>0</v>
      </c>
      <c r="DY13" s="543">
        <f t="shared" si="31"/>
        <v>0</v>
      </c>
      <c r="DZ13" s="543">
        <f t="shared" si="32"/>
        <v>0</v>
      </c>
      <c r="EA13" s="698"/>
      <c r="EB13" s="698"/>
      <c r="EC13" s="698"/>
      <c r="ED13" s="698"/>
      <c r="EE13" s="698"/>
      <c r="EF13" s="698"/>
      <c r="EG13" s="698"/>
      <c r="EH13" s="698"/>
      <c r="EI13" s="790">
        <f t="shared" si="33"/>
        <v>0</v>
      </c>
      <c r="EJ13" s="790">
        <f t="shared" si="34"/>
        <v>0</v>
      </c>
      <c r="EK13" s="790">
        <f t="shared" si="35"/>
        <v>0</v>
      </c>
      <c r="EM13" s="698"/>
      <c r="EN13" s="698"/>
      <c r="EO13" s="698"/>
      <c r="EP13" s="698"/>
      <c r="EQ13" s="698"/>
      <c r="ER13" s="698"/>
      <c r="ES13" s="698"/>
      <c r="ET13" s="698"/>
      <c r="EU13" s="698"/>
      <c r="EV13" s="790">
        <f t="shared" si="36"/>
        <v>0</v>
      </c>
      <c r="EW13" s="790">
        <f t="shared" si="37"/>
        <v>0</v>
      </c>
      <c r="EX13" s="790">
        <f t="shared" si="38"/>
        <v>0</v>
      </c>
    </row>
    <row r="14" spans="1:154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  <c r="BJ14" s="471"/>
      <c r="BK14" s="471"/>
      <c r="BL14" s="471"/>
      <c r="BM14" s="471"/>
      <c r="BN14" s="471"/>
      <c r="BO14" s="471"/>
      <c r="BP14" s="471"/>
      <c r="BQ14" s="431">
        <f t="shared" si="15"/>
        <v>0</v>
      </c>
      <c r="BR14" s="431">
        <f t="shared" si="16"/>
        <v>0</v>
      </c>
      <c r="BS14" s="431">
        <f t="shared" si="17"/>
        <v>0</v>
      </c>
      <c r="BT14" s="471"/>
      <c r="BU14" s="471"/>
      <c r="BV14" s="471"/>
      <c r="BW14" s="471"/>
      <c r="BX14" s="471"/>
      <c r="BY14" s="471"/>
      <c r="BZ14" s="471"/>
      <c r="CA14" s="471"/>
      <c r="CB14" s="471"/>
      <c r="CD14" s="500">
        <f t="shared" si="18"/>
        <v>0</v>
      </c>
      <c r="CE14" s="500">
        <f t="shared" si="19"/>
        <v>0</v>
      </c>
      <c r="CF14" s="500">
        <f t="shared" si="20"/>
        <v>0</v>
      </c>
      <c r="CG14" s="549"/>
      <c r="CH14" s="549"/>
      <c r="CI14" s="551"/>
      <c r="CJ14" s="549"/>
      <c r="CK14" s="549"/>
      <c r="CL14" s="549"/>
      <c r="CM14" s="551">
        <v>1</v>
      </c>
      <c r="CN14" s="549"/>
      <c r="CO14" s="545">
        <f t="shared" si="21"/>
        <v>1</v>
      </c>
      <c r="CP14" s="545">
        <f t="shared" si="22"/>
        <v>0</v>
      </c>
      <c r="CQ14" s="545">
        <f t="shared" si="23"/>
        <v>1</v>
      </c>
      <c r="CR14" s="549"/>
      <c r="CS14" s="549"/>
      <c r="CT14" s="549"/>
      <c r="CU14" s="549"/>
      <c r="CV14" s="549"/>
      <c r="CW14" s="549"/>
      <c r="CX14" s="549"/>
      <c r="CY14" s="549"/>
      <c r="CZ14" s="580">
        <f t="shared" si="24"/>
        <v>0</v>
      </c>
      <c r="DA14" s="580">
        <f t="shared" si="25"/>
        <v>0</v>
      </c>
      <c r="DB14" s="580">
        <f t="shared" si="26"/>
        <v>0</v>
      </c>
      <c r="DC14" s="549"/>
      <c r="DD14" s="549"/>
      <c r="DE14" s="549"/>
      <c r="DF14" s="549"/>
      <c r="DG14" s="549"/>
      <c r="DH14" s="549"/>
      <c r="DI14" s="549"/>
      <c r="DJ14" s="549"/>
      <c r="DK14" s="580">
        <f t="shared" si="27"/>
        <v>0</v>
      </c>
      <c r="DL14" s="580">
        <f t="shared" si="28"/>
        <v>0</v>
      </c>
      <c r="DM14" s="580">
        <f t="shared" si="29"/>
        <v>0</v>
      </c>
      <c r="DN14" s="628"/>
      <c r="DO14" s="628"/>
      <c r="DP14" s="629"/>
      <c r="DQ14" s="628"/>
      <c r="DR14" s="629"/>
      <c r="DS14" s="628"/>
      <c r="DT14" s="628"/>
      <c r="DU14" s="628"/>
      <c r="DV14" s="628"/>
      <c r="DW14" s="628"/>
      <c r="DX14" s="543">
        <f t="shared" si="30"/>
        <v>0</v>
      </c>
      <c r="DY14" s="543">
        <f t="shared" si="31"/>
        <v>0</v>
      </c>
      <c r="DZ14" s="543">
        <f t="shared" si="32"/>
        <v>0</v>
      </c>
      <c r="EA14" s="698"/>
      <c r="EB14" s="698"/>
      <c r="EC14" s="698"/>
      <c r="ED14" s="698"/>
      <c r="EE14" s="698"/>
      <c r="EF14" s="698"/>
      <c r="EG14" s="698"/>
      <c r="EH14" s="698"/>
      <c r="EI14" s="790">
        <f t="shared" si="33"/>
        <v>0</v>
      </c>
      <c r="EJ14" s="790">
        <f t="shared" si="34"/>
        <v>0</v>
      </c>
      <c r="EK14" s="790">
        <f t="shared" si="35"/>
        <v>0</v>
      </c>
      <c r="EM14" s="698"/>
      <c r="EN14" s="698"/>
      <c r="EO14" s="698"/>
      <c r="EP14" s="698"/>
      <c r="EQ14" s="698"/>
      <c r="ER14" s="698"/>
      <c r="ES14" s="698"/>
      <c r="ET14" s="698"/>
      <c r="EU14" s="698"/>
      <c r="EV14" s="790">
        <f t="shared" si="36"/>
        <v>0</v>
      </c>
      <c r="EW14" s="790">
        <f t="shared" si="37"/>
        <v>0</v>
      </c>
      <c r="EX14" s="790">
        <f t="shared" si="38"/>
        <v>0</v>
      </c>
    </row>
    <row r="15" spans="1:154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  <c r="BJ15" s="239"/>
      <c r="BK15" s="471"/>
      <c r="BL15" s="471"/>
      <c r="BM15" s="471"/>
      <c r="BN15" s="471"/>
      <c r="BO15" s="471"/>
      <c r="BP15" s="471"/>
      <c r="BQ15" s="431">
        <f t="shared" si="15"/>
        <v>0</v>
      </c>
      <c r="BR15" s="431">
        <f t="shared" si="16"/>
        <v>0</v>
      </c>
      <c r="BS15" s="431">
        <f t="shared" si="17"/>
        <v>0</v>
      </c>
      <c r="BT15" s="239">
        <v>3</v>
      </c>
      <c r="BU15" s="471"/>
      <c r="BV15" s="239">
        <v>10</v>
      </c>
      <c r="BW15" s="471"/>
      <c r="BX15" s="239">
        <v>5</v>
      </c>
      <c r="BY15" s="471"/>
      <c r="BZ15" s="239">
        <v>9</v>
      </c>
      <c r="CA15" s="471"/>
      <c r="CB15" s="471"/>
      <c r="CD15" s="500">
        <f t="shared" si="18"/>
        <v>27</v>
      </c>
      <c r="CE15" s="500">
        <f t="shared" si="19"/>
        <v>0</v>
      </c>
      <c r="CF15" s="500">
        <f t="shared" si="20"/>
        <v>27</v>
      </c>
      <c r="CG15" s="551">
        <v>8</v>
      </c>
      <c r="CH15" s="549"/>
      <c r="CI15" s="551">
        <v>15</v>
      </c>
      <c r="CJ15" s="549"/>
      <c r="CK15" s="551">
        <v>11</v>
      </c>
      <c r="CL15" s="549"/>
      <c r="CM15" s="551">
        <v>24</v>
      </c>
      <c r="CN15" s="549"/>
      <c r="CO15" s="545">
        <f t="shared" si="21"/>
        <v>58</v>
      </c>
      <c r="CP15" s="545">
        <f t="shared" si="22"/>
        <v>0</v>
      </c>
      <c r="CQ15" s="545">
        <f t="shared" si="23"/>
        <v>58</v>
      </c>
      <c r="CR15" s="549"/>
      <c r="CS15" s="549"/>
      <c r="CT15" s="549"/>
      <c r="CU15" s="549"/>
      <c r="CV15" s="549"/>
      <c r="CW15" s="549"/>
      <c r="CX15" s="549"/>
      <c r="CY15" s="549"/>
      <c r="CZ15" s="580">
        <f t="shared" si="24"/>
        <v>0</v>
      </c>
      <c r="DA15" s="580">
        <f t="shared" si="25"/>
        <v>0</v>
      </c>
      <c r="DB15" s="580">
        <f t="shared" si="26"/>
        <v>0</v>
      </c>
      <c r="DC15" s="551">
        <v>8</v>
      </c>
      <c r="DD15" s="549"/>
      <c r="DE15" s="551">
        <v>5</v>
      </c>
      <c r="DF15" s="549"/>
      <c r="DG15" s="551">
        <v>18</v>
      </c>
      <c r="DH15" s="549"/>
      <c r="DI15" s="551">
        <v>14</v>
      </c>
      <c r="DJ15" s="549"/>
      <c r="DK15" s="580">
        <f t="shared" si="27"/>
        <v>45</v>
      </c>
      <c r="DL15" s="580">
        <f t="shared" si="28"/>
        <v>0</v>
      </c>
      <c r="DM15" s="580">
        <f t="shared" si="29"/>
        <v>45</v>
      </c>
      <c r="DN15" s="629">
        <v>15</v>
      </c>
      <c r="DO15" s="628"/>
      <c r="DP15" s="629">
        <v>4</v>
      </c>
      <c r="DQ15" s="628"/>
      <c r="DR15" s="629">
        <v>5</v>
      </c>
      <c r="DS15" s="628"/>
      <c r="DT15" s="629">
        <v>33</v>
      </c>
      <c r="DU15" s="628"/>
      <c r="DV15" s="629">
        <v>16</v>
      </c>
      <c r="DW15" s="628"/>
      <c r="DX15" s="543">
        <f t="shared" si="30"/>
        <v>73</v>
      </c>
      <c r="DY15" s="543">
        <f t="shared" si="31"/>
        <v>0</v>
      </c>
      <c r="DZ15" s="543">
        <f t="shared" si="32"/>
        <v>73</v>
      </c>
      <c r="EA15" s="698"/>
      <c r="EB15" s="698"/>
      <c r="EC15" s="698"/>
      <c r="ED15" s="698"/>
      <c r="EE15" s="698"/>
      <c r="EF15" s="698"/>
      <c r="EG15" s="698"/>
      <c r="EH15" s="698"/>
      <c r="EI15" s="790">
        <f t="shared" si="33"/>
        <v>0</v>
      </c>
      <c r="EJ15" s="790">
        <f t="shared" si="34"/>
        <v>0</v>
      </c>
      <c r="EK15" s="790">
        <f t="shared" si="35"/>
        <v>0</v>
      </c>
      <c r="EM15" s="698"/>
      <c r="EN15" s="698"/>
      <c r="EO15" s="698"/>
      <c r="EP15" s="698"/>
      <c r="EQ15" s="698"/>
      <c r="ER15" s="698"/>
      <c r="ES15" s="698"/>
      <c r="ET15" s="698"/>
      <c r="EU15" s="698"/>
      <c r="EV15" s="790">
        <f t="shared" si="36"/>
        <v>0</v>
      </c>
      <c r="EW15" s="790">
        <f t="shared" si="37"/>
        <v>0</v>
      </c>
      <c r="EX15" s="790">
        <f t="shared" si="38"/>
        <v>0</v>
      </c>
    </row>
    <row r="16" spans="1:154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  <c r="BJ16" s="471"/>
      <c r="BK16" s="471"/>
      <c r="BL16" s="471"/>
      <c r="BM16" s="471"/>
      <c r="BN16" s="471"/>
      <c r="BO16" s="471"/>
      <c r="BP16" s="471"/>
      <c r="BQ16" s="431">
        <f t="shared" si="15"/>
        <v>0</v>
      </c>
      <c r="BR16" s="431">
        <f t="shared" si="16"/>
        <v>0</v>
      </c>
      <c r="BS16" s="431">
        <f t="shared" si="17"/>
        <v>0</v>
      </c>
      <c r="BT16" s="471"/>
      <c r="BU16" s="471"/>
      <c r="BV16" s="471"/>
      <c r="BW16" s="471"/>
      <c r="BX16" s="471"/>
      <c r="BY16" s="471"/>
      <c r="BZ16" s="471"/>
      <c r="CA16" s="471"/>
      <c r="CB16" s="471"/>
      <c r="CD16" s="500">
        <f t="shared" si="18"/>
        <v>0</v>
      </c>
      <c r="CE16" s="500">
        <f t="shared" si="19"/>
        <v>0</v>
      </c>
      <c r="CF16" s="500">
        <f t="shared" si="20"/>
        <v>0</v>
      </c>
      <c r="CG16" s="549"/>
      <c r="CH16" s="549"/>
      <c r="CI16" s="551"/>
      <c r="CJ16" s="549"/>
      <c r="CK16" s="549"/>
      <c r="CL16" s="549"/>
      <c r="CM16" s="549"/>
      <c r="CN16" s="549"/>
      <c r="CO16" s="545">
        <f t="shared" si="21"/>
        <v>0</v>
      </c>
      <c r="CP16" s="545">
        <f t="shared" si="22"/>
        <v>0</v>
      </c>
      <c r="CQ16" s="545">
        <f t="shared" si="23"/>
        <v>0</v>
      </c>
      <c r="CR16" s="549"/>
      <c r="CS16" s="549"/>
      <c r="CT16" s="549"/>
      <c r="CU16" s="549"/>
      <c r="CV16" s="549"/>
      <c r="CW16" s="549"/>
      <c r="CX16" s="549"/>
      <c r="CY16" s="549"/>
      <c r="CZ16" s="580">
        <f t="shared" si="24"/>
        <v>0</v>
      </c>
      <c r="DA16" s="580">
        <f t="shared" si="25"/>
        <v>0</v>
      </c>
      <c r="DB16" s="580">
        <f t="shared" si="26"/>
        <v>0</v>
      </c>
      <c r="DC16" s="549"/>
      <c r="DD16" s="549"/>
      <c r="DE16" s="549"/>
      <c r="DF16" s="549"/>
      <c r="DG16" s="549"/>
      <c r="DH16" s="549"/>
      <c r="DI16" s="549"/>
      <c r="DJ16" s="549"/>
      <c r="DK16" s="580">
        <f t="shared" si="27"/>
        <v>0</v>
      </c>
      <c r="DL16" s="580">
        <f t="shared" si="28"/>
        <v>0</v>
      </c>
      <c r="DM16" s="580">
        <f t="shared" si="29"/>
        <v>0</v>
      </c>
      <c r="DN16" s="628"/>
      <c r="DO16" s="628"/>
      <c r="DP16" s="628"/>
      <c r="DQ16" s="628"/>
      <c r="DR16" s="628"/>
      <c r="DS16" s="628"/>
      <c r="DT16" s="628"/>
      <c r="DU16" s="628"/>
      <c r="DV16" s="628"/>
      <c r="DW16" s="628"/>
      <c r="DX16" s="543">
        <f t="shared" si="30"/>
        <v>0</v>
      </c>
      <c r="DY16" s="543">
        <f t="shared" si="31"/>
        <v>0</v>
      </c>
      <c r="DZ16" s="543">
        <f t="shared" si="32"/>
        <v>0</v>
      </c>
      <c r="EA16" s="698"/>
      <c r="EB16" s="698"/>
      <c r="EC16" s="698"/>
      <c r="ED16" s="698"/>
      <c r="EE16" s="698"/>
      <c r="EF16" s="698"/>
      <c r="EG16" s="698"/>
      <c r="EH16" s="698"/>
      <c r="EI16" s="790">
        <f t="shared" si="33"/>
        <v>0</v>
      </c>
      <c r="EJ16" s="790">
        <f t="shared" si="34"/>
        <v>0</v>
      </c>
      <c r="EK16" s="790">
        <f t="shared" si="35"/>
        <v>0</v>
      </c>
      <c r="EM16" s="698"/>
      <c r="EN16" s="698"/>
      <c r="EO16" s="698"/>
      <c r="EP16" s="698"/>
      <c r="EQ16" s="698"/>
      <c r="ER16" s="698"/>
      <c r="ES16" s="698"/>
      <c r="ET16" s="698"/>
      <c r="EU16" s="698"/>
      <c r="EV16" s="790">
        <f t="shared" si="36"/>
        <v>0</v>
      </c>
      <c r="EW16" s="790">
        <f t="shared" si="37"/>
        <v>0</v>
      </c>
      <c r="EX16" s="790">
        <f t="shared" si="38"/>
        <v>0</v>
      </c>
    </row>
    <row r="17" spans="1:154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  <c r="BJ17" s="471">
        <v>50</v>
      </c>
      <c r="BK17" s="471"/>
      <c r="BL17" s="471">
        <v>55</v>
      </c>
      <c r="BM17" s="471"/>
      <c r="BN17" s="471">
        <v>70</v>
      </c>
      <c r="BO17" s="471"/>
      <c r="BP17" s="471">
        <v>90</v>
      </c>
      <c r="BQ17" s="431">
        <f t="shared" si="15"/>
        <v>0</v>
      </c>
      <c r="BR17" s="431">
        <f t="shared" si="16"/>
        <v>265</v>
      </c>
      <c r="BS17" s="431">
        <f t="shared" si="17"/>
        <v>265</v>
      </c>
      <c r="BT17" s="239">
        <v>40</v>
      </c>
      <c r="BU17" s="471"/>
      <c r="BV17" s="239">
        <v>14</v>
      </c>
      <c r="BW17" s="471"/>
      <c r="BX17" s="239">
        <v>10</v>
      </c>
      <c r="BY17" s="471"/>
      <c r="BZ17" s="239">
        <v>55</v>
      </c>
      <c r="CA17" s="471"/>
      <c r="CB17" s="239">
        <v>4</v>
      </c>
      <c r="CD17" s="500">
        <f t="shared" si="18"/>
        <v>123</v>
      </c>
      <c r="CE17" s="500">
        <f t="shared" si="19"/>
        <v>0</v>
      </c>
      <c r="CF17" s="500">
        <f t="shared" si="20"/>
        <v>123</v>
      </c>
      <c r="CG17" s="551">
        <v>8</v>
      </c>
      <c r="CH17" s="549">
        <v>124</v>
      </c>
      <c r="CI17" s="551">
        <v>16</v>
      </c>
      <c r="CJ17" s="549">
        <v>90</v>
      </c>
      <c r="CK17" s="551">
        <v>11</v>
      </c>
      <c r="CL17" s="549">
        <v>97</v>
      </c>
      <c r="CM17" s="551">
        <v>16</v>
      </c>
      <c r="CN17" s="549">
        <v>95</v>
      </c>
      <c r="CO17" s="545">
        <f t="shared" si="21"/>
        <v>51</v>
      </c>
      <c r="CP17" s="545">
        <f t="shared" si="22"/>
        <v>406</v>
      </c>
      <c r="CQ17" s="545">
        <f t="shared" si="23"/>
        <v>457</v>
      </c>
      <c r="CR17" s="549"/>
      <c r="CS17" s="549">
        <v>124</v>
      </c>
      <c r="CT17" s="549"/>
      <c r="CU17" s="549">
        <v>90</v>
      </c>
      <c r="CV17" s="549"/>
      <c r="CW17" s="549">
        <v>97</v>
      </c>
      <c r="CX17" s="549"/>
      <c r="CY17" s="549">
        <v>95</v>
      </c>
      <c r="CZ17" s="580">
        <f t="shared" si="24"/>
        <v>0</v>
      </c>
      <c r="DA17" s="580">
        <f t="shared" si="25"/>
        <v>406</v>
      </c>
      <c r="DB17" s="580">
        <f t="shared" si="26"/>
        <v>406</v>
      </c>
      <c r="DC17" s="551">
        <v>8</v>
      </c>
      <c r="DD17" s="549">
        <v>100</v>
      </c>
      <c r="DE17" s="551">
        <v>15</v>
      </c>
      <c r="DF17" s="549">
        <v>97</v>
      </c>
      <c r="DG17" s="551">
        <v>13</v>
      </c>
      <c r="DH17" s="549">
        <v>69</v>
      </c>
      <c r="DI17" s="551">
        <v>20</v>
      </c>
      <c r="DJ17" s="549">
        <v>91</v>
      </c>
      <c r="DK17" s="580">
        <f t="shared" si="27"/>
        <v>56</v>
      </c>
      <c r="DL17" s="580">
        <f t="shared" si="28"/>
        <v>357</v>
      </c>
      <c r="DM17" s="580">
        <f t="shared" si="29"/>
        <v>413</v>
      </c>
      <c r="DN17" s="629">
        <v>6</v>
      </c>
      <c r="DO17" s="628">
        <v>29</v>
      </c>
      <c r="DP17" s="629">
        <v>3</v>
      </c>
      <c r="DQ17" s="628">
        <v>9</v>
      </c>
      <c r="DR17" s="629">
        <v>4</v>
      </c>
      <c r="DS17" s="628">
        <v>75</v>
      </c>
      <c r="DT17" s="629">
        <v>13</v>
      </c>
      <c r="DU17" s="628">
        <v>77</v>
      </c>
      <c r="DV17" s="629">
        <v>11</v>
      </c>
      <c r="DW17" s="628">
        <v>150</v>
      </c>
      <c r="DX17" s="543">
        <f t="shared" si="30"/>
        <v>37</v>
      </c>
      <c r="DY17" s="543">
        <f t="shared" si="31"/>
        <v>340</v>
      </c>
      <c r="DZ17" s="543">
        <f t="shared" si="32"/>
        <v>377</v>
      </c>
      <c r="EA17" s="698"/>
      <c r="EB17" s="698">
        <v>80</v>
      </c>
      <c r="EC17" s="698"/>
      <c r="ED17" s="698">
        <v>82</v>
      </c>
      <c r="EE17" s="698"/>
      <c r="EF17" s="698">
        <v>83</v>
      </c>
      <c r="EG17" s="698"/>
      <c r="EH17" s="698">
        <v>65</v>
      </c>
      <c r="EI17" s="790">
        <f t="shared" si="33"/>
        <v>0</v>
      </c>
      <c r="EJ17" s="790">
        <f t="shared" si="34"/>
        <v>310</v>
      </c>
      <c r="EK17" s="790">
        <f t="shared" si="35"/>
        <v>310</v>
      </c>
      <c r="EM17" s="698">
        <v>66</v>
      </c>
      <c r="EN17" s="698"/>
      <c r="EO17" s="698">
        <v>60</v>
      </c>
      <c r="EP17" s="698"/>
      <c r="EQ17" s="698">
        <v>55</v>
      </c>
      <c r="ER17" s="698"/>
      <c r="ES17" s="698">
        <v>57</v>
      </c>
      <c r="ET17" s="698"/>
      <c r="EU17" s="698">
        <v>65</v>
      </c>
      <c r="EV17" s="790">
        <f t="shared" si="36"/>
        <v>0</v>
      </c>
      <c r="EW17" s="790">
        <f t="shared" si="37"/>
        <v>303</v>
      </c>
      <c r="EX17" s="790">
        <f t="shared" si="38"/>
        <v>303</v>
      </c>
    </row>
    <row r="18" spans="1:154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  <c r="BJ18" s="471">
        <v>15</v>
      </c>
      <c r="BK18" s="471"/>
      <c r="BL18" s="471">
        <v>10</v>
      </c>
      <c r="BM18" s="471"/>
      <c r="BN18" s="471">
        <v>7</v>
      </c>
      <c r="BO18" s="471"/>
      <c r="BP18" s="471">
        <v>6</v>
      </c>
      <c r="BQ18" s="431">
        <f t="shared" si="15"/>
        <v>0</v>
      </c>
      <c r="BR18" s="431">
        <f t="shared" si="16"/>
        <v>38</v>
      </c>
      <c r="BS18" s="431">
        <f t="shared" si="17"/>
        <v>38</v>
      </c>
      <c r="BT18" s="471"/>
      <c r="BU18" s="471"/>
      <c r="BV18" s="471"/>
      <c r="BW18" s="471"/>
      <c r="BX18" s="471"/>
      <c r="BY18" s="471"/>
      <c r="BZ18" s="471"/>
      <c r="CA18" s="471"/>
      <c r="CB18" s="471"/>
      <c r="CD18" s="500">
        <f t="shared" si="18"/>
        <v>0</v>
      </c>
      <c r="CE18" s="500">
        <f t="shared" si="19"/>
        <v>0</v>
      </c>
      <c r="CF18" s="500">
        <f t="shared" si="20"/>
        <v>0</v>
      </c>
      <c r="CG18" s="549"/>
      <c r="CH18" s="549">
        <v>7</v>
      </c>
      <c r="CI18" s="549"/>
      <c r="CJ18" s="549">
        <v>13</v>
      </c>
      <c r="CK18" s="549"/>
      <c r="CL18" s="549">
        <v>9</v>
      </c>
      <c r="CM18" s="549"/>
      <c r="CN18" s="549">
        <v>10</v>
      </c>
      <c r="CO18" s="545">
        <f t="shared" si="21"/>
        <v>0</v>
      </c>
      <c r="CP18" s="545">
        <f t="shared" si="22"/>
        <v>39</v>
      </c>
      <c r="CQ18" s="545">
        <f t="shared" si="23"/>
        <v>39</v>
      </c>
      <c r="CR18" s="549"/>
      <c r="CS18" s="549">
        <v>7</v>
      </c>
      <c r="CT18" s="549"/>
      <c r="CU18" s="549">
        <v>13</v>
      </c>
      <c r="CV18" s="549"/>
      <c r="CW18" s="549">
        <v>9</v>
      </c>
      <c r="CX18" s="549"/>
      <c r="CY18" s="549">
        <v>10</v>
      </c>
      <c r="CZ18" s="580">
        <f t="shared" si="24"/>
        <v>0</v>
      </c>
      <c r="DA18" s="580">
        <f t="shared" si="25"/>
        <v>39</v>
      </c>
      <c r="DB18" s="580">
        <f t="shared" si="26"/>
        <v>39</v>
      </c>
      <c r="DC18" s="549"/>
      <c r="DD18" s="549">
        <v>6</v>
      </c>
      <c r="DE18" s="549"/>
      <c r="DF18" s="549">
        <v>8</v>
      </c>
      <c r="DG18" s="549"/>
      <c r="DH18" s="549">
        <v>50</v>
      </c>
      <c r="DI18" s="549"/>
      <c r="DJ18" s="549">
        <v>58</v>
      </c>
      <c r="DK18" s="580">
        <f t="shared" si="27"/>
        <v>0</v>
      </c>
      <c r="DL18" s="580">
        <f t="shared" si="28"/>
        <v>122</v>
      </c>
      <c r="DM18" s="580">
        <f t="shared" si="29"/>
        <v>122</v>
      </c>
      <c r="DN18" s="628"/>
      <c r="DO18" s="628">
        <v>10</v>
      </c>
      <c r="DP18" s="628"/>
      <c r="DQ18" s="628">
        <v>4</v>
      </c>
      <c r="DR18" s="628"/>
      <c r="DS18" s="628">
        <v>52</v>
      </c>
      <c r="DT18" s="628"/>
      <c r="DU18" s="628">
        <v>45</v>
      </c>
      <c r="DV18" s="628"/>
      <c r="DW18" s="628">
        <v>40</v>
      </c>
      <c r="DX18" s="543">
        <f t="shared" si="30"/>
        <v>0</v>
      </c>
      <c r="DY18" s="543">
        <f t="shared" si="31"/>
        <v>151</v>
      </c>
      <c r="DZ18" s="543">
        <f t="shared" si="32"/>
        <v>151</v>
      </c>
      <c r="EA18" s="698"/>
      <c r="EB18" s="698">
        <v>45</v>
      </c>
      <c r="EC18" s="698"/>
      <c r="ED18" s="698">
        <v>55</v>
      </c>
      <c r="EE18" s="698"/>
      <c r="EF18" s="698">
        <v>65</v>
      </c>
      <c r="EG18" s="698"/>
      <c r="EH18" s="698">
        <v>52</v>
      </c>
      <c r="EI18" s="790">
        <f t="shared" si="33"/>
        <v>0</v>
      </c>
      <c r="EJ18" s="790">
        <f t="shared" si="34"/>
        <v>217</v>
      </c>
      <c r="EK18" s="790">
        <f t="shared" si="35"/>
        <v>217</v>
      </c>
      <c r="EM18" s="698">
        <v>54</v>
      </c>
      <c r="EN18" s="698"/>
      <c r="EO18" s="698">
        <v>60</v>
      </c>
      <c r="EP18" s="698"/>
      <c r="EQ18" s="698">
        <v>59</v>
      </c>
      <c r="ER18" s="698"/>
      <c r="ES18" s="698">
        <v>64</v>
      </c>
      <c r="ET18" s="698"/>
      <c r="EU18" s="698">
        <v>72</v>
      </c>
      <c r="EV18" s="790">
        <f t="shared" si="36"/>
        <v>0</v>
      </c>
      <c r="EW18" s="790">
        <f t="shared" si="37"/>
        <v>309</v>
      </c>
      <c r="EX18" s="790">
        <f t="shared" si="38"/>
        <v>309</v>
      </c>
    </row>
    <row r="19" spans="1:154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  <c r="BJ19" s="471"/>
      <c r="BK19" s="471"/>
      <c r="BL19" s="471"/>
      <c r="BM19" s="471"/>
      <c r="BN19" s="471"/>
      <c r="BO19" s="471"/>
      <c r="BP19" s="471"/>
      <c r="BQ19" s="431">
        <f t="shared" si="15"/>
        <v>0</v>
      </c>
      <c r="BR19" s="431">
        <f t="shared" si="16"/>
        <v>0</v>
      </c>
      <c r="BS19" s="431">
        <f t="shared" si="17"/>
        <v>0</v>
      </c>
      <c r="BT19" s="471"/>
      <c r="BU19" s="471"/>
      <c r="BV19" s="471"/>
      <c r="BW19" s="471"/>
      <c r="BX19" s="471"/>
      <c r="BY19" s="471"/>
      <c r="BZ19" s="471"/>
      <c r="CA19" s="471"/>
      <c r="CB19" s="471"/>
      <c r="CD19" s="500">
        <f t="shared" si="18"/>
        <v>0</v>
      </c>
      <c r="CE19" s="500">
        <f t="shared" si="19"/>
        <v>0</v>
      </c>
      <c r="CF19" s="500">
        <f t="shared" si="20"/>
        <v>0</v>
      </c>
      <c r="CG19" s="549"/>
      <c r="CH19" s="549"/>
      <c r="CI19" s="551"/>
      <c r="CJ19" s="549"/>
      <c r="CK19" s="549"/>
      <c r="CL19" s="549"/>
      <c r="CM19" s="549"/>
      <c r="CN19" s="549"/>
      <c r="CO19" s="545">
        <f t="shared" si="21"/>
        <v>0</v>
      </c>
      <c r="CP19" s="545">
        <f t="shared" si="22"/>
        <v>0</v>
      </c>
      <c r="CQ19" s="545">
        <f t="shared" si="23"/>
        <v>0</v>
      </c>
      <c r="CR19" s="549"/>
      <c r="CS19" s="549"/>
      <c r="CT19" s="549"/>
      <c r="CU19" s="549"/>
      <c r="CV19" s="549"/>
      <c r="CW19" s="549"/>
      <c r="CX19" s="549"/>
      <c r="CY19" s="549"/>
      <c r="CZ19" s="580">
        <f t="shared" si="24"/>
        <v>0</v>
      </c>
      <c r="DA19" s="580">
        <f t="shared" si="25"/>
        <v>0</v>
      </c>
      <c r="DB19" s="580">
        <f t="shared" si="26"/>
        <v>0</v>
      </c>
      <c r="DC19" s="549"/>
      <c r="DD19" s="549"/>
      <c r="DE19" s="549"/>
      <c r="DF19" s="549"/>
      <c r="DG19" s="549"/>
      <c r="DH19" s="549"/>
      <c r="DI19" s="549"/>
      <c r="DJ19" s="549"/>
      <c r="DK19" s="580">
        <f t="shared" si="27"/>
        <v>0</v>
      </c>
      <c r="DL19" s="580">
        <f t="shared" si="28"/>
        <v>0</v>
      </c>
      <c r="DM19" s="580">
        <f t="shared" si="29"/>
        <v>0</v>
      </c>
      <c r="DN19" s="628"/>
      <c r="DO19" s="628"/>
      <c r="DP19" s="629"/>
      <c r="DQ19" s="628"/>
      <c r="DR19" s="629"/>
      <c r="DS19" s="628"/>
      <c r="DT19" s="628"/>
      <c r="DU19" s="628"/>
      <c r="DV19" s="628"/>
      <c r="DW19" s="628"/>
      <c r="DX19" s="543">
        <f t="shared" si="30"/>
        <v>0</v>
      </c>
      <c r="DY19" s="543">
        <f t="shared" si="31"/>
        <v>0</v>
      </c>
      <c r="DZ19" s="543">
        <f t="shared" si="32"/>
        <v>0</v>
      </c>
      <c r="EA19" s="698"/>
      <c r="EB19" s="698"/>
      <c r="EC19" s="698"/>
      <c r="ED19" s="698"/>
      <c r="EE19" s="698"/>
      <c r="EF19" s="698"/>
      <c r="EG19" s="698"/>
      <c r="EH19" s="698"/>
      <c r="EI19" s="790">
        <f t="shared" si="33"/>
        <v>0</v>
      </c>
      <c r="EJ19" s="790">
        <f t="shared" si="34"/>
        <v>0</v>
      </c>
      <c r="EK19" s="790">
        <f t="shared" si="35"/>
        <v>0</v>
      </c>
      <c r="EM19" s="698"/>
      <c r="EN19" s="698"/>
      <c r="EO19" s="698"/>
      <c r="EP19" s="698"/>
      <c r="EQ19" s="698"/>
      <c r="ER19" s="698"/>
      <c r="ES19" s="698"/>
      <c r="ET19" s="698"/>
      <c r="EU19" s="698"/>
      <c r="EV19" s="790">
        <f t="shared" si="36"/>
        <v>0</v>
      </c>
      <c r="EW19" s="790">
        <f t="shared" si="37"/>
        <v>0</v>
      </c>
      <c r="EX19" s="790">
        <f t="shared" si="38"/>
        <v>0</v>
      </c>
    </row>
    <row r="20" spans="1:154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  <c r="BJ20" s="239"/>
      <c r="BK20" s="471"/>
      <c r="BL20" s="471"/>
      <c r="BM20" s="471"/>
      <c r="BN20" s="471"/>
      <c r="BO20" s="471"/>
      <c r="BP20" s="471"/>
      <c r="BQ20" s="431">
        <f t="shared" si="15"/>
        <v>0</v>
      </c>
      <c r="BR20" s="431">
        <f t="shared" si="16"/>
        <v>0</v>
      </c>
      <c r="BS20" s="431">
        <f t="shared" si="17"/>
        <v>0</v>
      </c>
      <c r="BT20" s="239">
        <v>67</v>
      </c>
      <c r="BU20" s="471"/>
      <c r="BV20" s="239">
        <v>46</v>
      </c>
      <c r="BW20" s="471"/>
      <c r="BX20" s="239">
        <v>64</v>
      </c>
      <c r="BY20" s="471"/>
      <c r="BZ20" s="239">
        <v>65</v>
      </c>
      <c r="CA20" s="471"/>
      <c r="CB20" s="239">
        <v>19</v>
      </c>
      <c r="CD20" s="500">
        <f t="shared" si="18"/>
        <v>261</v>
      </c>
      <c r="CE20" s="500">
        <f t="shared" si="19"/>
        <v>0</v>
      </c>
      <c r="CF20" s="500">
        <f t="shared" si="20"/>
        <v>261</v>
      </c>
      <c r="CG20" s="551">
        <v>66</v>
      </c>
      <c r="CH20" s="549"/>
      <c r="CI20" s="551">
        <v>64</v>
      </c>
      <c r="CJ20" s="549"/>
      <c r="CK20" s="551">
        <v>39</v>
      </c>
      <c r="CL20" s="549"/>
      <c r="CM20" s="551">
        <v>80</v>
      </c>
      <c r="CN20" s="549"/>
      <c r="CO20" s="545">
        <f t="shared" si="21"/>
        <v>249</v>
      </c>
      <c r="CP20" s="545">
        <f t="shared" si="22"/>
        <v>0</v>
      </c>
      <c r="CQ20" s="545">
        <f t="shared" si="23"/>
        <v>249</v>
      </c>
      <c r="CR20" s="549"/>
      <c r="CS20" s="549"/>
      <c r="CT20" s="549"/>
      <c r="CU20" s="549"/>
      <c r="CV20" s="549"/>
      <c r="CW20" s="549"/>
      <c r="CX20" s="549"/>
      <c r="CY20" s="549"/>
      <c r="CZ20" s="580">
        <f t="shared" si="24"/>
        <v>0</v>
      </c>
      <c r="DA20" s="580">
        <f t="shared" si="25"/>
        <v>0</v>
      </c>
      <c r="DB20" s="580">
        <f t="shared" si="26"/>
        <v>0</v>
      </c>
      <c r="DC20" s="551">
        <v>51</v>
      </c>
      <c r="DD20" s="549"/>
      <c r="DE20" s="551">
        <v>55</v>
      </c>
      <c r="DF20" s="549"/>
      <c r="DG20" s="551">
        <v>30</v>
      </c>
      <c r="DH20" s="549"/>
      <c r="DI20" s="551">
        <v>48</v>
      </c>
      <c r="DJ20" s="549"/>
      <c r="DK20" s="580">
        <f t="shared" si="27"/>
        <v>184</v>
      </c>
      <c r="DL20" s="580">
        <f t="shared" si="28"/>
        <v>0</v>
      </c>
      <c r="DM20" s="580">
        <f t="shared" si="29"/>
        <v>184</v>
      </c>
      <c r="DN20" s="629">
        <v>49</v>
      </c>
      <c r="DO20" s="628"/>
      <c r="DP20" s="629">
        <v>35</v>
      </c>
      <c r="DQ20" s="628"/>
      <c r="DR20" s="629">
        <v>36</v>
      </c>
      <c r="DS20" s="628"/>
      <c r="DT20" s="629">
        <v>44</v>
      </c>
      <c r="DU20" s="628"/>
      <c r="DV20" s="629">
        <v>34</v>
      </c>
      <c r="DW20" s="628"/>
      <c r="DX20" s="543">
        <f t="shared" si="30"/>
        <v>198</v>
      </c>
      <c r="DY20" s="543">
        <f t="shared" si="31"/>
        <v>0</v>
      </c>
      <c r="DZ20" s="543">
        <f t="shared" si="32"/>
        <v>198</v>
      </c>
      <c r="EA20" s="698"/>
      <c r="EB20" s="698"/>
      <c r="EC20" s="698"/>
      <c r="ED20" s="698"/>
      <c r="EE20" s="698"/>
      <c r="EF20" s="698"/>
      <c r="EG20" s="698"/>
      <c r="EH20" s="698"/>
      <c r="EI20" s="790">
        <f t="shared" si="33"/>
        <v>0</v>
      </c>
      <c r="EJ20" s="790">
        <f t="shared" si="34"/>
        <v>0</v>
      </c>
      <c r="EK20" s="790">
        <f t="shared" si="35"/>
        <v>0</v>
      </c>
      <c r="EM20" s="698"/>
      <c r="EN20" s="698"/>
      <c r="EO20" s="698"/>
      <c r="EP20" s="698"/>
      <c r="EQ20" s="698"/>
      <c r="ER20" s="698"/>
      <c r="ES20" s="698"/>
      <c r="ET20" s="698"/>
      <c r="EU20" s="698"/>
      <c r="EV20" s="790">
        <f t="shared" si="36"/>
        <v>0</v>
      </c>
      <c r="EW20" s="790">
        <f t="shared" si="37"/>
        <v>0</v>
      </c>
      <c r="EX20" s="790">
        <f t="shared" si="38"/>
        <v>0</v>
      </c>
    </row>
    <row r="21" spans="1:154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  <c r="BJ21" s="471">
        <v>3</v>
      </c>
      <c r="BK21" s="471"/>
      <c r="BL21" s="471">
        <v>6</v>
      </c>
      <c r="BM21" s="471"/>
      <c r="BN21" s="471">
        <v>5</v>
      </c>
      <c r="BO21" s="471"/>
      <c r="BP21" s="471">
        <v>6</v>
      </c>
      <c r="BQ21" s="431">
        <f t="shared" si="15"/>
        <v>0</v>
      </c>
      <c r="BR21" s="431">
        <f t="shared" si="16"/>
        <v>20</v>
      </c>
      <c r="BS21" s="431">
        <f t="shared" si="17"/>
        <v>20</v>
      </c>
      <c r="BZ21" s="493"/>
      <c r="CA21" s="493"/>
      <c r="CD21" s="500">
        <f t="shared" si="18"/>
        <v>0</v>
      </c>
      <c r="CE21" s="500">
        <f t="shared" si="19"/>
        <v>0</v>
      </c>
      <c r="CF21" s="500">
        <f t="shared" si="20"/>
        <v>0</v>
      </c>
      <c r="CG21" s="549"/>
      <c r="CH21" s="549">
        <v>2</v>
      </c>
      <c r="CI21" s="549"/>
      <c r="CJ21" s="549">
        <v>5</v>
      </c>
      <c r="CK21" s="551">
        <v>2</v>
      </c>
      <c r="CL21" s="549">
        <v>2</v>
      </c>
      <c r="CM21" s="549"/>
      <c r="CN21" s="549">
        <v>3</v>
      </c>
      <c r="CO21" s="545">
        <f t="shared" si="21"/>
        <v>2</v>
      </c>
      <c r="CP21" s="545">
        <f t="shared" si="22"/>
        <v>12</v>
      </c>
      <c r="CQ21" s="545">
        <f t="shared" si="23"/>
        <v>14</v>
      </c>
      <c r="CR21" s="549"/>
      <c r="CS21" s="549">
        <v>2</v>
      </c>
      <c r="CT21" s="549"/>
      <c r="CU21" s="549">
        <v>5</v>
      </c>
      <c r="CV21" s="549"/>
      <c r="CW21" s="549">
        <v>2</v>
      </c>
      <c r="CX21" s="549"/>
      <c r="CY21" s="549">
        <v>3</v>
      </c>
      <c r="CZ21" s="580">
        <f t="shared" si="24"/>
        <v>0</v>
      </c>
      <c r="DA21" s="580">
        <f t="shared" si="25"/>
        <v>12</v>
      </c>
      <c r="DB21" s="580">
        <f t="shared" si="26"/>
        <v>12</v>
      </c>
      <c r="DC21" s="549"/>
      <c r="DD21" s="549">
        <v>1</v>
      </c>
      <c r="DE21" s="549"/>
      <c r="DF21" s="549">
        <v>3</v>
      </c>
      <c r="DG21" s="549"/>
      <c r="DH21" s="549">
        <v>2</v>
      </c>
      <c r="DI21" s="551">
        <v>1</v>
      </c>
      <c r="DJ21" s="549">
        <v>3</v>
      </c>
      <c r="DK21" s="580">
        <f t="shared" si="27"/>
        <v>1</v>
      </c>
      <c r="DL21" s="580">
        <f t="shared" si="28"/>
        <v>9</v>
      </c>
      <c r="DM21" s="580">
        <f t="shared" si="29"/>
        <v>10</v>
      </c>
      <c r="DN21" s="629">
        <v>1</v>
      </c>
      <c r="DO21" s="628">
        <v>4</v>
      </c>
      <c r="DP21" s="628"/>
      <c r="DQ21" s="628">
        <v>1</v>
      </c>
      <c r="DR21" s="629">
        <v>1</v>
      </c>
      <c r="DS21" s="628">
        <v>4</v>
      </c>
      <c r="DT21" s="628"/>
      <c r="DU21" s="628">
        <v>7</v>
      </c>
      <c r="DV21" s="628"/>
      <c r="DW21" s="628">
        <v>5</v>
      </c>
      <c r="DX21" s="543">
        <f t="shared" si="30"/>
        <v>2</v>
      </c>
      <c r="DY21" s="543">
        <f t="shared" si="31"/>
        <v>21</v>
      </c>
      <c r="DZ21" s="543">
        <f t="shared" si="32"/>
        <v>23</v>
      </c>
      <c r="EA21" s="698"/>
      <c r="EB21" s="698">
        <v>8</v>
      </c>
      <c r="EC21" s="698"/>
      <c r="ED21" s="698">
        <v>6</v>
      </c>
      <c r="EE21" s="698"/>
      <c r="EF21" s="698">
        <v>4</v>
      </c>
      <c r="EG21" s="698"/>
      <c r="EH21" s="698">
        <v>3</v>
      </c>
      <c r="EI21" s="790">
        <f t="shared" si="33"/>
        <v>0</v>
      </c>
      <c r="EJ21" s="790">
        <f t="shared" si="34"/>
        <v>21</v>
      </c>
      <c r="EK21" s="790">
        <f t="shared" si="35"/>
        <v>21</v>
      </c>
      <c r="EM21" s="698">
        <v>2</v>
      </c>
      <c r="EN21" s="698"/>
      <c r="EO21" s="698">
        <v>3</v>
      </c>
      <c r="EP21" s="698"/>
      <c r="EQ21" s="698">
        <v>5</v>
      </c>
      <c r="ER21" s="698"/>
      <c r="ES21" s="698">
        <v>1</v>
      </c>
      <c r="ET21" s="698"/>
      <c r="EU21" s="698">
        <v>4</v>
      </c>
      <c r="EV21" s="790">
        <f t="shared" si="36"/>
        <v>0</v>
      </c>
      <c r="EW21" s="790">
        <f t="shared" si="37"/>
        <v>15</v>
      </c>
      <c r="EX21" s="790">
        <f t="shared" si="38"/>
        <v>15</v>
      </c>
    </row>
    <row r="22" spans="1:154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  <c r="BZ22" s="493"/>
      <c r="CA22" s="493"/>
      <c r="DG22" s="549"/>
      <c r="DH22" s="549"/>
      <c r="DI22" s="549"/>
      <c r="EA22" s="698"/>
      <c r="EB22" s="698"/>
      <c r="EC22" s="698"/>
      <c r="ED22" s="698"/>
      <c r="EE22" s="698"/>
      <c r="EF22" s="698"/>
      <c r="EG22" s="698"/>
      <c r="EH22" s="698"/>
      <c r="EM22" s="698"/>
      <c r="EN22" s="698"/>
      <c r="EO22" s="698"/>
      <c r="EP22" s="698"/>
      <c r="EQ22" s="698"/>
      <c r="ER22" s="698"/>
      <c r="ES22" s="698"/>
      <c r="ET22" s="698"/>
      <c r="EU22" s="698"/>
    </row>
    <row r="23" spans="1:154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BZ23" s="493"/>
      <c r="CA23" s="493"/>
    </row>
    <row r="24" spans="1:154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BZ24" s="493"/>
      <c r="CA24" s="493"/>
    </row>
    <row r="25" spans="1:154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BZ25" s="493"/>
      <c r="CA25" s="493"/>
    </row>
    <row r="26" spans="1:154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BZ26" s="493"/>
      <c r="CA26" s="493"/>
    </row>
    <row r="27" spans="1:154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BZ27" s="493"/>
      <c r="CA27" s="493"/>
    </row>
    <row r="28" spans="1:154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BZ28" s="493"/>
      <c r="CA28" s="493"/>
    </row>
    <row r="29" spans="1:154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BZ29" s="493"/>
      <c r="CA29" s="493"/>
    </row>
    <row r="30" spans="1:154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BZ30" s="493"/>
      <c r="CA30" s="493"/>
    </row>
    <row r="31" spans="1:154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BZ31" s="493"/>
      <c r="CA31" s="493"/>
    </row>
    <row r="32" spans="1:154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BZ32" s="493"/>
      <c r="CA32" s="493"/>
    </row>
    <row r="33" spans="2:79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BZ33" s="493"/>
      <c r="CA33" s="493"/>
    </row>
    <row r="34" spans="2:79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BZ34" s="493"/>
      <c r="CA34" s="493"/>
    </row>
    <row r="35" spans="2:79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BZ35" s="493"/>
      <c r="CA35" s="493"/>
    </row>
    <row r="36" spans="2:79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BZ36" s="493"/>
      <c r="CA36" s="493"/>
    </row>
    <row r="37" spans="2:79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BZ37" s="493"/>
      <c r="CA37" s="493"/>
    </row>
    <row r="38" spans="2:79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BZ38" s="493"/>
      <c r="CA38" s="493"/>
    </row>
    <row r="39" spans="2:79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BZ39" s="493"/>
      <c r="CA39" s="493"/>
    </row>
    <row r="40" spans="2:79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BZ40" s="493"/>
      <c r="CA40" s="493"/>
    </row>
    <row r="41" spans="2:79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BZ41" s="493"/>
      <c r="CA41" s="493"/>
    </row>
    <row r="42" spans="2:79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BZ42" s="493"/>
      <c r="CA42" s="493"/>
    </row>
    <row r="43" spans="2:79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BZ43" s="493"/>
      <c r="CA43" s="493"/>
    </row>
    <row r="44" spans="2:79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BZ44" s="493"/>
      <c r="CA44" s="493"/>
    </row>
    <row r="45" spans="2:79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BZ45" s="493"/>
      <c r="CA45" s="493"/>
    </row>
    <row r="46" spans="2:79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BZ46" s="493"/>
      <c r="CA46" s="493"/>
    </row>
    <row r="47" spans="2:79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BZ47" s="493"/>
      <c r="CA47" s="493"/>
    </row>
    <row r="48" spans="2:79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BZ48" s="493"/>
      <c r="CA48" s="493"/>
    </row>
    <row r="49" spans="2:79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BZ49" s="493"/>
      <c r="CA49" s="493"/>
    </row>
    <row r="50" spans="2:79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BZ50" s="493"/>
      <c r="CA50" s="493"/>
    </row>
    <row r="51" spans="2:79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BZ51" s="493"/>
      <c r="CA51" s="493"/>
    </row>
    <row r="52" spans="2:79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BZ52" s="493"/>
      <c r="CA52" s="493"/>
    </row>
    <row r="53" spans="2:79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BZ53" s="493"/>
      <c r="CA53" s="493"/>
    </row>
    <row r="54" spans="2:79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BZ54" s="493"/>
      <c r="CA54" s="493"/>
    </row>
    <row r="55" spans="2:79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BZ55" s="493"/>
      <c r="CA55" s="493"/>
    </row>
    <row r="56" spans="2:79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BZ56" s="493"/>
      <c r="CA56" s="493"/>
    </row>
    <row r="57" spans="2:79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BZ57" s="493"/>
      <c r="CA57" s="493"/>
    </row>
    <row r="58" spans="2:79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BZ58" s="493"/>
      <c r="CA58" s="493"/>
    </row>
    <row r="59" spans="2:79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BZ59" s="493"/>
      <c r="CA59" s="493"/>
    </row>
  </sheetData>
  <mergeCells count="83">
    <mergeCell ref="EA1:EK1"/>
    <mergeCell ref="EL1:EX1"/>
    <mergeCell ref="EA2:EB2"/>
    <mergeCell ref="EC2:ED2"/>
    <mergeCell ref="EE2:EF2"/>
    <mergeCell ref="EG2:EH2"/>
    <mergeCell ref="EI2:EK2"/>
    <mergeCell ref="EL2:EM2"/>
    <mergeCell ref="EN2:EO2"/>
    <mergeCell ref="EP2:EQ2"/>
    <mergeCell ref="ER2:ES2"/>
    <mergeCell ref="ET2:EU2"/>
    <mergeCell ref="EV2:EX2"/>
    <mergeCell ref="DN1:DZ1"/>
    <mergeCell ref="DN2:DO2"/>
    <mergeCell ref="DP2:DQ2"/>
    <mergeCell ref="DR2:DS2"/>
    <mergeCell ref="DT2:DU2"/>
    <mergeCell ref="DV2:DW2"/>
    <mergeCell ref="DX2:DZ2"/>
    <mergeCell ref="DC1:DM1"/>
    <mergeCell ref="DC2:DD2"/>
    <mergeCell ref="DE2:DF2"/>
    <mergeCell ref="DG2:DH2"/>
    <mergeCell ref="DI2:DJ2"/>
    <mergeCell ref="DK2:DM2"/>
    <mergeCell ref="CR1:DB1"/>
    <mergeCell ref="CR2:CS2"/>
    <mergeCell ref="CT2:CU2"/>
    <mergeCell ref="CV2:CW2"/>
    <mergeCell ref="CX2:CY2"/>
    <mergeCell ref="CZ2:DB2"/>
    <mergeCell ref="CG1:CQ1"/>
    <mergeCell ref="CG2:CH2"/>
    <mergeCell ref="CI2:CJ2"/>
    <mergeCell ref="CK2:CL2"/>
    <mergeCell ref="CM2:CN2"/>
    <mergeCell ref="CO2:CQ2"/>
    <mergeCell ref="BT1:CF1"/>
    <mergeCell ref="BT2:BU2"/>
    <mergeCell ref="BV2:BW2"/>
    <mergeCell ref="BX2:BY2"/>
    <mergeCell ref="CB2:CC2"/>
    <mergeCell ref="CD2:CF2"/>
    <mergeCell ref="BZ2:CA2"/>
    <mergeCell ref="AK1:AW1"/>
    <mergeCell ref="AK2:AL2"/>
    <mergeCell ref="AM2:AN2"/>
    <mergeCell ref="AO2:AP2"/>
    <mergeCell ref="AQ2:AR2"/>
    <mergeCell ref="AS2:AT2"/>
    <mergeCell ref="AU2:AW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X1:BH1"/>
    <mergeCell ref="AX2:AY2"/>
    <mergeCell ref="AZ2:BA2"/>
    <mergeCell ref="BB2:BC2"/>
    <mergeCell ref="BD2:BE2"/>
    <mergeCell ref="BF2:BH2"/>
    <mergeCell ref="BI1:BS1"/>
    <mergeCell ref="BI2:BJ2"/>
    <mergeCell ref="BK2:BL2"/>
    <mergeCell ref="BM2:BN2"/>
    <mergeCell ref="BO2:BP2"/>
    <mergeCell ref="BQ2:BS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4"/>
  <sheetViews>
    <sheetView zoomScaleNormal="100" workbookViewId="0">
      <pane xSplit="8535" topLeftCell="DJ1" activePane="topRight"/>
      <selection activeCell="A12" sqref="A12"/>
      <selection pane="topRight" activeCell="DY36" sqref="DY36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0" width="4.28515625" style="8" customWidth="1"/>
    <col min="61" max="68" width="5" style="8" customWidth="1"/>
    <col min="69" max="71" width="4.5703125" style="485" customWidth="1"/>
    <col min="72" max="77" width="4.28515625" style="8" customWidth="1"/>
    <col min="78" max="79" width="4.28515625" style="492" customWidth="1"/>
    <col min="80" max="81" width="4.28515625" style="8" customWidth="1"/>
    <col min="82" max="92" width="4.7109375" style="8" customWidth="1"/>
    <col min="93" max="103" width="4.5703125" style="8" customWidth="1"/>
    <col min="104" max="106" width="4.42578125" style="8" customWidth="1"/>
    <col min="107" max="116" width="4" style="8" customWidth="1"/>
    <col min="117" max="143" width="4.5703125" style="8" customWidth="1"/>
    <col min="144" max="16384" width="9.140625" style="8"/>
  </cols>
  <sheetData>
    <row r="1" spans="1:143" s="351" customFormat="1" ht="39.75" customHeight="1" x14ac:dyDescent="0.25">
      <c r="B1" s="745" t="s">
        <v>576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05" t="s">
        <v>709</v>
      </c>
      <c r="P1" s="706"/>
      <c r="Q1" s="706"/>
      <c r="R1" s="706"/>
      <c r="S1" s="706"/>
      <c r="T1" s="706"/>
      <c r="U1" s="706"/>
      <c r="V1" s="706"/>
      <c r="W1" s="706"/>
      <c r="X1" s="706"/>
      <c r="Y1" s="707"/>
      <c r="Z1" s="705" t="s">
        <v>719</v>
      </c>
      <c r="AA1" s="706"/>
      <c r="AB1" s="706"/>
      <c r="AC1" s="706"/>
      <c r="AD1" s="706"/>
      <c r="AE1" s="706"/>
      <c r="AF1" s="706"/>
      <c r="AG1" s="706"/>
      <c r="AH1" s="706"/>
      <c r="AI1" s="706"/>
      <c r="AJ1" s="707"/>
      <c r="AK1" s="721" t="s">
        <v>736</v>
      </c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1" t="s">
        <v>747</v>
      </c>
      <c r="AY1" s="722"/>
      <c r="AZ1" s="722"/>
      <c r="BA1" s="722"/>
      <c r="BB1" s="722"/>
      <c r="BC1" s="722"/>
      <c r="BD1" s="722"/>
      <c r="BE1" s="722"/>
      <c r="BF1" s="722"/>
      <c r="BG1" s="722"/>
      <c r="BH1" s="722"/>
      <c r="BI1" s="721" t="s">
        <v>770</v>
      </c>
      <c r="BJ1" s="722"/>
      <c r="BK1" s="722"/>
      <c r="BL1" s="722"/>
      <c r="BM1" s="722"/>
      <c r="BN1" s="722"/>
      <c r="BO1" s="722"/>
      <c r="BP1" s="722"/>
      <c r="BQ1" s="722"/>
      <c r="BR1" s="722"/>
      <c r="BS1" s="722"/>
      <c r="BT1" s="721" t="s">
        <v>774</v>
      </c>
      <c r="BU1" s="722"/>
      <c r="BV1" s="722"/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1" t="s">
        <v>780</v>
      </c>
      <c r="CH1" s="722"/>
      <c r="CI1" s="722"/>
      <c r="CJ1" s="722"/>
      <c r="CK1" s="722"/>
      <c r="CL1" s="722"/>
      <c r="CM1" s="722"/>
      <c r="CN1" s="722"/>
      <c r="CO1" s="722"/>
      <c r="CP1" s="722"/>
      <c r="CQ1" s="723"/>
      <c r="CR1" s="721" t="s">
        <v>785</v>
      </c>
      <c r="CS1" s="722"/>
      <c r="CT1" s="722"/>
      <c r="CU1" s="722"/>
      <c r="CV1" s="722"/>
      <c r="CW1" s="722"/>
      <c r="CX1" s="722"/>
      <c r="CY1" s="722"/>
      <c r="CZ1" s="722"/>
      <c r="DA1" s="722"/>
      <c r="DB1" s="723"/>
      <c r="DC1" s="705" t="s">
        <v>797</v>
      </c>
      <c r="DD1" s="706"/>
      <c r="DE1" s="706"/>
      <c r="DF1" s="706"/>
      <c r="DG1" s="706"/>
      <c r="DH1" s="706"/>
      <c r="DI1" s="706"/>
      <c r="DJ1" s="706"/>
      <c r="DK1" s="706"/>
      <c r="DL1" s="706"/>
      <c r="DM1" s="706"/>
      <c r="DN1" s="706"/>
      <c r="DO1" s="707"/>
      <c r="DP1" s="705" t="s">
        <v>798</v>
      </c>
      <c r="DQ1" s="706"/>
      <c r="DR1" s="706"/>
      <c r="DS1" s="706"/>
      <c r="DT1" s="706"/>
      <c r="DU1" s="706"/>
      <c r="DV1" s="706"/>
      <c r="DW1" s="706"/>
      <c r="DX1" s="706"/>
      <c r="DY1" s="706"/>
      <c r="DZ1" s="707"/>
      <c r="EA1" s="705" t="s">
        <v>799</v>
      </c>
      <c r="EB1" s="706"/>
      <c r="EC1" s="706"/>
      <c r="ED1" s="706"/>
      <c r="EE1" s="706"/>
      <c r="EF1" s="706"/>
      <c r="EG1" s="706"/>
      <c r="EH1" s="706"/>
      <c r="EI1" s="706"/>
      <c r="EJ1" s="706"/>
      <c r="EK1" s="706"/>
      <c r="EL1" s="706"/>
      <c r="EM1" s="707"/>
    </row>
    <row r="2" spans="1:143" ht="35.25" customHeight="1" x14ac:dyDescent="0.35">
      <c r="A2" s="348" t="s">
        <v>484</v>
      </c>
      <c r="B2" s="708" t="s">
        <v>5</v>
      </c>
      <c r="C2" s="709"/>
      <c r="D2" s="708" t="s">
        <v>6</v>
      </c>
      <c r="E2" s="709"/>
      <c r="F2" s="708" t="s">
        <v>2</v>
      </c>
      <c r="G2" s="709"/>
      <c r="H2" s="708" t="s">
        <v>3</v>
      </c>
      <c r="I2" s="709"/>
      <c r="J2" s="708" t="s">
        <v>525</v>
      </c>
      <c r="K2" s="709"/>
      <c r="L2" s="708" t="s">
        <v>4</v>
      </c>
      <c r="M2" s="708"/>
      <c r="N2" s="754"/>
      <c r="O2" s="708" t="s">
        <v>5</v>
      </c>
      <c r="P2" s="709"/>
      <c r="Q2" s="708" t="s">
        <v>6</v>
      </c>
      <c r="R2" s="709"/>
      <c r="S2" s="708" t="s">
        <v>2</v>
      </c>
      <c r="T2" s="709"/>
      <c r="U2" s="708" t="s">
        <v>3</v>
      </c>
      <c r="V2" s="709"/>
      <c r="W2" s="712" t="s">
        <v>4</v>
      </c>
      <c r="X2" s="712"/>
      <c r="Y2" s="713"/>
      <c r="Z2" s="708" t="s">
        <v>5</v>
      </c>
      <c r="AA2" s="709"/>
      <c r="AB2" s="708" t="s">
        <v>6</v>
      </c>
      <c r="AC2" s="709"/>
      <c r="AD2" s="708" t="s">
        <v>2</v>
      </c>
      <c r="AE2" s="709"/>
      <c r="AF2" s="708" t="s">
        <v>3</v>
      </c>
      <c r="AG2" s="709"/>
      <c r="AH2" s="712" t="s">
        <v>4</v>
      </c>
      <c r="AI2" s="712"/>
      <c r="AJ2" s="713"/>
      <c r="AK2" s="708" t="s">
        <v>5</v>
      </c>
      <c r="AL2" s="709"/>
      <c r="AM2" s="708" t="s">
        <v>6</v>
      </c>
      <c r="AN2" s="709"/>
      <c r="AO2" s="708" t="s">
        <v>2</v>
      </c>
      <c r="AP2" s="709"/>
      <c r="AQ2" s="708" t="s">
        <v>3</v>
      </c>
      <c r="AR2" s="709"/>
      <c r="AS2" s="708" t="s">
        <v>525</v>
      </c>
      <c r="AT2" s="709"/>
      <c r="AU2" s="712" t="s">
        <v>4</v>
      </c>
      <c r="AV2" s="712"/>
      <c r="AW2" s="713"/>
      <c r="AX2" s="708" t="s">
        <v>5</v>
      </c>
      <c r="AY2" s="709"/>
      <c r="AZ2" s="708" t="s">
        <v>6</v>
      </c>
      <c r="BA2" s="709"/>
      <c r="BB2" s="708" t="s">
        <v>2</v>
      </c>
      <c r="BC2" s="709"/>
      <c r="BD2" s="708" t="s">
        <v>3</v>
      </c>
      <c r="BE2" s="709"/>
      <c r="BF2" s="712" t="s">
        <v>4</v>
      </c>
      <c r="BG2" s="712"/>
      <c r="BH2" s="713"/>
      <c r="BI2" s="708" t="s">
        <v>5</v>
      </c>
      <c r="BJ2" s="709"/>
      <c r="BK2" s="708" t="s">
        <v>6</v>
      </c>
      <c r="BL2" s="709"/>
      <c r="BM2" s="708" t="s">
        <v>2</v>
      </c>
      <c r="BN2" s="709"/>
      <c r="BO2" s="708" t="s">
        <v>3</v>
      </c>
      <c r="BP2" s="709"/>
      <c r="BQ2" s="712" t="s">
        <v>4</v>
      </c>
      <c r="BR2" s="712"/>
      <c r="BS2" s="713"/>
      <c r="BT2" s="708" t="s">
        <v>5</v>
      </c>
      <c r="BU2" s="709"/>
      <c r="BV2" s="708" t="s">
        <v>6</v>
      </c>
      <c r="BW2" s="709"/>
      <c r="BX2" s="708" t="s">
        <v>2</v>
      </c>
      <c r="BY2" s="709"/>
      <c r="BZ2" s="708" t="s">
        <v>3</v>
      </c>
      <c r="CA2" s="709"/>
      <c r="CB2" s="708" t="s">
        <v>525</v>
      </c>
      <c r="CC2" s="709"/>
      <c r="CD2" s="712" t="s">
        <v>4</v>
      </c>
      <c r="CE2" s="712"/>
      <c r="CF2" s="713"/>
      <c r="CG2" s="708" t="s">
        <v>5</v>
      </c>
      <c r="CH2" s="709"/>
      <c r="CI2" s="708" t="s">
        <v>6</v>
      </c>
      <c r="CJ2" s="709"/>
      <c r="CK2" s="708" t="s">
        <v>2</v>
      </c>
      <c r="CL2" s="709"/>
      <c r="CM2" s="708" t="s">
        <v>3</v>
      </c>
      <c r="CN2" s="709"/>
      <c r="CO2" s="712" t="s">
        <v>4</v>
      </c>
      <c r="CP2" s="712"/>
      <c r="CQ2" s="713"/>
      <c r="CR2" s="708" t="s">
        <v>5</v>
      </c>
      <c r="CS2" s="709"/>
      <c r="CT2" s="708" t="s">
        <v>6</v>
      </c>
      <c r="CU2" s="709"/>
      <c r="CV2" s="708" t="s">
        <v>2</v>
      </c>
      <c r="CW2" s="709"/>
      <c r="CX2" s="708" t="s">
        <v>3</v>
      </c>
      <c r="CY2" s="709"/>
      <c r="CZ2" s="712" t="s">
        <v>4</v>
      </c>
      <c r="DA2" s="712"/>
      <c r="DB2" s="713"/>
      <c r="DC2" s="708" t="s">
        <v>5</v>
      </c>
      <c r="DD2" s="709"/>
      <c r="DE2" s="708" t="s">
        <v>6</v>
      </c>
      <c r="DF2" s="709"/>
      <c r="DG2" s="708" t="s">
        <v>2</v>
      </c>
      <c r="DH2" s="709"/>
      <c r="DI2" s="708" t="s">
        <v>3</v>
      </c>
      <c r="DJ2" s="709"/>
      <c r="DK2" s="708" t="s">
        <v>525</v>
      </c>
      <c r="DL2" s="709"/>
      <c r="DM2" s="712" t="s">
        <v>4</v>
      </c>
      <c r="DN2" s="712"/>
      <c r="DO2" s="713"/>
      <c r="DP2" s="708" t="s">
        <v>5</v>
      </c>
      <c r="DQ2" s="709"/>
      <c r="DR2" s="708" t="s">
        <v>6</v>
      </c>
      <c r="DS2" s="709"/>
      <c r="DT2" s="708" t="s">
        <v>2</v>
      </c>
      <c r="DU2" s="709"/>
      <c r="DV2" s="708" t="s">
        <v>3</v>
      </c>
      <c r="DW2" s="709"/>
      <c r="DX2" s="710" t="s">
        <v>4</v>
      </c>
      <c r="DY2" s="710"/>
      <c r="DZ2" s="711"/>
      <c r="EA2" s="708" t="s">
        <v>5</v>
      </c>
      <c r="EB2" s="709"/>
      <c r="EC2" s="708" t="s">
        <v>6</v>
      </c>
      <c r="ED2" s="709"/>
      <c r="EE2" s="708" t="s">
        <v>2</v>
      </c>
      <c r="EF2" s="709"/>
      <c r="EG2" s="708" t="s">
        <v>3</v>
      </c>
      <c r="EH2" s="709"/>
      <c r="EI2" s="708" t="s">
        <v>525</v>
      </c>
      <c r="EJ2" s="709"/>
      <c r="EK2" s="710" t="s">
        <v>4</v>
      </c>
      <c r="EL2" s="710"/>
      <c r="EM2" s="711"/>
    </row>
    <row r="3" spans="1:143" ht="18.75" customHeight="1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70" t="s">
        <v>0</v>
      </c>
      <c r="BR3" s="470" t="s">
        <v>7</v>
      </c>
      <c r="BS3" s="470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  <c r="CR3" s="577" t="s">
        <v>0</v>
      </c>
      <c r="CS3" s="577" t="s">
        <v>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8" t="s">
        <v>0</v>
      </c>
      <c r="DA3" s="578" t="s">
        <v>7</v>
      </c>
      <c r="DB3" s="578" t="s">
        <v>607</v>
      </c>
      <c r="DC3" s="620" t="s">
        <v>0</v>
      </c>
      <c r="DD3" s="620" t="s">
        <v>7</v>
      </c>
      <c r="DE3" s="620" t="s">
        <v>0</v>
      </c>
      <c r="DF3" s="620" t="s">
        <v>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6" t="s">
        <v>0</v>
      </c>
      <c r="DN3" s="626" t="s">
        <v>7</v>
      </c>
      <c r="DO3" s="626" t="s">
        <v>607</v>
      </c>
      <c r="DP3" s="785" t="s">
        <v>0</v>
      </c>
      <c r="DQ3" s="785" t="s">
        <v>7</v>
      </c>
      <c r="DR3" s="785" t="s">
        <v>0</v>
      </c>
      <c r="DS3" s="785" t="s">
        <v>7</v>
      </c>
      <c r="DT3" s="785" t="s">
        <v>0</v>
      </c>
      <c r="DU3" s="785" t="s">
        <v>7</v>
      </c>
      <c r="DV3" s="785" t="s">
        <v>0</v>
      </c>
      <c r="DW3" s="785" t="s">
        <v>7</v>
      </c>
      <c r="DX3" s="787" t="s">
        <v>0</v>
      </c>
      <c r="DY3" s="787" t="s">
        <v>7</v>
      </c>
      <c r="DZ3" s="787" t="s">
        <v>607</v>
      </c>
      <c r="EA3" s="785" t="s">
        <v>0</v>
      </c>
      <c r="EB3" s="785" t="s">
        <v>7</v>
      </c>
      <c r="EC3" s="785" t="s">
        <v>0</v>
      </c>
      <c r="ED3" s="785" t="s">
        <v>7</v>
      </c>
      <c r="EE3" s="785" t="s">
        <v>0</v>
      </c>
      <c r="EF3" s="785" t="s">
        <v>7</v>
      </c>
      <c r="EG3" s="785" t="s">
        <v>0</v>
      </c>
      <c r="EH3" s="785" t="s">
        <v>7</v>
      </c>
      <c r="EI3" s="785" t="s">
        <v>0</v>
      </c>
      <c r="EJ3" s="785" t="s">
        <v>7</v>
      </c>
      <c r="EK3" s="787" t="s">
        <v>0</v>
      </c>
      <c r="EL3" s="787" t="s">
        <v>7</v>
      </c>
      <c r="EM3" s="787" t="s">
        <v>607</v>
      </c>
    </row>
    <row r="4" spans="1:143" ht="102.7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772</v>
      </c>
      <c r="AY4" s="316" t="s">
        <v>772</v>
      </c>
      <c r="AZ4" s="317" t="s">
        <v>749</v>
      </c>
      <c r="BA4" s="417" t="s">
        <v>749</v>
      </c>
      <c r="BB4" s="317" t="s">
        <v>773</v>
      </c>
      <c r="BC4" s="417" t="s">
        <v>773</v>
      </c>
      <c r="BD4" s="317" t="s">
        <v>751</v>
      </c>
      <c r="BE4" s="4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17" t="s">
        <v>767</v>
      </c>
      <c r="BL4" s="417" t="s">
        <v>767</v>
      </c>
      <c r="BM4" s="417" t="s">
        <v>768</v>
      </c>
      <c r="BN4" s="417" t="s">
        <v>768</v>
      </c>
      <c r="BO4" s="417" t="s">
        <v>769</v>
      </c>
      <c r="BP4" s="417" t="s">
        <v>771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44" t="s">
        <v>781</v>
      </c>
      <c r="CH4" s="544" t="s">
        <v>781</v>
      </c>
      <c r="CI4" s="522" t="s">
        <v>782</v>
      </c>
      <c r="CJ4" s="522" t="s">
        <v>782</v>
      </c>
      <c r="CK4" s="522" t="s">
        <v>783</v>
      </c>
      <c r="CL4" s="522" t="s">
        <v>783</v>
      </c>
      <c r="CM4" s="522" t="s">
        <v>784</v>
      </c>
      <c r="CN4" s="522" t="s">
        <v>784</v>
      </c>
      <c r="CO4" s="229" t="s">
        <v>9</v>
      </c>
      <c r="CP4" s="229" t="s">
        <v>9</v>
      </c>
      <c r="CQ4" s="229" t="s">
        <v>10</v>
      </c>
      <c r="CR4" s="544" t="s">
        <v>786</v>
      </c>
      <c r="CS4" s="544" t="s">
        <v>786</v>
      </c>
      <c r="CT4" s="567" t="s">
        <v>790</v>
      </c>
      <c r="CU4" s="618" t="s">
        <v>790</v>
      </c>
      <c r="CV4" s="567" t="s">
        <v>788</v>
      </c>
      <c r="CW4" s="618" t="s">
        <v>788</v>
      </c>
      <c r="CX4" s="567" t="s">
        <v>791</v>
      </c>
      <c r="CY4" s="618" t="s">
        <v>791</v>
      </c>
      <c r="CZ4" s="229" t="s">
        <v>9</v>
      </c>
      <c r="DA4" s="229" t="s">
        <v>9</v>
      </c>
      <c r="DB4" s="229" t="s">
        <v>10</v>
      </c>
      <c r="DC4" s="568" t="s">
        <v>796</v>
      </c>
      <c r="DD4" s="568" t="s">
        <v>796</v>
      </c>
      <c r="DE4" s="618" t="s">
        <v>792</v>
      </c>
      <c r="DF4" s="618" t="s">
        <v>792</v>
      </c>
      <c r="DG4" s="618" t="s">
        <v>793</v>
      </c>
      <c r="DH4" s="618" t="s">
        <v>793</v>
      </c>
      <c r="DI4" s="618" t="s">
        <v>794</v>
      </c>
      <c r="DJ4" s="618" t="s">
        <v>794</v>
      </c>
      <c r="DK4" s="618" t="s">
        <v>795</v>
      </c>
      <c r="DL4" s="618" t="s">
        <v>795</v>
      </c>
      <c r="DM4" s="393" t="s">
        <v>9</v>
      </c>
      <c r="DN4" s="393" t="s">
        <v>9</v>
      </c>
      <c r="DO4" s="393" t="s">
        <v>10</v>
      </c>
      <c r="DP4" s="789" t="s">
        <v>800</v>
      </c>
      <c r="DQ4" s="789" t="s">
        <v>800</v>
      </c>
      <c r="DR4" s="786" t="s">
        <v>801</v>
      </c>
      <c r="DS4" s="786" t="s">
        <v>801</v>
      </c>
      <c r="DT4" s="786" t="s">
        <v>807</v>
      </c>
      <c r="DU4" s="786" t="s">
        <v>807</v>
      </c>
      <c r="DV4" s="786" t="s">
        <v>808</v>
      </c>
      <c r="DW4" s="786" t="s">
        <v>808</v>
      </c>
      <c r="DX4" s="788" t="s">
        <v>9</v>
      </c>
      <c r="DY4" s="788" t="s">
        <v>9</v>
      </c>
      <c r="DZ4" s="788" t="s">
        <v>10</v>
      </c>
      <c r="EA4" s="789" t="s">
        <v>809</v>
      </c>
      <c r="EB4" s="789" t="s">
        <v>809</v>
      </c>
      <c r="EC4" s="786" t="s">
        <v>810</v>
      </c>
      <c r="ED4" s="786" t="s">
        <v>810</v>
      </c>
      <c r="EE4" s="786" t="s">
        <v>811</v>
      </c>
      <c r="EF4" s="786" t="s">
        <v>811</v>
      </c>
      <c r="EG4" s="786" t="s">
        <v>812</v>
      </c>
      <c r="EH4" s="786" t="s">
        <v>812</v>
      </c>
      <c r="EI4" s="786" t="s">
        <v>813</v>
      </c>
      <c r="EJ4" s="786" t="s">
        <v>813</v>
      </c>
      <c r="EK4" s="788" t="s">
        <v>9</v>
      </c>
      <c r="EL4" s="788" t="s">
        <v>9</v>
      </c>
      <c r="EM4" s="788" t="s">
        <v>10</v>
      </c>
    </row>
    <row r="5" spans="1:143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L5" s="472">
        <v>14</v>
      </c>
      <c r="AN5" s="474">
        <v>16</v>
      </c>
      <c r="AP5" s="476">
        <v>15</v>
      </c>
      <c r="AR5" s="479">
        <v>14</v>
      </c>
      <c r="AU5" s="313"/>
      <c r="AV5" s="313"/>
      <c r="AW5" s="313"/>
      <c r="AY5" s="438">
        <v>15</v>
      </c>
      <c r="BA5" s="440">
        <v>16</v>
      </c>
      <c r="BC5" s="442">
        <v>15</v>
      </c>
      <c r="BE5" s="445">
        <v>14</v>
      </c>
      <c r="BF5" s="394">
        <v>0</v>
      </c>
      <c r="BG5" s="394">
        <f>AY5+BA5+BC5+BE5</f>
        <v>60</v>
      </c>
      <c r="BH5" s="394">
        <f>BG5</f>
        <v>60</v>
      </c>
      <c r="BJ5" s="447">
        <v>14</v>
      </c>
      <c r="BL5" s="488">
        <v>16</v>
      </c>
      <c r="BN5" s="490">
        <v>15</v>
      </c>
      <c r="BP5" s="493">
        <v>14</v>
      </c>
      <c r="BQ5" s="395">
        <v>0</v>
      </c>
      <c r="BR5" s="395">
        <f>BJ5+BL5+BN5+BP5</f>
        <v>59</v>
      </c>
      <c r="BS5" s="395">
        <f>BR5</f>
        <v>59</v>
      </c>
      <c r="CD5" s="431"/>
      <c r="CE5" s="431"/>
      <c r="CF5" s="431"/>
      <c r="CH5" s="654">
        <v>10</v>
      </c>
      <c r="CJ5" s="656">
        <v>11</v>
      </c>
      <c r="CL5" s="658">
        <v>13</v>
      </c>
      <c r="CN5" s="661">
        <v>15</v>
      </c>
      <c r="CO5" s="500"/>
      <c r="CP5" s="500"/>
      <c r="CQ5" s="500"/>
      <c r="CS5" s="663">
        <v>11</v>
      </c>
      <c r="CU5" s="665">
        <v>9</v>
      </c>
      <c r="CW5" s="667">
        <v>5</v>
      </c>
      <c r="CY5" s="670">
        <v>7</v>
      </c>
      <c r="CZ5" s="582"/>
      <c r="DA5" s="582"/>
      <c r="DB5" s="582"/>
      <c r="DD5" s="673">
        <v>10</v>
      </c>
      <c r="DF5" s="675">
        <v>8</v>
      </c>
      <c r="DH5" s="677">
        <v>7</v>
      </c>
      <c r="DJ5" s="679">
        <v>10</v>
      </c>
      <c r="DL5" s="682">
        <v>11</v>
      </c>
      <c r="DM5" s="582">
        <f>DC5+DE5+DG5+DI5+DK5</f>
        <v>0</v>
      </c>
      <c r="DN5" s="582">
        <f>DD5+DF5+DH5+DJ5+DL5</f>
        <v>46</v>
      </c>
      <c r="DO5" s="582">
        <f>DM5+DN5</f>
        <v>46</v>
      </c>
      <c r="DX5" s="790"/>
      <c r="DY5" s="790"/>
      <c r="DZ5" s="790"/>
      <c r="EK5" s="790"/>
      <c r="EL5" s="790"/>
      <c r="EM5" s="790"/>
    </row>
    <row r="6" spans="1:143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L6" s="473"/>
      <c r="AN6" s="475"/>
      <c r="AP6" s="477"/>
      <c r="AR6" s="478"/>
      <c r="AU6" s="313"/>
      <c r="AV6" s="313"/>
      <c r="AW6" s="313"/>
      <c r="AY6" s="439"/>
      <c r="BA6" s="441"/>
      <c r="BC6" s="443"/>
      <c r="BE6" s="444"/>
      <c r="BF6" s="431">
        <v>0</v>
      </c>
      <c r="BG6" s="431">
        <f t="shared" ref="BG6:BG40" si="8">AY6+BA6+BC6+BE6</f>
        <v>0</v>
      </c>
      <c r="BH6" s="431">
        <f t="shared" ref="BH6:BH40" si="9">BG6</f>
        <v>0</v>
      </c>
      <c r="BJ6" s="448"/>
      <c r="BL6" s="487"/>
      <c r="BN6" s="489"/>
      <c r="BP6" s="491"/>
      <c r="BQ6" s="395">
        <v>0</v>
      </c>
      <c r="BR6" s="395">
        <f t="shared" ref="BR6:BR40" si="10">BJ6+BL6+BN6+BP6</f>
        <v>0</v>
      </c>
      <c r="BS6" s="395">
        <f t="shared" ref="BS6:BS40" si="11">BR6</f>
        <v>0</v>
      </c>
      <c r="CD6" s="431"/>
      <c r="CE6" s="431"/>
      <c r="CF6" s="431"/>
      <c r="CH6" s="655"/>
      <c r="CJ6" s="657"/>
      <c r="CL6" s="659"/>
      <c r="CN6" s="660"/>
      <c r="CO6" s="500"/>
      <c r="CP6" s="500"/>
      <c r="CQ6" s="500"/>
      <c r="CS6" s="664"/>
      <c r="CU6" s="666"/>
      <c r="CW6" s="668"/>
      <c r="CY6" s="669"/>
      <c r="CZ6" s="582"/>
      <c r="DA6" s="582"/>
      <c r="DB6" s="582"/>
      <c r="DD6" s="672"/>
      <c r="DF6" s="676"/>
      <c r="DH6" s="678"/>
      <c r="DJ6" s="680"/>
      <c r="DL6" s="681"/>
      <c r="DM6" s="582">
        <f t="shared" ref="DM6:DM40" si="12">DC6+DE6+DG6+DI6+DK6</f>
        <v>0</v>
      </c>
      <c r="DN6" s="582">
        <f t="shared" ref="DN6:DN40" si="13">DD6+DF6+DH6+DJ6+DL6</f>
        <v>0</v>
      </c>
      <c r="DO6" s="582">
        <f t="shared" ref="DO6:DO40" si="14">DM6+DN6</f>
        <v>0</v>
      </c>
      <c r="DX6" s="790"/>
      <c r="DY6" s="790"/>
      <c r="DZ6" s="790"/>
      <c r="EK6" s="790"/>
      <c r="EL6" s="790"/>
      <c r="EM6" s="790"/>
    </row>
    <row r="7" spans="1:143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L7" s="473">
        <v>14</v>
      </c>
      <c r="AN7" s="475">
        <v>15</v>
      </c>
      <c r="AP7" s="477">
        <v>14</v>
      </c>
      <c r="AR7" s="480">
        <v>12</v>
      </c>
      <c r="AU7" s="313"/>
      <c r="AV7" s="313"/>
      <c r="AW7" s="313"/>
      <c r="AY7" s="439">
        <v>18</v>
      </c>
      <c r="BA7" s="441">
        <v>15</v>
      </c>
      <c r="BC7" s="443">
        <v>14</v>
      </c>
      <c r="BE7" s="446">
        <v>12</v>
      </c>
      <c r="BF7" s="431">
        <v>0</v>
      </c>
      <c r="BG7" s="431">
        <f t="shared" si="8"/>
        <v>59</v>
      </c>
      <c r="BH7" s="431">
        <f t="shared" si="9"/>
        <v>59</v>
      </c>
      <c r="BJ7" s="448">
        <v>14</v>
      </c>
      <c r="BL7" s="487">
        <v>15</v>
      </c>
      <c r="BN7" s="489">
        <v>14</v>
      </c>
      <c r="BP7" s="492">
        <v>12</v>
      </c>
      <c r="BQ7" s="395">
        <v>0</v>
      </c>
      <c r="BR7" s="395">
        <f t="shared" si="10"/>
        <v>55</v>
      </c>
      <c r="BS7" s="395">
        <f t="shared" si="11"/>
        <v>55</v>
      </c>
      <c r="CD7" s="431"/>
      <c r="CE7" s="431"/>
      <c r="CF7" s="431"/>
      <c r="CH7" s="655">
        <v>11</v>
      </c>
      <c r="CJ7" s="657">
        <v>12</v>
      </c>
      <c r="CL7" s="659">
        <v>14</v>
      </c>
      <c r="CN7" s="662">
        <v>10</v>
      </c>
      <c r="CO7" s="500"/>
      <c r="CP7" s="500"/>
      <c r="CQ7" s="500"/>
      <c r="CS7" s="664">
        <v>10</v>
      </c>
      <c r="CU7" s="666">
        <v>11</v>
      </c>
      <c r="CW7" s="668">
        <v>9</v>
      </c>
      <c r="CY7" s="671">
        <v>16</v>
      </c>
      <c r="CZ7" s="582"/>
      <c r="DA7" s="582"/>
      <c r="DB7" s="582"/>
      <c r="DD7" s="674">
        <v>14</v>
      </c>
      <c r="DF7" s="676">
        <v>14</v>
      </c>
      <c r="DH7" s="678">
        <v>15</v>
      </c>
      <c r="DJ7" s="680">
        <v>14</v>
      </c>
      <c r="DL7" s="683">
        <v>12</v>
      </c>
      <c r="DM7" s="582">
        <f t="shared" si="12"/>
        <v>0</v>
      </c>
      <c r="DN7" s="582">
        <f t="shared" si="13"/>
        <v>69</v>
      </c>
      <c r="DO7" s="582">
        <f t="shared" si="14"/>
        <v>69</v>
      </c>
      <c r="DX7" s="790"/>
      <c r="DY7" s="790"/>
      <c r="DZ7" s="790"/>
      <c r="EK7" s="790"/>
      <c r="EL7" s="790"/>
      <c r="EM7" s="790"/>
    </row>
    <row r="8" spans="1:143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L8" s="472">
        <v>2</v>
      </c>
      <c r="AN8" s="474"/>
      <c r="AP8" s="476"/>
      <c r="AR8" s="478"/>
      <c r="AU8" s="313"/>
      <c r="AV8" s="313"/>
      <c r="AW8" s="313"/>
      <c r="AY8" s="438"/>
      <c r="BA8" s="440"/>
      <c r="BC8" s="442"/>
      <c r="BE8" s="444"/>
      <c r="BF8" s="431">
        <v>0</v>
      </c>
      <c r="BG8" s="431">
        <f t="shared" si="8"/>
        <v>0</v>
      </c>
      <c r="BH8" s="431">
        <f t="shared" si="9"/>
        <v>0</v>
      </c>
      <c r="BJ8" s="447">
        <v>2</v>
      </c>
      <c r="BL8" s="488"/>
      <c r="BN8" s="490">
        <v>1</v>
      </c>
      <c r="BP8" s="491">
        <v>1</v>
      </c>
      <c r="BQ8" s="395">
        <v>0</v>
      </c>
      <c r="BR8" s="395">
        <f t="shared" si="10"/>
        <v>4</v>
      </c>
      <c r="BS8" s="395">
        <f t="shared" si="11"/>
        <v>4</v>
      </c>
      <c r="CD8" s="431"/>
      <c r="CE8" s="431"/>
      <c r="CF8" s="431"/>
      <c r="CH8" s="654">
        <v>2</v>
      </c>
      <c r="CJ8" s="656"/>
      <c r="CL8" s="658">
        <v>1</v>
      </c>
      <c r="CN8" s="660"/>
      <c r="CO8" s="500"/>
      <c r="CP8" s="500"/>
      <c r="CQ8" s="500"/>
      <c r="CS8" s="663"/>
      <c r="CU8" s="665"/>
      <c r="CW8" s="667">
        <v>1</v>
      </c>
      <c r="CY8" s="669"/>
      <c r="CZ8" s="582"/>
      <c r="DA8" s="582"/>
      <c r="DB8" s="582"/>
      <c r="DD8" s="672">
        <v>2</v>
      </c>
      <c r="DF8" s="675">
        <v>2</v>
      </c>
      <c r="DH8" s="677"/>
      <c r="DJ8" s="679">
        <v>2</v>
      </c>
      <c r="DL8" s="681"/>
      <c r="DM8" s="582">
        <f t="shared" si="12"/>
        <v>0</v>
      </c>
      <c r="DN8" s="582">
        <f t="shared" si="13"/>
        <v>6</v>
      </c>
      <c r="DO8" s="582">
        <f t="shared" si="14"/>
        <v>6</v>
      </c>
      <c r="DX8" s="790"/>
      <c r="DY8" s="790"/>
      <c r="DZ8" s="790"/>
      <c r="EK8" s="790"/>
      <c r="EL8" s="790"/>
      <c r="EM8" s="790"/>
    </row>
    <row r="9" spans="1:143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L9" s="472">
        <v>1</v>
      </c>
      <c r="AN9" s="474">
        <v>1</v>
      </c>
      <c r="AP9" s="476">
        <v>1</v>
      </c>
      <c r="AR9" s="479">
        <v>1</v>
      </c>
      <c r="AU9" s="313"/>
      <c r="AV9" s="313"/>
      <c r="AW9" s="313"/>
      <c r="AY9" s="438">
        <v>1</v>
      </c>
      <c r="BA9" s="440">
        <v>1</v>
      </c>
      <c r="BC9" s="442">
        <v>1</v>
      </c>
      <c r="BE9" s="445">
        <v>1</v>
      </c>
      <c r="BF9" s="431">
        <v>0</v>
      </c>
      <c r="BG9" s="431">
        <f t="shared" si="8"/>
        <v>4</v>
      </c>
      <c r="BH9" s="431">
        <f t="shared" si="9"/>
        <v>4</v>
      </c>
      <c r="BJ9" s="447">
        <v>1</v>
      </c>
      <c r="BL9" s="488">
        <v>1</v>
      </c>
      <c r="BN9" s="490">
        <v>1</v>
      </c>
      <c r="BP9" s="493">
        <v>1</v>
      </c>
      <c r="BQ9" s="395">
        <v>0</v>
      </c>
      <c r="BR9" s="395">
        <f t="shared" si="10"/>
        <v>4</v>
      </c>
      <c r="BS9" s="395">
        <f t="shared" si="11"/>
        <v>4</v>
      </c>
      <c r="CD9" s="431"/>
      <c r="CE9" s="431"/>
      <c r="CF9" s="431"/>
      <c r="CH9" s="654">
        <v>1</v>
      </c>
      <c r="CJ9" s="656">
        <v>1</v>
      </c>
      <c r="CL9" s="658">
        <v>1</v>
      </c>
      <c r="CN9" s="661">
        <v>1</v>
      </c>
      <c r="CO9" s="500"/>
      <c r="CP9" s="500"/>
      <c r="CQ9" s="500"/>
      <c r="CS9" s="663">
        <v>1</v>
      </c>
      <c r="CU9" s="665"/>
      <c r="CW9" s="667"/>
      <c r="CY9" s="670"/>
      <c r="CZ9" s="582"/>
      <c r="DA9" s="582"/>
      <c r="DB9" s="582"/>
      <c r="DD9" s="673"/>
      <c r="DF9" s="675">
        <v>1</v>
      </c>
      <c r="DH9" s="677">
        <v>1</v>
      </c>
      <c r="DJ9" s="679">
        <v>1</v>
      </c>
      <c r="DL9" s="682">
        <v>1</v>
      </c>
      <c r="DM9" s="582">
        <f t="shared" si="12"/>
        <v>0</v>
      </c>
      <c r="DN9" s="582">
        <f t="shared" si="13"/>
        <v>4</v>
      </c>
      <c r="DO9" s="582">
        <f t="shared" si="14"/>
        <v>4</v>
      </c>
      <c r="DX9" s="790"/>
      <c r="DY9" s="790"/>
      <c r="DZ9" s="790"/>
      <c r="EK9" s="790"/>
      <c r="EL9" s="790"/>
      <c r="EM9" s="790"/>
    </row>
    <row r="10" spans="1:143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L10" s="473"/>
      <c r="AN10" s="475"/>
      <c r="AP10" s="477"/>
      <c r="AR10" s="478"/>
      <c r="AU10" s="313"/>
      <c r="AV10" s="313"/>
      <c r="AW10" s="313"/>
      <c r="AY10" s="439"/>
      <c r="BA10" s="441"/>
      <c r="BC10" s="443"/>
      <c r="BE10" s="444"/>
      <c r="BF10" s="431">
        <v>0</v>
      </c>
      <c r="BG10" s="431">
        <f t="shared" si="8"/>
        <v>0</v>
      </c>
      <c r="BH10" s="431">
        <f t="shared" si="9"/>
        <v>0</v>
      </c>
      <c r="BJ10" s="448"/>
      <c r="BL10" s="487"/>
      <c r="BN10" s="489"/>
      <c r="BP10" s="491"/>
      <c r="BQ10" s="395">
        <v>0</v>
      </c>
      <c r="BR10" s="395">
        <f t="shared" si="10"/>
        <v>0</v>
      </c>
      <c r="BS10" s="395">
        <f t="shared" si="11"/>
        <v>0</v>
      </c>
      <c r="CD10" s="431"/>
      <c r="CE10" s="431"/>
      <c r="CF10" s="431"/>
      <c r="CH10" s="655"/>
      <c r="CJ10" s="657"/>
      <c r="CL10" s="659"/>
      <c r="CN10" s="660"/>
      <c r="CO10" s="500"/>
      <c r="CP10" s="500"/>
      <c r="CQ10" s="500"/>
      <c r="CS10" s="664"/>
      <c r="CU10" s="666"/>
      <c r="CW10" s="668"/>
      <c r="CY10" s="669"/>
      <c r="CZ10" s="582"/>
      <c r="DA10" s="582"/>
      <c r="DB10" s="582"/>
      <c r="DD10" s="672"/>
      <c r="DF10" s="676"/>
      <c r="DH10" s="678"/>
      <c r="DJ10" s="680"/>
      <c r="DL10" s="681"/>
      <c r="DM10" s="582">
        <f t="shared" si="12"/>
        <v>0</v>
      </c>
      <c r="DN10" s="582">
        <f t="shared" si="13"/>
        <v>0</v>
      </c>
      <c r="DO10" s="582">
        <f t="shared" si="14"/>
        <v>0</v>
      </c>
      <c r="DX10" s="790"/>
      <c r="DY10" s="790"/>
      <c r="DZ10" s="790"/>
      <c r="EK10" s="790"/>
      <c r="EL10" s="790"/>
      <c r="EM10" s="790"/>
    </row>
    <row r="11" spans="1:143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L11" s="472">
        <v>1</v>
      </c>
      <c r="AN11" s="474">
        <v>1</v>
      </c>
      <c r="AP11" s="476"/>
      <c r="AR11" s="478"/>
      <c r="AU11" s="313"/>
      <c r="AV11" s="313"/>
      <c r="AW11" s="313"/>
      <c r="AY11" s="438">
        <v>1</v>
      </c>
      <c r="BA11" s="440">
        <v>1</v>
      </c>
      <c r="BC11" s="442"/>
      <c r="BE11" s="444"/>
      <c r="BF11" s="431">
        <v>0</v>
      </c>
      <c r="BG11" s="431">
        <f t="shared" si="8"/>
        <v>2</v>
      </c>
      <c r="BH11" s="431">
        <f t="shared" si="9"/>
        <v>2</v>
      </c>
      <c r="BJ11" s="447">
        <v>1</v>
      </c>
      <c r="BL11" s="488">
        <v>1</v>
      </c>
      <c r="BN11" s="490"/>
      <c r="BP11" s="491"/>
      <c r="BQ11" s="395">
        <v>0</v>
      </c>
      <c r="BR11" s="395">
        <f t="shared" si="10"/>
        <v>2</v>
      </c>
      <c r="BS11" s="395">
        <f t="shared" si="11"/>
        <v>2</v>
      </c>
      <c r="CD11" s="431"/>
      <c r="CE11" s="431"/>
      <c r="CF11" s="431"/>
      <c r="CH11" s="654">
        <v>1</v>
      </c>
      <c r="CJ11" s="656"/>
      <c r="CL11" s="658"/>
      <c r="CN11" s="660"/>
      <c r="CO11" s="500"/>
      <c r="CP11" s="500"/>
      <c r="CQ11" s="500"/>
      <c r="CS11" s="663">
        <v>1</v>
      </c>
      <c r="CU11" s="665"/>
      <c r="CW11" s="667"/>
      <c r="CY11" s="669"/>
      <c r="CZ11" s="582"/>
      <c r="DA11" s="582"/>
      <c r="DB11" s="582"/>
      <c r="DD11" s="672"/>
      <c r="DF11" s="675">
        <v>1</v>
      </c>
      <c r="DH11" s="677"/>
      <c r="DJ11" s="679"/>
      <c r="DL11" s="681"/>
      <c r="DM11" s="582">
        <f t="shared" si="12"/>
        <v>0</v>
      </c>
      <c r="DN11" s="582">
        <f t="shared" si="13"/>
        <v>1</v>
      </c>
      <c r="DO11" s="582">
        <f t="shared" si="14"/>
        <v>1</v>
      </c>
      <c r="DX11" s="790"/>
      <c r="DY11" s="790"/>
      <c r="DZ11" s="790"/>
      <c r="EK11" s="790"/>
      <c r="EL11" s="790"/>
      <c r="EM11" s="790"/>
    </row>
    <row r="12" spans="1:143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L12" s="473"/>
      <c r="AN12" s="475"/>
      <c r="AP12" s="477"/>
      <c r="AR12" s="478"/>
      <c r="AU12" s="313"/>
      <c r="AV12" s="313"/>
      <c r="AW12" s="313"/>
      <c r="AY12" s="439"/>
      <c r="BA12" s="441"/>
      <c r="BC12" s="443"/>
      <c r="BE12" s="444"/>
      <c r="BF12" s="431">
        <v>0</v>
      </c>
      <c r="BG12" s="431">
        <f t="shared" si="8"/>
        <v>0</v>
      </c>
      <c r="BH12" s="431">
        <f t="shared" si="9"/>
        <v>0</v>
      </c>
      <c r="BJ12" s="448"/>
      <c r="BL12" s="487"/>
      <c r="BN12" s="489"/>
      <c r="BP12" s="491"/>
      <c r="BQ12" s="395">
        <v>0</v>
      </c>
      <c r="BR12" s="395">
        <f t="shared" si="10"/>
        <v>0</v>
      </c>
      <c r="BS12" s="395">
        <f t="shared" si="11"/>
        <v>0</v>
      </c>
      <c r="CD12" s="431"/>
      <c r="CE12" s="431"/>
      <c r="CF12" s="431"/>
      <c r="CH12" s="655">
        <v>1</v>
      </c>
      <c r="CJ12" s="657"/>
      <c r="CL12" s="659"/>
      <c r="CN12" s="660"/>
      <c r="CO12" s="500"/>
      <c r="CP12" s="500"/>
      <c r="CQ12" s="500"/>
      <c r="CS12" s="664"/>
      <c r="CU12" s="666"/>
      <c r="CW12" s="668"/>
      <c r="CY12" s="669"/>
      <c r="CZ12" s="582"/>
      <c r="DA12" s="582"/>
      <c r="DB12" s="582"/>
      <c r="DD12" s="672"/>
      <c r="DF12" s="676"/>
      <c r="DH12" s="678"/>
      <c r="DJ12" s="680"/>
      <c r="DL12" s="681"/>
      <c r="DM12" s="582">
        <f t="shared" si="12"/>
        <v>0</v>
      </c>
      <c r="DN12" s="582">
        <f t="shared" si="13"/>
        <v>0</v>
      </c>
      <c r="DO12" s="582">
        <f t="shared" si="14"/>
        <v>0</v>
      </c>
      <c r="DX12" s="790"/>
      <c r="DY12" s="790"/>
      <c r="DZ12" s="790"/>
      <c r="EK12" s="790"/>
      <c r="EL12" s="790"/>
      <c r="EM12" s="790"/>
    </row>
    <row r="13" spans="1:143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L13" s="473"/>
      <c r="AN13" s="475"/>
      <c r="AP13" s="477"/>
      <c r="AR13" s="478"/>
      <c r="AU13" s="313"/>
      <c r="AV13" s="313"/>
      <c r="AW13" s="313"/>
      <c r="AY13" s="439"/>
      <c r="BA13" s="441"/>
      <c r="BC13" s="443"/>
      <c r="BE13" s="444"/>
      <c r="BF13" s="431">
        <v>0</v>
      </c>
      <c r="BG13" s="431">
        <f t="shared" si="8"/>
        <v>0</v>
      </c>
      <c r="BH13" s="431">
        <f t="shared" si="9"/>
        <v>0</v>
      </c>
      <c r="BJ13" s="448"/>
      <c r="BL13" s="487"/>
      <c r="BN13" s="489"/>
      <c r="BP13" s="491"/>
      <c r="BQ13" s="395">
        <v>0</v>
      </c>
      <c r="BR13" s="395">
        <f t="shared" si="10"/>
        <v>0</v>
      </c>
      <c r="BS13" s="395">
        <f t="shared" si="11"/>
        <v>0</v>
      </c>
      <c r="CD13" s="431"/>
      <c r="CE13" s="431"/>
      <c r="CF13" s="431"/>
      <c r="CH13" s="655"/>
      <c r="CJ13" s="657"/>
      <c r="CL13" s="659"/>
      <c r="CN13" s="660"/>
      <c r="CO13" s="500"/>
      <c r="CP13" s="500"/>
      <c r="CQ13" s="500"/>
      <c r="CS13" s="664"/>
      <c r="CU13" s="666"/>
      <c r="CW13" s="668"/>
      <c r="CY13" s="669"/>
      <c r="CZ13" s="582"/>
      <c r="DA13" s="582"/>
      <c r="DB13" s="582"/>
      <c r="DD13" s="672"/>
      <c r="DF13" s="676"/>
      <c r="DH13" s="678"/>
      <c r="DJ13" s="680"/>
      <c r="DL13" s="681"/>
      <c r="DM13" s="582">
        <f t="shared" si="12"/>
        <v>0</v>
      </c>
      <c r="DN13" s="582">
        <f t="shared" si="13"/>
        <v>0</v>
      </c>
      <c r="DO13" s="582">
        <f t="shared" si="14"/>
        <v>0</v>
      </c>
      <c r="DX13" s="790"/>
      <c r="DY13" s="790"/>
      <c r="DZ13" s="790"/>
      <c r="EK13" s="790"/>
      <c r="EL13" s="790"/>
      <c r="EM13" s="790"/>
    </row>
    <row r="14" spans="1:143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L14" s="472"/>
      <c r="AN14" s="474"/>
      <c r="AP14" s="476"/>
      <c r="AR14" s="478"/>
      <c r="AU14" s="313"/>
      <c r="AV14" s="313"/>
      <c r="AW14" s="313"/>
      <c r="AY14" s="438"/>
      <c r="BA14" s="440"/>
      <c r="BC14" s="442"/>
      <c r="BE14" s="444"/>
      <c r="BF14" s="431">
        <v>0</v>
      </c>
      <c r="BG14" s="431">
        <f t="shared" si="8"/>
        <v>0</v>
      </c>
      <c r="BH14" s="431">
        <f t="shared" si="9"/>
        <v>0</v>
      </c>
      <c r="BJ14" s="447"/>
      <c r="BL14" s="488"/>
      <c r="BN14" s="490"/>
      <c r="BP14" s="491"/>
      <c r="BQ14" s="395">
        <v>0</v>
      </c>
      <c r="BR14" s="395">
        <f t="shared" si="10"/>
        <v>0</v>
      </c>
      <c r="BS14" s="395">
        <f t="shared" si="11"/>
        <v>0</v>
      </c>
      <c r="CD14" s="431"/>
      <c r="CE14" s="431"/>
      <c r="CF14" s="431"/>
      <c r="CH14" s="654"/>
      <c r="CJ14" s="656"/>
      <c r="CL14" s="658"/>
      <c r="CN14" s="660"/>
      <c r="CO14" s="500"/>
      <c r="CP14" s="500"/>
      <c r="CQ14" s="500"/>
      <c r="CS14" s="663"/>
      <c r="CU14" s="665"/>
      <c r="CW14" s="667"/>
      <c r="CY14" s="669"/>
      <c r="CZ14" s="582"/>
      <c r="DA14" s="582"/>
      <c r="DB14" s="582"/>
      <c r="DD14" s="672"/>
      <c r="DF14" s="675"/>
      <c r="DH14" s="677"/>
      <c r="DJ14" s="679"/>
      <c r="DL14" s="682">
        <v>1</v>
      </c>
      <c r="DM14" s="582">
        <f t="shared" si="12"/>
        <v>0</v>
      </c>
      <c r="DN14" s="582">
        <f t="shared" si="13"/>
        <v>1</v>
      </c>
      <c r="DO14" s="582">
        <f t="shared" si="14"/>
        <v>1</v>
      </c>
      <c r="DX14" s="790"/>
      <c r="DY14" s="790"/>
      <c r="DZ14" s="790"/>
      <c r="EK14" s="790"/>
      <c r="EL14" s="790"/>
      <c r="EM14" s="790"/>
    </row>
    <row r="15" spans="1:143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L15" s="472"/>
      <c r="AN15" s="474"/>
      <c r="AP15" s="476"/>
      <c r="AR15" s="478"/>
      <c r="AU15" s="313"/>
      <c r="AV15" s="313"/>
      <c r="AW15" s="313"/>
      <c r="AY15" s="438"/>
      <c r="BA15" s="440"/>
      <c r="BC15" s="442"/>
      <c r="BE15" s="444"/>
      <c r="BF15" s="431">
        <v>0</v>
      </c>
      <c r="BG15" s="431">
        <f t="shared" si="8"/>
        <v>0</v>
      </c>
      <c r="BH15" s="431">
        <f t="shared" si="9"/>
        <v>0</v>
      </c>
      <c r="BJ15" s="447"/>
      <c r="BL15" s="488"/>
      <c r="BN15" s="490"/>
      <c r="BP15" s="491"/>
      <c r="BQ15" s="395">
        <v>0</v>
      </c>
      <c r="BR15" s="395">
        <f t="shared" si="10"/>
        <v>0</v>
      </c>
      <c r="BS15" s="395">
        <f t="shared" si="11"/>
        <v>0</v>
      </c>
      <c r="CD15" s="431"/>
      <c r="CE15" s="431"/>
      <c r="CF15" s="431"/>
      <c r="CH15" s="654"/>
      <c r="CJ15" s="656"/>
      <c r="CL15" s="658"/>
      <c r="CN15" s="660"/>
      <c r="CO15" s="500"/>
      <c r="CP15" s="500"/>
      <c r="CQ15" s="500"/>
      <c r="CS15" s="663"/>
      <c r="CU15" s="665"/>
      <c r="CW15" s="667"/>
      <c r="CY15" s="669"/>
      <c r="CZ15" s="582"/>
      <c r="DA15" s="582"/>
      <c r="DB15" s="582"/>
      <c r="DD15" s="672"/>
      <c r="DF15" s="675"/>
      <c r="DH15" s="677"/>
      <c r="DJ15" s="679"/>
      <c r="DL15" s="681">
        <v>1</v>
      </c>
      <c r="DM15" s="582">
        <f t="shared" si="12"/>
        <v>0</v>
      </c>
      <c r="DN15" s="582">
        <f t="shared" si="13"/>
        <v>1</v>
      </c>
      <c r="DO15" s="582">
        <f t="shared" si="14"/>
        <v>1</v>
      </c>
      <c r="DX15" s="790"/>
      <c r="DY15" s="790"/>
      <c r="DZ15" s="790"/>
      <c r="EK15" s="790"/>
      <c r="EL15" s="790"/>
      <c r="EM15" s="790"/>
    </row>
    <row r="16" spans="1:143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L16" s="472"/>
      <c r="AN16" s="474"/>
      <c r="AP16" s="476"/>
      <c r="AR16" s="478"/>
      <c r="AU16" s="313"/>
      <c r="AV16" s="313"/>
      <c r="AW16" s="313"/>
      <c r="AY16" s="438"/>
      <c r="BA16" s="440"/>
      <c r="BC16" s="442"/>
      <c r="BE16" s="444"/>
      <c r="BF16" s="431">
        <v>0</v>
      </c>
      <c r="BG16" s="431">
        <f t="shared" si="8"/>
        <v>0</v>
      </c>
      <c r="BH16" s="431">
        <f t="shared" si="9"/>
        <v>0</v>
      </c>
      <c r="BJ16" s="447"/>
      <c r="BL16" s="488"/>
      <c r="BN16" s="490"/>
      <c r="BP16" s="491"/>
      <c r="BQ16" s="395">
        <v>0</v>
      </c>
      <c r="BR16" s="395">
        <f t="shared" si="10"/>
        <v>0</v>
      </c>
      <c r="BS16" s="395">
        <f t="shared" si="11"/>
        <v>0</v>
      </c>
      <c r="CD16" s="431"/>
      <c r="CE16" s="431"/>
      <c r="CF16" s="431"/>
      <c r="CH16" s="654"/>
      <c r="CJ16" s="656"/>
      <c r="CL16" s="658"/>
      <c r="CN16" s="660"/>
      <c r="CO16" s="500"/>
      <c r="CP16" s="500"/>
      <c r="CQ16" s="500"/>
      <c r="CS16" s="663"/>
      <c r="CU16" s="665"/>
      <c r="CW16" s="667"/>
      <c r="CY16" s="669"/>
      <c r="CZ16" s="582"/>
      <c r="DA16" s="582"/>
      <c r="DB16" s="582"/>
      <c r="DD16" s="672"/>
      <c r="DF16" s="675"/>
      <c r="DH16" s="677"/>
      <c r="DJ16" s="679"/>
      <c r="DL16" s="681"/>
      <c r="DM16" s="582">
        <f t="shared" si="12"/>
        <v>0</v>
      </c>
      <c r="DN16" s="582">
        <f t="shared" si="13"/>
        <v>0</v>
      </c>
      <c r="DO16" s="582">
        <f t="shared" si="14"/>
        <v>0</v>
      </c>
      <c r="DX16" s="790"/>
      <c r="DY16" s="790"/>
      <c r="DZ16" s="790"/>
      <c r="EK16" s="790"/>
      <c r="EL16" s="790"/>
      <c r="EM16" s="790"/>
    </row>
    <row r="17" spans="1:143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L17" s="472"/>
      <c r="AN17" s="474"/>
      <c r="AP17" s="476"/>
      <c r="AR17" s="478"/>
      <c r="AU17" s="313"/>
      <c r="AV17" s="313"/>
      <c r="AW17" s="313"/>
      <c r="AY17" s="438"/>
      <c r="BA17" s="440"/>
      <c r="BC17" s="442"/>
      <c r="BE17" s="444"/>
      <c r="BF17" s="431">
        <v>0</v>
      </c>
      <c r="BG17" s="431">
        <f t="shared" si="8"/>
        <v>0</v>
      </c>
      <c r="BH17" s="431">
        <f t="shared" si="9"/>
        <v>0</v>
      </c>
      <c r="BJ17" s="447"/>
      <c r="BL17" s="488"/>
      <c r="BN17" s="490"/>
      <c r="BP17" s="491"/>
      <c r="BQ17" s="395">
        <v>0</v>
      </c>
      <c r="BR17" s="395">
        <f t="shared" si="10"/>
        <v>0</v>
      </c>
      <c r="BS17" s="395">
        <f t="shared" si="11"/>
        <v>0</v>
      </c>
      <c r="CD17" s="431"/>
      <c r="CE17" s="431"/>
      <c r="CF17" s="431"/>
      <c r="CH17" s="654"/>
      <c r="CJ17" s="656"/>
      <c r="CL17" s="658"/>
      <c r="CN17" s="660"/>
      <c r="CO17" s="500"/>
      <c r="CP17" s="500"/>
      <c r="CQ17" s="500"/>
      <c r="CS17" s="663"/>
      <c r="CU17" s="665"/>
      <c r="CW17" s="667"/>
      <c r="CY17" s="669"/>
      <c r="CZ17" s="582"/>
      <c r="DA17" s="582"/>
      <c r="DB17" s="582"/>
      <c r="DD17" s="672"/>
      <c r="DF17" s="675"/>
      <c r="DH17" s="677"/>
      <c r="DJ17" s="679"/>
      <c r="DL17" s="681"/>
      <c r="DM17" s="582">
        <f t="shared" si="12"/>
        <v>0</v>
      </c>
      <c r="DN17" s="582">
        <f t="shared" si="13"/>
        <v>0</v>
      </c>
      <c r="DO17" s="582">
        <f t="shared" si="14"/>
        <v>0</v>
      </c>
      <c r="DX17" s="790"/>
      <c r="DY17" s="790"/>
      <c r="DZ17" s="790"/>
      <c r="EK17" s="790"/>
      <c r="EL17" s="790"/>
      <c r="EM17" s="790"/>
    </row>
    <row r="18" spans="1:143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L18" s="472">
        <v>2</v>
      </c>
      <c r="AN18" s="474">
        <v>1</v>
      </c>
      <c r="AP18" s="476">
        <v>1</v>
      </c>
      <c r="AR18" s="479">
        <v>1</v>
      </c>
      <c r="AU18" s="313"/>
      <c r="AV18" s="313"/>
      <c r="AW18" s="313"/>
      <c r="AY18" s="438">
        <v>1</v>
      </c>
      <c r="BA18" s="440">
        <v>1</v>
      </c>
      <c r="BC18" s="442">
        <v>1</v>
      </c>
      <c r="BE18" s="445">
        <v>1</v>
      </c>
      <c r="BF18" s="431">
        <v>0</v>
      </c>
      <c r="BG18" s="431">
        <f t="shared" si="8"/>
        <v>4</v>
      </c>
      <c r="BH18" s="431">
        <f t="shared" si="9"/>
        <v>4</v>
      </c>
      <c r="BJ18" s="447">
        <v>2</v>
      </c>
      <c r="BL18" s="488">
        <v>1</v>
      </c>
      <c r="BN18" s="490">
        <v>1</v>
      </c>
      <c r="BP18" s="493">
        <v>1</v>
      </c>
      <c r="BQ18" s="395">
        <v>0</v>
      </c>
      <c r="BR18" s="395">
        <f t="shared" si="10"/>
        <v>5</v>
      </c>
      <c r="BS18" s="395">
        <f t="shared" si="11"/>
        <v>5</v>
      </c>
      <c r="CD18" s="431"/>
      <c r="CE18" s="431"/>
      <c r="CF18" s="431"/>
      <c r="CH18" s="654">
        <v>2</v>
      </c>
      <c r="CJ18" s="656">
        <v>1</v>
      </c>
      <c r="CL18" s="658">
        <v>1</v>
      </c>
      <c r="CN18" s="661">
        <v>1</v>
      </c>
      <c r="CO18" s="500"/>
      <c r="CP18" s="500"/>
      <c r="CQ18" s="500"/>
      <c r="CS18" s="663">
        <v>1</v>
      </c>
      <c r="CU18" s="665"/>
      <c r="CW18" s="667"/>
      <c r="CY18" s="670"/>
      <c r="CZ18" s="582"/>
      <c r="DA18" s="582"/>
      <c r="DB18" s="582"/>
      <c r="DD18" s="673"/>
      <c r="DF18" s="675">
        <v>2</v>
      </c>
      <c r="DH18" s="677">
        <v>1</v>
      </c>
      <c r="DJ18" s="679">
        <v>1</v>
      </c>
      <c r="DL18" s="682">
        <v>1</v>
      </c>
      <c r="DM18" s="582">
        <f t="shared" si="12"/>
        <v>0</v>
      </c>
      <c r="DN18" s="582">
        <f t="shared" si="13"/>
        <v>5</v>
      </c>
      <c r="DO18" s="582">
        <f t="shared" si="14"/>
        <v>5</v>
      </c>
      <c r="DX18" s="790"/>
      <c r="DY18" s="790"/>
      <c r="DZ18" s="790"/>
      <c r="EK18" s="790"/>
      <c r="EL18" s="790"/>
      <c r="EM18" s="790"/>
    </row>
    <row r="19" spans="1:143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L19" s="473"/>
      <c r="AN19" s="475"/>
      <c r="AP19" s="477"/>
      <c r="AR19" s="478"/>
      <c r="AU19" s="313"/>
      <c r="AV19" s="313"/>
      <c r="AW19" s="313"/>
      <c r="AY19" s="439"/>
      <c r="BA19" s="441"/>
      <c r="BC19" s="443"/>
      <c r="BE19" s="444"/>
      <c r="BF19" s="431">
        <v>0</v>
      </c>
      <c r="BG19" s="431">
        <f t="shared" si="8"/>
        <v>0</v>
      </c>
      <c r="BH19" s="431">
        <f t="shared" si="9"/>
        <v>0</v>
      </c>
      <c r="BJ19" s="448"/>
      <c r="BL19" s="487"/>
      <c r="BN19" s="489"/>
      <c r="BP19" s="491"/>
      <c r="BQ19" s="395">
        <v>0</v>
      </c>
      <c r="BR19" s="395">
        <f t="shared" si="10"/>
        <v>0</v>
      </c>
      <c r="BS19" s="395">
        <f t="shared" si="11"/>
        <v>0</v>
      </c>
      <c r="CD19" s="431"/>
      <c r="CE19" s="431"/>
      <c r="CF19" s="431"/>
      <c r="CH19" s="655"/>
      <c r="CJ19" s="657"/>
      <c r="CL19" s="659"/>
      <c r="CN19" s="660"/>
      <c r="CO19" s="500"/>
      <c r="CP19" s="500"/>
      <c r="CQ19" s="500"/>
      <c r="CS19" s="664"/>
      <c r="CU19" s="666"/>
      <c r="CW19" s="668"/>
      <c r="CY19" s="669"/>
      <c r="CZ19" s="582"/>
      <c r="DA19" s="582"/>
      <c r="DB19" s="582"/>
      <c r="DD19" s="672"/>
      <c r="DF19" s="676"/>
      <c r="DH19" s="678"/>
      <c r="DJ19" s="680"/>
      <c r="DL19" s="681"/>
      <c r="DM19" s="582">
        <f t="shared" si="12"/>
        <v>0</v>
      </c>
      <c r="DN19" s="582">
        <f t="shared" si="13"/>
        <v>0</v>
      </c>
      <c r="DO19" s="582">
        <f t="shared" si="14"/>
        <v>0</v>
      </c>
      <c r="DX19" s="790"/>
      <c r="DY19" s="790"/>
      <c r="DZ19" s="790"/>
      <c r="EK19" s="790"/>
      <c r="EL19" s="790"/>
      <c r="EM19" s="790"/>
    </row>
    <row r="20" spans="1:143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L20" s="473"/>
      <c r="AN20" s="475"/>
      <c r="AP20" s="477"/>
      <c r="AR20" s="478"/>
      <c r="AU20" s="313"/>
      <c r="AV20" s="313"/>
      <c r="AW20" s="313"/>
      <c r="AY20" s="439"/>
      <c r="BA20" s="441"/>
      <c r="BC20" s="443"/>
      <c r="BE20" s="444"/>
      <c r="BF20" s="431">
        <v>0</v>
      </c>
      <c r="BG20" s="431">
        <f t="shared" si="8"/>
        <v>0</v>
      </c>
      <c r="BH20" s="431">
        <f t="shared" si="9"/>
        <v>0</v>
      </c>
      <c r="BJ20" s="448"/>
      <c r="BL20" s="487"/>
      <c r="BN20" s="489"/>
      <c r="BP20" s="491"/>
      <c r="BQ20" s="395">
        <v>0</v>
      </c>
      <c r="BR20" s="395">
        <f t="shared" si="10"/>
        <v>0</v>
      </c>
      <c r="BS20" s="395">
        <f t="shared" si="11"/>
        <v>0</v>
      </c>
      <c r="CD20" s="431"/>
      <c r="CE20" s="431"/>
      <c r="CF20" s="431"/>
      <c r="CH20" s="655"/>
      <c r="CJ20" s="657"/>
      <c r="CL20" s="659"/>
      <c r="CN20" s="660"/>
      <c r="CO20" s="500"/>
      <c r="CP20" s="500"/>
      <c r="CQ20" s="500"/>
      <c r="CS20" s="664"/>
      <c r="CU20" s="666"/>
      <c r="CW20" s="668"/>
      <c r="CY20" s="669"/>
      <c r="CZ20" s="582"/>
      <c r="DA20" s="582"/>
      <c r="DB20" s="582"/>
      <c r="DD20" s="672"/>
      <c r="DF20" s="676"/>
      <c r="DH20" s="678"/>
      <c r="DJ20" s="680"/>
      <c r="DL20" s="681"/>
      <c r="DM20" s="582">
        <f t="shared" si="12"/>
        <v>0</v>
      </c>
      <c r="DN20" s="582">
        <f t="shared" si="13"/>
        <v>0</v>
      </c>
      <c r="DO20" s="582">
        <f t="shared" si="14"/>
        <v>0</v>
      </c>
      <c r="DX20" s="790"/>
      <c r="DY20" s="790"/>
      <c r="DZ20" s="790"/>
      <c r="EK20" s="790"/>
      <c r="EL20" s="790"/>
      <c r="EM20" s="790"/>
    </row>
    <row r="21" spans="1:143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L21" s="473"/>
      <c r="AN21" s="475"/>
      <c r="AP21" s="477"/>
      <c r="AR21" s="478"/>
      <c r="AU21" s="313"/>
      <c r="AV21" s="313"/>
      <c r="AW21" s="313"/>
      <c r="AY21" s="439"/>
      <c r="BA21" s="441"/>
      <c r="BC21" s="443"/>
      <c r="BE21" s="444"/>
      <c r="BF21" s="431">
        <v>0</v>
      </c>
      <c r="BG21" s="431">
        <f t="shared" si="8"/>
        <v>0</v>
      </c>
      <c r="BH21" s="431">
        <f t="shared" si="9"/>
        <v>0</v>
      </c>
      <c r="BJ21" s="448"/>
      <c r="BL21" s="487"/>
      <c r="BN21" s="489"/>
      <c r="BP21" s="491"/>
      <c r="BQ21" s="395">
        <v>0</v>
      </c>
      <c r="BR21" s="395">
        <f t="shared" si="10"/>
        <v>0</v>
      </c>
      <c r="BS21" s="395">
        <f t="shared" si="11"/>
        <v>0</v>
      </c>
      <c r="CD21" s="431"/>
      <c r="CE21" s="431"/>
      <c r="CF21" s="431"/>
      <c r="CH21" s="655"/>
      <c r="CJ21" s="657"/>
      <c r="CL21" s="659"/>
      <c r="CN21" s="660"/>
      <c r="CO21" s="500"/>
      <c r="CP21" s="500"/>
      <c r="CQ21" s="500"/>
      <c r="CS21" s="664"/>
      <c r="CU21" s="666"/>
      <c r="CW21" s="668"/>
      <c r="CY21" s="669"/>
      <c r="CZ21" s="582"/>
      <c r="DA21" s="582"/>
      <c r="DB21" s="582"/>
      <c r="DD21" s="672"/>
      <c r="DF21" s="676"/>
      <c r="DH21" s="678"/>
      <c r="DJ21" s="680"/>
      <c r="DL21" s="681"/>
      <c r="DM21" s="582">
        <f t="shared" si="12"/>
        <v>0</v>
      </c>
      <c r="DN21" s="582">
        <f t="shared" si="13"/>
        <v>0</v>
      </c>
      <c r="DO21" s="582">
        <f t="shared" si="14"/>
        <v>0</v>
      </c>
      <c r="DX21" s="790"/>
      <c r="DY21" s="790"/>
      <c r="DZ21" s="790"/>
      <c r="EK21" s="790"/>
      <c r="EL21" s="790"/>
      <c r="EM21" s="790"/>
    </row>
    <row r="22" spans="1:143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L22" s="473"/>
      <c r="AN22" s="475"/>
      <c r="AP22" s="477"/>
      <c r="AR22" s="478"/>
      <c r="AU22" s="313"/>
      <c r="AV22" s="313"/>
      <c r="AW22" s="313"/>
      <c r="AY22" s="439"/>
      <c r="BA22" s="441"/>
      <c r="BC22" s="443"/>
      <c r="BE22" s="444"/>
      <c r="BF22" s="431">
        <v>0</v>
      </c>
      <c r="BG22" s="431">
        <f t="shared" si="8"/>
        <v>0</v>
      </c>
      <c r="BH22" s="431">
        <f t="shared" si="9"/>
        <v>0</v>
      </c>
      <c r="BJ22" s="448"/>
      <c r="BL22" s="487"/>
      <c r="BN22" s="489"/>
      <c r="BP22" s="491"/>
      <c r="BQ22" s="395">
        <v>0</v>
      </c>
      <c r="BR22" s="395">
        <f t="shared" si="10"/>
        <v>0</v>
      </c>
      <c r="BS22" s="395">
        <f t="shared" si="11"/>
        <v>0</v>
      </c>
      <c r="CD22" s="431"/>
      <c r="CE22" s="431"/>
      <c r="CF22" s="431"/>
      <c r="CH22" s="655"/>
      <c r="CJ22" s="657"/>
      <c r="CL22" s="659"/>
      <c r="CN22" s="660"/>
      <c r="CO22" s="500"/>
      <c r="CP22" s="500"/>
      <c r="CQ22" s="500"/>
      <c r="CS22" s="664"/>
      <c r="CU22" s="666"/>
      <c r="CW22" s="668"/>
      <c r="CY22" s="669"/>
      <c r="CZ22" s="582"/>
      <c r="DA22" s="582"/>
      <c r="DB22" s="582"/>
      <c r="DD22" s="672"/>
      <c r="DF22" s="676"/>
      <c r="DH22" s="678"/>
      <c r="DJ22" s="680"/>
      <c r="DL22" s="681"/>
      <c r="DM22" s="582">
        <f t="shared" si="12"/>
        <v>0</v>
      </c>
      <c r="DN22" s="582">
        <f t="shared" si="13"/>
        <v>0</v>
      </c>
      <c r="DO22" s="582">
        <f t="shared" si="14"/>
        <v>0</v>
      </c>
      <c r="DX22" s="790"/>
      <c r="DY22" s="790"/>
      <c r="DZ22" s="790"/>
      <c r="EK22" s="790"/>
      <c r="EL22" s="790"/>
      <c r="EM22" s="790"/>
    </row>
    <row r="23" spans="1:143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L23" s="472">
        <v>1</v>
      </c>
      <c r="AN23" s="474"/>
      <c r="AP23" s="476"/>
      <c r="AR23" s="478"/>
      <c r="AU23" s="313"/>
      <c r="AV23" s="313"/>
      <c r="AW23" s="313"/>
      <c r="AY23" s="438"/>
      <c r="BA23" s="440"/>
      <c r="BC23" s="442"/>
      <c r="BE23" s="444"/>
      <c r="BF23" s="431">
        <v>0</v>
      </c>
      <c r="BG23" s="431">
        <f t="shared" si="8"/>
        <v>0</v>
      </c>
      <c r="BH23" s="431">
        <f t="shared" si="9"/>
        <v>0</v>
      </c>
      <c r="BJ23" s="447">
        <v>1</v>
      </c>
      <c r="BL23" s="488"/>
      <c r="BN23" s="490"/>
      <c r="BP23" s="491"/>
      <c r="BQ23" s="395">
        <v>0</v>
      </c>
      <c r="BR23" s="395">
        <f t="shared" si="10"/>
        <v>1</v>
      </c>
      <c r="BS23" s="395">
        <f t="shared" si="11"/>
        <v>1</v>
      </c>
      <c r="CD23" s="431"/>
      <c r="CE23" s="431"/>
      <c r="CF23" s="431"/>
      <c r="CH23" s="654">
        <v>1</v>
      </c>
      <c r="CJ23" s="656"/>
      <c r="CL23" s="658"/>
      <c r="CN23" s="660"/>
      <c r="CO23" s="500"/>
      <c r="CP23" s="500"/>
      <c r="CQ23" s="500"/>
      <c r="CS23" s="663"/>
      <c r="CU23" s="665"/>
      <c r="CW23" s="667"/>
      <c r="CY23" s="669"/>
      <c r="CZ23" s="582"/>
      <c r="DA23" s="582"/>
      <c r="DB23" s="582"/>
      <c r="DD23" s="672"/>
      <c r="DF23" s="675">
        <v>1</v>
      </c>
      <c r="DH23" s="677"/>
      <c r="DJ23" s="679"/>
      <c r="DL23" s="681"/>
      <c r="DM23" s="582">
        <f t="shared" si="12"/>
        <v>0</v>
      </c>
      <c r="DN23" s="582">
        <f t="shared" si="13"/>
        <v>1</v>
      </c>
      <c r="DO23" s="582">
        <f t="shared" si="14"/>
        <v>1</v>
      </c>
      <c r="DX23" s="790"/>
      <c r="DY23" s="790"/>
      <c r="DZ23" s="790"/>
      <c r="EK23" s="790"/>
      <c r="EL23" s="790"/>
      <c r="EM23" s="790"/>
    </row>
    <row r="24" spans="1:143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L24" s="472">
        <v>15</v>
      </c>
      <c r="AN24" s="474">
        <v>14</v>
      </c>
      <c r="AP24" s="476">
        <v>17</v>
      </c>
      <c r="AR24" s="479">
        <v>15</v>
      </c>
      <c r="AU24" s="313"/>
      <c r="AV24" s="313"/>
      <c r="AW24" s="313"/>
      <c r="AY24" s="438">
        <v>16</v>
      </c>
      <c r="BA24" s="440">
        <v>14</v>
      </c>
      <c r="BC24" s="442">
        <v>17</v>
      </c>
      <c r="BE24" s="445">
        <v>15</v>
      </c>
      <c r="BF24" s="431">
        <v>0</v>
      </c>
      <c r="BG24" s="431">
        <f t="shared" si="8"/>
        <v>62</v>
      </c>
      <c r="BH24" s="431">
        <f t="shared" si="9"/>
        <v>62</v>
      </c>
      <c r="BJ24" s="447">
        <v>15</v>
      </c>
      <c r="BL24" s="488">
        <v>14</v>
      </c>
      <c r="BN24" s="490">
        <v>17</v>
      </c>
      <c r="BP24" s="493">
        <v>15</v>
      </c>
      <c r="BQ24" s="395">
        <v>0</v>
      </c>
      <c r="BR24" s="395">
        <f t="shared" si="10"/>
        <v>61</v>
      </c>
      <c r="BS24" s="395">
        <f t="shared" si="11"/>
        <v>61</v>
      </c>
      <c r="CD24" s="431"/>
      <c r="CE24" s="431"/>
      <c r="CF24" s="431"/>
      <c r="CH24" s="654">
        <v>15</v>
      </c>
      <c r="CJ24" s="656">
        <v>14</v>
      </c>
      <c r="CL24" s="658">
        <v>17</v>
      </c>
      <c r="CN24" s="661">
        <v>15</v>
      </c>
      <c r="CO24" s="500"/>
      <c r="CP24" s="500"/>
      <c r="CQ24" s="500"/>
      <c r="CS24" s="663">
        <v>16</v>
      </c>
      <c r="CU24" s="665">
        <v>14</v>
      </c>
      <c r="CW24" s="667">
        <v>12</v>
      </c>
      <c r="CY24" s="670">
        <v>11</v>
      </c>
      <c r="CZ24" s="582"/>
      <c r="DA24" s="582"/>
      <c r="DB24" s="582"/>
      <c r="DD24" s="673">
        <v>13</v>
      </c>
      <c r="DF24" s="675">
        <v>15</v>
      </c>
      <c r="DH24" s="677">
        <v>14</v>
      </c>
      <c r="DJ24" s="679">
        <v>17</v>
      </c>
      <c r="DL24" s="682">
        <v>15</v>
      </c>
      <c r="DM24" s="582">
        <f t="shared" si="12"/>
        <v>0</v>
      </c>
      <c r="DN24" s="582">
        <f t="shared" si="13"/>
        <v>74</v>
      </c>
      <c r="DO24" s="582">
        <f t="shared" si="14"/>
        <v>74</v>
      </c>
      <c r="DX24" s="790"/>
      <c r="DY24" s="790"/>
      <c r="DZ24" s="790"/>
      <c r="EK24" s="790"/>
      <c r="EL24" s="790"/>
      <c r="EM24" s="790"/>
    </row>
    <row r="25" spans="1:143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L25" s="473"/>
      <c r="AN25" s="475"/>
      <c r="AP25" s="477"/>
      <c r="AR25" s="478"/>
      <c r="AU25" s="313"/>
      <c r="AV25" s="313"/>
      <c r="AW25" s="313"/>
      <c r="AY25" s="439"/>
      <c r="BA25" s="441"/>
      <c r="BC25" s="443"/>
      <c r="BE25" s="444"/>
      <c r="BF25" s="431">
        <v>0</v>
      </c>
      <c r="BG25" s="431">
        <f t="shared" si="8"/>
        <v>0</v>
      </c>
      <c r="BH25" s="431">
        <f t="shared" si="9"/>
        <v>0</v>
      </c>
      <c r="BJ25" s="448"/>
      <c r="BL25" s="487"/>
      <c r="BN25" s="489"/>
      <c r="BP25" s="491"/>
      <c r="BQ25" s="395">
        <v>0</v>
      </c>
      <c r="BR25" s="395">
        <f t="shared" si="10"/>
        <v>0</v>
      </c>
      <c r="BS25" s="395">
        <f t="shared" si="11"/>
        <v>0</v>
      </c>
      <c r="CD25" s="431"/>
      <c r="CE25" s="431"/>
      <c r="CF25" s="431"/>
      <c r="CH25" s="655"/>
      <c r="CJ25" s="657"/>
      <c r="CL25" s="659"/>
      <c r="CN25" s="660"/>
      <c r="CO25" s="500"/>
      <c r="CP25" s="500"/>
      <c r="CQ25" s="500"/>
      <c r="CS25" s="664"/>
      <c r="CU25" s="666"/>
      <c r="CW25" s="668"/>
      <c r="CY25" s="669"/>
      <c r="CZ25" s="582"/>
      <c r="DA25" s="582"/>
      <c r="DB25" s="582"/>
      <c r="DD25" s="672"/>
      <c r="DF25" s="676"/>
      <c r="DH25" s="678"/>
      <c r="DJ25" s="680"/>
      <c r="DL25" s="681"/>
      <c r="DM25" s="582">
        <f t="shared" si="12"/>
        <v>0</v>
      </c>
      <c r="DN25" s="582">
        <f t="shared" si="13"/>
        <v>0</v>
      </c>
      <c r="DO25" s="582">
        <f t="shared" si="14"/>
        <v>0</v>
      </c>
      <c r="DX25" s="790"/>
      <c r="DY25" s="790"/>
      <c r="DZ25" s="790"/>
      <c r="EK25" s="790"/>
      <c r="EL25" s="790"/>
      <c r="EM25" s="790"/>
    </row>
    <row r="26" spans="1:143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L26" s="473"/>
      <c r="AN26" s="475"/>
      <c r="AP26" s="477"/>
      <c r="AR26" s="478"/>
      <c r="AU26" s="313"/>
      <c r="AV26" s="313"/>
      <c r="AW26" s="313"/>
      <c r="AY26" s="439"/>
      <c r="BA26" s="441"/>
      <c r="BC26" s="443"/>
      <c r="BE26" s="444"/>
      <c r="BF26" s="431">
        <v>0</v>
      </c>
      <c r="BG26" s="431">
        <f t="shared" si="8"/>
        <v>0</v>
      </c>
      <c r="BH26" s="431">
        <f t="shared" si="9"/>
        <v>0</v>
      </c>
      <c r="BJ26" s="448"/>
      <c r="BL26" s="487"/>
      <c r="BN26" s="489"/>
      <c r="BP26" s="491"/>
      <c r="BQ26" s="395">
        <v>0</v>
      </c>
      <c r="BR26" s="395">
        <f t="shared" si="10"/>
        <v>0</v>
      </c>
      <c r="BS26" s="395">
        <f t="shared" si="11"/>
        <v>0</v>
      </c>
      <c r="CD26" s="431"/>
      <c r="CE26" s="431"/>
      <c r="CF26" s="431"/>
      <c r="CH26" s="655"/>
      <c r="CJ26" s="657"/>
      <c r="CL26" s="659"/>
      <c r="CN26" s="660"/>
      <c r="CO26" s="500"/>
      <c r="CP26" s="500"/>
      <c r="CQ26" s="500"/>
      <c r="CS26" s="664"/>
      <c r="CU26" s="666"/>
      <c r="CW26" s="668"/>
      <c r="CY26" s="669"/>
      <c r="CZ26" s="582"/>
      <c r="DA26" s="582"/>
      <c r="DB26" s="582"/>
      <c r="DD26" s="672"/>
      <c r="DF26" s="676"/>
      <c r="DH26" s="678"/>
      <c r="DJ26" s="680"/>
      <c r="DL26" s="681"/>
      <c r="DM26" s="582">
        <f t="shared" si="12"/>
        <v>0</v>
      </c>
      <c r="DN26" s="582">
        <f t="shared" si="13"/>
        <v>0</v>
      </c>
      <c r="DO26" s="582">
        <f t="shared" si="14"/>
        <v>0</v>
      </c>
      <c r="DX26" s="790"/>
      <c r="DY26" s="790"/>
      <c r="DZ26" s="790"/>
      <c r="EK26" s="790"/>
      <c r="EL26" s="790"/>
      <c r="EM26" s="790"/>
    </row>
    <row r="27" spans="1:143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L27" s="472"/>
      <c r="AN27" s="474"/>
      <c r="AP27" s="476"/>
      <c r="AR27" s="478"/>
      <c r="AU27" s="313"/>
      <c r="AV27" s="313"/>
      <c r="AW27" s="313"/>
      <c r="AY27" s="438"/>
      <c r="BA27" s="440"/>
      <c r="BC27" s="442"/>
      <c r="BE27" s="444"/>
      <c r="BF27" s="431">
        <v>0</v>
      </c>
      <c r="BG27" s="431">
        <f t="shared" si="8"/>
        <v>0</v>
      </c>
      <c r="BH27" s="431">
        <f t="shared" si="9"/>
        <v>0</v>
      </c>
      <c r="BJ27" s="447"/>
      <c r="BL27" s="488"/>
      <c r="BN27" s="490"/>
      <c r="BP27" s="491"/>
      <c r="BQ27" s="395">
        <v>0</v>
      </c>
      <c r="BR27" s="395">
        <f t="shared" si="10"/>
        <v>0</v>
      </c>
      <c r="BS27" s="395">
        <f t="shared" si="11"/>
        <v>0</v>
      </c>
      <c r="CD27" s="431"/>
      <c r="CE27" s="431"/>
      <c r="CF27" s="431"/>
      <c r="CH27" s="654"/>
      <c r="CJ27" s="656"/>
      <c r="CL27" s="658"/>
      <c r="CN27" s="660"/>
      <c r="CO27" s="500"/>
      <c r="CP27" s="500"/>
      <c r="CQ27" s="500"/>
      <c r="CS27" s="663"/>
      <c r="CU27" s="665"/>
      <c r="CW27" s="667"/>
      <c r="CY27" s="669"/>
      <c r="CZ27" s="582"/>
      <c r="DA27" s="582"/>
      <c r="DB27" s="582"/>
      <c r="DD27" s="672"/>
      <c r="DF27" s="675"/>
      <c r="DH27" s="677"/>
      <c r="DJ27" s="679"/>
      <c r="DL27" s="681"/>
      <c r="DM27" s="582">
        <f t="shared" si="12"/>
        <v>0</v>
      </c>
      <c r="DN27" s="582">
        <f t="shared" si="13"/>
        <v>0</v>
      </c>
      <c r="DO27" s="582">
        <f t="shared" si="14"/>
        <v>0</v>
      </c>
      <c r="DX27" s="790"/>
      <c r="DY27" s="790"/>
      <c r="DZ27" s="790"/>
      <c r="EK27" s="790"/>
      <c r="EL27" s="790"/>
      <c r="EM27" s="790"/>
    </row>
    <row r="28" spans="1:143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L28" s="472"/>
      <c r="AN28" s="474"/>
      <c r="AP28" s="476"/>
      <c r="AR28" s="478"/>
      <c r="AU28" s="313"/>
      <c r="AV28" s="313"/>
      <c r="AW28" s="313"/>
      <c r="AY28" s="438"/>
      <c r="BA28" s="440"/>
      <c r="BC28" s="442"/>
      <c r="BE28" s="444"/>
      <c r="BF28" s="431">
        <v>0</v>
      </c>
      <c r="BG28" s="431">
        <f t="shared" si="8"/>
        <v>0</v>
      </c>
      <c r="BH28" s="431">
        <f t="shared" si="9"/>
        <v>0</v>
      </c>
      <c r="BJ28" s="447"/>
      <c r="BL28" s="488"/>
      <c r="BN28" s="490"/>
      <c r="BP28" s="491"/>
      <c r="BQ28" s="395">
        <v>0</v>
      </c>
      <c r="BR28" s="395">
        <f t="shared" si="10"/>
        <v>0</v>
      </c>
      <c r="BS28" s="395">
        <f t="shared" si="11"/>
        <v>0</v>
      </c>
      <c r="CD28" s="431"/>
      <c r="CE28" s="431"/>
      <c r="CF28" s="431"/>
      <c r="CH28" s="654"/>
      <c r="CJ28" s="656"/>
      <c r="CL28" s="658"/>
      <c r="CN28" s="660"/>
      <c r="CO28" s="500"/>
      <c r="CP28" s="500"/>
      <c r="CQ28" s="500"/>
      <c r="CS28" s="663"/>
      <c r="CU28" s="665"/>
      <c r="CW28" s="667"/>
      <c r="CY28" s="669"/>
      <c r="CZ28" s="582"/>
      <c r="DA28" s="582"/>
      <c r="DB28" s="582"/>
      <c r="DD28" s="672"/>
      <c r="DF28" s="675"/>
      <c r="DH28" s="677"/>
      <c r="DJ28" s="679"/>
      <c r="DL28" s="681"/>
      <c r="DM28" s="582">
        <f t="shared" si="12"/>
        <v>0</v>
      </c>
      <c r="DN28" s="582">
        <f t="shared" si="13"/>
        <v>0</v>
      </c>
      <c r="DO28" s="582">
        <f t="shared" si="14"/>
        <v>0</v>
      </c>
      <c r="DX28" s="790"/>
      <c r="DY28" s="790"/>
      <c r="DZ28" s="790"/>
      <c r="EK28" s="790"/>
      <c r="EL28" s="790"/>
      <c r="EM28" s="790"/>
    </row>
    <row r="29" spans="1:143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L29" s="472">
        <v>1</v>
      </c>
      <c r="AN29" s="474">
        <v>1</v>
      </c>
      <c r="AP29" s="476">
        <v>1</v>
      </c>
      <c r="AR29" s="478"/>
      <c r="AU29" s="313"/>
      <c r="AV29" s="313"/>
      <c r="AW29" s="313"/>
      <c r="AY29" s="438">
        <v>1</v>
      </c>
      <c r="BA29" s="440">
        <v>1</v>
      </c>
      <c r="BC29" s="442">
        <v>1</v>
      </c>
      <c r="BE29" s="444"/>
      <c r="BF29" s="431">
        <v>0</v>
      </c>
      <c r="BG29" s="431">
        <f t="shared" si="8"/>
        <v>3</v>
      </c>
      <c r="BH29" s="431">
        <f t="shared" si="9"/>
        <v>3</v>
      </c>
      <c r="BJ29" s="447">
        <v>1</v>
      </c>
      <c r="BL29" s="488">
        <v>1</v>
      </c>
      <c r="BN29" s="490">
        <v>1</v>
      </c>
      <c r="BP29" s="491"/>
      <c r="BQ29" s="395">
        <v>0</v>
      </c>
      <c r="BR29" s="395">
        <f t="shared" si="10"/>
        <v>3</v>
      </c>
      <c r="BS29" s="395">
        <f t="shared" si="11"/>
        <v>3</v>
      </c>
      <c r="CD29" s="431"/>
      <c r="CE29" s="431"/>
      <c r="CF29" s="431"/>
      <c r="CH29" s="654">
        <v>1</v>
      </c>
      <c r="CJ29" s="656">
        <v>1</v>
      </c>
      <c r="CL29" s="658">
        <v>1</v>
      </c>
      <c r="CN29" s="660"/>
      <c r="CO29" s="500"/>
      <c r="CP29" s="500"/>
      <c r="CQ29" s="500"/>
      <c r="CS29" s="663">
        <v>1</v>
      </c>
      <c r="CU29" s="665">
        <v>1</v>
      </c>
      <c r="CW29" s="667"/>
      <c r="CY29" s="669"/>
      <c r="CZ29" s="582"/>
      <c r="DA29" s="582"/>
      <c r="DB29" s="582"/>
      <c r="DD29" s="672"/>
      <c r="DF29" s="675">
        <v>1</v>
      </c>
      <c r="DH29" s="677">
        <v>1</v>
      </c>
      <c r="DJ29" s="679">
        <v>1</v>
      </c>
      <c r="DL29" s="681"/>
      <c r="DM29" s="582">
        <f t="shared" si="12"/>
        <v>0</v>
      </c>
      <c r="DN29" s="582">
        <f t="shared" si="13"/>
        <v>3</v>
      </c>
      <c r="DO29" s="582">
        <f t="shared" si="14"/>
        <v>3</v>
      </c>
      <c r="DX29" s="790"/>
      <c r="DY29" s="790"/>
      <c r="DZ29" s="790"/>
      <c r="EK29" s="790"/>
      <c r="EL29" s="790"/>
      <c r="EM29" s="790"/>
    </row>
    <row r="30" spans="1:143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L30" s="472"/>
      <c r="AN30" s="474"/>
      <c r="AP30" s="476"/>
      <c r="AR30" s="479"/>
      <c r="AU30" s="313"/>
      <c r="AV30" s="313"/>
      <c r="AW30" s="313"/>
      <c r="AY30" s="438"/>
      <c r="BA30" s="440"/>
      <c r="BC30" s="442"/>
      <c r="BE30" s="445"/>
      <c r="BF30" s="431">
        <v>0</v>
      </c>
      <c r="BG30" s="431">
        <f t="shared" si="8"/>
        <v>0</v>
      </c>
      <c r="BH30" s="431">
        <f t="shared" si="9"/>
        <v>0</v>
      </c>
      <c r="BJ30" s="447"/>
      <c r="BL30" s="488"/>
      <c r="BN30" s="490"/>
      <c r="BP30" s="493"/>
      <c r="BQ30" s="395">
        <v>0</v>
      </c>
      <c r="BR30" s="395">
        <f t="shared" si="10"/>
        <v>0</v>
      </c>
      <c r="BS30" s="395">
        <f t="shared" si="11"/>
        <v>0</v>
      </c>
      <c r="CD30" s="431"/>
      <c r="CE30" s="431"/>
      <c r="CF30" s="431"/>
      <c r="CH30" s="654"/>
      <c r="CJ30" s="656"/>
      <c r="CL30" s="658"/>
      <c r="CN30" s="661"/>
      <c r="CO30" s="500"/>
      <c r="CP30" s="500"/>
      <c r="CQ30" s="500"/>
      <c r="CS30" s="663"/>
      <c r="CU30" s="665"/>
      <c r="CW30" s="667"/>
      <c r="CY30" s="670"/>
      <c r="CZ30" s="582"/>
      <c r="DA30" s="582"/>
      <c r="DB30" s="582"/>
      <c r="DD30" s="673"/>
      <c r="DF30" s="675"/>
      <c r="DH30" s="677"/>
      <c r="DJ30" s="679"/>
      <c r="DL30" s="682"/>
      <c r="DM30" s="582">
        <f t="shared" si="12"/>
        <v>0</v>
      </c>
      <c r="DN30" s="582">
        <f t="shared" si="13"/>
        <v>0</v>
      </c>
      <c r="DO30" s="582">
        <f t="shared" si="14"/>
        <v>0</v>
      </c>
      <c r="DX30" s="790"/>
      <c r="DY30" s="790"/>
      <c r="DZ30" s="790"/>
      <c r="EK30" s="790"/>
      <c r="EL30" s="790"/>
      <c r="EM30" s="790"/>
    </row>
    <row r="31" spans="1:143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L31" s="472"/>
      <c r="AN31" s="474"/>
      <c r="AP31" s="476"/>
      <c r="AR31" s="478"/>
      <c r="AU31" s="313"/>
      <c r="AV31" s="313"/>
      <c r="AW31" s="313"/>
      <c r="AY31" s="438"/>
      <c r="BA31" s="440"/>
      <c r="BC31" s="442"/>
      <c r="BE31" s="444"/>
      <c r="BF31" s="431">
        <v>0</v>
      </c>
      <c r="BG31" s="431">
        <f t="shared" si="8"/>
        <v>0</v>
      </c>
      <c r="BH31" s="431">
        <f t="shared" si="9"/>
        <v>0</v>
      </c>
      <c r="BJ31" s="447"/>
      <c r="BL31" s="488"/>
      <c r="BN31" s="490"/>
      <c r="BP31" s="491"/>
      <c r="BQ31" s="395">
        <v>0</v>
      </c>
      <c r="BR31" s="395">
        <f t="shared" si="10"/>
        <v>0</v>
      </c>
      <c r="BS31" s="395">
        <f t="shared" si="11"/>
        <v>0</v>
      </c>
      <c r="CD31" s="431"/>
      <c r="CE31" s="431"/>
      <c r="CF31" s="431"/>
      <c r="CH31" s="654"/>
      <c r="CJ31" s="656"/>
      <c r="CL31" s="658"/>
      <c r="CN31" s="660"/>
      <c r="CO31" s="500"/>
      <c r="CP31" s="500"/>
      <c r="CQ31" s="500"/>
      <c r="CS31" s="663"/>
      <c r="CU31" s="665"/>
      <c r="CW31" s="667"/>
      <c r="CY31" s="669"/>
      <c r="CZ31" s="582"/>
      <c r="DA31" s="582"/>
      <c r="DB31" s="582"/>
      <c r="DD31" s="672"/>
      <c r="DF31" s="675"/>
      <c r="DH31" s="677"/>
      <c r="DJ31" s="679"/>
      <c r="DL31" s="681"/>
      <c r="DM31" s="582">
        <f t="shared" si="12"/>
        <v>0</v>
      </c>
      <c r="DN31" s="582">
        <f t="shared" si="13"/>
        <v>0</v>
      </c>
      <c r="DO31" s="582">
        <f t="shared" si="14"/>
        <v>0</v>
      </c>
      <c r="DX31" s="790"/>
      <c r="DY31" s="790"/>
      <c r="DZ31" s="790"/>
      <c r="EK31" s="790"/>
      <c r="EL31" s="790"/>
      <c r="EM31" s="790"/>
    </row>
    <row r="32" spans="1:143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L32" s="472">
        <v>12</v>
      </c>
      <c r="AN32" s="474">
        <v>15</v>
      </c>
      <c r="AP32" s="476">
        <v>13</v>
      </c>
      <c r="AR32" s="479">
        <v>10</v>
      </c>
      <c r="AU32" s="313"/>
      <c r="AV32" s="313"/>
      <c r="AW32" s="313"/>
      <c r="AY32" s="438">
        <v>19</v>
      </c>
      <c r="BA32" s="440">
        <v>15</v>
      </c>
      <c r="BC32" s="442">
        <v>13</v>
      </c>
      <c r="BE32" s="445">
        <v>10</v>
      </c>
      <c r="BF32" s="431">
        <v>0</v>
      </c>
      <c r="BG32" s="431">
        <f t="shared" si="8"/>
        <v>57</v>
      </c>
      <c r="BH32" s="431">
        <f t="shared" si="9"/>
        <v>57</v>
      </c>
      <c r="BJ32" s="447">
        <v>12</v>
      </c>
      <c r="BL32" s="488">
        <v>15</v>
      </c>
      <c r="BN32" s="490">
        <v>13</v>
      </c>
      <c r="BP32" s="493">
        <v>10</v>
      </c>
      <c r="BQ32" s="395">
        <v>0</v>
      </c>
      <c r="BR32" s="395">
        <f t="shared" si="10"/>
        <v>50</v>
      </c>
      <c r="BS32" s="395">
        <f t="shared" si="11"/>
        <v>50</v>
      </c>
      <c r="CD32" s="431"/>
      <c r="CE32" s="431"/>
      <c r="CF32" s="431"/>
      <c r="CH32" s="654">
        <v>12</v>
      </c>
      <c r="CJ32" s="656">
        <v>15</v>
      </c>
      <c r="CL32" s="658">
        <v>13</v>
      </c>
      <c r="CN32" s="661">
        <v>10</v>
      </c>
      <c r="CO32" s="500"/>
      <c r="CP32" s="500"/>
      <c r="CQ32" s="500"/>
      <c r="CS32" s="663">
        <v>19</v>
      </c>
      <c r="CU32" s="665">
        <v>15</v>
      </c>
      <c r="CW32" s="667">
        <v>15</v>
      </c>
      <c r="CY32" s="670">
        <v>14</v>
      </c>
      <c r="CZ32" s="582"/>
      <c r="DA32" s="582"/>
      <c r="DB32" s="582"/>
      <c r="DD32" s="673">
        <v>12</v>
      </c>
      <c r="DF32" s="675">
        <v>12</v>
      </c>
      <c r="DH32" s="677">
        <v>15</v>
      </c>
      <c r="DJ32" s="679">
        <v>13</v>
      </c>
      <c r="DL32" s="682">
        <v>10</v>
      </c>
      <c r="DM32" s="582">
        <f t="shared" si="12"/>
        <v>0</v>
      </c>
      <c r="DN32" s="582">
        <f t="shared" si="13"/>
        <v>62</v>
      </c>
      <c r="DO32" s="582">
        <f t="shared" si="14"/>
        <v>62</v>
      </c>
      <c r="DX32" s="790"/>
      <c r="DY32" s="790"/>
      <c r="DZ32" s="790"/>
      <c r="EK32" s="790"/>
      <c r="EL32" s="790"/>
      <c r="EM32" s="790"/>
    </row>
    <row r="33" spans="1:143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L33" s="472"/>
      <c r="AN33" s="474"/>
      <c r="AP33" s="476"/>
      <c r="AR33" s="478"/>
      <c r="AU33" s="313"/>
      <c r="AV33" s="313"/>
      <c r="AW33" s="313"/>
      <c r="AY33" s="438"/>
      <c r="BA33" s="440"/>
      <c r="BC33" s="442"/>
      <c r="BE33" s="444"/>
      <c r="BF33" s="431">
        <v>0</v>
      </c>
      <c r="BG33" s="431">
        <f t="shared" si="8"/>
        <v>0</v>
      </c>
      <c r="BH33" s="431">
        <f t="shared" si="9"/>
        <v>0</v>
      </c>
      <c r="BJ33" s="447"/>
      <c r="BL33" s="488"/>
      <c r="BN33" s="490"/>
      <c r="BP33" s="491"/>
      <c r="BQ33" s="395">
        <v>0</v>
      </c>
      <c r="BR33" s="395">
        <f t="shared" si="10"/>
        <v>0</v>
      </c>
      <c r="BS33" s="395">
        <f t="shared" si="11"/>
        <v>0</v>
      </c>
      <c r="CD33" s="431"/>
      <c r="CE33" s="431"/>
      <c r="CF33" s="431"/>
      <c r="CH33" s="654"/>
      <c r="CJ33" s="656"/>
      <c r="CL33" s="658"/>
      <c r="CN33" s="660"/>
      <c r="CO33" s="500"/>
      <c r="CP33" s="500"/>
      <c r="CQ33" s="500"/>
      <c r="CS33" s="663"/>
      <c r="CU33" s="665"/>
      <c r="CW33" s="667"/>
      <c r="CY33" s="669"/>
      <c r="CZ33" s="582"/>
      <c r="DA33" s="582"/>
      <c r="DB33" s="582"/>
      <c r="DD33" s="672"/>
      <c r="DF33" s="675"/>
      <c r="DH33" s="677"/>
      <c r="DJ33" s="679"/>
      <c r="DL33" s="681"/>
      <c r="DM33" s="582">
        <f t="shared" si="12"/>
        <v>0</v>
      </c>
      <c r="DN33" s="582">
        <f t="shared" si="13"/>
        <v>0</v>
      </c>
      <c r="DO33" s="582">
        <f t="shared" si="14"/>
        <v>0</v>
      </c>
      <c r="DX33" s="790"/>
      <c r="DY33" s="790"/>
      <c r="DZ33" s="790"/>
      <c r="EK33" s="790"/>
      <c r="EL33" s="790"/>
      <c r="EM33" s="790"/>
    </row>
    <row r="34" spans="1:143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L34" s="472">
        <v>1</v>
      </c>
      <c r="AN34" s="474">
        <v>2</v>
      </c>
      <c r="AP34" s="476">
        <v>1</v>
      </c>
      <c r="AR34" s="479">
        <v>1</v>
      </c>
      <c r="AU34" s="313"/>
      <c r="AV34" s="313"/>
      <c r="AW34" s="313"/>
      <c r="AY34" s="438">
        <v>3</v>
      </c>
      <c r="BA34" s="440">
        <v>2</v>
      </c>
      <c r="BC34" s="442">
        <v>1</v>
      </c>
      <c r="BE34" s="445">
        <v>1</v>
      </c>
      <c r="BF34" s="431">
        <v>0</v>
      </c>
      <c r="BG34" s="431">
        <f t="shared" si="8"/>
        <v>7</v>
      </c>
      <c r="BH34" s="431">
        <f t="shared" si="9"/>
        <v>7</v>
      </c>
      <c r="BJ34" s="447">
        <v>1</v>
      </c>
      <c r="BL34" s="488">
        <v>2</v>
      </c>
      <c r="BN34" s="490">
        <v>1</v>
      </c>
      <c r="BP34" s="493">
        <v>1</v>
      </c>
      <c r="BQ34" s="395">
        <v>0</v>
      </c>
      <c r="BR34" s="395">
        <f t="shared" si="10"/>
        <v>5</v>
      </c>
      <c r="BS34" s="395">
        <f t="shared" si="11"/>
        <v>5</v>
      </c>
      <c r="CD34" s="431"/>
      <c r="CE34" s="431"/>
      <c r="CF34" s="431"/>
      <c r="CH34" s="654">
        <v>1</v>
      </c>
      <c r="CJ34" s="656">
        <v>2</v>
      </c>
      <c r="CL34" s="658">
        <v>1</v>
      </c>
      <c r="CN34" s="661">
        <v>1</v>
      </c>
      <c r="CO34" s="500"/>
      <c r="CP34" s="500"/>
      <c r="CQ34" s="500"/>
      <c r="CS34" s="663">
        <v>3</v>
      </c>
      <c r="CU34" s="665">
        <v>1</v>
      </c>
      <c r="CW34" s="667"/>
      <c r="CY34" s="670">
        <v>1</v>
      </c>
      <c r="CZ34" s="582"/>
      <c r="DA34" s="582"/>
      <c r="DB34" s="582"/>
      <c r="DD34" s="673"/>
      <c r="DF34" s="675"/>
      <c r="DH34" s="677"/>
      <c r="DJ34" s="679"/>
      <c r="DL34" s="682"/>
      <c r="DM34" s="582">
        <f t="shared" si="12"/>
        <v>0</v>
      </c>
      <c r="DN34" s="582">
        <f t="shared" si="13"/>
        <v>0</v>
      </c>
      <c r="DO34" s="582">
        <f t="shared" si="14"/>
        <v>0</v>
      </c>
      <c r="DX34" s="790"/>
      <c r="DY34" s="790"/>
      <c r="DZ34" s="790"/>
      <c r="EK34" s="790"/>
      <c r="EL34" s="790"/>
      <c r="EM34" s="790"/>
    </row>
    <row r="35" spans="1:143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L35" s="473">
        <v>2</v>
      </c>
      <c r="AN35" s="475">
        <v>4</v>
      </c>
      <c r="AP35" s="477">
        <v>4</v>
      </c>
      <c r="AR35" s="478"/>
      <c r="AU35" s="313"/>
      <c r="AV35" s="313"/>
      <c r="AW35" s="313"/>
      <c r="AY35" s="439">
        <v>3</v>
      </c>
      <c r="BA35" s="441">
        <v>4</v>
      </c>
      <c r="BC35" s="443">
        <v>4</v>
      </c>
      <c r="BE35" s="444"/>
      <c r="BF35" s="431">
        <v>0</v>
      </c>
      <c r="BG35" s="431">
        <f t="shared" si="8"/>
        <v>11</v>
      </c>
      <c r="BH35" s="431">
        <f t="shared" si="9"/>
        <v>11</v>
      </c>
      <c r="BJ35" s="448">
        <v>2</v>
      </c>
      <c r="BL35" s="487">
        <v>4</v>
      </c>
      <c r="BN35" s="489">
        <v>4</v>
      </c>
      <c r="BP35" s="491"/>
      <c r="BQ35" s="395">
        <v>0</v>
      </c>
      <c r="BR35" s="395">
        <f t="shared" si="10"/>
        <v>10</v>
      </c>
      <c r="BS35" s="395">
        <f t="shared" si="11"/>
        <v>10</v>
      </c>
      <c r="CD35" s="431"/>
      <c r="CE35" s="431"/>
      <c r="CF35" s="431"/>
      <c r="CH35" s="655">
        <v>2</v>
      </c>
      <c r="CJ35" s="657">
        <v>4</v>
      </c>
      <c r="CL35" s="659">
        <v>4</v>
      </c>
      <c r="CN35" s="660"/>
      <c r="CO35" s="500"/>
      <c r="CP35" s="500"/>
      <c r="CQ35" s="500"/>
      <c r="CS35" s="664"/>
      <c r="CU35" s="666"/>
      <c r="CW35" s="668"/>
      <c r="CY35" s="669"/>
      <c r="CZ35" s="582"/>
      <c r="DA35" s="582"/>
      <c r="DB35" s="582"/>
      <c r="DD35" s="672"/>
      <c r="DF35" s="676"/>
      <c r="DH35" s="678"/>
      <c r="DJ35" s="680"/>
      <c r="DL35" s="681"/>
      <c r="DM35" s="582">
        <f t="shared" si="12"/>
        <v>0</v>
      </c>
      <c r="DN35" s="582">
        <f t="shared" si="13"/>
        <v>0</v>
      </c>
      <c r="DO35" s="582">
        <f t="shared" si="14"/>
        <v>0</v>
      </c>
      <c r="DX35" s="790"/>
      <c r="DY35" s="790"/>
      <c r="DZ35" s="790"/>
      <c r="EK35" s="790"/>
      <c r="EL35" s="790"/>
      <c r="EM35" s="790"/>
    </row>
    <row r="36" spans="1:143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L36" s="472">
        <v>1</v>
      </c>
      <c r="AN36" s="474">
        <v>1</v>
      </c>
      <c r="AP36" s="476">
        <v>1</v>
      </c>
      <c r="AR36" s="478"/>
      <c r="AU36" s="313"/>
      <c r="AV36" s="313"/>
      <c r="AW36" s="313"/>
      <c r="AY36" s="438">
        <v>1</v>
      </c>
      <c r="BA36" s="440">
        <v>1</v>
      </c>
      <c r="BC36" s="442">
        <v>1</v>
      </c>
      <c r="BE36" s="444"/>
      <c r="BF36" s="431">
        <v>0</v>
      </c>
      <c r="BG36" s="431">
        <f t="shared" si="8"/>
        <v>3</v>
      </c>
      <c r="BH36" s="431">
        <f t="shared" si="9"/>
        <v>3</v>
      </c>
      <c r="BJ36" s="447">
        <v>1</v>
      </c>
      <c r="BL36" s="488">
        <v>1</v>
      </c>
      <c r="BN36" s="490">
        <v>1</v>
      </c>
      <c r="BP36" s="491"/>
      <c r="BQ36" s="395">
        <v>0</v>
      </c>
      <c r="BR36" s="395">
        <f t="shared" si="10"/>
        <v>3</v>
      </c>
      <c r="BS36" s="395">
        <f t="shared" si="11"/>
        <v>3</v>
      </c>
      <c r="CD36" s="431"/>
      <c r="CE36" s="431"/>
      <c r="CF36" s="431"/>
      <c r="CH36" s="654">
        <v>1</v>
      </c>
      <c r="CJ36" s="656">
        <v>1</v>
      </c>
      <c r="CL36" s="658">
        <v>1</v>
      </c>
      <c r="CN36" s="660"/>
      <c r="CO36" s="500"/>
      <c r="CP36" s="500"/>
      <c r="CQ36" s="500"/>
      <c r="CS36" s="663">
        <v>1</v>
      </c>
      <c r="CU36" s="665"/>
      <c r="CW36" s="667"/>
      <c r="CY36" s="669"/>
      <c r="CZ36" s="582"/>
      <c r="DA36" s="582"/>
      <c r="DB36" s="582"/>
      <c r="DD36" s="672"/>
      <c r="DF36" s="675">
        <v>1</v>
      </c>
      <c r="DH36" s="677">
        <v>1</v>
      </c>
      <c r="DJ36" s="679">
        <v>1</v>
      </c>
      <c r="DL36" s="681"/>
      <c r="DM36" s="582">
        <f t="shared" si="12"/>
        <v>0</v>
      </c>
      <c r="DN36" s="582">
        <f t="shared" si="13"/>
        <v>3</v>
      </c>
      <c r="DO36" s="582">
        <f t="shared" si="14"/>
        <v>3</v>
      </c>
      <c r="DX36" s="790"/>
      <c r="DY36" s="790"/>
      <c r="DZ36" s="790"/>
      <c r="EK36" s="790"/>
      <c r="EL36" s="790"/>
      <c r="EM36" s="790"/>
    </row>
    <row r="37" spans="1:143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L37" s="472">
        <v>1</v>
      </c>
      <c r="AN37" s="474">
        <v>1</v>
      </c>
      <c r="AP37" s="476">
        <v>1</v>
      </c>
      <c r="AR37" s="478"/>
      <c r="AU37" s="313"/>
      <c r="AV37" s="313"/>
      <c r="AW37" s="313"/>
      <c r="AY37" s="438">
        <v>1</v>
      </c>
      <c r="BA37" s="440">
        <v>1</v>
      </c>
      <c r="BC37" s="442">
        <v>1</v>
      </c>
      <c r="BE37" s="444"/>
      <c r="BF37" s="431">
        <v>0</v>
      </c>
      <c r="BG37" s="431">
        <f t="shared" si="8"/>
        <v>3</v>
      </c>
      <c r="BH37" s="431">
        <f t="shared" si="9"/>
        <v>3</v>
      </c>
      <c r="BJ37" s="447">
        <v>1</v>
      </c>
      <c r="BL37" s="488">
        <v>1</v>
      </c>
      <c r="BN37" s="490">
        <v>1</v>
      </c>
      <c r="BP37" s="491"/>
      <c r="BQ37" s="395">
        <v>0</v>
      </c>
      <c r="BR37" s="395">
        <f t="shared" si="10"/>
        <v>3</v>
      </c>
      <c r="BS37" s="395">
        <f t="shared" si="11"/>
        <v>3</v>
      </c>
      <c r="CD37" s="431"/>
      <c r="CE37" s="431"/>
      <c r="CF37" s="431"/>
      <c r="CH37" s="654">
        <v>1</v>
      </c>
      <c r="CJ37" s="656">
        <v>1</v>
      </c>
      <c r="CL37" s="658">
        <v>1</v>
      </c>
      <c r="CN37" s="660"/>
      <c r="CO37" s="500"/>
      <c r="CP37" s="500"/>
      <c r="CQ37" s="500"/>
      <c r="CS37" s="663">
        <v>1</v>
      </c>
      <c r="CU37" s="665"/>
      <c r="CW37" s="667"/>
      <c r="CY37" s="669"/>
      <c r="CZ37" s="582"/>
      <c r="DA37" s="582"/>
      <c r="DB37" s="582"/>
      <c r="DD37" s="672"/>
      <c r="DF37" s="675">
        <v>1</v>
      </c>
      <c r="DH37" s="677">
        <v>1</v>
      </c>
      <c r="DJ37" s="679">
        <v>1</v>
      </c>
      <c r="DL37" s="681"/>
      <c r="DM37" s="582">
        <f t="shared" si="12"/>
        <v>0</v>
      </c>
      <c r="DN37" s="582">
        <f t="shared" si="13"/>
        <v>3</v>
      </c>
      <c r="DO37" s="582">
        <f t="shared" si="14"/>
        <v>3</v>
      </c>
      <c r="DX37" s="790"/>
      <c r="DY37" s="790"/>
      <c r="DZ37" s="790"/>
      <c r="EK37" s="790"/>
      <c r="EL37" s="790"/>
      <c r="EM37" s="790"/>
    </row>
    <row r="38" spans="1:143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L38" s="472"/>
      <c r="AN38" s="474">
        <v>1</v>
      </c>
      <c r="AP38" s="476">
        <v>2</v>
      </c>
      <c r="AR38" s="478"/>
      <c r="AU38" s="313"/>
      <c r="AV38" s="313"/>
      <c r="AW38" s="313"/>
      <c r="AY38" s="438"/>
      <c r="BA38" s="440"/>
      <c r="BC38" s="442"/>
      <c r="BE38" s="444"/>
      <c r="BF38" s="431">
        <v>0</v>
      </c>
      <c r="BG38" s="431">
        <f t="shared" si="8"/>
        <v>0</v>
      </c>
      <c r="BH38" s="431">
        <f t="shared" si="9"/>
        <v>0</v>
      </c>
      <c r="BJ38" s="447"/>
      <c r="BL38" s="488">
        <v>1</v>
      </c>
      <c r="BN38" s="490">
        <v>2</v>
      </c>
      <c r="BP38" s="491"/>
      <c r="BQ38" s="395">
        <v>0</v>
      </c>
      <c r="BR38" s="395">
        <f t="shared" si="10"/>
        <v>3</v>
      </c>
      <c r="BS38" s="395">
        <f t="shared" si="11"/>
        <v>3</v>
      </c>
      <c r="CD38" s="431"/>
      <c r="CE38" s="431"/>
      <c r="CF38" s="431"/>
      <c r="CH38" s="654"/>
      <c r="CJ38" s="656">
        <v>1</v>
      </c>
      <c r="CL38" s="658">
        <v>2</v>
      </c>
      <c r="CN38" s="660"/>
      <c r="CO38" s="500"/>
      <c r="CP38" s="500"/>
      <c r="CQ38" s="500"/>
      <c r="CS38" s="663"/>
      <c r="CU38" s="665">
        <v>2</v>
      </c>
      <c r="CW38" s="667">
        <v>2</v>
      </c>
      <c r="CY38" s="669"/>
      <c r="CZ38" s="582"/>
      <c r="DA38" s="582"/>
      <c r="DB38" s="582"/>
      <c r="DD38" s="672"/>
      <c r="DF38" s="675"/>
      <c r="DH38" s="677">
        <v>1</v>
      </c>
      <c r="DJ38" s="679">
        <v>2</v>
      </c>
      <c r="DL38" s="681"/>
      <c r="DM38" s="582">
        <f t="shared" si="12"/>
        <v>0</v>
      </c>
      <c r="DN38" s="582">
        <f t="shared" si="13"/>
        <v>3</v>
      </c>
      <c r="DO38" s="582">
        <f t="shared" si="14"/>
        <v>3</v>
      </c>
      <c r="DX38" s="790"/>
      <c r="DY38" s="790"/>
      <c r="DZ38" s="790"/>
      <c r="EK38" s="790"/>
      <c r="EL38" s="790"/>
      <c r="EM38" s="790"/>
    </row>
    <row r="39" spans="1:143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L39" s="472">
        <v>1</v>
      </c>
      <c r="AN39" s="474">
        <v>1</v>
      </c>
      <c r="AP39" s="476">
        <v>1</v>
      </c>
      <c r="AR39" s="479"/>
      <c r="AU39" s="313"/>
      <c r="AV39" s="313"/>
      <c r="AW39" s="313"/>
      <c r="AY39" s="438"/>
      <c r="BA39" s="440"/>
      <c r="BC39" s="442"/>
      <c r="BE39" s="444"/>
      <c r="BF39" s="431">
        <v>0</v>
      </c>
      <c r="BG39" s="431">
        <f t="shared" si="8"/>
        <v>0</v>
      </c>
      <c r="BH39" s="431">
        <f t="shared" si="9"/>
        <v>0</v>
      </c>
      <c r="BJ39" s="447"/>
      <c r="BL39" s="488">
        <v>1</v>
      </c>
      <c r="BN39" s="490">
        <v>1</v>
      </c>
      <c r="BP39" s="493"/>
      <c r="BQ39" s="395">
        <v>0</v>
      </c>
      <c r="BR39" s="395">
        <f t="shared" si="10"/>
        <v>2</v>
      </c>
      <c r="BS39" s="395">
        <f t="shared" si="11"/>
        <v>2</v>
      </c>
      <c r="CD39" s="431"/>
      <c r="CE39" s="431"/>
      <c r="CF39" s="431"/>
      <c r="CH39" s="654">
        <v>1</v>
      </c>
      <c r="CJ39" s="656">
        <v>1</v>
      </c>
      <c r="CL39" s="658">
        <v>1</v>
      </c>
      <c r="CN39" s="661"/>
      <c r="CO39" s="500"/>
      <c r="CP39" s="500"/>
      <c r="CQ39" s="500"/>
      <c r="CS39" s="663">
        <v>2</v>
      </c>
      <c r="CU39" s="665">
        <v>3</v>
      </c>
      <c r="CW39" s="667">
        <v>1</v>
      </c>
      <c r="CY39" s="669"/>
      <c r="CZ39" s="582"/>
      <c r="DA39" s="582"/>
      <c r="DB39" s="582"/>
      <c r="DD39" s="672"/>
      <c r="DF39" s="675">
        <v>1</v>
      </c>
      <c r="DH39" s="677">
        <v>1</v>
      </c>
      <c r="DJ39" s="679">
        <v>1</v>
      </c>
      <c r="DL39" s="682"/>
      <c r="DM39" s="582">
        <f t="shared" si="12"/>
        <v>0</v>
      </c>
      <c r="DN39" s="582">
        <f t="shared" si="13"/>
        <v>3</v>
      </c>
      <c r="DO39" s="582">
        <f t="shared" si="14"/>
        <v>3</v>
      </c>
      <c r="DX39" s="790"/>
      <c r="DY39" s="790"/>
      <c r="DZ39" s="790"/>
      <c r="EK39" s="790"/>
      <c r="EL39" s="790"/>
      <c r="EM39" s="790"/>
    </row>
    <row r="40" spans="1:143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L40" s="473">
        <v>1</v>
      </c>
      <c r="AN40" s="475">
        <v>1</v>
      </c>
      <c r="AP40" s="477">
        <v>1</v>
      </c>
      <c r="AR40" s="480"/>
      <c r="AU40" s="313"/>
      <c r="AV40" s="313"/>
      <c r="AW40" s="313"/>
      <c r="AY40" s="439"/>
      <c r="BA40" s="441"/>
      <c r="BC40" s="443"/>
      <c r="BE40" s="444"/>
      <c r="BF40" s="431">
        <v>0</v>
      </c>
      <c r="BG40" s="431">
        <f t="shared" si="8"/>
        <v>0</v>
      </c>
      <c r="BH40" s="431">
        <f t="shared" si="9"/>
        <v>0</v>
      </c>
      <c r="BJ40" s="448"/>
      <c r="BL40" s="487">
        <v>1</v>
      </c>
      <c r="BN40" s="489">
        <v>1</v>
      </c>
      <c r="BP40" s="492"/>
      <c r="BQ40" s="395">
        <v>0</v>
      </c>
      <c r="BR40" s="395">
        <f t="shared" si="10"/>
        <v>2</v>
      </c>
      <c r="BS40" s="395">
        <f t="shared" si="11"/>
        <v>2</v>
      </c>
      <c r="CD40" s="431"/>
      <c r="CE40" s="431"/>
      <c r="CF40" s="431"/>
      <c r="CH40" s="655">
        <v>1</v>
      </c>
      <c r="CJ40" s="657">
        <v>1</v>
      </c>
      <c r="CL40" s="659">
        <v>1</v>
      </c>
      <c r="CN40" s="662">
        <v>1</v>
      </c>
      <c r="CO40" s="500"/>
      <c r="CP40" s="500"/>
      <c r="CQ40" s="500"/>
      <c r="CS40" s="664">
        <v>1</v>
      </c>
      <c r="CU40" s="666">
        <v>1</v>
      </c>
      <c r="CW40" s="668">
        <v>1</v>
      </c>
      <c r="CY40" s="671">
        <v>1</v>
      </c>
      <c r="CZ40" s="582"/>
      <c r="DA40" s="582"/>
      <c r="DB40" s="582"/>
      <c r="DD40" s="672"/>
      <c r="DF40" s="676">
        <v>1</v>
      </c>
      <c r="DH40" s="678">
        <v>1</v>
      </c>
      <c r="DJ40" s="680">
        <v>1</v>
      </c>
      <c r="DL40" s="683"/>
      <c r="DM40" s="582">
        <f t="shared" si="12"/>
        <v>0</v>
      </c>
      <c r="DN40" s="582">
        <f t="shared" si="13"/>
        <v>3</v>
      </c>
      <c r="DO40" s="582">
        <f t="shared" si="14"/>
        <v>3</v>
      </c>
      <c r="DX40" s="790"/>
      <c r="DY40" s="790"/>
      <c r="DZ40" s="790"/>
      <c r="EK40" s="790"/>
      <c r="EL40" s="790"/>
      <c r="EM40" s="790"/>
    </row>
    <row r="41" spans="1:143" x14ac:dyDescent="0.2">
      <c r="A41" s="26"/>
    </row>
    <row r="42" spans="1:143" x14ac:dyDescent="0.2">
      <c r="A42" s="26"/>
    </row>
    <row r="43" spans="1:143" x14ac:dyDescent="0.2">
      <c r="A43" s="26"/>
    </row>
    <row r="45" spans="1:143" x14ac:dyDescent="0.2">
      <c r="A45" s="28"/>
    </row>
    <row r="46" spans="1:143" x14ac:dyDescent="0.2">
      <c r="A46" s="38"/>
    </row>
    <row r="47" spans="1:143" x14ac:dyDescent="0.2">
      <c r="A47" s="38"/>
    </row>
    <row r="48" spans="1:143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77">
    <mergeCell ref="DP1:DZ1"/>
    <mergeCell ref="EA1:EM1"/>
    <mergeCell ref="DP2:DQ2"/>
    <mergeCell ref="DR2:DS2"/>
    <mergeCell ref="DT2:DU2"/>
    <mergeCell ref="DV2:DW2"/>
    <mergeCell ref="DX2:DZ2"/>
    <mergeCell ref="EA2:EB2"/>
    <mergeCell ref="EC2:ED2"/>
    <mergeCell ref="EE2:EF2"/>
    <mergeCell ref="EG2:EH2"/>
    <mergeCell ref="EI2:EJ2"/>
    <mergeCell ref="EK2:EM2"/>
    <mergeCell ref="DC1:DO1"/>
    <mergeCell ref="DC2:DD2"/>
    <mergeCell ref="DE2:DF2"/>
    <mergeCell ref="DG2:DH2"/>
    <mergeCell ref="DI2:DJ2"/>
    <mergeCell ref="DK2:DL2"/>
    <mergeCell ref="DM2:DO2"/>
    <mergeCell ref="CR1:DB1"/>
    <mergeCell ref="CR2:CS2"/>
    <mergeCell ref="CT2:CU2"/>
    <mergeCell ref="CV2:CW2"/>
    <mergeCell ref="CX2:CY2"/>
    <mergeCell ref="CZ2:DB2"/>
    <mergeCell ref="CG1:CQ1"/>
    <mergeCell ref="CG2:CH2"/>
    <mergeCell ref="CI2:CJ2"/>
    <mergeCell ref="CK2:CL2"/>
    <mergeCell ref="CM2:CN2"/>
    <mergeCell ref="CO2:CQ2"/>
    <mergeCell ref="BT1:CF1"/>
    <mergeCell ref="BT2:BU2"/>
    <mergeCell ref="BV2:BW2"/>
    <mergeCell ref="BX2:BY2"/>
    <mergeCell ref="CB2:CC2"/>
    <mergeCell ref="CD2:CF2"/>
    <mergeCell ref="BZ2:CA2"/>
    <mergeCell ref="AK1:AW1"/>
    <mergeCell ref="AK2:AL2"/>
    <mergeCell ref="AM2:AN2"/>
    <mergeCell ref="AO2:AP2"/>
    <mergeCell ref="AQ2:AR2"/>
    <mergeCell ref="AS2:AT2"/>
    <mergeCell ref="AU2:AW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X1:BH1"/>
    <mergeCell ref="AX2:AY2"/>
    <mergeCell ref="AZ2:BA2"/>
    <mergeCell ref="BB2:BC2"/>
    <mergeCell ref="BD2:BE2"/>
    <mergeCell ref="BF2:BH2"/>
    <mergeCell ref="BI1:BS1"/>
    <mergeCell ref="BI2:BJ2"/>
    <mergeCell ref="BK2:BL2"/>
    <mergeCell ref="BM2:BN2"/>
    <mergeCell ref="BO2:BP2"/>
    <mergeCell ref="BQ2:BS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workbookViewId="0">
      <selection activeCell="B49" sqref="B49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3" width="24.140625" style="6" customWidth="1"/>
    <col min="4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755" t="s">
        <v>532</v>
      </c>
      <c r="B1" s="755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757" t="s">
        <v>602</v>
      </c>
      <c r="B7" s="761" t="s">
        <v>603</v>
      </c>
      <c r="C7" s="763" t="s">
        <v>701</v>
      </c>
      <c r="D7" s="759">
        <v>44</v>
      </c>
      <c r="E7" s="765" t="s">
        <v>531</v>
      </c>
      <c r="F7" s="759">
        <v>44</v>
      </c>
    </row>
    <row r="8" spans="1:6" ht="39.75" customHeight="1" x14ac:dyDescent="0.25">
      <c r="A8" s="758"/>
      <c r="B8" s="762"/>
      <c r="C8" s="764"/>
      <c r="D8" s="760"/>
      <c r="E8" s="766"/>
      <c r="F8" s="760"/>
    </row>
    <row r="9" spans="1:6" ht="21" customHeight="1" x14ac:dyDescent="0.25"/>
    <row r="10" spans="1:6" ht="45.75" customHeight="1" x14ac:dyDescent="0.25">
      <c r="A10" s="756" t="s">
        <v>704</v>
      </c>
      <c r="B10" s="756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  <row r="27" spans="1:6" ht="42.75" customHeight="1" x14ac:dyDescent="0.25">
      <c r="A27" s="704" t="s">
        <v>814</v>
      </c>
      <c r="B27" s="160" t="s">
        <v>815</v>
      </c>
      <c r="C27" s="160" t="s">
        <v>816</v>
      </c>
      <c r="D27" s="160">
        <v>28</v>
      </c>
      <c r="E27" s="161" t="s">
        <v>531</v>
      </c>
      <c r="F27" s="160">
        <v>28</v>
      </c>
    </row>
    <row r="30" spans="1:6" ht="48" customHeight="1" x14ac:dyDescent="0.25">
      <c r="A30" s="704" t="s">
        <v>817</v>
      </c>
      <c r="B30" s="160" t="s">
        <v>818</v>
      </c>
      <c r="C30" s="160" t="s">
        <v>819</v>
      </c>
      <c r="D30" s="160">
        <v>296</v>
      </c>
      <c r="E30" s="161" t="s">
        <v>531</v>
      </c>
      <c r="F30" s="160">
        <v>296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87"/>
  <sheetViews>
    <sheetView workbookViewId="0">
      <pane xSplit="6195" topLeftCell="DV1" activePane="topRight"/>
      <selection activeCell="C13" sqref="C13"/>
      <selection pane="topRight" activeCell="EI47" sqref="EI47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75" width="5.28515625" style="53" customWidth="1"/>
    <col min="76" max="88" width="4.42578125" style="53" customWidth="1"/>
    <col min="89" max="96" width="4.28515625" style="53" customWidth="1"/>
    <col min="97" max="99" width="5.140625" style="53" customWidth="1"/>
    <col min="100" max="110" width="4.42578125" style="53" customWidth="1"/>
    <col min="111" max="123" width="4.7109375" style="53" customWidth="1"/>
    <col min="124" max="147" width="4.5703125" style="53" customWidth="1"/>
    <col min="148" max="148" width="4.140625" style="53" customWidth="1"/>
    <col min="149" max="149" width="5" style="53" customWidth="1"/>
    <col min="150" max="150" width="4.28515625" style="53" customWidth="1"/>
    <col min="151" max="385" width="9.140625" style="53"/>
    <col min="386" max="386" width="4.140625" style="53" customWidth="1"/>
    <col min="387" max="387" width="5" style="53" customWidth="1"/>
    <col min="388" max="388" width="45.7109375" style="53" customWidth="1"/>
    <col min="389" max="389" width="4.28515625" style="53" customWidth="1"/>
    <col min="390" max="390" width="4.85546875" style="53" customWidth="1"/>
    <col min="391" max="391" width="3.85546875" style="53" customWidth="1"/>
    <col min="392" max="392" width="4.28515625" style="53" customWidth="1"/>
    <col min="393" max="393" width="3.85546875" style="53" customWidth="1"/>
    <col min="394" max="394" width="5" style="53" bestFit="1" customWidth="1"/>
    <col min="395" max="395" width="4" style="53" bestFit="1" customWidth="1"/>
    <col min="396" max="396" width="3.28515625" style="53" customWidth="1"/>
    <col min="397" max="397" width="3.140625" style="53" customWidth="1"/>
    <col min="398" max="398" width="4.28515625" style="53" customWidth="1"/>
    <col min="399" max="399" width="4.85546875" style="53" customWidth="1"/>
    <col min="400" max="400" width="3.140625" style="53" customWidth="1"/>
    <col min="401" max="401" width="4.42578125" style="53" customWidth="1"/>
    <col min="402" max="402" width="5.140625" style="53" customWidth="1"/>
    <col min="403" max="403" width="4.28515625" style="53" customWidth="1"/>
    <col min="404" max="404" width="4.140625" style="53" customWidth="1"/>
    <col min="405" max="405" width="5" style="53" customWidth="1"/>
    <col min="406" max="406" width="4.28515625" style="53" customWidth="1"/>
    <col min="407" max="641" width="9.140625" style="53"/>
    <col min="642" max="642" width="4.140625" style="53" customWidth="1"/>
    <col min="643" max="643" width="5" style="53" customWidth="1"/>
    <col min="644" max="644" width="45.7109375" style="53" customWidth="1"/>
    <col min="645" max="645" width="4.28515625" style="53" customWidth="1"/>
    <col min="646" max="646" width="4.85546875" style="53" customWidth="1"/>
    <col min="647" max="647" width="3.85546875" style="53" customWidth="1"/>
    <col min="648" max="648" width="4.28515625" style="53" customWidth="1"/>
    <col min="649" max="649" width="3.85546875" style="53" customWidth="1"/>
    <col min="650" max="650" width="5" style="53" bestFit="1" customWidth="1"/>
    <col min="651" max="651" width="4" style="53" bestFit="1" customWidth="1"/>
    <col min="652" max="652" width="3.28515625" style="53" customWidth="1"/>
    <col min="653" max="653" width="3.140625" style="53" customWidth="1"/>
    <col min="654" max="654" width="4.28515625" style="53" customWidth="1"/>
    <col min="655" max="655" width="4.85546875" style="53" customWidth="1"/>
    <col min="656" max="656" width="3.140625" style="53" customWidth="1"/>
    <col min="657" max="657" width="4.42578125" style="53" customWidth="1"/>
    <col min="658" max="658" width="5.140625" style="53" customWidth="1"/>
    <col min="659" max="659" width="4.28515625" style="53" customWidth="1"/>
    <col min="660" max="660" width="4.140625" style="53" customWidth="1"/>
    <col min="661" max="661" width="5" style="53" customWidth="1"/>
    <col min="662" max="662" width="4.28515625" style="53" customWidth="1"/>
    <col min="663" max="897" width="9.140625" style="53"/>
    <col min="898" max="898" width="4.140625" style="53" customWidth="1"/>
    <col min="899" max="899" width="5" style="53" customWidth="1"/>
    <col min="900" max="900" width="45.7109375" style="53" customWidth="1"/>
    <col min="901" max="901" width="4.28515625" style="53" customWidth="1"/>
    <col min="902" max="902" width="4.85546875" style="53" customWidth="1"/>
    <col min="903" max="903" width="3.85546875" style="53" customWidth="1"/>
    <col min="904" max="904" width="4.28515625" style="53" customWidth="1"/>
    <col min="905" max="905" width="3.85546875" style="53" customWidth="1"/>
    <col min="906" max="906" width="5" style="53" bestFit="1" customWidth="1"/>
    <col min="907" max="907" width="4" style="53" bestFit="1" customWidth="1"/>
    <col min="908" max="908" width="3.28515625" style="53" customWidth="1"/>
    <col min="909" max="909" width="3.140625" style="53" customWidth="1"/>
    <col min="910" max="910" width="4.28515625" style="53" customWidth="1"/>
    <col min="911" max="911" width="4.85546875" style="53" customWidth="1"/>
    <col min="912" max="912" width="3.140625" style="53" customWidth="1"/>
    <col min="913" max="913" width="4.42578125" style="53" customWidth="1"/>
    <col min="914" max="914" width="5.140625" style="53" customWidth="1"/>
    <col min="915" max="915" width="4.28515625" style="53" customWidth="1"/>
    <col min="916" max="916" width="4.140625" style="53" customWidth="1"/>
    <col min="917" max="917" width="5" style="53" customWidth="1"/>
    <col min="918" max="918" width="4.28515625" style="53" customWidth="1"/>
    <col min="919" max="1153" width="9.140625" style="53"/>
    <col min="1154" max="1154" width="4.140625" style="53" customWidth="1"/>
    <col min="1155" max="1155" width="5" style="53" customWidth="1"/>
    <col min="1156" max="1156" width="45.7109375" style="53" customWidth="1"/>
    <col min="1157" max="1157" width="4.28515625" style="53" customWidth="1"/>
    <col min="1158" max="1158" width="4.85546875" style="53" customWidth="1"/>
    <col min="1159" max="1159" width="3.85546875" style="53" customWidth="1"/>
    <col min="1160" max="1160" width="4.28515625" style="53" customWidth="1"/>
    <col min="1161" max="1161" width="3.85546875" style="53" customWidth="1"/>
    <col min="1162" max="1162" width="5" style="53" bestFit="1" customWidth="1"/>
    <col min="1163" max="1163" width="4" style="53" bestFit="1" customWidth="1"/>
    <col min="1164" max="1164" width="3.28515625" style="53" customWidth="1"/>
    <col min="1165" max="1165" width="3.140625" style="53" customWidth="1"/>
    <col min="1166" max="1166" width="4.28515625" style="53" customWidth="1"/>
    <col min="1167" max="1167" width="4.85546875" style="53" customWidth="1"/>
    <col min="1168" max="1168" width="3.140625" style="53" customWidth="1"/>
    <col min="1169" max="1169" width="4.42578125" style="53" customWidth="1"/>
    <col min="1170" max="1170" width="5.140625" style="53" customWidth="1"/>
    <col min="1171" max="1171" width="4.28515625" style="53" customWidth="1"/>
    <col min="1172" max="1172" width="4.140625" style="53" customWidth="1"/>
    <col min="1173" max="1173" width="5" style="53" customWidth="1"/>
    <col min="1174" max="1174" width="4.28515625" style="53" customWidth="1"/>
    <col min="1175" max="1409" width="9.140625" style="53"/>
    <col min="1410" max="1410" width="4.140625" style="53" customWidth="1"/>
    <col min="1411" max="1411" width="5" style="53" customWidth="1"/>
    <col min="1412" max="1412" width="45.7109375" style="53" customWidth="1"/>
    <col min="1413" max="1413" width="4.28515625" style="53" customWidth="1"/>
    <col min="1414" max="1414" width="4.85546875" style="53" customWidth="1"/>
    <col min="1415" max="1415" width="3.85546875" style="53" customWidth="1"/>
    <col min="1416" max="1416" width="4.28515625" style="53" customWidth="1"/>
    <col min="1417" max="1417" width="3.85546875" style="53" customWidth="1"/>
    <col min="1418" max="1418" width="5" style="53" bestFit="1" customWidth="1"/>
    <col min="1419" max="1419" width="4" style="53" bestFit="1" customWidth="1"/>
    <col min="1420" max="1420" width="3.28515625" style="53" customWidth="1"/>
    <col min="1421" max="1421" width="3.140625" style="53" customWidth="1"/>
    <col min="1422" max="1422" width="4.28515625" style="53" customWidth="1"/>
    <col min="1423" max="1423" width="4.85546875" style="53" customWidth="1"/>
    <col min="1424" max="1424" width="3.140625" style="53" customWidth="1"/>
    <col min="1425" max="1425" width="4.42578125" style="53" customWidth="1"/>
    <col min="1426" max="1426" width="5.140625" style="53" customWidth="1"/>
    <col min="1427" max="1427" width="4.28515625" style="53" customWidth="1"/>
    <col min="1428" max="1428" width="4.140625" style="53" customWidth="1"/>
    <col min="1429" max="1429" width="5" style="53" customWidth="1"/>
    <col min="1430" max="1430" width="4.28515625" style="53" customWidth="1"/>
    <col min="1431" max="1665" width="9.140625" style="53"/>
    <col min="1666" max="1666" width="4.140625" style="53" customWidth="1"/>
    <col min="1667" max="1667" width="5" style="53" customWidth="1"/>
    <col min="1668" max="1668" width="45.7109375" style="53" customWidth="1"/>
    <col min="1669" max="1669" width="4.28515625" style="53" customWidth="1"/>
    <col min="1670" max="1670" width="4.85546875" style="53" customWidth="1"/>
    <col min="1671" max="1671" width="3.85546875" style="53" customWidth="1"/>
    <col min="1672" max="1672" width="4.28515625" style="53" customWidth="1"/>
    <col min="1673" max="1673" width="3.85546875" style="53" customWidth="1"/>
    <col min="1674" max="1674" width="5" style="53" bestFit="1" customWidth="1"/>
    <col min="1675" max="1675" width="4" style="53" bestFit="1" customWidth="1"/>
    <col min="1676" max="1676" width="3.28515625" style="53" customWidth="1"/>
    <col min="1677" max="1677" width="3.140625" style="53" customWidth="1"/>
    <col min="1678" max="1678" width="4.28515625" style="53" customWidth="1"/>
    <col min="1679" max="1679" width="4.85546875" style="53" customWidth="1"/>
    <col min="1680" max="1680" width="3.140625" style="53" customWidth="1"/>
    <col min="1681" max="1681" width="4.42578125" style="53" customWidth="1"/>
    <col min="1682" max="1682" width="5.140625" style="53" customWidth="1"/>
    <col min="1683" max="1683" width="4.28515625" style="53" customWidth="1"/>
    <col min="1684" max="1684" width="4.140625" style="53" customWidth="1"/>
    <col min="1685" max="1685" width="5" style="53" customWidth="1"/>
    <col min="1686" max="1686" width="4.28515625" style="53" customWidth="1"/>
    <col min="1687" max="1921" width="9.140625" style="53"/>
    <col min="1922" max="1922" width="4.140625" style="53" customWidth="1"/>
    <col min="1923" max="1923" width="5" style="53" customWidth="1"/>
    <col min="1924" max="1924" width="45.7109375" style="53" customWidth="1"/>
    <col min="1925" max="1925" width="4.28515625" style="53" customWidth="1"/>
    <col min="1926" max="1926" width="4.85546875" style="53" customWidth="1"/>
    <col min="1927" max="1927" width="3.85546875" style="53" customWidth="1"/>
    <col min="1928" max="1928" width="4.28515625" style="53" customWidth="1"/>
    <col min="1929" max="1929" width="3.85546875" style="53" customWidth="1"/>
    <col min="1930" max="1930" width="5" style="53" bestFit="1" customWidth="1"/>
    <col min="1931" max="1931" width="4" style="53" bestFit="1" customWidth="1"/>
    <col min="1932" max="1932" width="3.28515625" style="53" customWidth="1"/>
    <col min="1933" max="1933" width="3.140625" style="53" customWidth="1"/>
    <col min="1934" max="1934" width="4.28515625" style="53" customWidth="1"/>
    <col min="1935" max="1935" width="4.85546875" style="53" customWidth="1"/>
    <col min="1936" max="1936" width="3.140625" style="53" customWidth="1"/>
    <col min="1937" max="1937" width="4.42578125" style="53" customWidth="1"/>
    <col min="1938" max="1938" width="5.140625" style="53" customWidth="1"/>
    <col min="1939" max="1939" width="4.28515625" style="53" customWidth="1"/>
    <col min="1940" max="1940" width="4.140625" style="53" customWidth="1"/>
    <col min="1941" max="1941" width="5" style="53" customWidth="1"/>
    <col min="1942" max="1942" width="4.28515625" style="53" customWidth="1"/>
    <col min="1943" max="2177" width="9.140625" style="53"/>
    <col min="2178" max="2178" width="4.140625" style="53" customWidth="1"/>
    <col min="2179" max="2179" width="5" style="53" customWidth="1"/>
    <col min="2180" max="2180" width="45.7109375" style="53" customWidth="1"/>
    <col min="2181" max="2181" width="4.28515625" style="53" customWidth="1"/>
    <col min="2182" max="2182" width="4.85546875" style="53" customWidth="1"/>
    <col min="2183" max="2183" width="3.85546875" style="53" customWidth="1"/>
    <col min="2184" max="2184" width="4.28515625" style="53" customWidth="1"/>
    <col min="2185" max="2185" width="3.85546875" style="53" customWidth="1"/>
    <col min="2186" max="2186" width="5" style="53" bestFit="1" customWidth="1"/>
    <col min="2187" max="2187" width="4" style="53" bestFit="1" customWidth="1"/>
    <col min="2188" max="2188" width="3.28515625" style="53" customWidth="1"/>
    <col min="2189" max="2189" width="3.140625" style="53" customWidth="1"/>
    <col min="2190" max="2190" width="4.28515625" style="53" customWidth="1"/>
    <col min="2191" max="2191" width="4.85546875" style="53" customWidth="1"/>
    <col min="2192" max="2192" width="3.140625" style="53" customWidth="1"/>
    <col min="2193" max="2193" width="4.42578125" style="53" customWidth="1"/>
    <col min="2194" max="2194" width="5.140625" style="53" customWidth="1"/>
    <col min="2195" max="2195" width="4.28515625" style="53" customWidth="1"/>
    <col min="2196" max="2196" width="4.140625" style="53" customWidth="1"/>
    <col min="2197" max="2197" width="5" style="53" customWidth="1"/>
    <col min="2198" max="2198" width="4.28515625" style="53" customWidth="1"/>
    <col min="2199" max="2433" width="9.140625" style="53"/>
    <col min="2434" max="2434" width="4.140625" style="53" customWidth="1"/>
    <col min="2435" max="2435" width="5" style="53" customWidth="1"/>
    <col min="2436" max="2436" width="45.7109375" style="53" customWidth="1"/>
    <col min="2437" max="2437" width="4.28515625" style="53" customWidth="1"/>
    <col min="2438" max="2438" width="4.85546875" style="53" customWidth="1"/>
    <col min="2439" max="2439" width="3.85546875" style="53" customWidth="1"/>
    <col min="2440" max="2440" width="4.28515625" style="53" customWidth="1"/>
    <col min="2441" max="2441" width="3.85546875" style="53" customWidth="1"/>
    <col min="2442" max="2442" width="5" style="53" bestFit="1" customWidth="1"/>
    <col min="2443" max="2443" width="4" style="53" bestFit="1" customWidth="1"/>
    <col min="2444" max="2444" width="3.28515625" style="53" customWidth="1"/>
    <col min="2445" max="2445" width="3.140625" style="53" customWidth="1"/>
    <col min="2446" max="2446" width="4.28515625" style="53" customWidth="1"/>
    <col min="2447" max="2447" width="4.85546875" style="53" customWidth="1"/>
    <col min="2448" max="2448" width="3.140625" style="53" customWidth="1"/>
    <col min="2449" max="2449" width="4.42578125" style="53" customWidth="1"/>
    <col min="2450" max="2450" width="5.140625" style="53" customWidth="1"/>
    <col min="2451" max="2451" width="4.28515625" style="53" customWidth="1"/>
    <col min="2452" max="2452" width="4.140625" style="53" customWidth="1"/>
    <col min="2453" max="2453" width="5" style="53" customWidth="1"/>
    <col min="2454" max="2454" width="4.28515625" style="53" customWidth="1"/>
    <col min="2455" max="2689" width="9.140625" style="53"/>
    <col min="2690" max="2690" width="4.140625" style="53" customWidth="1"/>
    <col min="2691" max="2691" width="5" style="53" customWidth="1"/>
    <col min="2692" max="2692" width="45.7109375" style="53" customWidth="1"/>
    <col min="2693" max="2693" width="4.28515625" style="53" customWidth="1"/>
    <col min="2694" max="2694" width="4.85546875" style="53" customWidth="1"/>
    <col min="2695" max="2695" width="3.85546875" style="53" customWidth="1"/>
    <col min="2696" max="2696" width="4.28515625" style="53" customWidth="1"/>
    <col min="2697" max="2697" width="3.85546875" style="53" customWidth="1"/>
    <col min="2698" max="2698" width="5" style="53" bestFit="1" customWidth="1"/>
    <col min="2699" max="2699" width="4" style="53" bestFit="1" customWidth="1"/>
    <col min="2700" max="2700" width="3.28515625" style="53" customWidth="1"/>
    <col min="2701" max="2701" width="3.140625" style="53" customWidth="1"/>
    <col min="2702" max="2702" width="4.28515625" style="53" customWidth="1"/>
    <col min="2703" max="2703" width="4.85546875" style="53" customWidth="1"/>
    <col min="2704" max="2704" width="3.140625" style="53" customWidth="1"/>
    <col min="2705" max="2705" width="4.42578125" style="53" customWidth="1"/>
    <col min="2706" max="2706" width="5.140625" style="53" customWidth="1"/>
    <col min="2707" max="2707" width="4.28515625" style="53" customWidth="1"/>
    <col min="2708" max="2708" width="4.140625" style="53" customWidth="1"/>
    <col min="2709" max="2709" width="5" style="53" customWidth="1"/>
    <col min="2710" max="2710" width="4.28515625" style="53" customWidth="1"/>
    <col min="2711" max="2945" width="9.140625" style="53"/>
    <col min="2946" max="2946" width="4.140625" style="53" customWidth="1"/>
    <col min="2947" max="2947" width="5" style="53" customWidth="1"/>
    <col min="2948" max="2948" width="45.7109375" style="53" customWidth="1"/>
    <col min="2949" max="2949" width="4.28515625" style="53" customWidth="1"/>
    <col min="2950" max="2950" width="4.85546875" style="53" customWidth="1"/>
    <col min="2951" max="2951" width="3.85546875" style="53" customWidth="1"/>
    <col min="2952" max="2952" width="4.28515625" style="53" customWidth="1"/>
    <col min="2953" max="2953" width="3.85546875" style="53" customWidth="1"/>
    <col min="2954" max="2954" width="5" style="53" bestFit="1" customWidth="1"/>
    <col min="2955" max="2955" width="4" style="53" bestFit="1" customWidth="1"/>
    <col min="2956" max="2956" width="3.28515625" style="53" customWidth="1"/>
    <col min="2957" max="2957" width="3.140625" style="53" customWidth="1"/>
    <col min="2958" max="2958" width="4.28515625" style="53" customWidth="1"/>
    <col min="2959" max="2959" width="4.85546875" style="53" customWidth="1"/>
    <col min="2960" max="2960" width="3.140625" style="53" customWidth="1"/>
    <col min="2961" max="2961" width="4.42578125" style="53" customWidth="1"/>
    <col min="2962" max="2962" width="5.140625" style="53" customWidth="1"/>
    <col min="2963" max="2963" width="4.28515625" style="53" customWidth="1"/>
    <col min="2964" max="2964" width="4.140625" style="53" customWidth="1"/>
    <col min="2965" max="2965" width="5" style="53" customWidth="1"/>
    <col min="2966" max="2966" width="4.28515625" style="53" customWidth="1"/>
    <col min="2967" max="3201" width="9.140625" style="53"/>
    <col min="3202" max="3202" width="4.140625" style="53" customWidth="1"/>
    <col min="3203" max="3203" width="5" style="53" customWidth="1"/>
    <col min="3204" max="3204" width="45.7109375" style="53" customWidth="1"/>
    <col min="3205" max="3205" width="4.28515625" style="53" customWidth="1"/>
    <col min="3206" max="3206" width="4.85546875" style="53" customWidth="1"/>
    <col min="3207" max="3207" width="3.85546875" style="53" customWidth="1"/>
    <col min="3208" max="3208" width="4.28515625" style="53" customWidth="1"/>
    <col min="3209" max="3209" width="3.85546875" style="53" customWidth="1"/>
    <col min="3210" max="3210" width="5" style="53" bestFit="1" customWidth="1"/>
    <col min="3211" max="3211" width="4" style="53" bestFit="1" customWidth="1"/>
    <col min="3212" max="3212" width="3.28515625" style="53" customWidth="1"/>
    <col min="3213" max="3213" width="3.140625" style="53" customWidth="1"/>
    <col min="3214" max="3214" width="4.28515625" style="53" customWidth="1"/>
    <col min="3215" max="3215" width="4.85546875" style="53" customWidth="1"/>
    <col min="3216" max="3216" width="3.140625" style="53" customWidth="1"/>
    <col min="3217" max="3217" width="4.42578125" style="53" customWidth="1"/>
    <col min="3218" max="3218" width="5.140625" style="53" customWidth="1"/>
    <col min="3219" max="3219" width="4.28515625" style="53" customWidth="1"/>
    <col min="3220" max="3220" width="4.140625" style="53" customWidth="1"/>
    <col min="3221" max="3221" width="5" style="53" customWidth="1"/>
    <col min="3222" max="3222" width="4.28515625" style="53" customWidth="1"/>
    <col min="3223" max="3457" width="9.140625" style="53"/>
    <col min="3458" max="3458" width="4.140625" style="53" customWidth="1"/>
    <col min="3459" max="3459" width="5" style="53" customWidth="1"/>
    <col min="3460" max="3460" width="45.7109375" style="53" customWidth="1"/>
    <col min="3461" max="3461" width="4.28515625" style="53" customWidth="1"/>
    <col min="3462" max="3462" width="4.85546875" style="53" customWidth="1"/>
    <col min="3463" max="3463" width="3.85546875" style="53" customWidth="1"/>
    <col min="3464" max="3464" width="4.28515625" style="53" customWidth="1"/>
    <col min="3465" max="3465" width="3.85546875" style="53" customWidth="1"/>
    <col min="3466" max="3466" width="5" style="53" bestFit="1" customWidth="1"/>
    <col min="3467" max="3467" width="4" style="53" bestFit="1" customWidth="1"/>
    <col min="3468" max="3468" width="3.28515625" style="53" customWidth="1"/>
    <col min="3469" max="3469" width="3.140625" style="53" customWidth="1"/>
    <col min="3470" max="3470" width="4.28515625" style="53" customWidth="1"/>
    <col min="3471" max="3471" width="4.85546875" style="53" customWidth="1"/>
    <col min="3472" max="3472" width="3.140625" style="53" customWidth="1"/>
    <col min="3473" max="3473" width="4.42578125" style="53" customWidth="1"/>
    <col min="3474" max="3474" width="5.140625" style="53" customWidth="1"/>
    <col min="3475" max="3475" width="4.28515625" style="53" customWidth="1"/>
    <col min="3476" max="3476" width="4.140625" style="53" customWidth="1"/>
    <col min="3477" max="3477" width="5" style="53" customWidth="1"/>
    <col min="3478" max="3478" width="4.28515625" style="53" customWidth="1"/>
    <col min="3479" max="3713" width="9.140625" style="53"/>
    <col min="3714" max="3714" width="4.140625" style="53" customWidth="1"/>
    <col min="3715" max="3715" width="5" style="53" customWidth="1"/>
    <col min="3716" max="3716" width="45.7109375" style="53" customWidth="1"/>
    <col min="3717" max="3717" width="4.28515625" style="53" customWidth="1"/>
    <col min="3718" max="3718" width="4.85546875" style="53" customWidth="1"/>
    <col min="3719" max="3719" width="3.85546875" style="53" customWidth="1"/>
    <col min="3720" max="3720" width="4.28515625" style="53" customWidth="1"/>
    <col min="3721" max="3721" width="3.85546875" style="53" customWidth="1"/>
    <col min="3722" max="3722" width="5" style="53" bestFit="1" customWidth="1"/>
    <col min="3723" max="3723" width="4" style="53" bestFit="1" customWidth="1"/>
    <col min="3724" max="3724" width="3.28515625" style="53" customWidth="1"/>
    <col min="3725" max="3725" width="3.140625" style="53" customWidth="1"/>
    <col min="3726" max="3726" width="4.28515625" style="53" customWidth="1"/>
    <col min="3727" max="3727" width="4.85546875" style="53" customWidth="1"/>
    <col min="3728" max="3728" width="3.140625" style="53" customWidth="1"/>
    <col min="3729" max="3729" width="4.42578125" style="53" customWidth="1"/>
    <col min="3730" max="3730" width="5.140625" style="53" customWidth="1"/>
    <col min="3731" max="3731" width="4.28515625" style="53" customWidth="1"/>
    <col min="3732" max="3732" width="4.140625" style="53" customWidth="1"/>
    <col min="3733" max="3733" width="5" style="53" customWidth="1"/>
    <col min="3734" max="3734" width="4.28515625" style="53" customWidth="1"/>
    <col min="3735" max="3969" width="9.140625" style="53"/>
    <col min="3970" max="3970" width="4.140625" style="53" customWidth="1"/>
    <col min="3971" max="3971" width="5" style="53" customWidth="1"/>
    <col min="3972" max="3972" width="45.7109375" style="53" customWidth="1"/>
    <col min="3973" max="3973" width="4.28515625" style="53" customWidth="1"/>
    <col min="3974" max="3974" width="4.85546875" style="53" customWidth="1"/>
    <col min="3975" max="3975" width="3.85546875" style="53" customWidth="1"/>
    <col min="3976" max="3976" width="4.28515625" style="53" customWidth="1"/>
    <col min="3977" max="3977" width="3.85546875" style="53" customWidth="1"/>
    <col min="3978" max="3978" width="5" style="53" bestFit="1" customWidth="1"/>
    <col min="3979" max="3979" width="4" style="53" bestFit="1" customWidth="1"/>
    <col min="3980" max="3980" width="3.28515625" style="53" customWidth="1"/>
    <col min="3981" max="3981" width="3.140625" style="53" customWidth="1"/>
    <col min="3982" max="3982" width="4.28515625" style="53" customWidth="1"/>
    <col min="3983" max="3983" width="4.85546875" style="53" customWidth="1"/>
    <col min="3984" max="3984" width="3.140625" style="53" customWidth="1"/>
    <col min="3985" max="3985" width="4.42578125" style="53" customWidth="1"/>
    <col min="3986" max="3986" width="5.140625" style="53" customWidth="1"/>
    <col min="3987" max="3987" width="4.28515625" style="53" customWidth="1"/>
    <col min="3988" max="3988" width="4.140625" style="53" customWidth="1"/>
    <col min="3989" max="3989" width="5" style="53" customWidth="1"/>
    <col min="3990" max="3990" width="4.28515625" style="53" customWidth="1"/>
    <col min="3991" max="4225" width="9.140625" style="53"/>
    <col min="4226" max="4226" width="4.140625" style="53" customWidth="1"/>
    <col min="4227" max="4227" width="5" style="53" customWidth="1"/>
    <col min="4228" max="4228" width="45.7109375" style="53" customWidth="1"/>
    <col min="4229" max="4229" width="4.28515625" style="53" customWidth="1"/>
    <col min="4230" max="4230" width="4.85546875" style="53" customWidth="1"/>
    <col min="4231" max="4231" width="3.85546875" style="53" customWidth="1"/>
    <col min="4232" max="4232" width="4.28515625" style="53" customWidth="1"/>
    <col min="4233" max="4233" width="3.85546875" style="53" customWidth="1"/>
    <col min="4234" max="4234" width="5" style="53" bestFit="1" customWidth="1"/>
    <col min="4235" max="4235" width="4" style="53" bestFit="1" customWidth="1"/>
    <col min="4236" max="4236" width="3.28515625" style="53" customWidth="1"/>
    <col min="4237" max="4237" width="3.140625" style="53" customWidth="1"/>
    <col min="4238" max="4238" width="4.28515625" style="53" customWidth="1"/>
    <col min="4239" max="4239" width="4.85546875" style="53" customWidth="1"/>
    <col min="4240" max="4240" width="3.140625" style="53" customWidth="1"/>
    <col min="4241" max="4241" width="4.42578125" style="53" customWidth="1"/>
    <col min="4242" max="4242" width="5.140625" style="53" customWidth="1"/>
    <col min="4243" max="4243" width="4.28515625" style="53" customWidth="1"/>
    <col min="4244" max="4244" width="4.140625" style="53" customWidth="1"/>
    <col min="4245" max="4245" width="5" style="53" customWidth="1"/>
    <col min="4246" max="4246" width="4.28515625" style="53" customWidth="1"/>
    <col min="4247" max="4481" width="9.140625" style="53"/>
    <col min="4482" max="4482" width="4.140625" style="53" customWidth="1"/>
    <col min="4483" max="4483" width="5" style="53" customWidth="1"/>
    <col min="4484" max="4484" width="45.7109375" style="53" customWidth="1"/>
    <col min="4485" max="4485" width="4.28515625" style="53" customWidth="1"/>
    <col min="4486" max="4486" width="4.85546875" style="53" customWidth="1"/>
    <col min="4487" max="4487" width="3.85546875" style="53" customWidth="1"/>
    <col min="4488" max="4488" width="4.28515625" style="53" customWidth="1"/>
    <col min="4489" max="4489" width="3.85546875" style="53" customWidth="1"/>
    <col min="4490" max="4490" width="5" style="53" bestFit="1" customWidth="1"/>
    <col min="4491" max="4491" width="4" style="53" bestFit="1" customWidth="1"/>
    <col min="4492" max="4492" width="3.28515625" style="53" customWidth="1"/>
    <col min="4493" max="4493" width="3.140625" style="53" customWidth="1"/>
    <col min="4494" max="4494" width="4.28515625" style="53" customWidth="1"/>
    <col min="4495" max="4495" width="4.85546875" style="53" customWidth="1"/>
    <col min="4496" max="4496" width="3.140625" style="53" customWidth="1"/>
    <col min="4497" max="4497" width="4.42578125" style="53" customWidth="1"/>
    <col min="4498" max="4498" width="5.140625" style="53" customWidth="1"/>
    <col min="4499" max="4499" width="4.28515625" style="53" customWidth="1"/>
    <col min="4500" max="4500" width="4.140625" style="53" customWidth="1"/>
    <col min="4501" max="4501" width="5" style="53" customWidth="1"/>
    <col min="4502" max="4502" width="4.28515625" style="53" customWidth="1"/>
    <col min="4503" max="4737" width="9.140625" style="53"/>
    <col min="4738" max="4738" width="4.140625" style="53" customWidth="1"/>
    <col min="4739" max="4739" width="5" style="53" customWidth="1"/>
    <col min="4740" max="4740" width="45.7109375" style="53" customWidth="1"/>
    <col min="4741" max="4741" width="4.28515625" style="53" customWidth="1"/>
    <col min="4742" max="4742" width="4.85546875" style="53" customWidth="1"/>
    <col min="4743" max="4743" width="3.85546875" style="53" customWidth="1"/>
    <col min="4744" max="4744" width="4.28515625" style="53" customWidth="1"/>
    <col min="4745" max="4745" width="3.85546875" style="53" customWidth="1"/>
    <col min="4746" max="4746" width="5" style="53" bestFit="1" customWidth="1"/>
    <col min="4747" max="4747" width="4" style="53" bestFit="1" customWidth="1"/>
    <col min="4748" max="4748" width="3.28515625" style="53" customWidth="1"/>
    <col min="4749" max="4749" width="3.140625" style="53" customWidth="1"/>
    <col min="4750" max="4750" width="4.28515625" style="53" customWidth="1"/>
    <col min="4751" max="4751" width="4.85546875" style="53" customWidth="1"/>
    <col min="4752" max="4752" width="3.140625" style="53" customWidth="1"/>
    <col min="4753" max="4753" width="4.42578125" style="53" customWidth="1"/>
    <col min="4754" max="4754" width="5.140625" style="53" customWidth="1"/>
    <col min="4755" max="4755" width="4.28515625" style="53" customWidth="1"/>
    <col min="4756" max="4756" width="4.140625" style="53" customWidth="1"/>
    <col min="4757" max="4757" width="5" style="53" customWidth="1"/>
    <col min="4758" max="4758" width="4.28515625" style="53" customWidth="1"/>
    <col min="4759" max="4993" width="9.140625" style="53"/>
    <col min="4994" max="4994" width="4.140625" style="53" customWidth="1"/>
    <col min="4995" max="4995" width="5" style="53" customWidth="1"/>
    <col min="4996" max="4996" width="45.7109375" style="53" customWidth="1"/>
    <col min="4997" max="4997" width="4.28515625" style="53" customWidth="1"/>
    <col min="4998" max="4998" width="4.85546875" style="53" customWidth="1"/>
    <col min="4999" max="4999" width="3.85546875" style="53" customWidth="1"/>
    <col min="5000" max="5000" width="4.28515625" style="53" customWidth="1"/>
    <col min="5001" max="5001" width="3.85546875" style="53" customWidth="1"/>
    <col min="5002" max="5002" width="5" style="53" bestFit="1" customWidth="1"/>
    <col min="5003" max="5003" width="4" style="53" bestFit="1" customWidth="1"/>
    <col min="5004" max="5004" width="3.28515625" style="53" customWidth="1"/>
    <col min="5005" max="5005" width="3.140625" style="53" customWidth="1"/>
    <col min="5006" max="5006" width="4.28515625" style="53" customWidth="1"/>
    <col min="5007" max="5007" width="4.85546875" style="53" customWidth="1"/>
    <col min="5008" max="5008" width="3.140625" style="53" customWidth="1"/>
    <col min="5009" max="5009" width="4.42578125" style="53" customWidth="1"/>
    <col min="5010" max="5010" width="5.140625" style="53" customWidth="1"/>
    <col min="5011" max="5011" width="4.28515625" style="53" customWidth="1"/>
    <col min="5012" max="5012" width="4.140625" style="53" customWidth="1"/>
    <col min="5013" max="5013" width="5" style="53" customWidth="1"/>
    <col min="5014" max="5014" width="4.28515625" style="53" customWidth="1"/>
    <col min="5015" max="5249" width="9.140625" style="53"/>
    <col min="5250" max="5250" width="4.140625" style="53" customWidth="1"/>
    <col min="5251" max="5251" width="5" style="53" customWidth="1"/>
    <col min="5252" max="5252" width="45.7109375" style="53" customWidth="1"/>
    <col min="5253" max="5253" width="4.28515625" style="53" customWidth="1"/>
    <col min="5254" max="5254" width="4.85546875" style="53" customWidth="1"/>
    <col min="5255" max="5255" width="3.85546875" style="53" customWidth="1"/>
    <col min="5256" max="5256" width="4.28515625" style="53" customWidth="1"/>
    <col min="5257" max="5257" width="3.85546875" style="53" customWidth="1"/>
    <col min="5258" max="5258" width="5" style="53" bestFit="1" customWidth="1"/>
    <col min="5259" max="5259" width="4" style="53" bestFit="1" customWidth="1"/>
    <col min="5260" max="5260" width="3.28515625" style="53" customWidth="1"/>
    <col min="5261" max="5261" width="3.140625" style="53" customWidth="1"/>
    <col min="5262" max="5262" width="4.28515625" style="53" customWidth="1"/>
    <col min="5263" max="5263" width="4.85546875" style="53" customWidth="1"/>
    <col min="5264" max="5264" width="3.140625" style="53" customWidth="1"/>
    <col min="5265" max="5265" width="4.42578125" style="53" customWidth="1"/>
    <col min="5266" max="5266" width="5.140625" style="53" customWidth="1"/>
    <col min="5267" max="5267" width="4.28515625" style="53" customWidth="1"/>
    <col min="5268" max="5268" width="4.140625" style="53" customWidth="1"/>
    <col min="5269" max="5269" width="5" style="53" customWidth="1"/>
    <col min="5270" max="5270" width="4.28515625" style="53" customWidth="1"/>
    <col min="5271" max="5505" width="9.140625" style="53"/>
    <col min="5506" max="5506" width="4.140625" style="53" customWidth="1"/>
    <col min="5507" max="5507" width="5" style="53" customWidth="1"/>
    <col min="5508" max="5508" width="45.7109375" style="53" customWidth="1"/>
    <col min="5509" max="5509" width="4.28515625" style="53" customWidth="1"/>
    <col min="5510" max="5510" width="4.85546875" style="53" customWidth="1"/>
    <col min="5511" max="5511" width="3.85546875" style="53" customWidth="1"/>
    <col min="5512" max="5512" width="4.28515625" style="53" customWidth="1"/>
    <col min="5513" max="5513" width="3.85546875" style="53" customWidth="1"/>
    <col min="5514" max="5514" width="5" style="53" bestFit="1" customWidth="1"/>
    <col min="5515" max="5515" width="4" style="53" bestFit="1" customWidth="1"/>
    <col min="5516" max="5516" width="3.28515625" style="53" customWidth="1"/>
    <col min="5517" max="5517" width="3.140625" style="53" customWidth="1"/>
    <col min="5518" max="5518" width="4.28515625" style="53" customWidth="1"/>
    <col min="5519" max="5519" width="4.85546875" style="53" customWidth="1"/>
    <col min="5520" max="5520" width="3.140625" style="53" customWidth="1"/>
    <col min="5521" max="5521" width="4.42578125" style="53" customWidth="1"/>
    <col min="5522" max="5522" width="5.140625" style="53" customWidth="1"/>
    <col min="5523" max="5523" width="4.28515625" style="53" customWidth="1"/>
    <col min="5524" max="5524" width="4.140625" style="53" customWidth="1"/>
    <col min="5525" max="5525" width="5" style="53" customWidth="1"/>
    <col min="5526" max="5526" width="4.28515625" style="53" customWidth="1"/>
    <col min="5527" max="5761" width="9.140625" style="53"/>
    <col min="5762" max="5762" width="4.140625" style="53" customWidth="1"/>
    <col min="5763" max="5763" width="5" style="53" customWidth="1"/>
    <col min="5764" max="5764" width="45.7109375" style="53" customWidth="1"/>
    <col min="5765" max="5765" width="4.28515625" style="53" customWidth="1"/>
    <col min="5766" max="5766" width="4.85546875" style="53" customWidth="1"/>
    <col min="5767" max="5767" width="3.85546875" style="53" customWidth="1"/>
    <col min="5768" max="5768" width="4.28515625" style="53" customWidth="1"/>
    <col min="5769" max="5769" width="3.85546875" style="53" customWidth="1"/>
    <col min="5770" max="5770" width="5" style="53" bestFit="1" customWidth="1"/>
    <col min="5771" max="5771" width="4" style="53" bestFit="1" customWidth="1"/>
    <col min="5772" max="5772" width="3.28515625" style="53" customWidth="1"/>
    <col min="5773" max="5773" width="3.140625" style="53" customWidth="1"/>
    <col min="5774" max="5774" width="4.28515625" style="53" customWidth="1"/>
    <col min="5775" max="5775" width="4.85546875" style="53" customWidth="1"/>
    <col min="5776" max="5776" width="3.140625" style="53" customWidth="1"/>
    <col min="5777" max="5777" width="4.42578125" style="53" customWidth="1"/>
    <col min="5778" max="5778" width="5.140625" style="53" customWidth="1"/>
    <col min="5779" max="5779" width="4.28515625" style="53" customWidth="1"/>
    <col min="5780" max="5780" width="4.140625" style="53" customWidth="1"/>
    <col min="5781" max="5781" width="5" style="53" customWidth="1"/>
    <col min="5782" max="5782" width="4.28515625" style="53" customWidth="1"/>
    <col min="5783" max="6017" width="9.140625" style="53"/>
    <col min="6018" max="6018" width="4.140625" style="53" customWidth="1"/>
    <col min="6019" max="6019" width="5" style="53" customWidth="1"/>
    <col min="6020" max="6020" width="45.7109375" style="53" customWidth="1"/>
    <col min="6021" max="6021" width="4.28515625" style="53" customWidth="1"/>
    <col min="6022" max="6022" width="4.85546875" style="53" customWidth="1"/>
    <col min="6023" max="6023" width="3.85546875" style="53" customWidth="1"/>
    <col min="6024" max="6024" width="4.28515625" style="53" customWidth="1"/>
    <col min="6025" max="6025" width="3.85546875" style="53" customWidth="1"/>
    <col min="6026" max="6026" width="5" style="53" bestFit="1" customWidth="1"/>
    <col min="6027" max="6027" width="4" style="53" bestFit="1" customWidth="1"/>
    <col min="6028" max="6028" width="3.28515625" style="53" customWidth="1"/>
    <col min="6029" max="6029" width="3.140625" style="53" customWidth="1"/>
    <col min="6030" max="6030" width="4.28515625" style="53" customWidth="1"/>
    <col min="6031" max="6031" width="4.85546875" style="53" customWidth="1"/>
    <col min="6032" max="6032" width="3.140625" style="53" customWidth="1"/>
    <col min="6033" max="6033" width="4.42578125" style="53" customWidth="1"/>
    <col min="6034" max="6034" width="5.140625" style="53" customWidth="1"/>
    <col min="6035" max="6035" width="4.28515625" style="53" customWidth="1"/>
    <col min="6036" max="6036" width="4.140625" style="53" customWidth="1"/>
    <col min="6037" max="6037" width="5" style="53" customWidth="1"/>
    <col min="6038" max="6038" width="4.28515625" style="53" customWidth="1"/>
    <col min="6039" max="6273" width="9.140625" style="53"/>
    <col min="6274" max="6274" width="4.140625" style="53" customWidth="1"/>
    <col min="6275" max="6275" width="5" style="53" customWidth="1"/>
    <col min="6276" max="6276" width="45.7109375" style="53" customWidth="1"/>
    <col min="6277" max="6277" width="4.28515625" style="53" customWidth="1"/>
    <col min="6278" max="6278" width="4.85546875" style="53" customWidth="1"/>
    <col min="6279" max="6279" width="3.85546875" style="53" customWidth="1"/>
    <col min="6280" max="6280" width="4.28515625" style="53" customWidth="1"/>
    <col min="6281" max="6281" width="3.85546875" style="53" customWidth="1"/>
    <col min="6282" max="6282" width="5" style="53" bestFit="1" customWidth="1"/>
    <col min="6283" max="6283" width="4" style="53" bestFit="1" customWidth="1"/>
    <col min="6284" max="6284" width="3.28515625" style="53" customWidth="1"/>
    <col min="6285" max="6285" width="3.140625" style="53" customWidth="1"/>
    <col min="6286" max="6286" width="4.28515625" style="53" customWidth="1"/>
    <col min="6287" max="6287" width="4.85546875" style="53" customWidth="1"/>
    <col min="6288" max="6288" width="3.140625" style="53" customWidth="1"/>
    <col min="6289" max="6289" width="4.42578125" style="53" customWidth="1"/>
    <col min="6290" max="6290" width="5.140625" style="53" customWidth="1"/>
    <col min="6291" max="6291" width="4.28515625" style="53" customWidth="1"/>
    <col min="6292" max="6292" width="4.140625" style="53" customWidth="1"/>
    <col min="6293" max="6293" width="5" style="53" customWidth="1"/>
    <col min="6294" max="6294" width="4.28515625" style="53" customWidth="1"/>
    <col min="6295" max="6529" width="9.140625" style="53"/>
    <col min="6530" max="6530" width="4.140625" style="53" customWidth="1"/>
    <col min="6531" max="6531" width="5" style="53" customWidth="1"/>
    <col min="6532" max="6532" width="45.7109375" style="53" customWidth="1"/>
    <col min="6533" max="6533" width="4.28515625" style="53" customWidth="1"/>
    <col min="6534" max="6534" width="4.85546875" style="53" customWidth="1"/>
    <col min="6535" max="6535" width="3.85546875" style="53" customWidth="1"/>
    <col min="6536" max="6536" width="4.28515625" style="53" customWidth="1"/>
    <col min="6537" max="6537" width="3.85546875" style="53" customWidth="1"/>
    <col min="6538" max="6538" width="5" style="53" bestFit="1" customWidth="1"/>
    <col min="6539" max="6539" width="4" style="53" bestFit="1" customWidth="1"/>
    <col min="6540" max="6540" width="3.28515625" style="53" customWidth="1"/>
    <col min="6541" max="6541" width="3.140625" style="53" customWidth="1"/>
    <col min="6542" max="6542" width="4.28515625" style="53" customWidth="1"/>
    <col min="6543" max="6543" width="4.85546875" style="53" customWidth="1"/>
    <col min="6544" max="6544" width="3.140625" style="53" customWidth="1"/>
    <col min="6545" max="6545" width="4.42578125" style="53" customWidth="1"/>
    <col min="6546" max="6546" width="5.140625" style="53" customWidth="1"/>
    <col min="6547" max="6547" width="4.28515625" style="53" customWidth="1"/>
    <col min="6548" max="6548" width="4.140625" style="53" customWidth="1"/>
    <col min="6549" max="6549" width="5" style="53" customWidth="1"/>
    <col min="6550" max="6550" width="4.28515625" style="53" customWidth="1"/>
    <col min="6551" max="6785" width="9.140625" style="53"/>
    <col min="6786" max="6786" width="4.140625" style="53" customWidth="1"/>
    <col min="6787" max="6787" width="5" style="53" customWidth="1"/>
    <col min="6788" max="6788" width="45.7109375" style="53" customWidth="1"/>
    <col min="6789" max="6789" width="4.28515625" style="53" customWidth="1"/>
    <col min="6790" max="6790" width="4.85546875" style="53" customWidth="1"/>
    <col min="6791" max="6791" width="3.85546875" style="53" customWidth="1"/>
    <col min="6792" max="6792" width="4.28515625" style="53" customWidth="1"/>
    <col min="6793" max="6793" width="3.85546875" style="53" customWidth="1"/>
    <col min="6794" max="6794" width="5" style="53" bestFit="1" customWidth="1"/>
    <col min="6795" max="6795" width="4" style="53" bestFit="1" customWidth="1"/>
    <col min="6796" max="6796" width="3.28515625" style="53" customWidth="1"/>
    <col min="6797" max="6797" width="3.140625" style="53" customWidth="1"/>
    <col min="6798" max="6798" width="4.28515625" style="53" customWidth="1"/>
    <col min="6799" max="6799" width="4.85546875" style="53" customWidth="1"/>
    <col min="6800" max="6800" width="3.140625" style="53" customWidth="1"/>
    <col min="6801" max="6801" width="4.42578125" style="53" customWidth="1"/>
    <col min="6802" max="6802" width="5.140625" style="53" customWidth="1"/>
    <col min="6803" max="6803" width="4.28515625" style="53" customWidth="1"/>
    <col min="6804" max="6804" width="4.140625" style="53" customWidth="1"/>
    <col min="6805" max="6805" width="5" style="53" customWidth="1"/>
    <col min="6806" max="6806" width="4.28515625" style="53" customWidth="1"/>
    <col min="6807" max="7041" width="9.140625" style="53"/>
    <col min="7042" max="7042" width="4.140625" style="53" customWidth="1"/>
    <col min="7043" max="7043" width="5" style="53" customWidth="1"/>
    <col min="7044" max="7044" width="45.7109375" style="53" customWidth="1"/>
    <col min="7045" max="7045" width="4.28515625" style="53" customWidth="1"/>
    <col min="7046" max="7046" width="4.85546875" style="53" customWidth="1"/>
    <col min="7047" max="7047" width="3.85546875" style="53" customWidth="1"/>
    <col min="7048" max="7048" width="4.28515625" style="53" customWidth="1"/>
    <col min="7049" max="7049" width="3.85546875" style="53" customWidth="1"/>
    <col min="7050" max="7050" width="5" style="53" bestFit="1" customWidth="1"/>
    <col min="7051" max="7051" width="4" style="53" bestFit="1" customWidth="1"/>
    <col min="7052" max="7052" width="3.28515625" style="53" customWidth="1"/>
    <col min="7053" max="7053" width="3.140625" style="53" customWidth="1"/>
    <col min="7054" max="7054" width="4.28515625" style="53" customWidth="1"/>
    <col min="7055" max="7055" width="4.85546875" style="53" customWidth="1"/>
    <col min="7056" max="7056" width="3.140625" style="53" customWidth="1"/>
    <col min="7057" max="7057" width="4.42578125" style="53" customWidth="1"/>
    <col min="7058" max="7058" width="5.140625" style="53" customWidth="1"/>
    <col min="7059" max="7059" width="4.28515625" style="53" customWidth="1"/>
    <col min="7060" max="7060" width="4.140625" style="53" customWidth="1"/>
    <col min="7061" max="7061" width="5" style="53" customWidth="1"/>
    <col min="7062" max="7062" width="4.28515625" style="53" customWidth="1"/>
    <col min="7063" max="7297" width="9.140625" style="53"/>
    <col min="7298" max="7298" width="4.140625" style="53" customWidth="1"/>
    <col min="7299" max="7299" width="5" style="53" customWidth="1"/>
    <col min="7300" max="7300" width="45.7109375" style="53" customWidth="1"/>
    <col min="7301" max="7301" width="4.28515625" style="53" customWidth="1"/>
    <col min="7302" max="7302" width="4.85546875" style="53" customWidth="1"/>
    <col min="7303" max="7303" width="3.85546875" style="53" customWidth="1"/>
    <col min="7304" max="7304" width="4.28515625" style="53" customWidth="1"/>
    <col min="7305" max="7305" width="3.85546875" style="53" customWidth="1"/>
    <col min="7306" max="7306" width="5" style="53" bestFit="1" customWidth="1"/>
    <col min="7307" max="7307" width="4" style="53" bestFit="1" customWidth="1"/>
    <col min="7308" max="7308" width="3.28515625" style="53" customWidth="1"/>
    <col min="7309" max="7309" width="3.140625" style="53" customWidth="1"/>
    <col min="7310" max="7310" width="4.28515625" style="53" customWidth="1"/>
    <col min="7311" max="7311" width="4.85546875" style="53" customWidth="1"/>
    <col min="7312" max="7312" width="3.140625" style="53" customWidth="1"/>
    <col min="7313" max="7313" width="4.42578125" style="53" customWidth="1"/>
    <col min="7314" max="7314" width="5.140625" style="53" customWidth="1"/>
    <col min="7315" max="7315" width="4.28515625" style="53" customWidth="1"/>
    <col min="7316" max="7316" width="4.140625" style="53" customWidth="1"/>
    <col min="7317" max="7317" width="5" style="53" customWidth="1"/>
    <col min="7318" max="7318" width="4.28515625" style="53" customWidth="1"/>
    <col min="7319" max="7553" width="9.140625" style="53"/>
    <col min="7554" max="7554" width="4.140625" style="53" customWidth="1"/>
    <col min="7555" max="7555" width="5" style="53" customWidth="1"/>
    <col min="7556" max="7556" width="45.7109375" style="53" customWidth="1"/>
    <col min="7557" max="7557" width="4.28515625" style="53" customWidth="1"/>
    <col min="7558" max="7558" width="4.85546875" style="53" customWidth="1"/>
    <col min="7559" max="7559" width="3.85546875" style="53" customWidth="1"/>
    <col min="7560" max="7560" width="4.28515625" style="53" customWidth="1"/>
    <col min="7561" max="7561" width="3.85546875" style="53" customWidth="1"/>
    <col min="7562" max="7562" width="5" style="53" bestFit="1" customWidth="1"/>
    <col min="7563" max="7563" width="4" style="53" bestFit="1" customWidth="1"/>
    <col min="7564" max="7564" width="3.28515625" style="53" customWidth="1"/>
    <col min="7565" max="7565" width="3.140625" style="53" customWidth="1"/>
    <col min="7566" max="7566" width="4.28515625" style="53" customWidth="1"/>
    <col min="7567" max="7567" width="4.85546875" style="53" customWidth="1"/>
    <col min="7568" max="7568" width="3.140625" style="53" customWidth="1"/>
    <col min="7569" max="7569" width="4.42578125" style="53" customWidth="1"/>
    <col min="7570" max="7570" width="5.140625" style="53" customWidth="1"/>
    <col min="7571" max="7571" width="4.28515625" style="53" customWidth="1"/>
    <col min="7572" max="7572" width="4.140625" style="53" customWidth="1"/>
    <col min="7573" max="7573" width="5" style="53" customWidth="1"/>
    <col min="7574" max="7574" width="4.28515625" style="53" customWidth="1"/>
    <col min="7575" max="7809" width="9.140625" style="53"/>
    <col min="7810" max="7810" width="4.140625" style="53" customWidth="1"/>
    <col min="7811" max="7811" width="5" style="53" customWidth="1"/>
    <col min="7812" max="7812" width="45.7109375" style="53" customWidth="1"/>
    <col min="7813" max="7813" width="4.28515625" style="53" customWidth="1"/>
    <col min="7814" max="7814" width="4.85546875" style="53" customWidth="1"/>
    <col min="7815" max="7815" width="3.85546875" style="53" customWidth="1"/>
    <col min="7816" max="7816" width="4.28515625" style="53" customWidth="1"/>
    <col min="7817" max="7817" width="3.85546875" style="53" customWidth="1"/>
    <col min="7818" max="7818" width="5" style="53" bestFit="1" customWidth="1"/>
    <col min="7819" max="7819" width="4" style="53" bestFit="1" customWidth="1"/>
    <col min="7820" max="7820" width="3.28515625" style="53" customWidth="1"/>
    <col min="7821" max="7821" width="3.140625" style="53" customWidth="1"/>
    <col min="7822" max="7822" width="4.28515625" style="53" customWidth="1"/>
    <col min="7823" max="7823" width="4.85546875" style="53" customWidth="1"/>
    <col min="7824" max="7824" width="3.140625" style="53" customWidth="1"/>
    <col min="7825" max="7825" width="4.42578125" style="53" customWidth="1"/>
    <col min="7826" max="7826" width="5.140625" style="53" customWidth="1"/>
    <col min="7827" max="7827" width="4.28515625" style="53" customWidth="1"/>
    <col min="7828" max="7828" width="4.140625" style="53" customWidth="1"/>
    <col min="7829" max="7829" width="5" style="53" customWidth="1"/>
    <col min="7830" max="7830" width="4.28515625" style="53" customWidth="1"/>
    <col min="7831" max="8065" width="9.140625" style="53"/>
    <col min="8066" max="8066" width="4.140625" style="53" customWidth="1"/>
    <col min="8067" max="8067" width="5" style="53" customWidth="1"/>
    <col min="8068" max="8068" width="45.7109375" style="53" customWidth="1"/>
    <col min="8069" max="8069" width="4.28515625" style="53" customWidth="1"/>
    <col min="8070" max="8070" width="4.85546875" style="53" customWidth="1"/>
    <col min="8071" max="8071" width="3.85546875" style="53" customWidth="1"/>
    <col min="8072" max="8072" width="4.28515625" style="53" customWidth="1"/>
    <col min="8073" max="8073" width="3.85546875" style="53" customWidth="1"/>
    <col min="8074" max="8074" width="5" style="53" bestFit="1" customWidth="1"/>
    <col min="8075" max="8075" width="4" style="53" bestFit="1" customWidth="1"/>
    <col min="8076" max="8076" width="3.28515625" style="53" customWidth="1"/>
    <col min="8077" max="8077" width="3.140625" style="53" customWidth="1"/>
    <col min="8078" max="8078" width="4.28515625" style="53" customWidth="1"/>
    <col min="8079" max="8079" width="4.85546875" style="53" customWidth="1"/>
    <col min="8080" max="8080" width="3.140625" style="53" customWidth="1"/>
    <col min="8081" max="8081" width="4.42578125" style="53" customWidth="1"/>
    <col min="8082" max="8082" width="5.140625" style="53" customWidth="1"/>
    <col min="8083" max="8083" width="4.28515625" style="53" customWidth="1"/>
    <col min="8084" max="8084" width="4.140625" style="53" customWidth="1"/>
    <col min="8085" max="8085" width="5" style="53" customWidth="1"/>
    <col min="8086" max="8086" width="4.28515625" style="53" customWidth="1"/>
    <col min="8087" max="8321" width="9.140625" style="53"/>
    <col min="8322" max="8322" width="4.140625" style="53" customWidth="1"/>
    <col min="8323" max="8323" width="5" style="53" customWidth="1"/>
    <col min="8324" max="8324" width="45.7109375" style="53" customWidth="1"/>
    <col min="8325" max="8325" width="4.28515625" style="53" customWidth="1"/>
    <col min="8326" max="8326" width="4.85546875" style="53" customWidth="1"/>
    <col min="8327" max="8327" width="3.85546875" style="53" customWidth="1"/>
    <col min="8328" max="8328" width="4.28515625" style="53" customWidth="1"/>
    <col min="8329" max="8329" width="3.85546875" style="53" customWidth="1"/>
    <col min="8330" max="8330" width="5" style="53" bestFit="1" customWidth="1"/>
    <col min="8331" max="8331" width="4" style="53" bestFit="1" customWidth="1"/>
    <col min="8332" max="8332" width="3.28515625" style="53" customWidth="1"/>
    <col min="8333" max="8333" width="3.140625" style="53" customWidth="1"/>
    <col min="8334" max="8334" width="4.28515625" style="53" customWidth="1"/>
    <col min="8335" max="8335" width="4.85546875" style="53" customWidth="1"/>
    <col min="8336" max="8336" width="3.140625" style="53" customWidth="1"/>
    <col min="8337" max="8337" width="4.42578125" style="53" customWidth="1"/>
    <col min="8338" max="8338" width="5.140625" style="53" customWidth="1"/>
    <col min="8339" max="8339" width="4.28515625" style="53" customWidth="1"/>
    <col min="8340" max="8340" width="4.140625" style="53" customWidth="1"/>
    <col min="8341" max="8341" width="5" style="53" customWidth="1"/>
    <col min="8342" max="8342" width="4.28515625" style="53" customWidth="1"/>
    <col min="8343" max="8577" width="9.140625" style="53"/>
    <col min="8578" max="8578" width="4.140625" style="53" customWidth="1"/>
    <col min="8579" max="8579" width="5" style="53" customWidth="1"/>
    <col min="8580" max="8580" width="45.7109375" style="53" customWidth="1"/>
    <col min="8581" max="8581" width="4.28515625" style="53" customWidth="1"/>
    <col min="8582" max="8582" width="4.85546875" style="53" customWidth="1"/>
    <col min="8583" max="8583" width="3.85546875" style="53" customWidth="1"/>
    <col min="8584" max="8584" width="4.28515625" style="53" customWidth="1"/>
    <col min="8585" max="8585" width="3.85546875" style="53" customWidth="1"/>
    <col min="8586" max="8586" width="5" style="53" bestFit="1" customWidth="1"/>
    <col min="8587" max="8587" width="4" style="53" bestFit="1" customWidth="1"/>
    <col min="8588" max="8588" width="3.28515625" style="53" customWidth="1"/>
    <col min="8589" max="8589" width="3.140625" style="53" customWidth="1"/>
    <col min="8590" max="8590" width="4.28515625" style="53" customWidth="1"/>
    <col min="8591" max="8591" width="4.85546875" style="53" customWidth="1"/>
    <col min="8592" max="8592" width="3.140625" style="53" customWidth="1"/>
    <col min="8593" max="8593" width="4.42578125" style="53" customWidth="1"/>
    <col min="8594" max="8594" width="5.140625" style="53" customWidth="1"/>
    <col min="8595" max="8595" width="4.28515625" style="53" customWidth="1"/>
    <col min="8596" max="8596" width="4.140625" style="53" customWidth="1"/>
    <col min="8597" max="8597" width="5" style="53" customWidth="1"/>
    <col min="8598" max="8598" width="4.28515625" style="53" customWidth="1"/>
    <col min="8599" max="8833" width="9.140625" style="53"/>
    <col min="8834" max="8834" width="4.140625" style="53" customWidth="1"/>
    <col min="8835" max="8835" width="5" style="53" customWidth="1"/>
    <col min="8836" max="8836" width="45.7109375" style="53" customWidth="1"/>
    <col min="8837" max="8837" width="4.28515625" style="53" customWidth="1"/>
    <col min="8838" max="8838" width="4.85546875" style="53" customWidth="1"/>
    <col min="8839" max="8839" width="3.85546875" style="53" customWidth="1"/>
    <col min="8840" max="8840" width="4.28515625" style="53" customWidth="1"/>
    <col min="8841" max="8841" width="3.85546875" style="53" customWidth="1"/>
    <col min="8842" max="8842" width="5" style="53" bestFit="1" customWidth="1"/>
    <col min="8843" max="8843" width="4" style="53" bestFit="1" customWidth="1"/>
    <col min="8844" max="8844" width="3.28515625" style="53" customWidth="1"/>
    <col min="8845" max="8845" width="3.140625" style="53" customWidth="1"/>
    <col min="8846" max="8846" width="4.28515625" style="53" customWidth="1"/>
    <col min="8847" max="8847" width="4.85546875" style="53" customWidth="1"/>
    <col min="8848" max="8848" width="3.140625" style="53" customWidth="1"/>
    <col min="8849" max="8849" width="4.42578125" style="53" customWidth="1"/>
    <col min="8850" max="8850" width="5.140625" style="53" customWidth="1"/>
    <col min="8851" max="8851" width="4.28515625" style="53" customWidth="1"/>
    <col min="8852" max="8852" width="4.140625" style="53" customWidth="1"/>
    <col min="8853" max="8853" width="5" style="53" customWidth="1"/>
    <col min="8854" max="8854" width="4.28515625" style="53" customWidth="1"/>
    <col min="8855" max="9089" width="9.140625" style="53"/>
    <col min="9090" max="9090" width="4.140625" style="53" customWidth="1"/>
    <col min="9091" max="9091" width="5" style="53" customWidth="1"/>
    <col min="9092" max="9092" width="45.7109375" style="53" customWidth="1"/>
    <col min="9093" max="9093" width="4.28515625" style="53" customWidth="1"/>
    <col min="9094" max="9094" width="4.85546875" style="53" customWidth="1"/>
    <col min="9095" max="9095" width="3.85546875" style="53" customWidth="1"/>
    <col min="9096" max="9096" width="4.28515625" style="53" customWidth="1"/>
    <col min="9097" max="9097" width="3.85546875" style="53" customWidth="1"/>
    <col min="9098" max="9098" width="5" style="53" bestFit="1" customWidth="1"/>
    <col min="9099" max="9099" width="4" style="53" bestFit="1" customWidth="1"/>
    <col min="9100" max="9100" width="3.28515625" style="53" customWidth="1"/>
    <col min="9101" max="9101" width="3.140625" style="53" customWidth="1"/>
    <col min="9102" max="9102" width="4.28515625" style="53" customWidth="1"/>
    <col min="9103" max="9103" width="4.85546875" style="53" customWidth="1"/>
    <col min="9104" max="9104" width="3.140625" style="53" customWidth="1"/>
    <col min="9105" max="9105" width="4.42578125" style="53" customWidth="1"/>
    <col min="9106" max="9106" width="5.140625" style="53" customWidth="1"/>
    <col min="9107" max="9107" width="4.28515625" style="53" customWidth="1"/>
    <col min="9108" max="9108" width="4.140625" style="53" customWidth="1"/>
    <col min="9109" max="9109" width="5" style="53" customWidth="1"/>
    <col min="9110" max="9110" width="4.28515625" style="53" customWidth="1"/>
    <col min="9111" max="9345" width="9.140625" style="53"/>
    <col min="9346" max="9346" width="4.140625" style="53" customWidth="1"/>
    <col min="9347" max="9347" width="5" style="53" customWidth="1"/>
    <col min="9348" max="9348" width="45.7109375" style="53" customWidth="1"/>
    <col min="9349" max="9349" width="4.28515625" style="53" customWidth="1"/>
    <col min="9350" max="9350" width="4.85546875" style="53" customWidth="1"/>
    <col min="9351" max="9351" width="3.85546875" style="53" customWidth="1"/>
    <col min="9352" max="9352" width="4.28515625" style="53" customWidth="1"/>
    <col min="9353" max="9353" width="3.85546875" style="53" customWidth="1"/>
    <col min="9354" max="9354" width="5" style="53" bestFit="1" customWidth="1"/>
    <col min="9355" max="9355" width="4" style="53" bestFit="1" customWidth="1"/>
    <col min="9356" max="9356" width="3.28515625" style="53" customWidth="1"/>
    <col min="9357" max="9357" width="3.140625" style="53" customWidth="1"/>
    <col min="9358" max="9358" width="4.28515625" style="53" customWidth="1"/>
    <col min="9359" max="9359" width="4.85546875" style="53" customWidth="1"/>
    <col min="9360" max="9360" width="3.140625" style="53" customWidth="1"/>
    <col min="9361" max="9361" width="4.42578125" style="53" customWidth="1"/>
    <col min="9362" max="9362" width="5.140625" style="53" customWidth="1"/>
    <col min="9363" max="9363" width="4.28515625" style="53" customWidth="1"/>
    <col min="9364" max="9364" width="4.140625" style="53" customWidth="1"/>
    <col min="9365" max="9365" width="5" style="53" customWidth="1"/>
    <col min="9366" max="9366" width="4.28515625" style="53" customWidth="1"/>
    <col min="9367" max="9601" width="9.140625" style="53"/>
    <col min="9602" max="9602" width="4.140625" style="53" customWidth="1"/>
    <col min="9603" max="9603" width="5" style="53" customWidth="1"/>
    <col min="9604" max="9604" width="45.7109375" style="53" customWidth="1"/>
    <col min="9605" max="9605" width="4.28515625" style="53" customWidth="1"/>
    <col min="9606" max="9606" width="4.85546875" style="53" customWidth="1"/>
    <col min="9607" max="9607" width="3.85546875" style="53" customWidth="1"/>
    <col min="9608" max="9608" width="4.28515625" style="53" customWidth="1"/>
    <col min="9609" max="9609" width="3.85546875" style="53" customWidth="1"/>
    <col min="9610" max="9610" width="5" style="53" bestFit="1" customWidth="1"/>
    <col min="9611" max="9611" width="4" style="53" bestFit="1" customWidth="1"/>
    <col min="9612" max="9612" width="3.28515625" style="53" customWidth="1"/>
    <col min="9613" max="9613" width="3.140625" style="53" customWidth="1"/>
    <col min="9614" max="9614" width="4.28515625" style="53" customWidth="1"/>
    <col min="9615" max="9615" width="4.85546875" style="53" customWidth="1"/>
    <col min="9616" max="9616" width="3.140625" style="53" customWidth="1"/>
    <col min="9617" max="9617" width="4.42578125" style="53" customWidth="1"/>
    <col min="9618" max="9618" width="5.140625" style="53" customWidth="1"/>
    <col min="9619" max="9619" width="4.28515625" style="53" customWidth="1"/>
    <col min="9620" max="9620" width="4.140625" style="53" customWidth="1"/>
    <col min="9621" max="9621" width="5" style="53" customWidth="1"/>
    <col min="9622" max="9622" width="4.28515625" style="53" customWidth="1"/>
    <col min="9623" max="9857" width="9.140625" style="53"/>
    <col min="9858" max="9858" width="4.140625" style="53" customWidth="1"/>
    <col min="9859" max="9859" width="5" style="53" customWidth="1"/>
    <col min="9860" max="9860" width="45.7109375" style="53" customWidth="1"/>
    <col min="9861" max="9861" width="4.28515625" style="53" customWidth="1"/>
    <col min="9862" max="9862" width="4.85546875" style="53" customWidth="1"/>
    <col min="9863" max="9863" width="3.85546875" style="53" customWidth="1"/>
    <col min="9864" max="9864" width="4.28515625" style="53" customWidth="1"/>
    <col min="9865" max="9865" width="3.85546875" style="53" customWidth="1"/>
    <col min="9866" max="9866" width="5" style="53" bestFit="1" customWidth="1"/>
    <col min="9867" max="9867" width="4" style="53" bestFit="1" customWidth="1"/>
    <col min="9868" max="9868" width="3.28515625" style="53" customWidth="1"/>
    <col min="9869" max="9869" width="3.140625" style="53" customWidth="1"/>
    <col min="9870" max="9870" width="4.28515625" style="53" customWidth="1"/>
    <col min="9871" max="9871" width="4.85546875" style="53" customWidth="1"/>
    <col min="9872" max="9872" width="3.140625" style="53" customWidth="1"/>
    <col min="9873" max="9873" width="4.42578125" style="53" customWidth="1"/>
    <col min="9874" max="9874" width="5.140625" style="53" customWidth="1"/>
    <col min="9875" max="9875" width="4.28515625" style="53" customWidth="1"/>
    <col min="9876" max="9876" width="4.140625" style="53" customWidth="1"/>
    <col min="9877" max="9877" width="5" style="53" customWidth="1"/>
    <col min="9878" max="9878" width="4.28515625" style="53" customWidth="1"/>
    <col min="9879" max="10113" width="9.140625" style="53"/>
    <col min="10114" max="10114" width="4.140625" style="53" customWidth="1"/>
    <col min="10115" max="10115" width="5" style="53" customWidth="1"/>
    <col min="10116" max="10116" width="45.7109375" style="53" customWidth="1"/>
    <col min="10117" max="10117" width="4.28515625" style="53" customWidth="1"/>
    <col min="10118" max="10118" width="4.85546875" style="53" customWidth="1"/>
    <col min="10119" max="10119" width="3.85546875" style="53" customWidth="1"/>
    <col min="10120" max="10120" width="4.28515625" style="53" customWidth="1"/>
    <col min="10121" max="10121" width="3.85546875" style="53" customWidth="1"/>
    <col min="10122" max="10122" width="5" style="53" bestFit="1" customWidth="1"/>
    <col min="10123" max="10123" width="4" style="53" bestFit="1" customWidth="1"/>
    <col min="10124" max="10124" width="3.28515625" style="53" customWidth="1"/>
    <col min="10125" max="10125" width="3.140625" style="53" customWidth="1"/>
    <col min="10126" max="10126" width="4.28515625" style="53" customWidth="1"/>
    <col min="10127" max="10127" width="4.85546875" style="53" customWidth="1"/>
    <col min="10128" max="10128" width="3.140625" style="53" customWidth="1"/>
    <col min="10129" max="10129" width="4.42578125" style="53" customWidth="1"/>
    <col min="10130" max="10130" width="5.140625" style="53" customWidth="1"/>
    <col min="10131" max="10131" width="4.28515625" style="53" customWidth="1"/>
    <col min="10132" max="10132" width="4.140625" style="53" customWidth="1"/>
    <col min="10133" max="10133" width="5" style="53" customWidth="1"/>
    <col min="10134" max="10134" width="4.28515625" style="53" customWidth="1"/>
    <col min="10135" max="10369" width="9.140625" style="53"/>
    <col min="10370" max="10370" width="4.140625" style="53" customWidth="1"/>
    <col min="10371" max="10371" width="5" style="53" customWidth="1"/>
    <col min="10372" max="10372" width="45.7109375" style="53" customWidth="1"/>
    <col min="10373" max="10373" width="4.28515625" style="53" customWidth="1"/>
    <col min="10374" max="10374" width="4.85546875" style="53" customWidth="1"/>
    <col min="10375" max="10375" width="3.85546875" style="53" customWidth="1"/>
    <col min="10376" max="10376" width="4.28515625" style="53" customWidth="1"/>
    <col min="10377" max="10377" width="3.85546875" style="53" customWidth="1"/>
    <col min="10378" max="10378" width="5" style="53" bestFit="1" customWidth="1"/>
    <col min="10379" max="10379" width="4" style="53" bestFit="1" customWidth="1"/>
    <col min="10380" max="10380" width="3.28515625" style="53" customWidth="1"/>
    <col min="10381" max="10381" width="3.140625" style="53" customWidth="1"/>
    <col min="10382" max="10382" width="4.28515625" style="53" customWidth="1"/>
    <col min="10383" max="10383" width="4.85546875" style="53" customWidth="1"/>
    <col min="10384" max="10384" width="3.140625" style="53" customWidth="1"/>
    <col min="10385" max="10385" width="4.42578125" style="53" customWidth="1"/>
    <col min="10386" max="10386" width="5.140625" style="53" customWidth="1"/>
    <col min="10387" max="10387" width="4.28515625" style="53" customWidth="1"/>
    <col min="10388" max="10388" width="4.140625" style="53" customWidth="1"/>
    <col min="10389" max="10389" width="5" style="53" customWidth="1"/>
    <col min="10390" max="10390" width="4.28515625" style="53" customWidth="1"/>
    <col min="10391" max="10625" width="9.140625" style="53"/>
    <col min="10626" max="10626" width="4.140625" style="53" customWidth="1"/>
    <col min="10627" max="10627" width="5" style="53" customWidth="1"/>
    <col min="10628" max="10628" width="45.7109375" style="53" customWidth="1"/>
    <col min="10629" max="10629" width="4.28515625" style="53" customWidth="1"/>
    <col min="10630" max="10630" width="4.85546875" style="53" customWidth="1"/>
    <col min="10631" max="10631" width="3.85546875" style="53" customWidth="1"/>
    <col min="10632" max="10632" width="4.28515625" style="53" customWidth="1"/>
    <col min="10633" max="10633" width="3.85546875" style="53" customWidth="1"/>
    <col min="10634" max="10634" width="5" style="53" bestFit="1" customWidth="1"/>
    <col min="10635" max="10635" width="4" style="53" bestFit="1" customWidth="1"/>
    <col min="10636" max="10636" width="3.28515625" style="53" customWidth="1"/>
    <col min="10637" max="10637" width="3.140625" style="53" customWidth="1"/>
    <col min="10638" max="10638" width="4.28515625" style="53" customWidth="1"/>
    <col min="10639" max="10639" width="4.85546875" style="53" customWidth="1"/>
    <col min="10640" max="10640" width="3.140625" style="53" customWidth="1"/>
    <col min="10641" max="10641" width="4.42578125" style="53" customWidth="1"/>
    <col min="10642" max="10642" width="5.140625" style="53" customWidth="1"/>
    <col min="10643" max="10643" width="4.28515625" style="53" customWidth="1"/>
    <col min="10644" max="10644" width="4.140625" style="53" customWidth="1"/>
    <col min="10645" max="10645" width="5" style="53" customWidth="1"/>
    <col min="10646" max="10646" width="4.28515625" style="53" customWidth="1"/>
    <col min="10647" max="10881" width="9.140625" style="53"/>
    <col min="10882" max="10882" width="4.140625" style="53" customWidth="1"/>
    <col min="10883" max="10883" width="5" style="53" customWidth="1"/>
    <col min="10884" max="10884" width="45.7109375" style="53" customWidth="1"/>
    <col min="10885" max="10885" width="4.28515625" style="53" customWidth="1"/>
    <col min="10886" max="10886" width="4.85546875" style="53" customWidth="1"/>
    <col min="10887" max="10887" width="3.85546875" style="53" customWidth="1"/>
    <col min="10888" max="10888" width="4.28515625" style="53" customWidth="1"/>
    <col min="10889" max="10889" width="3.85546875" style="53" customWidth="1"/>
    <col min="10890" max="10890" width="5" style="53" bestFit="1" customWidth="1"/>
    <col min="10891" max="10891" width="4" style="53" bestFit="1" customWidth="1"/>
    <col min="10892" max="10892" width="3.28515625" style="53" customWidth="1"/>
    <col min="10893" max="10893" width="3.140625" style="53" customWidth="1"/>
    <col min="10894" max="10894" width="4.28515625" style="53" customWidth="1"/>
    <col min="10895" max="10895" width="4.85546875" style="53" customWidth="1"/>
    <col min="10896" max="10896" width="3.140625" style="53" customWidth="1"/>
    <col min="10897" max="10897" width="4.42578125" style="53" customWidth="1"/>
    <col min="10898" max="10898" width="5.140625" style="53" customWidth="1"/>
    <col min="10899" max="10899" width="4.28515625" style="53" customWidth="1"/>
    <col min="10900" max="10900" width="4.140625" style="53" customWidth="1"/>
    <col min="10901" max="10901" width="5" style="53" customWidth="1"/>
    <col min="10902" max="10902" width="4.28515625" style="53" customWidth="1"/>
    <col min="10903" max="11137" width="9.140625" style="53"/>
    <col min="11138" max="11138" width="4.140625" style="53" customWidth="1"/>
    <col min="11139" max="11139" width="5" style="53" customWidth="1"/>
    <col min="11140" max="11140" width="45.7109375" style="53" customWidth="1"/>
    <col min="11141" max="11141" width="4.28515625" style="53" customWidth="1"/>
    <col min="11142" max="11142" width="4.85546875" style="53" customWidth="1"/>
    <col min="11143" max="11143" width="3.85546875" style="53" customWidth="1"/>
    <col min="11144" max="11144" width="4.28515625" style="53" customWidth="1"/>
    <col min="11145" max="11145" width="3.85546875" style="53" customWidth="1"/>
    <col min="11146" max="11146" width="5" style="53" bestFit="1" customWidth="1"/>
    <col min="11147" max="11147" width="4" style="53" bestFit="1" customWidth="1"/>
    <col min="11148" max="11148" width="3.28515625" style="53" customWidth="1"/>
    <col min="11149" max="11149" width="3.140625" style="53" customWidth="1"/>
    <col min="11150" max="11150" width="4.28515625" style="53" customWidth="1"/>
    <col min="11151" max="11151" width="4.85546875" style="53" customWidth="1"/>
    <col min="11152" max="11152" width="3.140625" style="53" customWidth="1"/>
    <col min="11153" max="11153" width="4.42578125" style="53" customWidth="1"/>
    <col min="11154" max="11154" width="5.140625" style="53" customWidth="1"/>
    <col min="11155" max="11155" width="4.28515625" style="53" customWidth="1"/>
    <col min="11156" max="11156" width="4.140625" style="53" customWidth="1"/>
    <col min="11157" max="11157" width="5" style="53" customWidth="1"/>
    <col min="11158" max="11158" width="4.28515625" style="53" customWidth="1"/>
    <col min="11159" max="11393" width="9.140625" style="53"/>
    <col min="11394" max="11394" width="4.140625" style="53" customWidth="1"/>
    <col min="11395" max="11395" width="5" style="53" customWidth="1"/>
    <col min="11396" max="11396" width="45.7109375" style="53" customWidth="1"/>
    <col min="11397" max="11397" width="4.28515625" style="53" customWidth="1"/>
    <col min="11398" max="11398" width="4.85546875" style="53" customWidth="1"/>
    <col min="11399" max="11399" width="3.85546875" style="53" customWidth="1"/>
    <col min="11400" max="11400" width="4.28515625" style="53" customWidth="1"/>
    <col min="11401" max="11401" width="3.85546875" style="53" customWidth="1"/>
    <col min="11402" max="11402" width="5" style="53" bestFit="1" customWidth="1"/>
    <col min="11403" max="11403" width="4" style="53" bestFit="1" customWidth="1"/>
    <col min="11404" max="11404" width="3.28515625" style="53" customWidth="1"/>
    <col min="11405" max="11405" width="3.140625" style="53" customWidth="1"/>
    <col min="11406" max="11406" width="4.28515625" style="53" customWidth="1"/>
    <col min="11407" max="11407" width="4.85546875" style="53" customWidth="1"/>
    <col min="11408" max="11408" width="3.140625" style="53" customWidth="1"/>
    <col min="11409" max="11409" width="4.42578125" style="53" customWidth="1"/>
    <col min="11410" max="11410" width="5.140625" style="53" customWidth="1"/>
    <col min="11411" max="11411" width="4.28515625" style="53" customWidth="1"/>
    <col min="11412" max="11412" width="4.140625" style="53" customWidth="1"/>
    <col min="11413" max="11413" width="5" style="53" customWidth="1"/>
    <col min="11414" max="11414" width="4.28515625" style="53" customWidth="1"/>
    <col min="11415" max="11649" width="9.140625" style="53"/>
    <col min="11650" max="11650" width="4.140625" style="53" customWidth="1"/>
    <col min="11651" max="11651" width="5" style="53" customWidth="1"/>
    <col min="11652" max="11652" width="45.7109375" style="53" customWidth="1"/>
    <col min="11653" max="11653" width="4.28515625" style="53" customWidth="1"/>
    <col min="11654" max="11654" width="4.85546875" style="53" customWidth="1"/>
    <col min="11655" max="11655" width="3.85546875" style="53" customWidth="1"/>
    <col min="11656" max="11656" width="4.28515625" style="53" customWidth="1"/>
    <col min="11657" max="11657" width="3.85546875" style="53" customWidth="1"/>
    <col min="11658" max="11658" width="5" style="53" bestFit="1" customWidth="1"/>
    <col min="11659" max="11659" width="4" style="53" bestFit="1" customWidth="1"/>
    <col min="11660" max="11660" width="3.28515625" style="53" customWidth="1"/>
    <col min="11661" max="11661" width="3.140625" style="53" customWidth="1"/>
    <col min="11662" max="11662" width="4.28515625" style="53" customWidth="1"/>
    <col min="11663" max="11663" width="4.85546875" style="53" customWidth="1"/>
    <col min="11664" max="11664" width="3.140625" style="53" customWidth="1"/>
    <col min="11665" max="11665" width="4.42578125" style="53" customWidth="1"/>
    <col min="11666" max="11666" width="5.140625" style="53" customWidth="1"/>
    <col min="11667" max="11667" width="4.28515625" style="53" customWidth="1"/>
    <col min="11668" max="11668" width="4.140625" style="53" customWidth="1"/>
    <col min="11669" max="11669" width="5" style="53" customWidth="1"/>
    <col min="11670" max="11670" width="4.28515625" style="53" customWidth="1"/>
    <col min="11671" max="11905" width="9.140625" style="53"/>
    <col min="11906" max="11906" width="4.140625" style="53" customWidth="1"/>
    <col min="11907" max="11907" width="5" style="53" customWidth="1"/>
    <col min="11908" max="11908" width="45.7109375" style="53" customWidth="1"/>
    <col min="11909" max="11909" width="4.28515625" style="53" customWidth="1"/>
    <col min="11910" max="11910" width="4.85546875" style="53" customWidth="1"/>
    <col min="11911" max="11911" width="3.85546875" style="53" customWidth="1"/>
    <col min="11912" max="11912" width="4.28515625" style="53" customWidth="1"/>
    <col min="11913" max="11913" width="3.85546875" style="53" customWidth="1"/>
    <col min="11914" max="11914" width="5" style="53" bestFit="1" customWidth="1"/>
    <col min="11915" max="11915" width="4" style="53" bestFit="1" customWidth="1"/>
    <col min="11916" max="11916" width="3.28515625" style="53" customWidth="1"/>
    <col min="11917" max="11917" width="3.140625" style="53" customWidth="1"/>
    <col min="11918" max="11918" width="4.28515625" style="53" customWidth="1"/>
    <col min="11919" max="11919" width="4.85546875" style="53" customWidth="1"/>
    <col min="11920" max="11920" width="3.140625" style="53" customWidth="1"/>
    <col min="11921" max="11921" width="4.42578125" style="53" customWidth="1"/>
    <col min="11922" max="11922" width="5.140625" style="53" customWidth="1"/>
    <col min="11923" max="11923" width="4.28515625" style="53" customWidth="1"/>
    <col min="11924" max="11924" width="4.140625" style="53" customWidth="1"/>
    <col min="11925" max="11925" width="5" style="53" customWidth="1"/>
    <col min="11926" max="11926" width="4.28515625" style="53" customWidth="1"/>
    <col min="11927" max="12161" width="9.140625" style="53"/>
    <col min="12162" max="12162" width="4.140625" style="53" customWidth="1"/>
    <col min="12163" max="12163" width="5" style="53" customWidth="1"/>
    <col min="12164" max="12164" width="45.7109375" style="53" customWidth="1"/>
    <col min="12165" max="12165" width="4.28515625" style="53" customWidth="1"/>
    <col min="12166" max="12166" width="4.85546875" style="53" customWidth="1"/>
    <col min="12167" max="12167" width="3.85546875" style="53" customWidth="1"/>
    <col min="12168" max="12168" width="4.28515625" style="53" customWidth="1"/>
    <col min="12169" max="12169" width="3.85546875" style="53" customWidth="1"/>
    <col min="12170" max="12170" width="5" style="53" bestFit="1" customWidth="1"/>
    <col min="12171" max="12171" width="4" style="53" bestFit="1" customWidth="1"/>
    <col min="12172" max="12172" width="3.28515625" style="53" customWidth="1"/>
    <col min="12173" max="12173" width="3.140625" style="53" customWidth="1"/>
    <col min="12174" max="12174" width="4.28515625" style="53" customWidth="1"/>
    <col min="12175" max="12175" width="4.85546875" style="53" customWidth="1"/>
    <col min="12176" max="12176" width="3.140625" style="53" customWidth="1"/>
    <col min="12177" max="12177" width="4.42578125" style="53" customWidth="1"/>
    <col min="12178" max="12178" width="5.140625" style="53" customWidth="1"/>
    <col min="12179" max="12179" width="4.28515625" style="53" customWidth="1"/>
    <col min="12180" max="12180" width="4.140625" style="53" customWidth="1"/>
    <col min="12181" max="12181" width="5" style="53" customWidth="1"/>
    <col min="12182" max="12182" width="4.28515625" style="53" customWidth="1"/>
    <col min="12183" max="12417" width="9.140625" style="53"/>
    <col min="12418" max="12418" width="4.140625" style="53" customWidth="1"/>
    <col min="12419" max="12419" width="5" style="53" customWidth="1"/>
    <col min="12420" max="12420" width="45.7109375" style="53" customWidth="1"/>
    <col min="12421" max="12421" width="4.28515625" style="53" customWidth="1"/>
    <col min="12422" max="12422" width="4.85546875" style="53" customWidth="1"/>
    <col min="12423" max="12423" width="3.85546875" style="53" customWidth="1"/>
    <col min="12424" max="12424" width="4.28515625" style="53" customWidth="1"/>
    <col min="12425" max="12425" width="3.85546875" style="53" customWidth="1"/>
    <col min="12426" max="12426" width="5" style="53" bestFit="1" customWidth="1"/>
    <col min="12427" max="12427" width="4" style="53" bestFit="1" customWidth="1"/>
    <col min="12428" max="12428" width="3.28515625" style="53" customWidth="1"/>
    <col min="12429" max="12429" width="3.140625" style="53" customWidth="1"/>
    <col min="12430" max="12430" width="4.28515625" style="53" customWidth="1"/>
    <col min="12431" max="12431" width="4.85546875" style="53" customWidth="1"/>
    <col min="12432" max="12432" width="3.140625" style="53" customWidth="1"/>
    <col min="12433" max="12433" width="4.42578125" style="53" customWidth="1"/>
    <col min="12434" max="12434" width="5.140625" style="53" customWidth="1"/>
    <col min="12435" max="12435" width="4.28515625" style="53" customWidth="1"/>
    <col min="12436" max="12436" width="4.140625" style="53" customWidth="1"/>
    <col min="12437" max="12437" width="5" style="53" customWidth="1"/>
    <col min="12438" max="12438" width="4.28515625" style="53" customWidth="1"/>
    <col min="12439" max="12673" width="9.140625" style="53"/>
    <col min="12674" max="12674" width="4.140625" style="53" customWidth="1"/>
    <col min="12675" max="12675" width="5" style="53" customWidth="1"/>
    <col min="12676" max="12676" width="45.7109375" style="53" customWidth="1"/>
    <col min="12677" max="12677" width="4.28515625" style="53" customWidth="1"/>
    <col min="12678" max="12678" width="4.85546875" style="53" customWidth="1"/>
    <col min="12679" max="12679" width="3.85546875" style="53" customWidth="1"/>
    <col min="12680" max="12680" width="4.28515625" style="53" customWidth="1"/>
    <col min="12681" max="12681" width="3.85546875" style="53" customWidth="1"/>
    <col min="12682" max="12682" width="5" style="53" bestFit="1" customWidth="1"/>
    <col min="12683" max="12683" width="4" style="53" bestFit="1" customWidth="1"/>
    <col min="12684" max="12684" width="3.28515625" style="53" customWidth="1"/>
    <col min="12685" max="12685" width="3.140625" style="53" customWidth="1"/>
    <col min="12686" max="12686" width="4.28515625" style="53" customWidth="1"/>
    <col min="12687" max="12687" width="4.85546875" style="53" customWidth="1"/>
    <col min="12688" max="12688" width="3.140625" style="53" customWidth="1"/>
    <col min="12689" max="12689" width="4.42578125" style="53" customWidth="1"/>
    <col min="12690" max="12690" width="5.140625" style="53" customWidth="1"/>
    <col min="12691" max="12691" width="4.28515625" style="53" customWidth="1"/>
    <col min="12692" max="12692" width="4.140625" style="53" customWidth="1"/>
    <col min="12693" max="12693" width="5" style="53" customWidth="1"/>
    <col min="12694" max="12694" width="4.28515625" style="53" customWidth="1"/>
    <col min="12695" max="12929" width="9.140625" style="53"/>
    <col min="12930" max="12930" width="4.140625" style="53" customWidth="1"/>
    <col min="12931" max="12931" width="5" style="53" customWidth="1"/>
    <col min="12932" max="12932" width="45.7109375" style="53" customWidth="1"/>
    <col min="12933" max="12933" width="4.28515625" style="53" customWidth="1"/>
    <col min="12934" max="12934" width="4.85546875" style="53" customWidth="1"/>
    <col min="12935" max="12935" width="3.85546875" style="53" customWidth="1"/>
    <col min="12936" max="12936" width="4.28515625" style="53" customWidth="1"/>
    <col min="12937" max="12937" width="3.85546875" style="53" customWidth="1"/>
    <col min="12938" max="12938" width="5" style="53" bestFit="1" customWidth="1"/>
    <col min="12939" max="12939" width="4" style="53" bestFit="1" customWidth="1"/>
    <col min="12940" max="12940" width="3.28515625" style="53" customWidth="1"/>
    <col min="12941" max="12941" width="3.140625" style="53" customWidth="1"/>
    <col min="12942" max="12942" width="4.28515625" style="53" customWidth="1"/>
    <col min="12943" max="12943" width="4.85546875" style="53" customWidth="1"/>
    <col min="12944" max="12944" width="3.140625" style="53" customWidth="1"/>
    <col min="12945" max="12945" width="4.42578125" style="53" customWidth="1"/>
    <col min="12946" max="12946" width="5.140625" style="53" customWidth="1"/>
    <col min="12947" max="12947" width="4.28515625" style="53" customWidth="1"/>
    <col min="12948" max="12948" width="4.140625" style="53" customWidth="1"/>
    <col min="12949" max="12949" width="5" style="53" customWidth="1"/>
    <col min="12950" max="12950" width="4.28515625" style="53" customWidth="1"/>
    <col min="12951" max="13185" width="9.140625" style="53"/>
    <col min="13186" max="13186" width="4.140625" style="53" customWidth="1"/>
    <col min="13187" max="13187" width="5" style="53" customWidth="1"/>
    <col min="13188" max="13188" width="45.7109375" style="53" customWidth="1"/>
    <col min="13189" max="13189" width="4.28515625" style="53" customWidth="1"/>
    <col min="13190" max="13190" width="4.85546875" style="53" customWidth="1"/>
    <col min="13191" max="13191" width="3.85546875" style="53" customWidth="1"/>
    <col min="13192" max="13192" width="4.28515625" style="53" customWidth="1"/>
    <col min="13193" max="13193" width="3.85546875" style="53" customWidth="1"/>
    <col min="13194" max="13194" width="5" style="53" bestFit="1" customWidth="1"/>
    <col min="13195" max="13195" width="4" style="53" bestFit="1" customWidth="1"/>
    <col min="13196" max="13196" width="3.28515625" style="53" customWidth="1"/>
    <col min="13197" max="13197" width="3.140625" style="53" customWidth="1"/>
    <col min="13198" max="13198" width="4.28515625" style="53" customWidth="1"/>
    <col min="13199" max="13199" width="4.85546875" style="53" customWidth="1"/>
    <col min="13200" max="13200" width="3.140625" style="53" customWidth="1"/>
    <col min="13201" max="13201" width="4.42578125" style="53" customWidth="1"/>
    <col min="13202" max="13202" width="5.140625" style="53" customWidth="1"/>
    <col min="13203" max="13203" width="4.28515625" style="53" customWidth="1"/>
    <col min="13204" max="13204" width="4.140625" style="53" customWidth="1"/>
    <col min="13205" max="13205" width="5" style="53" customWidth="1"/>
    <col min="13206" max="13206" width="4.28515625" style="53" customWidth="1"/>
    <col min="13207" max="13441" width="9.140625" style="53"/>
    <col min="13442" max="13442" width="4.140625" style="53" customWidth="1"/>
    <col min="13443" max="13443" width="5" style="53" customWidth="1"/>
    <col min="13444" max="13444" width="45.7109375" style="53" customWidth="1"/>
    <col min="13445" max="13445" width="4.28515625" style="53" customWidth="1"/>
    <col min="13446" max="13446" width="4.85546875" style="53" customWidth="1"/>
    <col min="13447" max="13447" width="3.85546875" style="53" customWidth="1"/>
    <col min="13448" max="13448" width="4.28515625" style="53" customWidth="1"/>
    <col min="13449" max="13449" width="3.85546875" style="53" customWidth="1"/>
    <col min="13450" max="13450" width="5" style="53" bestFit="1" customWidth="1"/>
    <col min="13451" max="13451" width="4" style="53" bestFit="1" customWidth="1"/>
    <col min="13452" max="13452" width="3.28515625" style="53" customWidth="1"/>
    <col min="13453" max="13453" width="3.140625" style="53" customWidth="1"/>
    <col min="13454" max="13454" width="4.28515625" style="53" customWidth="1"/>
    <col min="13455" max="13455" width="4.85546875" style="53" customWidth="1"/>
    <col min="13456" max="13456" width="3.140625" style="53" customWidth="1"/>
    <col min="13457" max="13457" width="4.42578125" style="53" customWidth="1"/>
    <col min="13458" max="13458" width="5.140625" style="53" customWidth="1"/>
    <col min="13459" max="13459" width="4.28515625" style="53" customWidth="1"/>
    <col min="13460" max="13460" width="4.140625" style="53" customWidth="1"/>
    <col min="13461" max="13461" width="5" style="53" customWidth="1"/>
    <col min="13462" max="13462" width="4.28515625" style="53" customWidth="1"/>
    <col min="13463" max="13697" width="9.140625" style="53"/>
    <col min="13698" max="13698" width="4.140625" style="53" customWidth="1"/>
    <col min="13699" max="13699" width="5" style="53" customWidth="1"/>
    <col min="13700" max="13700" width="45.7109375" style="53" customWidth="1"/>
    <col min="13701" max="13701" width="4.28515625" style="53" customWidth="1"/>
    <col min="13702" max="13702" width="4.85546875" style="53" customWidth="1"/>
    <col min="13703" max="13703" width="3.85546875" style="53" customWidth="1"/>
    <col min="13704" max="13704" width="4.28515625" style="53" customWidth="1"/>
    <col min="13705" max="13705" width="3.85546875" style="53" customWidth="1"/>
    <col min="13706" max="13706" width="5" style="53" bestFit="1" customWidth="1"/>
    <col min="13707" max="13707" width="4" style="53" bestFit="1" customWidth="1"/>
    <col min="13708" max="13708" width="3.28515625" style="53" customWidth="1"/>
    <col min="13709" max="13709" width="3.140625" style="53" customWidth="1"/>
    <col min="13710" max="13710" width="4.28515625" style="53" customWidth="1"/>
    <col min="13711" max="13711" width="4.85546875" style="53" customWidth="1"/>
    <col min="13712" max="13712" width="3.140625" style="53" customWidth="1"/>
    <col min="13713" max="13713" width="4.42578125" style="53" customWidth="1"/>
    <col min="13714" max="13714" width="5.140625" style="53" customWidth="1"/>
    <col min="13715" max="13715" width="4.28515625" style="53" customWidth="1"/>
    <col min="13716" max="13716" width="4.140625" style="53" customWidth="1"/>
    <col min="13717" max="13717" width="5" style="53" customWidth="1"/>
    <col min="13718" max="13718" width="4.28515625" style="53" customWidth="1"/>
    <col min="13719" max="13953" width="9.140625" style="53"/>
    <col min="13954" max="13954" width="4.140625" style="53" customWidth="1"/>
    <col min="13955" max="13955" width="5" style="53" customWidth="1"/>
    <col min="13956" max="13956" width="45.7109375" style="53" customWidth="1"/>
    <col min="13957" max="13957" width="4.28515625" style="53" customWidth="1"/>
    <col min="13958" max="13958" width="4.85546875" style="53" customWidth="1"/>
    <col min="13959" max="13959" width="3.85546875" style="53" customWidth="1"/>
    <col min="13960" max="13960" width="4.28515625" style="53" customWidth="1"/>
    <col min="13961" max="13961" width="3.85546875" style="53" customWidth="1"/>
    <col min="13962" max="13962" width="5" style="53" bestFit="1" customWidth="1"/>
    <col min="13963" max="13963" width="4" style="53" bestFit="1" customWidth="1"/>
    <col min="13964" max="13964" width="3.28515625" style="53" customWidth="1"/>
    <col min="13965" max="13965" width="3.140625" style="53" customWidth="1"/>
    <col min="13966" max="13966" width="4.28515625" style="53" customWidth="1"/>
    <col min="13967" max="13967" width="4.85546875" style="53" customWidth="1"/>
    <col min="13968" max="13968" width="3.140625" style="53" customWidth="1"/>
    <col min="13969" max="13969" width="4.42578125" style="53" customWidth="1"/>
    <col min="13970" max="13970" width="5.140625" style="53" customWidth="1"/>
    <col min="13971" max="13971" width="4.28515625" style="53" customWidth="1"/>
    <col min="13972" max="13972" width="4.140625" style="53" customWidth="1"/>
    <col min="13973" max="13973" width="5" style="53" customWidth="1"/>
    <col min="13974" max="13974" width="4.28515625" style="53" customWidth="1"/>
    <col min="13975" max="14209" width="9.140625" style="53"/>
    <col min="14210" max="14210" width="4.140625" style="53" customWidth="1"/>
    <col min="14211" max="14211" width="5" style="53" customWidth="1"/>
    <col min="14212" max="14212" width="45.7109375" style="53" customWidth="1"/>
    <col min="14213" max="14213" width="4.28515625" style="53" customWidth="1"/>
    <col min="14214" max="14214" width="4.85546875" style="53" customWidth="1"/>
    <col min="14215" max="14215" width="3.85546875" style="53" customWidth="1"/>
    <col min="14216" max="14216" width="4.28515625" style="53" customWidth="1"/>
    <col min="14217" max="14217" width="3.85546875" style="53" customWidth="1"/>
    <col min="14218" max="14218" width="5" style="53" bestFit="1" customWidth="1"/>
    <col min="14219" max="14219" width="4" style="53" bestFit="1" customWidth="1"/>
    <col min="14220" max="14220" width="3.28515625" style="53" customWidth="1"/>
    <col min="14221" max="14221" width="3.140625" style="53" customWidth="1"/>
    <col min="14222" max="14222" width="4.28515625" style="53" customWidth="1"/>
    <col min="14223" max="14223" width="4.85546875" style="53" customWidth="1"/>
    <col min="14224" max="14224" width="3.140625" style="53" customWidth="1"/>
    <col min="14225" max="14225" width="4.42578125" style="53" customWidth="1"/>
    <col min="14226" max="14226" width="5.140625" style="53" customWidth="1"/>
    <col min="14227" max="14227" width="4.28515625" style="53" customWidth="1"/>
    <col min="14228" max="14228" width="4.140625" style="53" customWidth="1"/>
    <col min="14229" max="14229" width="5" style="53" customWidth="1"/>
    <col min="14230" max="14230" width="4.28515625" style="53" customWidth="1"/>
    <col min="14231" max="14465" width="9.140625" style="53"/>
    <col min="14466" max="14466" width="4.140625" style="53" customWidth="1"/>
    <col min="14467" max="14467" width="5" style="53" customWidth="1"/>
    <col min="14468" max="14468" width="45.7109375" style="53" customWidth="1"/>
    <col min="14469" max="14469" width="4.28515625" style="53" customWidth="1"/>
    <col min="14470" max="14470" width="4.85546875" style="53" customWidth="1"/>
    <col min="14471" max="14471" width="3.85546875" style="53" customWidth="1"/>
    <col min="14472" max="14472" width="4.28515625" style="53" customWidth="1"/>
    <col min="14473" max="14473" width="3.85546875" style="53" customWidth="1"/>
    <col min="14474" max="14474" width="5" style="53" bestFit="1" customWidth="1"/>
    <col min="14475" max="14475" width="4" style="53" bestFit="1" customWidth="1"/>
    <col min="14476" max="14476" width="3.28515625" style="53" customWidth="1"/>
    <col min="14477" max="14477" width="3.140625" style="53" customWidth="1"/>
    <col min="14478" max="14478" width="4.28515625" style="53" customWidth="1"/>
    <col min="14479" max="14479" width="4.85546875" style="53" customWidth="1"/>
    <col min="14480" max="14480" width="3.140625" style="53" customWidth="1"/>
    <col min="14481" max="14481" width="4.42578125" style="53" customWidth="1"/>
    <col min="14482" max="14482" width="5.140625" style="53" customWidth="1"/>
    <col min="14483" max="14483" width="4.28515625" style="53" customWidth="1"/>
    <col min="14484" max="14484" width="4.140625" style="53" customWidth="1"/>
    <col min="14485" max="14485" width="5" style="53" customWidth="1"/>
    <col min="14486" max="14486" width="4.28515625" style="53" customWidth="1"/>
    <col min="14487" max="14721" width="9.140625" style="53"/>
    <col min="14722" max="14722" width="4.140625" style="53" customWidth="1"/>
    <col min="14723" max="14723" width="5" style="53" customWidth="1"/>
    <col min="14724" max="14724" width="45.7109375" style="53" customWidth="1"/>
    <col min="14725" max="14725" width="4.28515625" style="53" customWidth="1"/>
    <col min="14726" max="14726" width="4.85546875" style="53" customWidth="1"/>
    <col min="14727" max="14727" width="3.85546875" style="53" customWidth="1"/>
    <col min="14728" max="14728" width="4.28515625" style="53" customWidth="1"/>
    <col min="14729" max="14729" width="3.85546875" style="53" customWidth="1"/>
    <col min="14730" max="14730" width="5" style="53" bestFit="1" customWidth="1"/>
    <col min="14731" max="14731" width="4" style="53" bestFit="1" customWidth="1"/>
    <col min="14732" max="14732" width="3.28515625" style="53" customWidth="1"/>
    <col min="14733" max="14733" width="3.140625" style="53" customWidth="1"/>
    <col min="14734" max="14734" width="4.28515625" style="53" customWidth="1"/>
    <col min="14735" max="14735" width="4.85546875" style="53" customWidth="1"/>
    <col min="14736" max="14736" width="3.140625" style="53" customWidth="1"/>
    <col min="14737" max="14737" width="4.42578125" style="53" customWidth="1"/>
    <col min="14738" max="14738" width="5.140625" style="53" customWidth="1"/>
    <col min="14739" max="14739" width="4.28515625" style="53" customWidth="1"/>
    <col min="14740" max="14740" width="4.140625" style="53" customWidth="1"/>
    <col min="14741" max="14741" width="5" style="53" customWidth="1"/>
    <col min="14742" max="14742" width="4.28515625" style="53" customWidth="1"/>
    <col min="14743" max="14977" width="9.140625" style="53"/>
    <col min="14978" max="14978" width="4.140625" style="53" customWidth="1"/>
    <col min="14979" max="14979" width="5" style="53" customWidth="1"/>
    <col min="14980" max="14980" width="45.7109375" style="53" customWidth="1"/>
    <col min="14981" max="14981" width="4.28515625" style="53" customWidth="1"/>
    <col min="14982" max="14982" width="4.85546875" style="53" customWidth="1"/>
    <col min="14983" max="14983" width="3.85546875" style="53" customWidth="1"/>
    <col min="14984" max="14984" width="4.28515625" style="53" customWidth="1"/>
    <col min="14985" max="14985" width="3.85546875" style="53" customWidth="1"/>
    <col min="14986" max="14986" width="5" style="53" bestFit="1" customWidth="1"/>
    <col min="14987" max="14987" width="4" style="53" bestFit="1" customWidth="1"/>
    <col min="14988" max="14988" width="3.28515625" style="53" customWidth="1"/>
    <col min="14989" max="14989" width="3.140625" style="53" customWidth="1"/>
    <col min="14990" max="14990" width="4.28515625" style="53" customWidth="1"/>
    <col min="14991" max="14991" width="4.85546875" style="53" customWidth="1"/>
    <col min="14992" max="14992" width="3.140625" style="53" customWidth="1"/>
    <col min="14993" max="14993" width="4.42578125" style="53" customWidth="1"/>
    <col min="14994" max="14994" width="5.140625" style="53" customWidth="1"/>
    <col min="14995" max="14995" width="4.28515625" style="53" customWidth="1"/>
    <col min="14996" max="14996" width="4.140625" style="53" customWidth="1"/>
    <col min="14997" max="14997" width="5" style="53" customWidth="1"/>
    <col min="14998" max="14998" width="4.28515625" style="53" customWidth="1"/>
    <col min="14999" max="15233" width="9.140625" style="53"/>
    <col min="15234" max="15234" width="4.140625" style="53" customWidth="1"/>
    <col min="15235" max="15235" width="5" style="53" customWidth="1"/>
    <col min="15236" max="15236" width="45.7109375" style="53" customWidth="1"/>
    <col min="15237" max="15237" width="4.28515625" style="53" customWidth="1"/>
    <col min="15238" max="15238" width="4.85546875" style="53" customWidth="1"/>
    <col min="15239" max="15239" width="3.85546875" style="53" customWidth="1"/>
    <col min="15240" max="15240" width="4.28515625" style="53" customWidth="1"/>
    <col min="15241" max="15241" width="3.85546875" style="53" customWidth="1"/>
    <col min="15242" max="15242" width="5" style="53" bestFit="1" customWidth="1"/>
    <col min="15243" max="15243" width="4" style="53" bestFit="1" customWidth="1"/>
    <col min="15244" max="15244" width="3.28515625" style="53" customWidth="1"/>
    <col min="15245" max="15245" width="3.140625" style="53" customWidth="1"/>
    <col min="15246" max="15246" width="4.28515625" style="53" customWidth="1"/>
    <col min="15247" max="15247" width="4.85546875" style="53" customWidth="1"/>
    <col min="15248" max="15248" width="3.140625" style="53" customWidth="1"/>
    <col min="15249" max="15249" width="4.42578125" style="53" customWidth="1"/>
    <col min="15250" max="15250" width="5.140625" style="53" customWidth="1"/>
    <col min="15251" max="15251" width="4.28515625" style="53" customWidth="1"/>
    <col min="15252" max="15252" width="4.140625" style="53" customWidth="1"/>
    <col min="15253" max="15253" width="5" style="53" customWidth="1"/>
    <col min="15254" max="15254" width="4.28515625" style="53" customWidth="1"/>
    <col min="15255" max="15489" width="9.140625" style="53"/>
    <col min="15490" max="15490" width="4.140625" style="53" customWidth="1"/>
    <col min="15491" max="15491" width="5" style="53" customWidth="1"/>
    <col min="15492" max="15492" width="45.7109375" style="53" customWidth="1"/>
    <col min="15493" max="15493" width="4.28515625" style="53" customWidth="1"/>
    <col min="15494" max="15494" width="4.85546875" style="53" customWidth="1"/>
    <col min="15495" max="15495" width="3.85546875" style="53" customWidth="1"/>
    <col min="15496" max="15496" width="4.28515625" style="53" customWidth="1"/>
    <col min="15497" max="15497" width="3.85546875" style="53" customWidth="1"/>
    <col min="15498" max="15498" width="5" style="53" bestFit="1" customWidth="1"/>
    <col min="15499" max="15499" width="4" style="53" bestFit="1" customWidth="1"/>
    <col min="15500" max="15500" width="3.28515625" style="53" customWidth="1"/>
    <col min="15501" max="15501" width="3.140625" style="53" customWidth="1"/>
    <col min="15502" max="15502" width="4.28515625" style="53" customWidth="1"/>
    <col min="15503" max="15503" width="4.85546875" style="53" customWidth="1"/>
    <col min="15504" max="15504" width="3.140625" style="53" customWidth="1"/>
    <col min="15505" max="15505" width="4.42578125" style="53" customWidth="1"/>
    <col min="15506" max="15506" width="5.140625" style="53" customWidth="1"/>
    <col min="15507" max="15507" width="4.28515625" style="53" customWidth="1"/>
    <col min="15508" max="15508" width="4.140625" style="53" customWidth="1"/>
    <col min="15509" max="15509" width="5" style="53" customWidth="1"/>
    <col min="15510" max="15510" width="4.28515625" style="53" customWidth="1"/>
    <col min="15511" max="15745" width="9.140625" style="53"/>
    <col min="15746" max="15746" width="4.140625" style="53" customWidth="1"/>
    <col min="15747" max="15747" width="5" style="53" customWidth="1"/>
    <col min="15748" max="15748" width="45.7109375" style="53" customWidth="1"/>
    <col min="15749" max="15749" width="4.28515625" style="53" customWidth="1"/>
    <col min="15750" max="15750" width="4.85546875" style="53" customWidth="1"/>
    <col min="15751" max="15751" width="3.85546875" style="53" customWidth="1"/>
    <col min="15752" max="15752" width="4.28515625" style="53" customWidth="1"/>
    <col min="15753" max="15753" width="3.85546875" style="53" customWidth="1"/>
    <col min="15754" max="15754" width="5" style="53" bestFit="1" customWidth="1"/>
    <col min="15755" max="15755" width="4" style="53" bestFit="1" customWidth="1"/>
    <col min="15756" max="15756" width="3.28515625" style="53" customWidth="1"/>
    <col min="15757" max="15757" width="3.140625" style="53" customWidth="1"/>
    <col min="15758" max="15758" width="4.28515625" style="53" customWidth="1"/>
    <col min="15759" max="15759" width="4.85546875" style="53" customWidth="1"/>
    <col min="15760" max="15760" width="3.140625" style="53" customWidth="1"/>
    <col min="15761" max="15761" width="4.42578125" style="53" customWidth="1"/>
    <col min="15762" max="15762" width="5.140625" style="53" customWidth="1"/>
    <col min="15763" max="15763" width="4.28515625" style="53" customWidth="1"/>
    <col min="15764" max="15764" width="4.140625" style="53" customWidth="1"/>
    <col min="15765" max="15765" width="5" style="53" customWidth="1"/>
    <col min="15766" max="15766" width="4.28515625" style="53" customWidth="1"/>
    <col min="15767" max="16001" width="9.140625" style="53"/>
    <col min="16002" max="16002" width="4.140625" style="53" customWidth="1"/>
    <col min="16003" max="16003" width="5" style="53" customWidth="1"/>
    <col min="16004" max="16004" width="45.7109375" style="53" customWidth="1"/>
    <col min="16005" max="16005" width="4.28515625" style="53" customWidth="1"/>
    <col min="16006" max="16006" width="4.85546875" style="53" customWidth="1"/>
    <col min="16007" max="16007" width="3.85546875" style="53" customWidth="1"/>
    <col min="16008" max="16008" width="4.28515625" style="53" customWidth="1"/>
    <col min="16009" max="16009" width="3.85546875" style="53" customWidth="1"/>
    <col min="16010" max="16010" width="5" style="53" bestFit="1" customWidth="1"/>
    <col min="16011" max="16011" width="4" style="53" bestFit="1" customWidth="1"/>
    <col min="16012" max="16012" width="3.28515625" style="53" customWidth="1"/>
    <col min="16013" max="16013" width="3.140625" style="53" customWidth="1"/>
    <col min="16014" max="16014" width="4.28515625" style="53" customWidth="1"/>
    <col min="16015" max="16015" width="4.85546875" style="53" customWidth="1"/>
    <col min="16016" max="16016" width="3.140625" style="53" customWidth="1"/>
    <col min="16017" max="16017" width="4.42578125" style="53" customWidth="1"/>
    <col min="16018" max="16018" width="5.140625" style="53" customWidth="1"/>
    <col min="16019" max="16019" width="4.28515625" style="53" customWidth="1"/>
    <col min="16020" max="16020" width="4.140625" style="53" customWidth="1"/>
    <col min="16021" max="16021" width="5" style="53" customWidth="1"/>
    <col min="16022" max="16022" width="4.28515625" style="53" customWidth="1"/>
    <col min="16023" max="16384" width="9.140625" style="53"/>
  </cols>
  <sheetData>
    <row r="1" spans="1:147" s="318" customFormat="1" ht="28.5" customHeight="1" x14ac:dyDescent="0.35">
      <c r="C1" s="353"/>
      <c r="D1" s="772" t="s">
        <v>576</v>
      </c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0" t="s">
        <v>709</v>
      </c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0" t="s">
        <v>719</v>
      </c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67" t="s">
        <v>736</v>
      </c>
      <c r="AN1" s="768"/>
      <c r="AO1" s="768"/>
      <c r="AP1" s="768"/>
      <c r="AQ1" s="768"/>
      <c r="AR1" s="768"/>
      <c r="AS1" s="768"/>
      <c r="AT1" s="768"/>
      <c r="AU1" s="768"/>
      <c r="AV1" s="768"/>
      <c r="AW1" s="768"/>
      <c r="AX1" s="768"/>
      <c r="AY1" s="769"/>
      <c r="AZ1" s="767" t="s">
        <v>747</v>
      </c>
      <c r="BA1" s="768"/>
      <c r="BB1" s="768"/>
      <c r="BC1" s="768"/>
      <c r="BD1" s="768"/>
      <c r="BE1" s="768"/>
      <c r="BF1" s="768"/>
      <c r="BG1" s="768"/>
      <c r="BH1" s="768"/>
      <c r="BI1" s="768"/>
      <c r="BJ1" s="768"/>
      <c r="BK1" s="768"/>
      <c r="BL1" s="769"/>
      <c r="BM1" s="767" t="s">
        <v>770</v>
      </c>
      <c r="BN1" s="768"/>
      <c r="BO1" s="768"/>
      <c r="BP1" s="768"/>
      <c r="BQ1" s="768"/>
      <c r="BR1" s="768"/>
      <c r="BS1" s="768"/>
      <c r="BT1" s="768"/>
      <c r="BU1" s="768"/>
      <c r="BV1" s="768"/>
      <c r="BW1" s="769"/>
      <c r="BX1" s="721" t="s">
        <v>774</v>
      </c>
      <c r="BY1" s="722"/>
      <c r="BZ1" s="722"/>
      <c r="CA1" s="722"/>
      <c r="CB1" s="722"/>
      <c r="CC1" s="722"/>
      <c r="CD1" s="722"/>
      <c r="CE1" s="722"/>
      <c r="CF1" s="722"/>
      <c r="CG1" s="722"/>
      <c r="CH1" s="722"/>
      <c r="CI1" s="722"/>
      <c r="CJ1" s="722"/>
      <c r="CK1" s="767" t="s">
        <v>780</v>
      </c>
      <c r="CL1" s="768"/>
      <c r="CM1" s="768"/>
      <c r="CN1" s="768"/>
      <c r="CO1" s="768"/>
      <c r="CP1" s="768"/>
      <c r="CQ1" s="768"/>
      <c r="CR1" s="768"/>
      <c r="CS1" s="768"/>
      <c r="CT1" s="768"/>
      <c r="CU1" s="769"/>
      <c r="CV1" s="767" t="s">
        <v>785</v>
      </c>
      <c r="CW1" s="768"/>
      <c r="CX1" s="768"/>
      <c r="CY1" s="768"/>
      <c r="CZ1" s="768"/>
      <c r="DA1" s="768"/>
      <c r="DB1" s="768"/>
      <c r="DC1" s="768"/>
      <c r="DD1" s="768"/>
      <c r="DE1" s="768"/>
      <c r="DF1" s="769"/>
      <c r="DG1" s="705" t="s">
        <v>797</v>
      </c>
      <c r="DH1" s="706"/>
      <c r="DI1" s="706"/>
      <c r="DJ1" s="706"/>
      <c r="DK1" s="706"/>
      <c r="DL1" s="706"/>
      <c r="DM1" s="706"/>
      <c r="DN1" s="706"/>
      <c r="DO1" s="706"/>
      <c r="DP1" s="706"/>
      <c r="DQ1" s="706"/>
      <c r="DR1" s="706"/>
      <c r="DS1" s="707"/>
      <c r="DT1" s="705" t="s">
        <v>798</v>
      </c>
      <c r="DU1" s="706"/>
      <c r="DV1" s="706"/>
      <c r="DW1" s="706"/>
      <c r="DX1" s="706"/>
      <c r="DY1" s="706"/>
      <c r="DZ1" s="706"/>
      <c r="EA1" s="706"/>
      <c r="EB1" s="706"/>
      <c r="EC1" s="706"/>
      <c r="ED1" s="707"/>
      <c r="EE1" s="705" t="s">
        <v>799</v>
      </c>
      <c r="EF1" s="706"/>
      <c r="EG1" s="706"/>
      <c r="EH1" s="706"/>
      <c r="EI1" s="706"/>
      <c r="EJ1" s="706"/>
      <c r="EK1" s="706"/>
      <c r="EL1" s="706"/>
      <c r="EM1" s="706"/>
      <c r="EN1" s="706"/>
      <c r="EO1" s="706"/>
      <c r="EP1" s="706"/>
      <c r="EQ1" s="707"/>
    </row>
    <row r="2" spans="1:147" s="9" customFormat="1" ht="30.75" customHeight="1" x14ac:dyDescent="0.35">
      <c r="C2" s="318" t="s">
        <v>641</v>
      </c>
      <c r="D2" s="708" t="s">
        <v>5</v>
      </c>
      <c r="E2" s="709"/>
      <c r="F2" s="708" t="s">
        <v>6</v>
      </c>
      <c r="G2" s="709"/>
      <c r="H2" s="708" t="s">
        <v>2</v>
      </c>
      <c r="I2" s="709"/>
      <c r="J2" s="708" t="s">
        <v>3</v>
      </c>
      <c r="K2" s="709"/>
      <c r="L2" s="708" t="s">
        <v>525</v>
      </c>
      <c r="M2" s="709"/>
      <c r="N2" s="719" t="s">
        <v>4</v>
      </c>
      <c r="O2" s="719"/>
      <c r="P2" s="720"/>
      <c r="Q2" s="708" t="s">
        <v>5</v>
      </c>
      <c r="R2" s="709"/>
      <c r="S2" s="708" t="s">
        <v>6</v>
      </c>
      <c r="T2" s="709"/>
      <c r="U2" s="708" t="s">
        <v>2</v>
      </c>
      <c r="V2" s="709"/>
      <c r="W2" s="708" t="s">
        <v>3</v>
      </c>
      <c r="X2" s="709"/>
      <c r="Y2" s="719" t="s">
        <v>4</v>
      </c>
      <c r="Z2" s="719"/>
      <c r="AA2" s="720"/>
      <c r="AB2" s="708" t="s">
        <v>5</v>
      </c>
      <c r="AC2" s="709"/>
      <c r="AD2" s="708" t="s">
        <v>6</v>
      </c>
      <c r="AE2" s="709"/>
      <c r="AF2" s="708" t="s">
        <v>2</v>
      </c>
      <c r="AG2" s="709"/>
      <c r="AH2" s="708" t="s">
        <v>3</v>
      </c>
      <c r="AI2" s="709"/>
      <c r="AJ2" s="719" t="s">
        <v>4</v>
      </c>
      <c r="AK2" s="719"/>
      <c r="AL2" s="720"/>
      <c r="AM2" s="708" t="s">
        <v>5</v>
      </c>
      <c r="AN2" s="709"/>
      <c r="AO2" s="708" t="s">
        <v>6</v>
      </c>
      <c r="AP2" s="709"/>
      <c r="AQ2" s="708" t="s">
        <v>2</v>
      </c>
      <c r="AR2" s="709"/>
      <c r="AS2" s="708" t="s">
        <v>3</v>
      </c>
      <c r="AT2" s="709"/>
      <c r="AU2" s="708" t="s">
        <v>525</v>
      </c>
      <c r="AV2" s="709"/>
      <c r="AW2" s="719" t="s">
        <v>4</v>
      </c>
      <c r="AX2" s="719"/>
      <c r="AY2" s="720"/>
      <c r="AZ2" s="708" t="s">
        <v>5</v>
      </c>
      <c r="BA2" s="709"/>
      <c r="BB2" s="708" t="s">
        <v>6</v>
      </c>
      <c r="BC2" s="709"/>
      <c r="BD2" s="708" t="s">
        <v>2</v>
      </c>
      <c r="BE2" s="709"/>
      <c r="BF2" s="708" t="s">
        <v>3</v>
      </c>
      <c r="BG2" s="709"/>
      <c r="BH2" s="708" t="s">
        <v>525</v>
      </c>
      <c r="BI2" s="709"/>
      <c r="BJ2" s="719" t="s">
        <v>4</v>
      </c>
      <c r="BK2" s="719"/>
      <c r="BL2" s="720"/>
      <c r="BM2" s="708" t="s">
        <v>5</v>
      </c>
      <c r="BN2" s="709"/>
      <c r="BO2" s="708" t="s">
        <v>6</v>
      </c>
      <c r="BP2" s="709"/>
      <c r="BQ2" s="708" t="s">
        <v>2</v>
      </c>
      <c r="BR2" s="709"/>
      <c r="BS2" s="708" t="s">
        <v>3</v>
      </c>
      <c r="BT2" s="709"/>
      <c r="BU2" s="712" t="s">
        <v>4</v>
      </c>
      <c r="BV2" s="712"/>
      <c r="BW2" s="713"/>
      <c r="BX2" s="708" t="s">
        <v>5</v>
      </c>
      <c r="BY2" s="709"/>
      <c r="BZ2" s="708" t="s">
        <v>6</v>
      </c>
      <c r="CA2" s="709"/>
      <c r="CB2" s="708" t="s">
        <v>2</v>
      </c>
      <c r="CC2" s="709"/>
      <c r="CD2" s="708" t="s">
        <v>3</v>
      </c>
      <c r="CE2" s="709"/>
      <c r="CF2" s="708" t="s">
        <v>525</v>
      </c>
      <c r="CG2" s="709"/>
      <c r="CH2" s="719" t="s">
        <v>4</v>
      </c>
      <c r="CI2" s="719"/>
      <c r="CJ2" s="720"/>
      <c r="CK2" s="708" t="s">
        <v>5</v>
      </c>
      <c r="CL2" s="709"/>
      <c r="CM2" s="708" t="s">
        <v>6</v>
      </c>
      <c r="CN2" s="709"/>
      <c r="CO2" s="708" t="s">
        <v>2</v>
      </c>
      <c r="CP2" s="709"/>
      <c r="CQ2" s="708" t="s">
        <v>3</v>
      </c>
      <c r="CR2" s="709"/>
      <c r="CS2" s="712" t="s">
        <v>4</v>
      </c>
      <c r="CT2" s="712"/>
      <c r="CU2" s="713"/>
      <c r="CV2" s="708" t="s">
        <v>5</v>
      </c>
      <c r="CW2" s="709"/>
      <c r="CX2" s="708" t="s">
        <v>6</v>
      </c>
      <c r="CY2" s="709"/>
      <c r="CZ2" s="708" t="s">
        <v>2</v>
      </c>
      <c r="DA2" s="709"/>
      <c r="DB2" s="708" t="s">
        <v>3</v>
      </c>
      <c r="DC2" s="709"/>
      <c r="DD2" s="712" t="s">
        <v>4</v>
      </c>
      <c r="DE2" s="712"/>
      <c r="DF2" s="713"/>
      <c r="DG2" s="708" t="s">
        <v>5</v>
      </c>
      <c r="DH2" s="709"/>
      <c r="DI2" s="708" t="s">
        <v>6</v>
      </c>
      <c r="DJ2" s="709"/>
      <c r="DK2" s="708" t="s">
        <v>2</v>
      </c>
      <c r="DL2" s="709"/>
      <c r="DM2" s="708" t="s">
        <v>3</v>
      </c>
      <c r="DN2" s="709"/>
      <c r="DO2" s="708" t="s">
        <v>525</v>
      </c>
      <c r="DP2" s="709"/>
      <c r="DQ2" s="712" t="s">
        <v>4</v>
      </c>
      <c r="DR2" s="712"/>
      <c r="DS2" s="713"/>
      <c r="DT2" s="708" t="s">
        <v>5</v>
      </c>
      <c r="DU2" s="709"/>
      <c r="DV2" s="708" t="s">
        <v>6</v>
      </c>
      <c r="DW2" s="709"/>
      <c r="DX2" s="708" t="s">
        <v>2</v>
      </c>
      <c r="DY2" s="709"/>
      <c r="DZ2" s="708" t="s">
        <v>3</v>
      </c>
      <c r="EA2" s="709"/>
      <c r="EB2" s="710" t="s">
        <v>4</v>
      </c>
      <c r="EC2" s="710"/>
      <c r="ED2" s="711"/>
      <c r="EE2" s="708" t="s">
        <v>5</v>
      </c>
      <c r="EF2" s="709"/>
      <c r="EG2" s="708" t="s">
        <v>6</v>
      </c>
      <c r="EH2" s="709"/>
      <c r="EI2" s="708" t="s">
        <v>2</v>
      </c>
      <c r="EJ2" s="709"/>
      <c r="EK2" s="708" t="s">
        <v>3</v>
      </c>
      <c r="EL2" s="709"/>
      <c r="EM2" s="708" t="s">
        <v>525</v>
      </c>
      <c r="EN2" s="709"/>
      <c r="EO2" s="710" t="s">
        <v>4</v>
      </c>
      <c r="EP2" s="710"/>
      <c r="EQ2" s="711"/>
    </row>
    <row r="3" spans="1:147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8" t="s">
        <v>0</v>
      </c>
      <c r="BT3" s="428" t="s">
        <v>7</v>
      </c>
      <c r="BU3" s="429" t="s">
        <v>0</v>
      </c>
      <c r="BV3" s="429" t="s">
        <v>7</v>
      </c>
      <c r="BW3" s="429" t="s">
        <v>607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4" t="s">
        <v>0</v>
      </c>
      <c r="CG3" s="494" t="s">
        <v>7</v>
      </c>
      <c r="CH3" s="498" t="s">
        <v>0</v>
      </c>
      <c r="CI3" s="498" t="s">
        <v>7</v>
      </c>
      <c r="CJ3" s="498" t="s">
        <v>607</v>
      </c>
      <c r="CK3" s="538" t="s">
        <v>0</v>
      </c>
      <c r="CL3" s="538" t="s">
        <v>7</v>
      </c>
      <c r="CM3" s="538" t="s">
        <v>0</v>
      </c>
      <c r="CN3" s="538" t="s">
        <v>7</v>
      </c>
      <c r="CO3" s="538" t="s">
        <v>0</v>
      </c>
      <c r="CP3" s="538" t="s">
        <v>7</v>
      </c>
      <c r="CQ3" s="538" t="s">
        <v>0</v>
      </c>
      <c r="CR3" s="538" t="s">
        <v>7</v>
      </c>
      <c r="CS3" s="539" t="s">
        <v>0</v>
      </c>
      <c r="CT3" s="539" t="s">
        <v>7</v>
      </c>
      <c r="CU3" s="539" t="s">
        <v>607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577" t="s">
        <v>0</v>
      </c>
      <c r="DC3" s="577" t="s">
        <v>7</v>
      </c>
      <c r="DD3" s="578" t="s">
        <v>0</v>
      </c>
      <c r="DE3" s="578" t="s">
        <v>7</v>
      </c>
      <c r="DF3" s="578" t="s">
        <v>607</v>
      </c>
      <c r="DG3" s="620" t="s">
        <v>0</v>
      </c>
      <c r="DH3" s="620" t="s">
        <v>7</v>
      </c>
      <c r="DI3" s="620" t="s">
        <v>0</v>
      </c>
      <c r="DJ3" s="620" t="s">
        <v>7</v>
      </c>
      <c r="DK3" s="620" t="s">
        <v>0</v>
      </c>
      <c r="DL3" s="620" t="s">
        <v>7</v>
      </c>
      <c r="DM3" s="620" t="s">
        <v>0</v>
      </c>
      <c r="DN3" s="620" t="s">
        <v>7</v>
      </c>
      <c r="DO3" s="620" t="s">
        <v>0</v>
      </c>
      <c r="DP3" s="620" t="s">
        <v>7</v>
      </c>
      <c r="DQ3" s="643" t="s">
        <v>0</v>
      </c>
      <c r="DR3" s="643" t="s">
        <v>7</v>
      </c>
      <c r="DS3" s="643" t="s">
        <v>607</v>
      </c>
      <c r="DT3" s="785" t="s">
        <v>0</v>
      </c>
      <c r="DU3" s="785" t="s">
        <v>7</v>
      </c>
      <c r="DV3" s="785" t="s">
        <v>0</v>
      </c>
      <c r="DW3" s="785" t="s">
        <v>7</v>
      </c>
      <c r="DX3" s="785" t="s">
        <v>0</v>
      </c>
      <c r="DY3" s="785" t="s">
        <v>7</v>
      </c>
      <c r="DZ3" s="785" t="s">
        <v>0</v>
      </c>
      <c r="EA3" s="785" t="s">
        <v>7</v>
      </c>
      <c r="EB3" s="787" t="s">
        <v>0</v>
      </c>
      <c r="EC3" s="787" t="s">
        <v>7</v>
      </c>
      <c r="ED3" s="787" t="s">
        <v>607</v>
      </c>
      <c r="EE3" s="785" t="s">
        <v>0</v>
      </c>
      <c r="EF3" s="785" t="s">
        <v>7</v>
      </c>
      <c r="EG3" s="785" t="s">
        <v>0</v>
      </c>
      <c r="EH3" s="785" t="s">
        <v>7</v>
      </c>
      <c r="EI3" s="785" t="s">
        <v>0</v>
      </c>
      <c r="EJ3" s="785" t="s">
        <v>7</v>
      </c>
      <c r="EK3" s="785" t="s">
        <v>0</v>
      </c>
      <c r="EL3" s="785" t="s">
        <v>7</v>
      </c>
      <c r="EM3" s="785" t="s">
        <v>0</v>
      </c>
      <c r="EN3" s="785" t="s">
        <v>7</v>
      </c>
      <c r="EO3" s="787" t="s">
        <v>0</v>
      </c>
      <c r="EP3" s="787" t="s">
        <v>7</v>
      </c>
      <c r="EQ3" s="787" t="s">
        <v>607</v>
      </c>
    </row>
    <row r="4" spans="1:147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  <c r="BM4" s="316" t="s">
        <v>766</v>
      </c>
      <c r="BN4" s="316" t="s">
        <v>766</v>
      </c>
      <c r="BO4" s="417" t="s">
        <v>767</v>
      </c>
      <c r="BP4" s="417" t="s">
        <v>767</v>
      </c>
      <c r="BQ4" s="417" t="s">
        <v>768</v>
      </c>
      <c r="BR4" s="417" t="s">
        <v>768</v>
      </c>
      <c r="BS4" s="417" t="s">
        <v>769</v>
      </c>
      <c r="BT4" s="417" t="s">
        <v>740</v>
      </c>
      <c r="BU4" s="229" t="s">
        <v>9</v>
      </c>
      <c r="BV4" s="229" t="s">
        <v>9</v>
      </c>
      <c r="BW4" s="229" t="s">
        <v>10</v>
      </c>
      <c r="BX4" s="420" t="s">
        <v>775</v>
      </c>
      <c r="BY4" s="420" t="s">
        <v>775</v>
      </c>
      <c r="BZ4" s="486" t="s">
        <v>776</v>
      </c>
      <c r="CA4" s="486" t="s">
        <v>776</v>
      </c>
      <c r="CB4" s="486" t="s">
        <v>777</v>
      </c>
      <c r="CC4" s="486" t="s">
        <v>777</v>
      </c>
      <c r="CD4" s="486" t="s">
        <v>778</v>
      </c>
      <c r="CE4" s="486" t="s">
        <v>778</v>
      </c>
      <c r="CF4" s="486" t="s">
        <v>779</v>
      </c>
      <c r="CG4" s="486" t="s">
        <v>779</v>
      </c>
      <c r="CH4" s="319" t="s">
        <v>9</v>
      </c>
      <c r="CI4" s="319" t="s">
        <v>9</v>
      </c>
      <c r="CJ4" s="319" t="s">
        <v>10</v>
      </c>
      <c r="CK4" s="316" t="s">
        <v>781</v>
      </c>
      <c r="CL4" s="316" t="s">
        <v>781</v>
      </c>
      <c r="CM4" s="522" t="s">
        <v>782</v>
      </c>
      <c r="CN4" s="522" t="s">
        <v>782</v>
      </c>
      <c r="CO4" s="522" t="s">
        <v>783</v>
      </c>
      <c r="CP4" s="522" t="s">
        <v>783</v>
      </c>
      <c r="CQ4" s="522" t="s">
        <v>784</v>
      </c>
      <c r="CR4" s="522" t="s">
        <v>784</v>
      </c>
      <c r="CS4" s="229" t="s">
        <v>9</v>
      </c>
      <c r="CT4" s="229" t="s">
        <v>9</v>
      </c>
      <c r="CU4" s="229" t="s">
        <v>10</v>
      </c>
      <c r="CV4" s="316" t="s">
        <v>786</v>
      </c>
      <c r="CW4" s="316" t="s">
        <v>786</v>
      </c>
      <c r="CX4" s="567" t="s">
        <v>790</v>
      </c>
      <c r="CY4" s="618" t="s">
        <v>790</v>
      </c>
      <c r="CZ4" s="567" t="s">
        <v>788</v>
      </c>
      <c r="DA4" s="618" t="s">
        <v>788</v>
      </c>
      <c r="DB4" s="567" t="s">
        <v>789</v>
      </c>
      <c r="DC4" s="618" t="s">
        <v>789</v>
      </c>
      <c r="DD4" s="229" t="s">
        <v>9</v>
      </c>
      <c r="DE4" s="229" t="s">
        <v>9</v>
      </c>
      <c r="DF4" s="229" t="s">
        <v>10</v>
      </c>
      <c r="DG4" s="568" t="s">
        <v>796</v>
      </c>
      <c r="DH4" s="568" t="s">
        <v>796</v>
      </c>
      <c r="DI4" s="618" t="s">
        <v>792</v>
      </c>
      <c r="DJ4" s="618" t="s">
        <v>792</v>
      </c>
      <c r="DK4" s="618" t="s">
        <v>793</v>
      </c>
      <c r="DL4" s="618" t="s">
        <v>793</v>
      </c>
      <c r="DM4" s="618" t="s">
        <v>794</v>
      </c>
      <c r="DN4" s="618" t="s">
        <v>794</v>
      </c>
      <c r="DO4" s="618" t="s">
        <v>795</v>
      </c>
      <c r="DP4" s="618" t="s">
        <v>795</v>
      </c>
      <c r="DQ4" s="393" t="s">
        <v>9</v>
      </c>
      <c r="DR4" s="393" t="s">
        <v>9</v>
      </c>
      <c r="DS4" s="393" t="s">
        <v>10</v>
      </c>
      <c r="DT4" s="789" t="s">
        <v>800</v>
      </c>
      <c r="DU4" s="789" t="s">
        <v>800</v>
      </c>
      <c r="DV4" s="786" t="s">
        <v>801</v>
      </c>
      <c r="DW4" s="786" t="s">
        <v>801</v>
      </c>
      <c r="DX4" s="786" t="s">
        <v>807</v>
      </c>
      <c r="DY4" s="786" t="s">
        <v>807</v>
      </c>
      <c r="DZ4" s="786" t="s">
        <v>808</v>
      </c>
      <c r="EA4" s="786" t="s">
        <v>808</v>
      </c>
      <c r="EB4" s="788" t="s">
        <v>9</v>
      </c>
      <c r="EC4" s="788" t="s">
        <v>9</v>
      </c>
      <c r="ED4" s="788" t="s">
        <v>10</v>
      </c>
      <c r="EE4" s="789" t="s">
        <v>809</v>
      </c>
      <c r="EF4" s="789" t="s">
        <v>809</v>
      </c>
      <c r="EG4" s="786" t="s">
        <v>810</v>
      </c>
      <c r="EH4" s="786" t="s">
        <v>810</v>
      </c>
      <c r="EI4" s="786" t="s">
        <v>811</v>
      </c>
      <c r="EJ4" s="786" t="s">
        <v>811</v>
      </c>
      <c r="EK4" s="786" t="s">
        <v>812</v>
      </c>
      <c r="EL4" s="786" t="s">
        <v>812</v>
      </c>
      <c r="EM4" s="786" t="s">
        <v>813</v>
      </c>
      <c r="EN4" s="786" t="s">
        <v>813</v>
      </c>
      <c r="EO4" s="788" t="s">
        <v>9</v>
      </c>
      <c r="EP4" s="788" t="s">
        <v>9</v>
      </c>
      <c r="EQ4" s="788" t="s">
        <v>10</v>
      </c>
    </row>
    <row r="5" spans="1:147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  <c r="BU5" s="302"/>
      <c r="BV5" s="302"/>
      <c r="BW5" s="302"/>
      <c r="CH5" s="58"/>
      <c r="CI5" s="58"/>
      <c r="CJ5" s="58"/>
      <c r="CS5" s="302"/>
      <c r="CT5" s="302"/>
      <c r="CU5" s="302"/>
      <c r="DD5" s="302"/>
      <c r="DE5" s="302"/>
      <c r="DF5" s="302"/>
      <c r="DQ5" s="302"/>
      <c r="DR5" s="302"/>
      <c r="DS5" s="302"/>
      <c r="EB5" s="813"/>
      <c r="EC5" s="813"/>
      <c r="ED5" s="813"/>
      <c r="EO5" s="813"/>
      <c r="EP5" s="813"/>
      <c r="EQ5" s="813"/>
    </row>
    <row r="6" spans="1:147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  <c r="BU6" s="303"/>
      <c r="BV6" s="303"/>
      <c r="BW6" s="303"/>
      <c r="CH6" s="320"/>
      <c r="CI6" s="320"/>
      <c r="CJ6" s="320"/>
      <c r="CS6" s="303"/>
      <c r="CT6" s="303"/>
      <c r="CU6" s="303"/>
      <c r="DD6" s="303"/>
      <c r="DE6" s="303"/>
      <c r="DF6" s="303"/>
      <c r="DQ6" s="303"/>
      <c r="DR6" s="303"/>
      <c r="DS6" s="303"/>
      <c r="EB6" s="814"/>
      <c r="EC6" s="814"/>
      <c r="ED6" s="814"/>
      <c r="EO6" s="814"/>
      <c r="EP6" s="814"/>
      <c r="EQ6" s="814"/>
    </row>
    <row r="7" spans="1:147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  <c r="BU7" s="303"/>
      <c r="BV7" s="303"/>
      <c r="BW7" s="303"/>
      <c r="CH7" s="320"/>
      <c r="CI7" s="320"/>
      <c r="CJ7" s="320"/>
      <c r="CS7" s="303"/>
      <c r="CT7" s="303"/>
      <c r="CU7" s="303"/>
      <c r="DD7" s="303"/>
      <c r="DE7" s="303"/>
      <c r="DF7" s="303"/>
      <c r="DQ7" s="303"/>
      <c r="DR7" s="303"/>
      <c r="DS7" s="303"/>
      <c r="EB7" s="814"/>
      <c r="EC7" s="814"/>
      <c r="ED7" s="814"/>
      <c r="EO7" s="814"/>
      <c r="EP7" s="814"/>
      <c r="EQ7" s="814"/>
    </row>
    <row r="8" spans="1:147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  <c r="BU8" s="303"/>
      <c r="BV8" s="303"/>
      <c r="BW8" s="303"/>
      <c r="CH8" s="320"/>
      <c r="CI8" s="320"/>
      <c r="CJ8" s="320"/>
      <c r="CS8" s="303"/>
      <c r="CT8" s="303"/>
      <c r="CU8" s="303"/>
      <c r="DD8" s="303"/>
      <c r="DE8" s="303"/>
      <c r="DF8" s="303"/>
      <c r="DQ8" s="303"/>
      <c r="DR8" s="303"/>
      <c r="DS8" s="303"/>
      <c r="EB8" s="814"/>
      <c r="EC8" s="814"/>
      <c r="ED8" s="814"/>
      <c r="EO8" s="814"/>
      <c r="EP8" s="814"/>
      <c r="EQ8" s="814"/>
    </row>
    <row r="9" spans="1:147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  <c r="BU9" s="303"/>
      <c r="BV9" s="303"/>
      <c r="BW9" s="303"/>
      <c r="CH9" s="320"/>
      <c r="CI9" s="320"/>
      <c r="CJ9" s="320"/>
      <c r="CS9" s="303"/>
      <c r="CT9" s="303"/>
      <c r="CU9" s="303"/>
      <c r="DD9" s="303"/>
      <c r="DE9" s="303"/>
      <c r="DF9" s="303"/>
      <c r="DQ9" s="303"/>
      <c r="DR9" s="303"/>
      <c r="DS9" s="303"/>
      <c r="EB9" s="814"/>
      <c r="EC9" s="814"/>
      <c r="ED9" s="814"/>
      <c r="EO9" s="814"/>
      <c r="EP9" s="814"/>
      <c r="EQ9" s="814"/>
    </row>
    <row r="10" spans="1:147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  <c r="BU10" s="303"/>
      <c r="BV10" s="303"/>
      <c r="BW10" s="303"/>
      <c r="CH10" s="320"/>
      <c r="CI10" s="320"/>
      <c r="CJ10" s="320"/>
      <c r="CS10" s="303"/>
      <c r="CT10" s="303"/>
      <c r="CU10" s="303"/>
      <c r="DD10" s="303"/>
      <c r="DE10" s="303"/>
      <c r="DF10" s="303"/>
      <c r="DQ10" s="303"/>
      <c r="DR10" s="303"/>
      <c r="DS10" s="303"/>
      <c r="EB10" s="814"/>
      <c r="EC10" s="814"/>
      <c r="ED10" s="814"/>
      <c r="EO10" s="814"/>
      <c r="EP10" s="814"/>
      <c r="EQ10" s="814"/>
    </row>
    <row r="11" spans="1:147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  <c r="BU11" s="303"/>
      <c r="BV11" s="303"/>
      <c r="BW11" s="303"/>
      <c r="CH11" s="320"/>
      <c r="CI11" s="320"/>
      <c r="CJ11" s="320"/>
      <c r="CS11" s="303"/>
      <c r="CT11" s="303"/>
      <c r="CU11" s="303"/>
      <c r="DD11" s="303"/>
      <c r="DE11" s="303"/>
      <c r="DF11" s="303"/>
      <c r="DQ11" s="303"/>
      <c r="DR11" s="303"/>
      <c r="DS11" s="303"/>
      <c r="EB11" s="814"/>
      <c r="EC11" s="814"/>
      <c r="ED11" s="814"/>
      <c r="EO11" s="814"/>
      <c r="EP11" s="814"/>
      <c r="EQ11" s="814"/>
    </row>
    <row r="12" spans="1:147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  <c r="BU12" s="303"/>
      <c r="BV12" s="303"/>
      <c r="BW12" s="303"/>
      <c r="CH12" s="320"/>
      <c r="CI12" s="320"/>
      <c r="CJ12" s="320"/>
      <c r="CS12" s="303"/>
      <c r="CT12" s="303"/>
      <c r="CU12" s="303"/>
      <c r="DD12" s="303"/>
      <c r="DE12" s="303"/>
      <c r="DF12" s="303"/>
      <c r="DQ12" s="303"/>
      <c r="DR12" s="303"/>
      <c r="DS12" s="303"/>
      <c r="EB12" s="814"/>
      <c r="EC12" s="814"/>
      <c r="ED12" s="814"/>
      <c r="EO12" s="814"/>
      <c r="EP12" s="814"/>
      <c r="EQ12" s="814"/>
    </row>
    <row r="13" spans="1:147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  <c r="BU13" s="303"/>
      <c r="BV13" s="303"/>
      <c r="BW13" s="303"/>
      <c r="CH13" s="320"/>
      <c r="CI13" s="320"/>
      <c r="CJ13" s="320"/>
      <c r="CS13" s="303"/>
      <c r="CT13" s="303"/>
      <c r="CU13" s="303"/>
      <c r="DD13" s="303"/>
      <c r="DE13" s="303"/>
      <c r="DF13" s="303"/>
      <c r="DQ13" s="303"/>
      <c r="DR13" s="303"/>
      <c r="DS13" s="303"/>
      <c r="EB13" s="814"/>
      <c r="EC13" s="814"/>
      <c r="ED13" s="814"/>
      <c r="EO13" s="814"/>
      <c r="EP13" s="814"/>
      <c r="EQ13" s="814"/>
    </row>
    <row r="14" spans="1:147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  <c r="BU14" s="303"/>
      <c r="BV14" s="303"/>
      <c r="BW14" s="303"/>
      <c r="CH14" s="320"/>
      <c r="CI14" s="320"/>
      <c r="CJ14" s="320"/>
      <c r="CS14" s="303"/>
      <c r="CT14" s="303"/>
      <c r="CU14" s="303"/>
      <c r="DD14" s="303"/>
      <c r="DE14" s="303"/>
      <c r="DF14" s="303"/>
      <c r="DQ14" s="303"/>
      <c r="DR14" s="303"/>
      <c r="DS14" s="303"/>
      <c r="EB14" s="814"/>
      <c r="EC14" s="814"/>
      <c r="ED14" s="814"/>
      <c r="EO14" s="814"/>
      <c r="EP14" s="814"/>
      <c r="EQ14" s="814"/>
    </row>
    <row r="15" spans="1:147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  <c r="BU15" s="303"/>
      <c r="BV15" s="303"/>
      <c r="BW15" s="303"/>
      <c r="CH15" s="320"/>
      <c r="CI15" s="320"/>
      <c r="CJ15" s="320"/>
      <c r="CS15" s="303"/>
      <c r="CT15" s="303"/>
      <c r="CU15" s="303"/>
      <c r="DD15" s="303"/>
      <c r="DE15" s="303"/>
      <c r="DF15" s="303"/>
      <c r="DQ15" s="303"/>
      <c r="DR15" s="303"/>
      <c r="DS15" s="303"/>
      <c r="EB15" s="814"/>
      <c r="EC15" s="814"/>
      <c r="ED15" s="814"/>
      <c r="EO15" s="814"/>
      <c r="EP15" s="814"/>
      <c r="EQ15" s="814"/>
    </row>
    <row r="16" spans="1:147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  <c r="BU16" s="303"/>
      <c r="BV16" s="303"/>
      <c r="BW16" s="303"/>
      <c r="CH16" s="320"/>
      <c r="CI16" s="320"/>
      <c r="CJ16" s="320"/>
      <c r="CS16" s="303"/>
      <c r="CT16" s="303"/>
      <c r="CU16" s="303"/>
      <c r="DD16" s="303"/>
      <c r="DE16" s="303"/>
      <c r="DF16" s="303"/>
      <c r="DQ16" s="303"/>
      <c r="DR16" s="303"/>
      <c r="DS16" s="303"/>
      <c r="EB16" s="814"/>
      <c r="EC16" s="814"/>
      <c r="ED16" s="814"/>
      <c r="EO16" s="814"/>
      <c r="EP16" s="814"/>
      <c r="EQ16" s="814"/>
    </row>
    <row r="17" spans="1:147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  <c r="BU17" s="303"/>
      <c r="BV17" s="303"/>
      <c r="BW17" s="303"/>
      <c r="CH17" s="320"/>
      <c r="CI17" s="320"/>
      <c r="CJ17" s="320"/>
      <c r="CS17" s="303"/>
      <c r="CT17" s="303"/>
      <c r="CU17" s="303"/>
      <c r="DD17" s="303"/>
      <c r="DE17" s="303"/>
      <c r="DF17" s="303"/>
      <c r="DQ17" s="303"/>
      <c r="DR17" s="303"/>
      <c r="DS17" s="303"/>
      <c r="EB17" s="814"/>
      <c r="EC17" s="814"/>
      <c r="ED17" s="814"/>
      <c r="EO17" s="814"/>
      <c r="EP17" s="814"/>
      <c r="EQ17" s="814"/>
    </row>
    <row r="18" spans="1:147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  <c r="BU18" s="303"/>
      <c r="BV18" s="303"/>
      <c r="BW18" s="303"/>
      <c r="CH18" s="320"/>
      <c r="CI18" s="320"/>
      <c r="CJ18" s="320"/>
      <c r="CS18" s="303"/>
      <c r="CT18" s="303"/>
      <c r="CU18" s="303"/>
      <c r="DD18" s="303"/>
      <c r="DE18" s="303"/>
      <c r="DF18" s="303"/>
      <c r="DQ18" s="303"/>
      <c r="DR18" s="303"/>
      <c r="DS18" s="303"/>
      <c r="EB18" s="814"/>
      <c r="EC18" s="814"/>
      <c r="ED18" s="814"/>
      <c r="EO18" s="814"/>
      <c r="EP18" s="814"/>
      <c r="EQ18" s="814"/>
    </row>
    <row r="19" spans="1:147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  <c r="BU19" s="303"/>
      <c r="BV19" s="303"/>
      <c r="BW19" s="303"/>
      <c r="CH19" s="320"/>
      <c r="CI19" s="320"/>
      <c r="CJ19" s="320"/>
      <c r="CS19" s="303"/>
      <c r="CT19" s="303"/>
      <c r="CU19" s="303"/>
      <c r="DD19" s="303"/>
      <c r="DE19" s="303"/>
      <c r="DF19" s="303"/>
      <c r="DQ19" s="303"/>
      <c r="DR19" s="303"/>
      <c r="DS19" s="303"/>
      <c r="EB19" s="814"/>
      <c r="EC19" s="814"/>
      <c r="ED19" s="814"/>
      <c r="EO19" s="814"/>
      <c r="EP19" s="814"/>
      <c r="EQ19" s="814"/>
    </row>
    <row r="20" spans="1:147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  <c r="BU20" s="303"/>
      <c r="BV20" s="303"/>
      <c r="BW20" s="303"/>
      <c r="CH20" s="320"/>
      <c r="CI20" s="320"/>
      <c r="CJ20" s="320"/>
      <c r="CS20" s="303"/>
      <c r="CT20" s="303"/>
      <c r="CU20" s="303"/>
      <c r="DD20" s="303"/>
      <c r="DE20" s="303"/>
      <c r="DF20" s="303"/>
      <c r="DQ20" s="303"/>
      <c r="DR20" s="303"/>
      <c r="DS20" s="303"/>
      <c r="EB20" s="814"/>
      <c r="EC20" s="814"/>
      <c r="ED20" s="814"/>
      <c r="EO20" s="814"/>
      <c r="EP20" s="814"/>
      <c r="EQ20" s="814"/>
    </row>
    <row r="21" spans="1:147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  <c r="BU21" s="303"/>
      <c r="BV21" s="303"/>
      <c r="BW21" s="303"/>
      <c r="CH21" s="320"/>
      <c r="CI21" s="320"/>
      <c r="CJ21" s="320"/>
      <c r="CS21" s="303"/>
      <c r="CT21" s="303"/>
      <c r="CU21" s="303"/>
      <c r="DD21" s="303"/>
      <c r="DE21" s="303"/>
      <c r="DF21" s="303"/>
      <c r="DQ21" s="303"/>
      <c r="DR21" s="303"/>
      <c r="DS21" s="303"/>
      <c r="EB21" s="814"/>
      <c r="EC21" s="814"/>
      <c r="ED21" s="814"/>
      <c r="EO21" s="814"/>
      <c r="EP21" s="814"/>
      <c r="EQ21" s="814"/>
    </row>
    <row r="22" spans="1:147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  <c r="BU22" s="303"/>
      <c r="BV22" s="303"/>
      <c r="BW22" s="303"/>
      <c r="CH22" s="320"/>
      <c r="CI22" s="320"/>
      <c r="CJ22" s="320"/>
      <c r="CS22" s="303"/>
      <c r="CT22" s="303"/>
      <c r="CU22" s="303"/>
      <c r="DD22" s="303"/>
      <c r="DE22" s="303"/>
      <c r="DF22" s="303"/>
      <c r="DQ22" s="303"/>
      <c r="DR22" s="303"/>
      <c r="DS22" s="303"/>
      <c r="EB22" s="814"/>
      <c r="EC22" s="814"/>
      <c r="ED22" s="814"/>
      <c r="EO22" s="814"/>
      <c r="EP22" s="814"/>
      <c r="EQ22" s="814"/>
    </row>
    <row r="23" spans="1:147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  <c r="BU23" s="303"/>
      <c r="BV23" s="303"/>
      <c r="BW23" s="303"/>
      <c r="CH23" s="320"/>
      <c r="CI23" s="320"/>
      <c r="CJ23" s="320"/>
      <c r="CS23" s="303"/>
      <c r="CT23" s="303"/>
      <c r="CU23" s="303"/>
      <c r="DD23" s="303"/>
      <c r="DE23" s="303"/>
      <c r="DF23" s="303"/>
      <c r="DQ23" s="303"/>
      <c r="DR23" s="303"/>
      <c r="DS23" s="303"/>
      <c r="EB23" s="814"/>
      <c r="EC23" s="814"/>
      <c r="ED23" s="814"/>
      <c r="EO23" s="814"/>
      <c r="EP23" s="814"/>
      <c r="EQ23" s="814"/>
    </row>
    <row r="24" spans="1:147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  <c r="BU24" s="303"/>
      <c r="BV24" s="303"/>
      <c r="BW24" s="303"/>
      <c r="CH24" s="320"/>
      <c r="CI24" s="320"/>
      <c r="CJ24" s="320"/>
      <c r="CS24" s="303"/>
      <c r="CT24" s="303"/>
      <c r="CU24" s="303"/>
      <c r="DD24" s="303"/>
      <c r="DE24" s="303"/>
      <c r="DF24" s="303"/>
      <c r="DQ24" s="303"/>
      <c r="DR24" s="303"/>
      <c r="DS24" s="303"/>
      <c r="EB24" s="814"/>
      <c r="EC24" s="814"/>
      <c r="ED24" s="814"/>
      <c r="EO24" s="814"/>
      <c r="EP24" s="814"/>
      <c r="EQ24" s="814"/>
    </row>
    <row r="25" spans="1:147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  <c r="BU25" s="303"/>
      <c r="BV25" s="303"/>
      <c r="BW25" s="303"/>
      <c r="CH25" s="320"/>
      <c r="CI25" s="320"/>
      <c r="CJ25" s="320"/>
      <c r="CS25" s="303"/>
      <c r="CT25" s="303"/>
      <c r="CU25" s="303"/>
      <c r="DD25" s="303"/>
      <c r="DE25" s="303"/>
      <c r="DF25" s="303"/>
      <c r="DQ25" s="303"/>
      <c r="DR25" s="303"/>
      <c r="DS25" s="303"/>
      <c r="EB25" s="814"/>
      <c r="EC25" s="814"/>
      <c r="ED25" s="814"/>
      <c r="EO25" s="814"/>
      <c r="EP25" s="814"/>
      <c r="EQ25" s="814"/>
    </row>
    <row r="26" spans="1:147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  <c r="BU26" s="303"/>
      <c r="BV26" s="303"/>
      <c r="BW26" s="303"/>
      <c r="CH26" s="320"/>
      <c r="CI26" s="320"/>
      <c r="CJ26" s="320"/>
      <c r="CS26" s="303"/>
      <c r="CT26" s="303"/>
      <c r="CU26" s="303"/>
      <c r="DD26" s="303"/>
      <c r="DE26" s="303"/>
      <c r="DF26" s="303"/>
      <c r="DQ26" s="303"/>
      <c r="DR26" s="303"/>
      <c r="DS26" s="303"/>
      <c r="EB26" s="814"/>
      <c r="EC26" s="814"/>
      <c r="ED26" s="814"/>
      <c r="EO26" s="814"/>
      <c r="EP26" s="814"/>
      <c r="EQ26" s="814"/>
    </row>
    <row r="27" spans="1:147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  <c r="BU27" s="303"/>
      <c r="BV27" s="303"/>
      <c r="BW27" s="303"/>
      <c r="CH27" s="320"/>
      <c r="CI27" s="320"/>
      <c r="CJ27" s="320"/>
      <c r="CS27" s="303"/>
      <c r="CT27" s="303"/>
      <c r="CU27" s="303"/>
      <c r="DD27" s="303"/>
      <c r="DE27" s="303"/>
      <c r="DF27" s="303"/>
      <c r="DQ27" s="303"/>
      <c r="DR27" s="303"/>
      <c r="DS27" s="303"/>
      <c r="EB27" s="814"/>
      <c r="EC27" s="814"/>
      <c r="ED27" s="814"/>
      <c r="EO27" s="814"/>
      <c r="EP27" s="814"/>
      <c r="EQ27" s="814"/>
    </row>
    <row r="28" spans="1:147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  <c r="BU28" s="303"/>
      <c r="BV28" s="303"/>
      <c r="BW28" s="303"/>
      <c r="CH28" s="320"/>
      <c r="CI28" s="320"/>
      <c r="CJ28" s="320"/>
      <c r="CS28" s="303"/>
      <c r="CT28" s="303"/>
      <c r="CU28" s="303"/>
      <c r="DD28" s="303"/>
      <c r="DE28" s="303"/>
      <c r="DF28" s="303"/>
      <c r="DQ28" s="303"/>
      <c r="DR28" s="303"/>
      <c r="DS28" s="303"/>
      <c r="EB28" s="814"/>
      <c r="EC28" s="814"/>
      <c r="ED28" s="814"/>
      <c r="EO28" s="814"/>
      <c r="EP28" s="814"/>
      <c r="EQ28" s="814"/>
    </row>
    <row r="29" spans="1:147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  <c r="BU29" s="303"/>
      <c r="BV29" s="303"/>
      <c r="BW29" s="303"/>
      <c r="CH29" s="320"/>
      <c r="CI29" s="320"/>
      <c r="CJ29" s="320"/>
      <c r="CS29" s="303"/>
      <c r="CT29" s="303"/>
      <c r="CU29" s="303"/>
      <c r="DD29" s="303"/>
      <c r="DE29" s="303"/>
      <c r="DF29" s="303"/>
      <c r="DQ29" s="303"/>
      <c r="DR29" s="303"/>
      <c r="DS29" s="303"/>
      <c r="EB29" s="814"/>
      <c r="EC29" s="814"/>
      <c r="ED29" s="814"/>
      <c r="EO29" s="814"/>
      <c r="EP29" s="814"/>
      <c r="EQ29" s="814"/>
    </row>
    <row r="30" spans="1:147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  <c r="BU30" s="303"/>
      <c r="BV30" s="303"/>
      <c r="BW30" s="303"/>
      <c r="CH30" s="320"/>
      <c r="CI30" s="320"/>
      <c r="CJ30" s="320"/>
      <c r="CS30" s="303"/>
      <c r="CT30" s="303"/>
      <c r="CU30" s="303"/>
      <c r="DD30" s="303"/>
      <c r="DE30" s="303"/>
      <c r="DF30" s="303"/>
      <c r="DQ30" s="303"/>
      <c r="DR30" s="303"/>
      <c r="DS30" s="303"/>
      <c r="EB30" s="814"/>
      <c r="EC30" s="814"/>
      <c r="ED30" s="814"/>
      <c r="EO30" s="814"/>
      <c r="EP30" s="814"/>
      <c r="EQ30" s="814"/>
    </row>
    <row r="31" spans="1:147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  <c r="BU31" s="303"/>
      <c r="BV31" s="303"/>
      <c r="BW31" s="303"/>
      <c r="CH31" s="320"/>
      <c r="CI31" s="320"/>
      <c r="CJ31" s="320"/>
      <c r="CS31" s="303"/>
      <c r="CT31" s="303"/>
      <c r="CU31" s="303"/>
      <c r="DD31" s="303"/>
      <c r="DE31" s="303"/>
      <c r="DF31" s="303"/>
      <c r="DQ31" s="303"/>
      <c r="DR31" s="303"/>
      <c r="DS31" s="303"/>
      <c r="EB31" s="814"/>
      <c r="EC31" s="814"/>
      <c r="ED31" s="814"/>
      <c r="EO31" s="814"/>
      <c r="EP31" s="814"/>
      <c r="EQ31" s="814"/>
    </row>
    <row r="32" spans="1:147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  <c r="BU32" s="303"/>
      <c r="BV32" s="303"/>
      <c r="BW32" s="303"/>
      <c r="CH32" s="320"/>
      <c r="CI32" s="320"/>
      <c r="CJ32" s="320"/>
      <c r="CS32" s="303"/>
      <c r="CT32" s="303"/>
      <c r="CU32" s="303"/>
      <c r="DD32" s="303"/>
      <c r="DE32" s="303"/>
      <c r="DF32" s="303"/>
      <c r="DQ32" s="303"/>
      <c r="DR32" s="303"/>
      <c r="DS32" s="303"/>
      <c r="EB32" s="814"/>
      <c r="EC32" s="814"/>
      <c r="ED32" s="814"/>
      <c r="EO32" s="814"/>
      <c r="EP32" s="814"/>
      <c r="EQ32" s="814"/>
    </row>
    <row r="33" spans="1:147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  <c r="BU33" s="303"/>
      <c r="BV33" s="303"/>
      <c r="BW33" s="303"/>
      <c r="CH33" s="320"/>
      <c r="CI33" s="320"/>
      <c r="CJ33" s="320"/>
      <c r="CS33" s="303"/>
      <c r="CT33" s="303"/>
      <c r="CU33" s="303"/>
      <c r="DD33" s="303"/>
      <c r="DE33" s="303"/>
      <c r="DF33" s="303"/>
      <c r="DQ33" s="303"/>
      <c r="DR33" s="303"/>
      <c r="DS33" s="303"/>
      <c r="EB33" s="814"/>
      <c r="EC33" s="814"/>
      <c r="ED33" s="814"/>
      <c r="EO33" s="814"/>
      <c r="EP33" s="814"/>
      <c r="EQ33" s="814"/>
    </row>
    <row r="34" spans="1:147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  <c r="BU34" s="303"/>
      <c r="BV34" s="303"/>
      <c r="BW34" s="303"/>
      <c r="CH34" s="320"/>
      <c r="CI34" s="320"/>
      <c r="CJ34" s="320"/>
      <c r="CS34" s="303"/>
      <c r="CT34" s="303"/>
      <c r="CU34" s="303"/>
      <c r="DD34" s="303"/>
      <c r="DE34" s="303"/>
      <c r="DF34" s="303"/>
      <c r="DQ34" s="303"/>
      <c r="DR34" s="303"/>
      <c r="DS34" s="303"/>
      <c r="EB34" s="814"/>
      <c r="EC34" s="814"/>
      <c r="ED34" s="814"/>
      <c r="EO34" s="814"/>
      <c r="EP34" s="814"/>
      <c r="EQ34" s="814"/>
    </row>
    <row r="35" spans="1:147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  <c r="BU35" s="303"/>
      <c r="BV35" s="303"/>
      <c r="BW35" s="303"/>
      <c r="CH35" s="320"/>
      <c r="CI35" s="320"/>
      <c r="CJ35" s="320"/>
      <c r="CS35" s="303"/>
      <c r="CT35" s="303"/>
      <c r="CU35" s="303"/>
      <c r="DD35" s="303"/>
      <c r="DE35" s="303"/>
      <c r="DF35" s="303"/>
      <c r="DQ35" s="303"/>
      <c r="DR35" s="303"/>
      <c r="DS35" s="303"/>
      <c r="EB35" s="814"/>
      <c r="EC35" s="814"/>
      <c r="ED35" s="814"/>
      <c r="EO35" s="814"/>
      <c r="EP35" s="814"/>
      <c r="EQ35" s="814"/>
    </row>
    <row r="36" spans="1:147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  <c r="BU36" s="303"/>
      <c r="BV36" s="303"/>
      <c r="BW36" s="303"/>
      <c r="CH36" s="320"/>
      <c r="CI36" s="320"/>
      <c r="CJ36" s="320"/>
      <c r="CS36" s="303"/>
      <c r="CT36" s="303"/>
      <c r="CU36" s="303"/>
      <c r="DD36" s="303"/>
      <c r="DE36" s="303"/>
      <c r="DF36" s="303"/>
      <c r="DQ36" s="303"/>
      <c r="DR36" s="303"/>
      <c r="DS36" s="303"/>
      <c r="EB36" s="814"/>
      <c r="EC36" s="814"/>
      <c r="ED36" s="814"/>
      <c r="EO36" s="814"/>
      <c r="EP36" s="814"/>
      <c r="EQ36" s="814"/>
    </row>
    <row r="37" spans="1:147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  <c r="BU37" s="303"/>
      <c r="BV37" s="303"/>
      <c r="BW37" s="303"/>
      <c r="CH37" s="320"/>
      <c r="CI37" s="320"/>
      <c r="CJ37" s="320"/>
      <c r="CS37" s="303"/>
      <c r="CT37" s="303"/>
      <c r="CU37" s="303"/>
      <c r="DD37" s="303"/>
      <c r="DE37" s="303"/>
      <c r="DF37" s="303"/>
      <c r="DQ37" s="303"/>
      <c r="DR37" s="303"/>
      <c r="DS37" s="303"/>
      <c r="EB37" s="814"/>
      <c r="EC37" s="814"/>
      <c r="ED37" s="814"/>
      <c r="EO37" s="814"/>
      <c r="EP37" s="814"/>
      <c r="EQ37" s="814"/>
    </row>
    <row r="38" spans="1:147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  <c r="BU38" s="303"/>
      <c r="BV38" s="303"/>
      <c r="BW38" s="303"/>
      <c r="CH38" s="320"/>
      <c r="CI38" s="320"/>
      <c r="CJ38" s="320"/>
      <c r="CS38" s="303"/>
      <c r="CT38" s="303"/>
      <c r="CU38" s="303"/>
      <c r="DD38" s="303"/>
      <c r="DE38" s="303"/>
      <c r="DF38" s="303"/>
      <c r="DQ38" s="303"/>
      <c r="DR38" s="303"/>
      <c r="DS38" s="303"/>
      <c r="EB38" s="814"/>
      <c r="EC38" s="814"/>
      <c r="ED38" s="814"/>
      <c r="EO38" s="814"/>
      <c r="EP38" s="814"/>
      <c r="EQ38" s="814"/>
    </row>
    <row r="39" spans="1:147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  <c r="BU39" s="303"/>
      <c r="BV39" s="303"/>
      <c r="BW39" s="303"/>
      <c r="CH39" s="320"/>
      <c r="CI39" s="320"/>
      <c r="CJ39" s="320"/>
      <c r="CS39" s="303"/>
      <c r="CT39" s="303"/>
      <c r="CU39" s="303"/>
      <c r="DD39" s="303"/>
      <c r="DE39" s="303"/>
      <c r="DF39" s="303"/>
      <c r="DQ39" s="303"/>
      <c r="DR39" s="303"/>
      <c r="DS39" s="303"/>
      <c r="EB39" s="814"/>
      <c r="EC39" s="814"/>
      <c r="ED39" s="814"/>
      <c r="EO39" s="814"/>
      <c r="EP39" s="814"/>
      <c r="EQ39" s="814"/>
    </row>
    <row r="40" spans="1:147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  <c r="BU40" s="303"/>
      <c r="BV40" s="303"/>
      <c r="BW40" s="303"/>
      <c r="CH40" s="320"/>
      <c r="CI40" s="320"/>
      <c r="CJ40" s="320"/>
      <c r="CS40" s="303"/>
      <c r="CT40" s="303"/>
      <c r="CU40" s="303"/>
      <c r="DD40" s="303"/>
      <c r="DE40" s="303"/>
      <c r="DF40" s="303"/>
      <c r="DQ40" s="303"/>
      <c r="DR40" s="303"/>
      <c r="DS40" s="303"/>
      <c r="EB40" s="814"/>
      <c r="EC40" s="814"/>
      <c r="ED40" s="814"/>
      <c r="EO40" s="814"/>
      <c r="EP40" s="814"/>
      <c r="EQ40" s="814"/>
    </row>
    <row r="41" spans="1:147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  <c r="BU41" s="303"/>
      <c r="BV41" s="303"/>
      <c r="BW41" s="303"/>
      <c r="CH41" s="320"/>
      <c r="CI41" s="320"/>
      <c r="CJ41" s="320"/>
      <c r="CS41" s="303"/>
      <c r="CT41" s="303"/>
      <c r="CU41" s="303"/>
      <c r="DD41" s="303"/>
      <c r="DE41" s="303"/>
      <c r="DF41" s="303"/>
      <c r="DQ41" s="303"/>
      <c r="DR41" s="303"/>
      <c r="DS41" s="303"/>
      <c r="EB41" s="814"/>
      <c r="EC41" s="814"/>
      <c r="ED41" s="814"/>
      <c r="EO41" s="814"/>
      <c r="EP41" s="814"/>
      <c r="EQ41" s="814"/>
    </row>
    <row r="42" spans="1:147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  <c r="BU42" s="303"/>
      <c r="BV42" s="303"/>
      <c r="BW42" s="303"/>
      <c r="CH42" s="320"/>
      <c r="CI42" s="320"/>
      <c r="CJ42" s="320"/>
      <c r="CS42" s="303"/>
      <c r="CT42" s="303"/>
      <c r="CU42" s="303"/>
      <c r="DD42" s="303"/>
      <c r="DE42" s="303"/>
      <c r="DF42" s="303"/>
      <c r="DQ42" s="303"/>
      <c r="DR42" s="303"/>
      <c r="DS42" s="303"/>
      <c r="EB42" s="814"/>
      <c r="EC42" s="814"/>
      <c r="ED42" s="814"/>
      <c r="EO42" s="814"/>
      <c r="EP42" s="814"/>
      <c r="EQ42" s="814"/>
    </row>
    <row r="43" spans="1:147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  <c r="BU43" s="303"/>
      <c r="BV43" s="303"/>
      <c r="BW43" s="303"/>
      <c r="CH43" s="320"/>
      <c r="CI43" s="320"/>
      <c r="CJ43" s="320"/>
      <c r="CS43" s="303"/>
      <c r="CT43" s="303"/>
      <c r="CU43" s="303"/>
      <c r="DD43" s="303"/>
      <c r="DE43" s="303"/>
      <c r="DF43" s="303"/>
      <c r="DQ43" s="303"/>
      <c r="DR43" s="303"/>
      <c r="DS43" s="303"/>
      <c r="EB43" s="814"/>
      <c r="EC43" s="814"/>
      <c r="ED43" s="814"/>
      <c r="EO43" s="814"/>
      <c r="EP43" s="814"/>
      <c r="EQ43" s="814"/>
    </row>
    <row r="44" spans="1:147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  <c r="BU44" s="303"/>
      <c r="BV44" s="303"/>
      <c r="BW44" s="303"/>
      <c r="CH44" s="320"/>
      <c r="CI44" s="320"/>
      <c r="CJ44" s="320"/>
      <c r="CS44" s="303"/>
      <c r="CT44" s="303"/>
      <c r="CU44" s="303"/>
      <c r="DD44" s="303"/>
      <c r="DE44" s="303"/>
      <c r="DF44" s="303"/>
      <c r="DQ44" s="303"/>
      <c r="DR44" s="303"/>
      <c r="DS44" s="303"/>
      <c r="EB44" s="814"/>
      <c r="EC44" s="814"/>
      <c r="ED44" s="814"/>
      <c r="EO44" s="814"/>
      <c r="EP44" s="814"/>
      <c r="EQ44" s="814"/>
    </row>
    <row r="45" spans="1:147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  <c r="BU45" s="303"/>
      <c r="BV45" s="303"/>
      <c r="BW45" s="303"/>
      <c r="CH45" s="320"/>
      <c r="CI45" s="320"/>
      <c r="CJ45" s="320"/>
      <c r="CS45" s="303"/>
      <c r="CT45" s="303"/>
      <c r="CU45" s="303"/>
      <c r="DD45" s="303"/>
      <c r="DE45" s="303"/>
      <c r="DF45" s="303"/>
      <c r="DQ45" s="303"/>
      <c r="DR45" s="303"/>
      <c r="DS45" s="303"/>
      <c r="EB45" s="814"/>
      <c r="EC45" s="814"/>
      <c r="ED45" s="814"/>
      <c r="EO45" s="814"/>
      <c r="EP45" s="814"/>
      <c r="EQ45" s="814"/>
    </row>
    <row r="46" spans="1:147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  <c r="BU46" s="303"/>
      <c r="BV46" s="303"/>
      <c r="BW46" s="303"/>
      <c r="CH46" s="320"/>
      <c r="CI46" s="320"/>
      <c r="CJ46" s="320"/>
      <c r="CS46" s="303"/>
      <c r="CT46" s="303"/>
      <c r="CU46" s="303"/>
      <c r="DD46" s="303"/>
      <c r="DE46" s="303"/>
      <c r="DF46" s="303"/>
      <c r="DQ46" s="303"/>
      <c r="DR46" s="303"/>
      <c r="DS46" s="303"/>
      <c r="EB46" s="814"/>
      <c r="EC46" s="814"/>
      <c r="ED46" s="814"/>
      <c r="EO46" s="814"/>
      <c r="EP46" s="814"/>
      <c r="EQ46" s="814"/>
    </row>
    <row r="47" spans="1:147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  <c r="BU47" s="303"/>
      <c r="BV47" s="303"/>
      <c r="BW47" s="303"/>
      <c r="CH47" s="320"/>
      <c r="CI47" s="320"/>
      <c r="CJ47" s="320"/>
      <c r="CS47" s="303"/>
      <c r="CT47" s="303"/>
      <c r="CU47" s="303"/>
      <c r="DD47" s="303"/>
      <c r="DE47" s="303"/>
      <c r="DF47" s="303"/>
      <c r="DQ47" s="303"/>
      <c r="DR47" s="303"/>
      <c r="DS47" s="303"/>
      <c r="EB47" s="814"/>
      <c r="EC47" s="814"/>
      <c r="ED47" s="814"/>
      <c r="EO47" s="814"/>
      <c r="EP47" s="814"/>
      <c r="EQ47" s="814"/>
    </row>
    <row r="48" spans="1:147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  <c r="BU48" s="303"/>
      <c r="BV48" s="303"/>
      <c r="BW48" s="303"/>
      <c r="CH48" s="320"/>
      <c r="CI48" s="320"/>
      <c r="CJ48" s="320"/>
      <c r="CS48" s="303"/>
      <c r="CT48" s="303"/>
      <c r="CU48" s="303"/>
      <c r="DD48" s="303"/>
      <c r="DE48" s="303"/>
      <c r="DF48" s="303"/>
      <c r="DQ48" s="303"/>
      <c r="DR48" s="303"/>
      <c r="DS48" s="303"/>
      <c r="EB48" s="814"/>
      <c r="EC48" s="814"/>
      <c r="ED48" s="814"/>
      <c r="EO48" s="814"/>
      <c r="EP48" s="814"/>
      <c r="EQ48" s="814"/>
    </row>
    <row r="49" spans="1:147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  <c r="BU49" s="303"/>
      <c r="BV49" s="303"/>
      <c r="BW49" s="303"/>
      <c r="CH49" s="320"/>
      <c r="CI49" s="320"/>
      <c r="CJ49" s="320"/>
      <c r="CS49" s="303"/>
      <c r="CT49" s="303"/>
      <c r="CU49" s="303"/>
      <c r="DD49" s="303"/>
      <c r="DE49" s="303"/>
      <c r="DF49" s="303"/>
      <c r="DQ49" s="303"/>
      <c r="DR49" s="303"/>
      <c r="DS49" s="303"/>
      <c r="EB49" s="814"/>
      <c r="EC49" s="814"/>
      <c r="ED49" s="814"/>
      <c r="EO49" s="814"/>
      <c r="EP49" s="814"/>
      <c r="EQ49" s="814"/>
    </row>
    <row r="50" spans="1:147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  <c r="BU50" s="303"/>
      <c r="BV50" s="303"/>
      <c r="BW50" s="303"/>
      <c r="CH50" s="320"/>
      <c r="CI50" s="320"/>
      <c r="CJ50" s="320"/>
      <c r="CS50" s="303"/>
      <c r="CT50" s="303"/>
      <c r="CU50" s="303"/>
      <c r="DD50" s="303"/>
      <c r="DE50" s="303"/>
      <c r="DF50" s="303"/>
      <c r="DQ50" s="303"/>
      <c r="DR50" s="303"/>
      <c r="DS50" s="303"/>
      <c r="EB50" s="814"/>
      <c r="EC50" s="814"/>
      <c r="ED50" s="814"/>
      <c r="EO50" s="814"/>
      <c r="EP50" s="814"/>
      <c r="EQ50" s="814"/>
    </row>
    <row r="51" spans="1:147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  <c r="BU51" s="303"/>
      <c r="BV51" s="303"/>
      <c r="BW51" s="303"/>
      <c r="CH51" s="320"/>
      <c r="CI51" s="320"/>
      <c r="CJ51" s="320"/>
      <c r="CS51" s="303"/>
      <c r="CT51" s="303"/>
      <c r="CU51" s="303"/>
      <c r="DD51" s="303"/>
      <c r="DE51" s="303"/>
      <c r="DF51" s="303"/>
      <c r="DQ51" s="303"/>
      <c r="DR51" s="303"/>
      <c r="DS51" s="303"/>
      <c r="EB51" s="814"/>
      <c r="EC51" s="814"/>
      <c r="ED51" s="814"/>
      <c r="EO51" s="814"/>
      <c r="EP51" s="814"/>
      <c r="EQ51" s="814"/>
    </row>
    <row r="52" spans="1:147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  <c r="BU52" s="303"/>
      <c r="BV52" s="303"/>
      <c r="BW52" s="303"/>
      <c r="CH52" s="320"/>
      <c r="CI52" s="320"/>
      <c r="CJ52" s="320"/>
      <c r="CS52" s="303"/>
      <c r="CT52" s="303"/>
      <c r="CU52" s="303"/>
      <c r="DD52" s="303"/>
      <c r="DE52" s="303"/>
      <c r="DF52" s="303"/>
      <c r="DQ52" s="303"/>
      <c r="DR52" s="303"/>
      <c r="DS52" s="303"/>
      <c r="EB52" s="814"/>
      <c r="EC52" s="814"/>
      <c r="ED52" s="814"/>
      <c r="EO52" s="814"/>
      <c r="EP52" s="814"/>
      <c r="EQ52" s="814"/>
    </row>
    <row r="53" spans="1:147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  <c r="BU53" s="303"/>
      <c r="BV53" s="303"/>
      <c r="BW53" s="303"/>
      <c r="CH53" s="320"/>
      <c r="CI53" s="320"/>
      <c r="CJ53" s="320"/>
      <c r="CS53" s="303"/>
      <c r="CT53" s="303"/>
      <c r="CU53" s="303"/>
      <c r="DD53" s="303"/>
      <c r="DE53" s="303"/>
      <c r="DF53" s="303"/>
      <c r="DQ53" s="303"/>
      <c r="DR53" s="303"/>
      <c r="DS53" s="303"/>
      <c r="EB53" s="814"/>
      <c r="EC53" s="814"/>
      <c r="ED53" s="814"/>
      <c r="EO53" s="814"/>
      <c r="EP53" s="814"/>
      <c r="EQ53" s="814"/>
    </row>
    <row r="54" spans="1:147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  <c r="BU54" s="303"/>
      <c r="BV54" s="303"/>
      <c r="BW54" s="303"/>
      <c r="CH54" s="320"/>
      <c r="CI54" s="320"/>
      <c r="CJ54" s="320"/>
      <c r="CS54" s="303"/>
      <c r="CT54" s="303"/>
      <c r="CU54" s="303"/>
      <c r="DD54" s="303"/>
      <c r="DE54" s="303"/>
      <c r="DF54" s="303"/>
      <c r="DQ54" s="303"/>
      <c r="DR54" s="303"/>
      <c r="DS54" s="303"/>
      <c r="EB54" s="814"/>
      <c r="EC54" s="814"/>
      <c r="ED54" s="814"/>
      <c r="EO54" s="814"/>
      <c r="EP54" s="814"/>
      <c r="EQ54" s="814"/>
    </row>
    <row r="55" spans="1:147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  <c r="BU55" s="303"/>
      <c r="BV55" s="303"/>
      <c r="BW55" s="303"/>
      <c r="CH55" s="320"/>
      <c r="CI55" s="320"/>
      <c r="CJ55" s="320"/>
      <c r="CS55" s="303"/>
      <c r="CT55" s="303"/>
      <c r="CU55" s="303"/>
      <c r="DD55" s="303"/>
      <c r="DE55" s="303"/>
      <c r="DF55" s="303"/>
      <c r="DQ55" s="303"/>
      <c r="DR55" s="303"/>
      <c r="DS55" s="303"/>
      <c r="EB55" s="814"/>
      <c r="EC55" s="814"/>
      <c r="ED55" s="814"/>
      <c r="EO55" s="814"/>
      <c r="EP55" s="814"/>
      <c r="EQ55" s="814"/>
    </row>
    <row r="56" spans="1:147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  <c r="BU56" s="303"/>
      <c r="BV56" s="303"/>
      <c r="BW56" s="303"/>
      <c r="CH56" s="320"/>
      <c r="CI56" s="320"/>
      <c r="CJ56" s="320"/>
      <c r="CS56" s="303"/>
      <c r="CT56" s="303"/>
      <c r="CU56" s="303"/>
      <c r="DD56" s="303"/>
      <c r="DE56" s="303"/>
      <c r="DF56" s="303"/>
      <c r="DQ56" s="303"/>
      <c r="DR56" s="303"/>
      <c r="DS56" s="303"/>
    </row>
    <row r="57" spans="1:147" s="12" customFormat="1" x14ac:dyDescent="0.2"/>
    <row r="58" spans="1:147" s="12" customFormat="1" x14ac:dyDescent="0.2"/>
    <row r="59" spans="1:147" s="12" customFormat="1" x14ac:dyDescent="0.2"/>
    <row r="60" spans="1:147" s="12" customFormat="1" x14ac:dyDescent="0.2"/>
    <row r="61" spans="1:147" s="12" customFormat="1" x14ac:dyDescent="0.2"/>
    <row r="62" spans="1:147" s="12" customFormat="1" x14ac:dyDescent="0.2"/>
    <row r="63" spans="1:147" s="12" customFormat="1" x14ac:dyDescent="0.2"/>
    <row r="64" spans="1:147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78">
    <mergeCell ref="DT1:ED1"/>
    <mergeCell ref="EE1:EQ1"/>
    <mergeCell ref="DT2:DU2"/>
    <mergeCell ref="DV2:DW2"/>
    <mergeCell ref="DX2:DY2"/>
    <mergeCell ref="DZ2:EA2"/>
    <mergeCell ref="EB2:ED2"/>
    <mergeCell ref="EE2:EF2"/>
    <mergeCell ref="EG2:EH2"/>
    <mergeCell ref="EI2:EJ2"/>
    <mergeCell ref="EK2:EL2"/>
    <mergeCell ref="EM2:EN2"/>
    <mergeCell ref="EO2:EQ2"/>
    <mergeCell ref="DG1:DS1"/>
    <mergeCell ref="DG2:DH2"/>
    <mergeCell ref="DI2:DJ2"/>
    <mergeCell ref="DK2:DL2"/>
    <mergeCell ref="DM2:DN2"/>
    <mergeCell ref="DO2:DP2"/>
    <mergeCell ref="DQ2:DS2"/>
    <mergeCell ref="CV1:DF1"/>
    <mergeCell ref="CV2:CW2"/>
    <mergeCell ref="CX2:CY2"/>
    <mergeCell ref="CZ2:DA2"/>
    <mergeCell ref="DB2:DC2"/>
    <mergeCell ref="DD2:DF2"/>
    <mergeCell ref="CK1:CU1"/>
    <mergeCell ref="CK2:CL2"/>
    <mergeCell ref="CM2:CN2"/>
    <mergeCell ref="CO2:CP2"/>
    <mergeCell ref="CQ2:CR2"/>
    <mergeCell ref="CS2:CU2"/>
    <mergeCell ref="BX1:CJ1"/>
    <mergeCell ref="BX2:BY2"/>
    <mergeCell ref="BZ2:CA2"/>
    <mergeCell ref="CB2:CC2"/>
    <mergeCell ref="CD2:CE2"/>
    <mergeCell ref="CF2:CG2"/>
    <mergeCell ref="CH2:CJ2"/>
    <mergeCell ref="AM1:AY1"/>
    <mergeCell ref="AM2:AN2"/>
    <mergeCell ref="AO2:AP2"/>
    <mergeCell ref="AQ2:AR2"/>
    <mergeCell ref="AS2:AT2"/>
    <mergeCell ref="AW2:AY2"/>
    <mergeCell ref="AU2:AV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B1:AL1"/>
    <mergeCell ref="AB2:AC2"/>
    <mergeCell ref="AD2:AE2"/>
    <mergeCell ref="AF2:AG2"/>
    <mergeCell ref="AH2:AI2"/>
    <mergeCell ref="AJ2:AL2"/>
    <mergeCell ref="AZ1:BL1"/>
    <mergeCell ref="AZ2:BA2"/>
    <mergeCell ref="BB2:BC2"/>
    <mergeCell ref="BD2:BE2"/>
    <mergeCell ref="BF2:BG2"/>
    <mergeCell ref="BH2:BI2"/>
    <mergeCell ref="BJ2:BL2"/>
    <mergeCell ref="BM1:BW1"/>
    <mergeCell ref="BM2:BN2"/>
    <mergeCell ref="BO2:BP2"/>
    <mergeCell ref="BQ2:BR2"/>
    <mergeCell ref="BS2:BT2"/>
    <mergeCell ref="BU2:B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1"/>
  <sheetViews>
    <sheetView workbookViewId="0">
      <pane xSplit="6615" topLeftCell="AY1"/>
      <selection activeCell="C13" sqref="C13"/>
      <selection pane="topRight" activeCell="BJ13" sqref="BJ13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  <col min="31" max="34" width="5.5703125" customWidth="1"/>
    <col min="35" max="35" width="5.28515625" style="298" customWidth="1"/>
    <col min="36" max="38" width="5.28515625" customWidth="1"/>
    <col min="39" max="39" width="5.28515625" style="491" customWidth="1"/>
    <col min="40" max="40" width="5.28515625" customWidth="1"/>
    <col min="41" max="41" width="5.140625" style="298" customWidth="1"/>
    <col min="42" max="46" width="5.42578125" customWidth="1"/>
    <col min="47" max="47" width="4.7109375" customWidth="1"/>
    <col min="48" max="51" width="4.85546875" customWidth="1"/>
    <col min="52" max="52" width="5.140625" style="298" customWidth="1"/>
    <col min="53" max="56" width="5.7109375" customWidth="1"/>
    <col min="57" max="57" width="5.7109375" style="616" customWidth="1"/>
    <col min="58" max="58" width="5.7109375" style="298" customWidth="1"/>
    <col min="59" max="62" width="5" customWidth="1"/>
    <col min="63" max="63" width="3.7109375" style="298" customWidth="1"/>
    <col min="64" max="68" width="4.5703125" customWidth="1"/>
    <col min="69" max="69" width="3.5703125" style="298" customWidth="1"/>
  </cols>
  <sheetData>
    <row r="2" spans="1:69" ht="33" customHeight="1" x14ac:dyDescent="0.35">
      <c r="A2" s="289"/>
      <c r="B2" s="295"/>
      <c r="C2" s="774" t="s">
        <v>720</v>
      </c>
      <c r="D2" s="777" t="s">
        <v>576</v>
      </c>
      <c r="E2" s="778"/>
      <c r="F2" s="778"/>
      <c r="G2" s="778"/>
      <c r="H2" s="778"/>
      <c r="I2" s="779"/>
      <c r="J2" s="767" t="s">
        <v>709</v>
      </c>
      <c r="K2" s="768"/>
      <c r="L2" s="768"/>
      <c r="M2" s="768"/>
      <c r="N2" s="769"/>
      <c r="O2" s="767" t="s">
        <v>719</v>
      </c>
      <c r="P2" s="768"/>
      <c r="Q2" s="768"/>
      <c r="R2" s="768"/>
      <c r="S2" s="769"/>
      <c r="T2" s="767" t="s">
        <v>736</v>
      </c>
      <c r="U2" s="768"/>
      <c r="V2" s="768"/>
      <c r="W2" s="768"/>
      <c r="X2" s="768"/>
      <c r="Y2" s="769"/>
      <c r="Z2" s="767" t="s">
        <v>747</v>
      </c>
      <c r="AA2" s="768"/>
      <c r="AB2" s="768"/>
      <c r="AC2" s="768"/>
      <c r="AD2" s="769"/>
      <c r="AE2" s="767" t="s">
        <v>770</v>
      </c>
      <c r="AF2" s="768"/>
      <c r="AG2" s="768"/>
      <c r="AH2" s="768"/>
      <c r="AI2" s="769"/>
      <c r="AJ2" s="767" t="s">
        <v>774</v>
      </c>
      <c r="AK2" s="768"/>
      <c r="AL2" s="768"/>
      <c r="AM2" s="768"/>
      <c r="AN2" s="768"/>
      <c r="AO2" s="769"/>
      <c r="AP2" s="767" t="s">
        <v>780</v>
      </c>
      <c r="AQ2" s="768"/>
      <c r="AR2" s="768"/>
      <c r="AS2" s="768"/>
      <c r="AT2" s="768"/>
      <c r="AU2" s="769"/>
      <c r="AV2" s="767" t="s">
        <v>785</v>
      </c>
      <c r="AW2" s="768"/>
      <c r="AX2" s="768"/>
      <c r="AY2" s="768"/>
      <c r="AZ2" s="769"/>
      <c r="BA2" s="767" t="s">
        <v>797</v>
      </c>
      <c r="BB2" s="768"/>
      <c r="BC2" s="768"/>
      <c r="BD2" s="768"/>
      <c r="BE2" s="768"/>
      <c r="BF2" s="769"/>
      <c r="BG2" s="745" t="s">
        <v>798</v>
      </c>
      <c r="BH2" s="745"/>
      <c r="BI2" s="745"/>
      <c r="BJ2" s="745"/>
      <c r="BK2" s="745"/>
      <c r="BL2" s="745" t="s">
        <v>799</v>
      </c>
      <c r="BM2" s="745"/>
      <c r="BN2" s="745"/>
      <c r="BO2" s="745"/>
      <c r="BP2" s="745"/>
      <c r="BQ2" s="745"/>
    </row>
    <row r="3" spans="1:69" ht="45.75" customHeight="1" x14ac:dyDescent="0.25">
      <c r="A3" s="289"/>
      <c r="B3" s="295"/>
      <c r="C3" s="775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  <c r="AE3" s="422" t="s">
        <v>5</v>
      </c>
      <c r="AF3" s="422" t="s">
        <v>6</v>
      </c>
      <c r="AG3" s="422" t="s">
        <v>2</v>
      </c>
      <c r="AH3" s="422" t="s">
        <v>3</v>
      </c>
      <c r="AI3" s="470"/>
      <c r="AJ3" s="422" t="s">
        <v>5</v>
      </c>
      <c r="AK3" s="422" t="s">
        <v>6</v>
      </c>
      <c r="AL3" s="422" t="s">
        <v>2</v>
      </c>
      <c r="AM3" s="422" t="s">
        <v>3</v>
      </c>
      <c r="AN3" s="422" t="s">
        <v>525</v>
      </c>
      <c r="AO3" s="497"/>
      <c r="AP3" s="422" t="s">
        <v>5</v>
      </c>
      <c r="AQ3" s="422" t="s">
        <v>6</v>
      </c>
      <c r="AR3" s="422" t="s">
        <v>2</v>
      </c>
      <c r="AS3" s="422" t="s">
        <v>3</v>
      </c>
      <c r="AT3" s="422" t="s">
        <v>525</v>
      </c>
      <c r="AU3" s="539"/>
      <c r="AV3" s="422" t="s">
        <v>5</v>
      </c>
      <c r="AW3" s="422" t="s">
        <v>6</v>
      </c>
      <c r="AX3" s="422" t="s">
        <v>2</v>
      </c>
      <c r="AY3" s="422" t="s">
        <v>3</v>
      </c>
      <c r="AZ3" s="578"/>
      <c r="BA3" s="422" t="s">
        <v>5</v>
      </c>
      <c r="BB3" s="422" t="s">
        <v>6</v>
      </c>
      <c r="BC3" s="422" t="s">
        <v>2</v>
      </c>
      <c r="BD3" s="422" t="s">
        <v>3</v>
      </c>
      <c r="BE3" s="422" t="s">
        <v>525</v>
      </c>
      <c r="BF3" s="650"/>
      <c r="BG3" s="422" t="s">
        <v>5</v>
      </c>
      <c r="BH3" s="422" t="s">
        <v>6</v>
      </c>
      <c r="BI3" s="422" t="s">
        <v>2</v>
      </c>
      <c r="BJ3" s="422" t="s">
        <v>3</v>
      </c>
      <c r="BK3" s="780"/>
      <c r="BL3" s="782" t="s">
        <v>5</v>
      </c>
      <c r="BM3" s="782" t="s">
        <v>6</v>
      </c>
      <c r="BN3" s="782" t="s">
        <v>2</v>
      </c>
      <c r="BO3" s="782" t="s">
        <v>3</v>
      </c>
      <c r="BP3" s="782" t="s">
        <v>525</v>
      </c>
      <c r="BQ3" s="702"/>
    </row>
    <row r="4" spans="1:69" ht="18.75" customHeight="1" x14ac:dyDescent="0.25">
      <c r="A4" s="289"/>
      <c r="B4" s="295"/>
      <c r="C4" s="776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  <c r="AE4" s="428" t="s">
        <v>7</v>
      </c>
      <c r="AF4" s="428" t="s">
        <v>7</v>
      </c>
      <c r="AG4" s="428" t="s">
        <v>7</v>
      </c>
      <c r="AH4" s="428" t="s">
        <v>7</v>
      </c>
      <c r="AI4" s="470" t="s">
        <v>7</v>
      </c>
      <c r="AJ4" s="494" t="s">
        <v>7</v>
      </c>
      <c r="AK4" s="494" t="s">
        <v>7</v>
      </c>
      <c r="AL4" s="494" t="s">
        <v>7</v>
      </c>
      <c r="AM4" s="494" t="s">
        <v>7</v>
      </c>
      <c r="AN4" s="494" t="s">
        <v>7</v>
      </c>
      <c r="AO4" s="497" t="s">
        <v>7</v>
      </c>
      <c r="AP4" s="538" t="s">
        <v>7</v>
      </c>
      <c r="AQ4" s="538" t="s">
        <v>7</v>
      </c>
      <c r="AR4" s="538" t="s">
        <v>7</v>
      </c>
      <c r="AS4" s="538" t="s">
        <v>7</v>
      </c>
      <c r="AT4" s="538" t="s">
        <v>7</v>
      </c>
      <c r="AU4" s="539" t="s">
        <v>7</v>
      </c>
      <c r="AV4" s="577" t="s">
        <v>7</v>
      </c>
      <c r="AW4" s="577" t="s">
        <v>7</v>
      </c>
      <c r="AX4" s="577" t="s">
        <v>7</v>
      </c>
      <c r="AY4" s="577" t="s">
        <v>7</v>
      </c>
      <c r="AZ4" s="578" t="s">
        <v>7</v>
      </c>
      <c r="BA4" s="620" t="s">
        <v>7</v>
      </c>
      <c r="BB4" s="620" t="s">
        <v>7</v>
      </c>
      <c r="BC4" s="620" t="s">
        <v>7</v>
      </c>
      <c r="BD4" s="620" t="s">
        <v>7</v>
      </c>
      <c r="BE4" s="620" t="s">
        <v>7</v>
      </c>
      <c r="BF4" s="787" t="s">
        <v>7</v>
      </c>
      <c r="BG4" s="703" t="s">
        <v>7</v>
      </c>
      <c r="BH4" s="703" t="s">
        <v>482</v>
      </c>
      <c r="BI4" s="703" t="s">
        <v>482</v>
      </c>
      <c r="BJ4" s="703" t="s">
        <v>482</v>
      </c>
      <c r="BK4" s="787" t="s">
        <v>7</v>
      </c>
      <c r="BL4" s="701" t="s">
        <v>7</v>
      </c>
      <c r="BM4" s="701" t="s">
        <v>7</v>
      </c>
      <c r="BN4" s="701" t="s">
        <v>7</v>
      </c>
      <c r="BO4" s="701" t="s">
        <v>7</v>
      </c>
      <c r="BP4" s="701" t="s">
        <v>7</v>
      </c>
      <c r="BQ4" s="787" t="s">
        <v>7</v>
      </c>
    </row>
    <row r="5" spans="1:69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  <c r="AE5" s="316" t="s">
        <v>766</v>
      </c>
      <c r="AF5" s="316" t="s">
        <v>767</v>
      </c>
      <c r="AG5" s="417" t="s">
        <v>768</v>
      </c>
      <c r="AH5" s="417" t="s">
        <v>769</v>
      </c>
      <c r="AI5" s="393" t="s">
        <v>9</v>
      </c>
      <c r="AJ5" s="420" t="s">
        <v>775</v>
      </c>
      <c r="AK5" s="486" t="s">
        <v>776</v>
      </c>
      <c r="AL5" s="486" t="s">
        <v>777</v>
      </c>
      <c r="AM5" s="486" t="s">
        <v>778</v>
      </c>
      <c r="AN5" s="486" t="s">
        <v>779</v>
      </c>
      <c r="AO5" s="393" t="s">
        <v>9</v>
      </c>
      <c r="AP5" s="523" t="s">
        <v>781</v>
      </c>
      <c r="AQ5" s="523" t="s">
        <v>782</v>
      </c>
      <c r="AR5" s="522" t="s">
        <v>783</v>
      </c>
      <c r="AS5" s="522" t="s">
        <v>784</v>
      </c>
      <c r="AT5" s="522" t="s">
        <v>779</v>
      </c>
      <c r="AU5" s="393" t="s">
        <v>9</v>
      </c>
      <c r="AV5" s="568" t="s">
        <v>786</v>
      </c>
      <c r="AW5" s="568" t="s">
        <v>790</v>
      </c>
      <c r="AX5" s="567" t="s">
        <v>788</v>
      </c>
      <c r="AY5" s="567" t="s">
        <v>791</v>
      </c>
      <c r="AZ5" s="393" t="s">
        <v>9</v>
      </c>
      <c r="BA5" s="568" t="s">
        <v>796</v>
      </c>
      <c r="BB5" s="618" t="s">
        <v>792</v>
      </c>
      <c r="BC5" s="618" t="s">
        <v>793</v>
      </c>
      <c r="BD5" s="618" t="s">
        <v>794</v>
      </c>
      <c r="BE5" s="618" t="s">
        <v>795</v>
      </c>
      <c r="BF5" s="651" t="s">
        <v>9</v>
      </c>
      <c r="BG5" s="697" t="s">
        <v>800</v>
      </c>
      <c r="BH5" s="700" t="s">
        <v>801</v>
      </c>
      <c r="BI5" s="700" t="s">
        <v>807</v>
      </c>
      <c r="BJ5" s="700" t="s">
        <v>808</v>
      </c>
      <c r="BK5" s="589" t="s">
        <v>9</v>
      </c>
      <c r="BL5" s="652" t="s">
        <v>809</v>
      </c>
      <c r="BM5" s="649" t="s">
        <v>810</v>
      </c>
      <c r="BN5" s="649" t="s">
        <v>811</v>
      </c>
      <c r="BO5" s="649" t="s">
        <v>812</v>
      </c>
      <c r="BP5" s="649" t="s">
        <v>813</v>
      </c>
      <c r="BQ5" s="788" t="s">
        <v>9</v>
      </c>
    </row>
    <row r="6" spans="1:69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  <c r="AE6" s="481"/>
      <c r="AF6" s="482"/>
      <c r="AG6" s="483"/>
      <c r="AH6" s="484"/>
      <c r="AI6" s="347">
        <f>AE6+AF6+AG6+AH6</f>
        <v>0</v>
      </c>
      <c r="AK6" s="518"/>
      <c r="AL6" s="519"/>
      <c r="AM6" s="520"/>
      <c r="AO6" s="347">
        <f>AJ6+AK6+AL6+AM6+AN6</f>
        <v>0</v>
      </c>
      <c r="AU6" s="576"/>
      <c r="AV6" s="616"/>
      <c r="AW6" s="616"/>
      <c r="AX6" s="616"/>
      <c r="AY6" s="616"/>
      <c r="AZ6" s="347">
        <f>AV6+AW6+AX6+AY6</f>
        <v>0</v>
      </c>
      <c r="BA6" s="644"/>
      <c r="BB6" s="645"/>
      <c r="BC6" s="646"/>
      <c r="BD6" s="647"/>
      <c r="BE6" s="648"/>
      <c r="BF6" s="299">
        <f>BA6+BB6+BC6+BD6+BE6</f>
        <v>0</v>
      </c>
      <c r="BG6" s="781"/>
      <c r="BH6" s="781"/>
      <c r="BI6" s="781"/>
      <c r="BJ6" s="781"/>
      <c r="BK6" s="299">
        <v>0</v>
      </c>
      <c r="BL6" s="783"/>
      <c r="BM6" s="783"/>
      <c r="BN6" s="783"/>
      <c r="BO6" s="783"/>
      <c r="BP6" s="783"/>
      <c r="BQ6" s="299">
        <v>0</v>
      </c>
    </row>
    <row r="7" spans="1:69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  <c r="AE7" s="481"/>
      <c r="AF7" s="482"/>
      <c r="AG7" s="483"/>
      <c r="AH7" s="484"/>
      <c r="AI7" s="347">
        <f t="shared" ref="AI7:AI21" si="2">AE7+AF7+AG7+AH7</f>
        <v>0</v>
      </c>
      <c r="AK7" s="518"/>
      <c r="AL7" s="519"/>
      <c r="AM7" s="520"/>
      <c r="AO7" s="347">
        <f t="shared" ref="AO7:AO21" si="3">AJ7+AK7+AL7+AM7+AN7</f>
        <v>0</v>
      </c>
      <c r="AU7" s="576"/>
      <c r="AV7" s="616"/>
      <c r="AW7" s="616"/>
      <c r="AX7" s="616"/>
      <c r="AY7" s="616"/>
      <c r="AZ7" s="347">
        <f t="shared" ref="AZ7:AZ21" si="4">AV7+AW7+AX7+AY7</f>
        <v>0</v>
      </c>
      <c r="BA7" s="644"/>
      <c r="BB7" s="645"/>
      <c r="BC7" s="646"/>
      <c r="BD7" s="647"/>
      <c r="BE7" s="648"/>
      <c r="BF7" s="299">
        <f t="shared" ref="BF7:BF21" si="5">BA7+BB7+BC7+BD7+BE7</f>
        <v>0</v>
      </c>
      <c r="BG7" s="781"/>
      <c r="BH7" s="781"/>
      <c r="BI7" s="781"/>
      <c r="BJ7" s="781"/>
      <c r="BK7" s="299">
        <v>0</v>
      </c>
      <c r="BL7" s="783"/>
      <c r="BM7" s="783"/>
      <c r="BN7" s="783"/>
      <c r="BO7" s="783"/>
      <c r="BP7" s="783"/>
      <c r="BQ7" s="299">
        <v>0</v>
      </c>
    </row>
    <row r="8" spans="1:69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  <c r="AE8" s="481"/>
      <c r="AF8" s="482"/>
      <c r="AG8" s="483"/>
      <c r="AH8" s="484"/>
      <c r="AI8" s="347">
        <f t="shared" si="2"/>
        <v>0</v>
      </c>
      <c r="AK8" s="518"/>
      <c r="AL8" s="519"/>
      <c r="AM8" s="520"/>
      <c r="AO8" s="347">
        <f t="shared" si="3"/>
        <v>0</v>
      </c>
      <c r="AU8" s="576"/>
      <c r="AV8" s="616"/>
      <c r="AW8" s="616"/>
      <c r="AX8" s="616"/>
      <c r="AY8" s="616"/>
      <c r="AZ8" s="347">
        <f t="shared" si="4"/>
        <v>0</v>
      </c>
      <c r="BA8" s="644"/>
      <c r="BB8" s="645"/>
      <c r="BC8" s="646"/>
      <c r="BD8" s="647"/>
      <c r="BE8" s="648"/>
      <c r="BF8" s="299">
        <f t="shared" si="5"/>
        <v>0</v>
      </c>
      <c r="BG8" s="781"/>
      <c r="BH8" s="781"/>
      <c r="BI8" s="781"/>
      <c r="BJ8" s="781"/>
      <c r="BK8" s="299">
        <v>0</v>
      </c>
      <c r="BL8" s="783"/>
      <c r="BM8" s="783"/>
      <c r="BN8" s="783"/>
      <c r="BO8" s="783"/>
      <c r="BP8" s="783"/>
      <c r="BQ8" s="299">
        <v>0</v>
      </c>
    </row>
    <row r="9" spans="1:69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  <c r="AE9" s="481"/>
      <c r="AF9" s="482"/>
      <c r="AG9" s="483"/>
      <c r="AH9" s="484"/>
      <c r="AI9" s="347">
        <f t="shared" si="2"/>
        <v>0</v>
      </c>
      <c r="AK9" s="518"/>
      <c r="AL9" s="519"/>
      <c r="AM9" s="520"/>
      <c r="AO9" s="347">
        <f t="shared" si="3"/>
        <v>0</v>
      </c>
      <c r="AU9" s="576"/>
      <c r="AV9" s="616"/>
      <c r="AW9" s="616"/>
      <c r="AX9" s="616"/>
      <c r="AY9" s="616"/>
      <c r="AZ9" s="347">
        <f t="shared" si="4"/>
        <v>0</v>
      </c>
      <c r="BA9" s="644"/>
      <c r="BB9" s="645"/>
      <c r="BC9" s="646"/>
      <c r="BD9" s="647"/>
      <c r="BE9" s="648"/>
      <c r="BF9" s="299">
        <f t="shared" si="5"/>
        <v>0</v>
      </c>
      <c r="BG9" s="781"/>
      <c r="BH9" s="781"/>
      <c r="BI9" s="781"/>
      <c r="BJ9" s="781"/>
      <c r="BK9" s="299">
        <v>0</v>
      </c>
      <c r="BL9" s="783"/>
      <c r="BM9" s="783"/>
      <c r="BN9" s="783"/>
      <c r="BO9" s="783"/>
      <c r="BP9" s="783"/>
      <c r="BQ9" s="299">
        <v>0</v>
      </c>
    </row>
    <row r="10" spans="1:69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  <c r="AE10" s="481"/>
      <c r="AF10" s="482"/>
      <c r="AG10" s="483">
        <v>10</v>
      </c>
      <c r="AH10" s="484"/>
      <c r="AI10" s="347">
        <f t="shared" si="2"/>
        <v>10</v>
      </c>
      <c r="AK10" s="518"/>
      <c r="AL10" s="519"/>
      <c r="AM10" s="520"/>
      <c r="AO10" s="347">
        <f t="shared" si="3"/>
        <v>0</v>
      </c>
      <c r="AU10" s="576"/>
      <c r="AV10" s="616"/>
      <c r="AW10" s="616"/>
      <c r="AX10" s="616"/>
      <c r="AY10" s="616"/>
      <c r="AZ10" s="347">
        <f t="shared" si="4"/>
        <v>0</v>
      </c>
      <c r="BA10" s="644"/>
      <c r="BB10" s="645"/>
      <c r="BC10" s="646"/>
      <c r="BD10" s="647"/>
      <c r="BE10" s="648"/>
      <c r="BF10" s="299">
        <f t="shared" si="5"/>
        <v>0</v>
      </c>
      <c r="BG10" s="781"/>
      <c r="BH10" s="781"/>
      <c r="BI10" s="781"/>
      <c r="BJ10" s="781"/>
      <c r="BK10" s="299">
        <v>0</v>
      </c>
      <c r="BL10" s="783"/>
      <c r="BM10" s="783"/>
      <c r="BN10" s="783"/>
      <c r="BO10" s="783"/>
      <c r="BP10" s="783"/>
      <c r="BQ10" s="299">
        <v>0</v>
      </c>
    </row>
    <row r="11" spans="1:69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  <c r="AE11" s="481"/>
      <c r="AF11" s="482"/>
      <c r="AG11" s="483"/>
      <c r="AH11" s="484"/>
      <c r="AI11" s="347">
        <f t="shared" si="2"/>
        <v>0</v>
      </c>
      <c r="AK11" s="518"/>
      <c r="AL11" s="519"/>
      <c r="AM11" s="520"/>
      <c r="AO11" s="347">
        <f t="shared" si="3"/>
        <v>0</v>
      </c>
      <c r="AU11" s="576"/>
      <c r="AV11" s="616"/>
      <c r="AW11" s="616"/>
      <c r="AX11" s="616"/>
      <c r="AY11" s="616"/>
      <c r="AZ11" s="347">
        <f t="shared" si="4"/>
        <v>0</v>
      </c>
      <c r="BA11" s="644"/>
      <c r="BB11" s="645"/>
      <c r="BC11" s="646"/>
      <c r="BD11" s="647"/>
      <c r="BE11" s="648"/>
      <c r="BF11" s="299">
        <f t="shared" si="5"/>
        <v>0</v>
      </c>
      <c r="BG11" s="781"/>
      <c r="BH11" s="781"/>
      <c r="BI11" s="781"/>
      <c r="BJ11" s="781"/>
      <c r="BK11" s="299">
        <v>0</v>
      </c>
      <c r="BL11" s="783"/>
      <c r="BM11" s="783"/>
      <c r="BN11" s="783"/>
      <c r="BO11" s="783"/>
      <c r="BP11" s="783"/>
      <c r="BQ11" s="299">
        <v>0</v>
      </c>
    </row>
    <row r="12" spans="1:69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  <c r="AE12" s="481">
        <v>1</v>
      </c>
      <c r="AF12" s="482"/>
      <c r="AG12" s="483"/>
      <c r="AH12" s="484"/>
      <c r="AI12" s="347">
        <f t="shared" si="2"/>
        <v>1</v>
      </c>
      <c r="AK12" s="518"/>
      <c r="AL12" s="519">
        <v>1</v>
      </c>
      <c r="AM12" s="520"/>
      <c r="AO12" s="347">
        <f t="shared" si="3"/>
        <v>1</v>
      </c>
      <c r="AU12" s="576"/>
      <c r="AV12" s="616"/>
      <c r="AW12" s="616"/>
      <c r="AX12" s="616"/>
      <c r="AY12" s="616"/>
      <c r="AZ12" s="347">
        <f t="shared" si="4"/>
        <v>0</v>
      </c>
      <c r="BA12" s="644"/>
      <c r="BB12" s="645"/>
      <c r="BC12" s="646"/>
      <c r="BD12" s="647"/>
      <c r="BE12" s="648"/>
      <c r="BF12" s="299">
        <f t="shared" si="5"/>
        <v>0</v>
      </c>
      <c r="BG12" s="781"/>
      <c r="BH12" s="781"/>
      <c r="BI12" s="781"/>
      <c r="BJ12" s="781"/>
      <c r="BK12" s="299">
        <v>0</v>
      </c>
      <c r="BL12" s="783"/>
      <c r="BM12" s="783"/>
      <c r="BN12" s="783"/>
      <c r="BO12" s="783"/>
      <c r="BP12" s="783"/>
      <c r="BQ12" s="299">
        <v>0</v>
      </c>
    </row>
    <row r="13" spans="1:69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  <c r="AE13" s="481"/>
      <c r="AF13" s="482"/>
      <c r="AG13" s="483">
        <v>1</v>
      </c>
      <c r="AH13" s="484"/>
      <c r="AI13" s="347">
        <f t="shared" si="2"/>
        <v>1</v>
      </c>
      <c r="AK13" s="518"/>
      <c r="AL13" s="519"/>
      <c r="AM13" s="520">
        <v>1</v>
      </c>
      <c r="AO13" s="347">
        <f t="shared" si="3"/>
        <v>1</v>
      </c>
      <c r="AU13" s="576"/>
      <c r="AV13" s="616"/>
      <c r="AW13" s="616"/>
      <c r="AX13" s="616"/>
      <c r="AY13" s="616">
        <v>1</v>
      </c>
      <c r="AZ13" s="347">
        <f t="shared" si="4"/>
        <v>1</v>
      </c>
      <c r="BA13" s="644"/>
      <c r="BB13" s="645"/>
      <c r="BC13" s="646"/>
      <c r="BD13" s="647"/>
      <c r="BE13" s="648"/>
      <c r="BF13" s="299">
        <f t="shared" si="5"/>
        <v>0</v>
      </c>
      <c r="BG13" s="781"/>
      <c r="BH13" s="781"/>
      <c r="BI13" s="781"/>
      <c r="BJ13" s="781"/>
      <c r="BK13" s="299">
        <v>0</v>
      </c>
      <c r="BL13" s="783"/>
      <c r="BM13" s="783"/>
      <c r="BN13" s="783">
        <v>1</v>
      </c>
      <c r="BO13" s="783"/>
      <c r="BP13" s="783"/>
      <c r="BQ13" s="299">
        <v>1</v>
      </c>
    </row>
    <row r="14" spans="1:69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  <c r="AE14" s="481"/>
      <c r="AF14" s="482"/>
      <c r="AG14" s="483"/>
      <c r="AH14" s="484"/>
      <c r="AI14" s="347">
        <f t="shared" si="2"/>
        <v>0</v>
      </c>
      <c r="AK14" s="518"/>
      <c r="AL14" s="519"/>
      <c r="AM14" s="520"/>
      <c r="AO14" s="347">
        <f t="shared" si="3"/>
        <v>0</v>
      </c>
      <c r="AU14" s="576"/>
      <c r="AV14" s="616"/>
      <c r="AW14" s="616"/>
      <c r="AX14" s="616"/>
      <c r="AY14" s="616"/>
      <c r="AZ14" s="347">
        <f t="shared" si="4"/>
        <v>0</v>
      </c>
      <c r="BA14" s="644"/>
      <c r="BB14" s="645"/>
      <c r="BC14" s="646"/>
      <c r="BD14" s="647"/>
      <c r="BE14" s="648"/>
      <c r="BF14" s="299">
        <f t="shared" si="5"/>
        <v>0</v>
      </c>
      <c r="BG14" s="781"/>
      <c r="BH14" s="781"/>
      <c r="BI14" s="781"/>
      <c r="BJ14" s="781"/>
      <c r="BK14" s="299">
        <v>0</v>
      </c>
      <c r="BL14" s="783"/>
      <c r="BM14" s="783"/>
      <c r="BN14" s="783"/>
      <c r="BO14" s="783"/>
      <c r="BP14" s="783"/>
      <c r="BQ14" s="299">
        <v>0</v>
      </c>
    </row>
    <row r="15" spans="1:69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  <c r="AE15" s="481">
        <v>1</v>
      </c>
      <c r="AF15" s="482"/>
      <c r="AG15" s="483"/>
      <c r="AH15" s="484">
        <v>1</v>
      </c>
      <c r="AI15" s="347">
        <f t="shared" si="2"/>
        <v>2</v>
      </c>
      <c r="AK15" s="518">
        <v>1</v>
      </c>
      <c r="AL15" s="519"/>
      <c r="AM15" s="520"/>
      <c r="AO15" s="347">
        <f t="shared" si="3"/>
        <v>1</v>
      </c>
      <c r="AU15" s="576"/>
      <c r="AV15" s="616"/>
      <c r="AW15" s="616"/>
      <c r="AX15" s="616"/>
      <c r="AY15" s="616"/>
      <c r="AZ15" s="347">
        <f t="shared" si="4"/>
        <v>0</v>
      </c>
      <c r="BA15" s="644"/>
      <c r="BB15" s="645"/>
      <c r="BC15" s="646">
        <v>1</v>
      </c>
      <c r="BD15" s="647"/>
      <c r="BE15" s="648"/>
      <c r="BF15" s="299">
        <f t="shared" si="5"/>
        <v>1</v>
      </c>
      <c r="BG15" s="781">
        <v>1</v>
      </c>
      <c r="BH15" s="781">
        <v>1</v>
      </c>
      <c r="BI15" s="781">
        <v>1</v>
      </c>
      <c r="BJ15" s="781"/>
      <c r="BK15" s="299">
        <v>3</v>
      </c>
      <c r="BL15" s="783"/>
      <c r="BM15" s="783"/>
      <c r="BN15" s="783"/>
      <c r="BO15" s="783"/>
      <c r="BP15" s="783"/>
      <c r="BQ15" s="299">
        <v>0</v>
      </c>
    </row>
    <row r="16" spans="1:69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  <c r="AE16" s="481">
        <v>3</v>
      </c>
      <c r="AF16" s="482"/>
      <c r="AG16" s="483"/>
      <c r="AH16" s="484"/>
      <c r="AI16" s="347">
        <f t="shared" si="2"/>
        <v>3</v>
      </c>
      <c r="AK16" s="518"/>
      <c r="AL16" s="519"/>
      <c r="AM16" s="520"/>
      <c r="AO16" s="347">
        <f t="shared" si="3"/>
        <v>0</v>
      </c>
      <c r="AU16" s="576"/>
      <c r="AV16" s="616"/>
      <c r="AW16" s="616"/>
      <c r="AX16" s="616"/>
      <c r="AY16" s="616"/>
      <c r="AZ16" s="347">
        <f t="shared" si="4"/>
        <v>0</v>
      </c>
      <c r="BA16" s="644"/>
      <c r="BB16" s="645"/>
      <c r="BC16" s="646"/>
      <c r="BD16" s="647"/>
      <c r="BE16" s="648"/>
      <c r="BF16" s="299">
        <f t="shared" si="5"/>
        <v>0</v>
      </c>
      <c r="BG16" s="781"/>
      <c r="BH16" s="781"/>
      <c r="BI16" s="781"/>
      <c r="BJ16" s="781"/>
      <c r="BK16" s="299">
        <v>0</v>
      </c>
      <c r="BL16" s="783"/>
      <c r="BM16" s="783">
        <v>1</v>
      </c>
      <c r="BN16" s="783"/>
      <c r="BO16" s="783">
        <v>1</v>
      </c>
      <c r="BP16" s="783"/>
      <c r="BQ16" s="299">
        <v>2</v>
      </c>
    </row>
    <row r="17" spans="1:69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  <c r="AE17" s="481"/>
      <c r="AF17" s="482"/>
      <c r="AG17" s="483"/>
      <c r="AH17" s="484"/>
      <c r="AI17" s="347">
        <f t="shared" si="2"/>
        <v>0</v>
      </c>
      <c r="AK17" s="518"/>
      <c r="AL17" s="519"/>
      <c r="AM17" s="520"/>
      <c r="AO17" s="347">
        <f t="shared" si="3"/>
        <v>0</v>
      </c>
      <c r="AU17" s="576"/>
      <c r="AV17" s="616"/>
      <c r="AW17" s="616"/>
      <c r="AX17" s="616"/>
      <c r="AY17" s="616"/>
      <c r="AZ17" s="347">
        <f t="shared" si="4"/>
        <v>0</v>
      </c>
      <c r="BA17" s="644"/>
      <c r="BB17" s="645"/>
      <c r="BC17" s="646"/>
      <c r="BD17" s="647"/>
      <c r="BE17" s="648"/>
      <c r="BF17" s="299">
        <f t="shared" si="5"/>
        <v>0</v>
      </c>
      <c r="BG17" s="781"/>
      <c r="BH17" s="781"/>
      <c r="BI17" s="781"/>
      <c r="BJ17" s="781"/>
      <c r="BK17" s="299">
        <v>0</v>
      </c>
      <c r="BL17" s="783"/>
      <c r="BM17" s="783"/>
      <c r="BN17" s="783"/>
      <c r="BO17" s="783"/>
      <c r="BP17" s="783"/>
      <c r="BQ17" s="299">
        <v>0</v>
      </c>
    </row>
    <row r="18" spans="1:69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  <c r="AE18" s="481"/>
      <c r="AF18" s="482">
        <v>1</v>
      </c>
      <c r="AG18" s="483"/>
      <c r="AH18" s="484">
        <v>1</v>
      </c>
      <c r="AI18" s="347">
        <f t="shared" si="2"/>
        <v>2</v>
      </c>
      <c r="AK18" s="518"/>
      <c r="AL18" s="519">
        <v>1</v>
      </c>
      <c r="AM18" s="520">
        <v>2</v>
      </c>
      <c r="AO18" s="347">
        <f t="shared" si="3"/>
        <v>3</v>
      </c>
      <c r="AU18" s="576"/>
      <c r="AV18" s="616"/>
      <c r="AW18" s="616">
        <v>2</v>
      </c>
      <c r="AX18" s="616">
        <v>2</v>
      </c>
      <c r="AY18" s="616">
        <v>2</v>
      </c>
      <c r="AZ18" s="347">
        <f t="shared" si="4"/>
        <v>6</v>
      </c>
      <c r="BA18" s="644">
        <v>1</v>
      </c>
      <c r="BB18" s="645">
        <v>1</v>
      </c>
      <c r="BC18" s="646">
        <v>2</v>
      </c>
      <c r="BD18" s="647">
        <v>1</v>
      </c>
      <c r="BE18" s="648">
        <v>2</v>
      </c>
      <c r="BF18" s="299">
        <f t="shared" si="5"/>
        <v>7</v>
      </c>
      <c r="BG18" s="781">
        <v>3</v>
      </c>
      <c r="BH18" s="781">
        <v>3</v>
      </c>
      <c r="BI18" s="781">
        <v>2</v>
      </c>
      <c r="BJ18" s="781">
        <v>3</v>
      </c>
      <c r="BK18" s="299">
        <v>11</v>
      </c>
      <c r="BL18" s="783">
        <v>3</v>
      </c>
      <c r="BM18" s="783">
        <v>1</v>
      </c>
      <c r="BN18" s="783">
        <v>2</v>
      </c>
      <c r="BO18" s="783">
        <v>2</v>
      </c>
      <c r="BP18" s="783">
        <v>1</v>
      </c>
      <c r="BQ18" s="299">
        <v>9</v>
      </c>
    </row>
    <row r="19" spans="1:69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  <c r="AE19" s="481"/>
      <c r="AF19" s="482"/>
      <c r="AG19" s="483"/>
      <c r="AH19" s="484"/>
      <c r="AI19" s="347">
        <f t="shared" si="2"/>
        <v>0</v>
      </c>
      <c r="AK19" s="518"/>
      <c r="AL19" s="519"/>
      <c r="AM19" s="520"/>
      <c r="AO19" s="347">
        <f t="shared" si="3"/>
        <v>0</v>
      </c>
      <c r="AU19" s="576"/>
      <c r="AV19" s="616"/>
      <c r="AW19" s="616"/>
      <c r="AX19" s="616"/>
      <c r="AY19" s="616"/>
      <c r="AZ19" s="347">
        <f t="shared" si="4"/>
        <v>0</v>
      </c>
      <c r="BA19" s="644"/>
      <c r="BB19" s="645"/>
      <c r="BC19" s="646"/>
      <c r="BD19" s="647"/>
      <c r="BE19" s="648"/>
      <c r="BF19" s="299">
        <f t="shared" si="5"/>
        <v>0</v>
      </c>
      <c r="BG19" s="781"/>
      <c r="BH19" s="781"/>
      <c r="BI19" s="781"/>
      <c r="BJ19" s="781"/>
      <c r="BK19" s="299">
        <v>0</v>
      </c>
      <c r="BL19" s="783"/>
      <c r="BM19" s="783"/>
      <c r="BN19" s="783"/>
      <c r="BO19" s="783"/>
      <c r="BP19" s="783"/>
      <c r="BQ19" s="299">
        <v>0</v>
      </c>
    </row>
    <row r="20" spans="1:69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  <c r="AE20" s="481"/>
      <c r="AF20" s="482"/>
      <c r="AG20" s="483">
        <v>2</v>
      </c>
      <c r="AH20" s="484"/>
      <c r="AI20" s="347">
        <f t="shared" si="2"/>
        <v>2</v>
      </c>
      <c r="AK20" s="518"/>
      <c r="AL20" s="519"/>
      <c r="AM20" s="520"/>
      <c r="AO20" s="347">
        <f t="shared" si="3"/>
        <v>0</v>
      </c>
      <c r="AU20" s="576"/>
      <c r="AV20" s="616"/>
      <c r="AW20" s="616"/>
      <c r="AX20" s="616"/>
      <c r="AY20" s="616"/>
      <c r="AZ20" s="347">
        <f t="shared" si="4"/>
        <v>0</v>
      </c>
      <c r="BA20" s="644"/>
      <c r="BB20" s="645"/>
      <c r="BC20" s="646"/>
      <c r="BD20" s="647"/>
      <c r="BE20" s="648"/>
      <c r="BF20" s="299">
        <f t="shared" si="5"/>
        <v>0</v>
      </c>
      <c r="BG20" s="781"/>
      <c r="BH20" s="781"/>
      <c r="BI20" s="781">
        <v>2</v>
      </c>
      <c r="BJ20" s="781"/>
      <c r="BK20" s="299">
        <v>2</v>
      </c>
      <c r="BL20" s="783"/>
      <c r="BM20" s="783"/>
      <c r="BN20" s="783"/>
      <c r="BO20" s="783"/>
      <c r="BP20" s="783"/>
      <c r="BQ20" s="299">
        <v>0</v>
      </c>
    </row>
    <row r="21" spans="1:69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  <c r="AE21" s="481"/>
      <c r="AF21" s="482">
        <v>10</v>
      </c>
      <c r="AG21" s="483"/>
      <c r="AH21" s="484">
        <v>2</v>
      </c>
      <c r="AI21" s="347">
        <f t="shared" si="2"/>
        <v>12</v>
      </c>
      <c r="AK21" s="518">
        <v>1</v>
      </c>
      <c r="AL21" s="519">
        <v>8</v>
      </c>
      <c r="AM21" s="520">
        <v>2</v>
      </c>
      <c r="AO21" s="347">
        <f t="shared" si="3"/>
        <v>11</v>
      </c>
      <c r="AR21" s="566">
        <v>3</v>
      </c>
      <c r="AU21" s="576">
        <v>3</v>
      </c>
      <c r="AV21" s="616"/>
      <c r="AW21" s="616"/>
      <c r="AX21" s="616"/>
      <c r="AY21" s="616"/>
      <c r="AZ21" s="347">
        <f t="shared" si="4"/>
        <v>0</v>
      </c>
      <c r="BA21" s="644"/>
      <c r="BB21" s="645">
        <v>7</v>
      </c>
      <c r="BC21" s="646"/>
      <c r="BD21" s="647"/>
      <c r="BE21" s="648"/>
      <c r="BF21" s="299">
        <f t="shared" si="5"/>
        <v>7</v>
      </c>
      <c r="BG21" s="781"/>
      <c r="BH21" s="781"/>
      <c r="BI21" s="781">
        <v>6</v>
      </c>
      <c r="BJ21" s="781"/>
      <c r="BK21" s="299">
        <v>6</v>
      </c>
      <c r="BL21" s="783">
        <v>2</v>
      </c>
      <c r="BM21" s="783">
        <v>2</v>
      </c>
      <c r="BN21" s="783"/>
      <c r="BO21" s="783"/>
      <c r="BP21" s="783"/>
      <c r="BQ21" s="299">
        <v>4</v>
      </c>
    </row>
  </sheetData>
  <mergeCells count="13">
    <mergeCell ref="BL2:BQ2"/>
    <mergeCell ref="BG2:BK2"/>
    <mergeCell ref="BA2:BF2"/>
    <mergeCell ref="AV2:AZ2"/>
    <mergeCell ref="AP2:AU2"/>
    <mergeCell ref="AJ2:AO2"/>
    <mergeCell ref="AE2:AI2"/>
    <mergeCell ref="Z2:AD2"/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2014-10-13T11:36:43Z</cp:lastPrinted>
  <dcterms:created xsi:type="dcterms:W3CDTF">2012-05-25T06:27:32Z</dcterms:created>
  <dcterms:modified xsi:type="dcterms:W3CDTF">2015-01-14T08:21:59Z</dcterms:modified>
</cp:coreProperties>
</file>