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BF7" i="12" l="1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6" i="12"/>
  <c r="DO6" i="10"/>
  <c r="DO7" i="10"/>
  <c r="DO8" i="10"/>
  <c r="DO9" i="10"/>
  <c r="DO10" i="10"/>
  <c r="DO11" i="10"/>
  <c r="DO12" i="10"/>
  <c r="DO13" i="10"/>
  <c r="DO14" i="10"/>
  <c r="DO15" i="10"/>
  <c r="DO16" i="10"/>
  <c r="DO17" i="10"/>
  <c r="DO18" i="10"/>
  <c r="DO19" i="10"/>
  <c r="DO20" i="10"/>
  <c r="DO21" i="10"/>
  <c r="DO22" i="10"/>
  <c r="DO23" i="10"/>
  <c r="DO24" i="10"/>
  <c r="DO25" i="10"/>
  <c r="DO26" i="10"/>
  <c r="DO27" i="10"/>
  <c r="DO28" i="10"/>
  <c r="DO29" i="10"/>
  <c r="DO30" i="10"/>
  <c r="DO31" i="10"/>
  <c r="DO32" i="10"/>
  <c r="DO33" i="10"/>
  <c r="DO34" i="10"/>
  <c r="DO35" i="10"/>
  <c r="DO36" i="10"/>
  <c r="DO37" i="10"/>
  <c r="DO38" i="10"/>
  <c r="DO39" i="10"/>
  <c r="DO40" i="10"/>
  <c r="DO5" i="10"/>
  <c r="DN6" i="10"/>
  <c r="DN7" i="10"/>
  <c r="DN8" i="10"/>
  <c r="DN9" i="10"/>
  <c r="DN10" i="10"/>
  <c r="DN11" i="10"/>
  <c r="DN12" i="10"/>
  <c r="DN13" i="10"/>
  <c r="DN14" i="10"/>
  <c r="DN15" i="10"/>
  <c r="DN16" i="10"/>
  <c r="DN17" i="10"/>
  <c r="DN18" i="10"/>
  <c r="DN19" i="10"/>
  <c r="DN20" i="10"/>
  <c r="DN21" i="10"/>
  <c r="DN22" i="10"/>
  <c r="DN23" i="10"/>
  <c r="DN24" i="10"/>
  <c r="DN25" i="10"/>
  <c r="DN26" i="10"/>
  <c r="DN27" i="10"/>
  <c r="DN28" i="10"/>
  <c r="DN29" i="10"/>
  <c r="DN30" i="10"/>
  <c r="DN31" i="10"/>
  <c r="DN32" i="10"/>
  <c r="DN33" i="10"/>
  <c r="DN34" i="10"/>
  <c r="DN35" i="10"/>
  <c r="DN36" i="10"/>
  <c r="DN37" i="10"/>
  <c r="DN38" i="10"/>
  <c r="DN39" i="10"/>
  <c r="DN40" i="10"/>
  <c r="DN5" i="10"/>
  <c r="DM6" i="10"/>
  <c r="DM7" i="10"/>
  <c r="DM8" i="10"/>
  <c r="DM9" i="10"/>
  <c r="DM10" i="10"/>
  <c r="DM11" i="10"/>
  <c r="DM12" i="10"/>
  <c r="DM13" i="10"/>
  <c r="DM14" i="10"/>
  <c r="DM15" i="10"/>
  <c r="DM16" i="10"/>
  <c r="DM17" i="10"/>
  <c r="DM18" i="10"/>
  <c r="DM19" i="10"/>
  <c r="DM20" i="10"/>
  <c r="DM21" i="10"/>
  <c r="DM22" i="10"/>
  <c r="DM23" i="10"/>
  <c r="DM24" i="10"/>
  <c r="DM25" i="10"/>
  <c r="DM26" i="10"/>
  <c r="DM27" i="10"/>
  <c r="DM28" i="10"/>
  <c r="DM29" i="10"/>
  <c r="DM30" i="10"/>
  <c r="DM31" i="10"/>
  <c r="DM32" i="10"/>
  <c r="DM33" i="10"/>
  <c r="DM34" i="10"/>
  <c r="DM35" i="10"/>
  <c r="DM36" i="10"/>
  <c r="DM37" i="10"/>
  <c r="DM38" i="10"/>
  <c r="DM39" i="10"/>
  <c r="DM40" i="10"/>
  <c r="DM5" i="10"/>
  <c r="DZ6" i="6"/>
  <c r="DZ7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Z5" i="6"/>
  <c r="DY6" i="6"/>
  <c r="DY7" i="6"/>
  <c r="DY8" i="6"/>
  <c r="DY9" i="6"/>
  <c r="DY10" i="6"/>
  <c r="DY11" i="6"/>
  <c r="DY12" i="6"/>
  <c r="DY13" i="6"/>
  <c r="DY14" i="6"/>
  <c r="DY15" i="6"/>
  <c r="DY16" i="6"/>
  <c r="DY17" i="6"/>
  <c r="DY18" i="6"/>
  <c r="DY19" i="6"/>
  <c r="DY20" i="6"/>
  <c r="DY21" i="6"/>
  <c r="DY5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DX5" i="6"/>
  <c r="DQ6" i="4"/>
  <c r="DQ7" i="4"/>
  <c r="DQ8" i="4"/>
  <c r="DQ9" i="4"/>
  <c r="DQ10" i="4"/>
  <c r="DQ11" i="4"/>
  <c r="DQ12" i="4"/>
  <c r="DQ13" i="4"/>
  <c r="DQ14" i="4"/>
  <c r="DQ15" i="4"/>
  <c r="DQ16" i="4"/>
  <c r="DQ17" i="4"/>
  <c r="DQ18" i="4"/>
  <c r="DQ19" i="4"/>
  <c r="DQ20" i="4"/>
  <c r="DQ21" i="4"/>
  <c r="DQ22" i="4"/>
  <c r="DQ23" i="4"/>
  <c r="DQ24" i="4"/>
  <c r="DQ25" i="4"/>
  <c r="DQ26" i="4"/>
  <c r="DQ27" i="4"/>
  <c r="DQ28" i="4"/>
  <c r="DQ29" i="4"/>
  <c r="DQ30" i="4"/>
  <c r="DQ31" i="4"/>
  <c r="DQ32" i="4"/>
  <c r="DQ33" i="4"/>
  <c r="DQ34" i="4"/>
  <c r="DQ35" i="4"/>
  <c r="DQ36" i="4"/>
  <c r="DQ37" i="4"/>
  <c r="DQ38" i="4"/>
  <c r="DQ39" i="4"/>
  <c r="DQ40" i="4"/>
  <c r="DQ41" i="4"/>
  <c r="DQ42" i="4"/>
  <c r="DQ43" i="4"/>
  <c r="DQ44" i="4"/>
  <c r="DQ45" i="4"/>
  <c r="DQ46" i="4"/>
  <c r="DQ47" i="4"/>
  <c r="DQ48" i="4"/>
  <c r="DQ49" i="4"/>
  <c r="DQ50" i="4"/>
  <c r="DQ51" i="4"/>
  <c r="DQ52" i="4"/>
  <c r="DQ53" i="4"/>
  <c r="DQ54" i="4"/>
  <c r="DQ55" i="4"/>
  <c r="DQ56" i="4"/>
  <c r="DQ57" i="4"/>
  <c r="DQ58" i="4"/>
  <c r="DQ59" i="4"/>
  <c r="DQ60" i="4"/>
  <c r="DQ61" i="4"/>
  <c r="DQ62" i="4"/>
  <c r="DQ63" i="4"/>
  <c r="DQ64" i="4"/>
  <c r="DQ65" i="4"/>
  <c r="DQ66" i="4"/>
  <c r="DQ67" i="4"/>
  <c r="DQ68" i="4"/>
  <c r="DQ69" i="4"/>
  <c r="DQ70" i="4"/>
  <c r="DQ71" i="4"/>
  <c r="DQ72" i="4"/>
  <c r="DQ73" i="4"/>
  <c r="DQ74" i="4"/>
  <c r="DQ75" i="4"/>
  <c r="DQ76" i="4"/>
  <c r="DQ77" i="4"/>
  <c r="DQ78" i="4"/>
  <c r="DQ79" i="4"/>
  <c r="DQ80" i="4"/>
  <c r="DQ81" i="4"/>
  <c r="DQ82" i="4"/>
  <c r="DQ5" i="4"/>
  <c r="DP6" i="4"/>
  <c r="DP7" i="4"/>
  <c r="DP8" i="4"/>
  <c r="DP9" i="4"/>
  <c r="DP10" i="4"/>
  <c r="DP11" i="4"/>
  <c r="DP12" i="4"/>
  <c r="DP13" i="4"/>
  <c r="DP14" i="4"/>
  <c r="DP15" i="4"/>
  <c r="DP16" i="4"/>
  <c r="DP17" i="4"/>
  <c r="DP18" i="4"/>
  <c r="DP19" i="4"/>
  <c r="DP20" i="4"/>
  <c r="DP21" i="4"/>
  <c r="DP22" i="4"/>
  <c r="DP23" i="4"/>
  <c r="DP24" i="4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38" i="4"/>
  <c r="DP39" i="4"/>
  <c r="DP40" i="4"/>
  <c r="DP41" i="4"/>
  <c r="DP42" i="4"/>
  <c r="DP43" i="4"/>
  <c r="DP44" i="4"/>
  <c r="DP45" i="4"/>
  <c r="DP46" i="4"/>
  <c r="DP47" i="4"/>
  <c r="DP48" i="4"/>
  <c r="DP49" i="4"/>
  <c r="DP50" i="4"/>
  <c r="DP51" i="4"/>
  <c r="DP52" i="4"/>
  <c r="DP53" i="4"/>
  <c r="DP54" i="4"/>
  <c r="DP55" i="4"/>
  <c r="DP56" i="4"/>
  <c r="DP57" i="4"/>
  <c r="DP58" i="4"/>
  <c r="DP59" i="4"/>
  <c r="DP60" i="4"/>
  <c r="DP61" i="4"/>
  <c r="DP62" i="4"/>
  <c r="DP63" i="4"/>
  <c r="DP64" i="4"/>
  <c r="DP65" i="4"/>
  <c r="DP66" i="4"/>
  <c r="DP67" i="4"/>
  <c r="DP68" i="4"/>
  <c r="DP69" i="4"/>
  <c r="DP70" i="4"/>
  <c r="DP71" i="4"/>
  <c r="DP72" i="4"/>
  <c r="DP73" i="4"/>
  <c r="DP74" i="4"/>
  <c r="DP75" i="4"/>
  <c r="DP76" i="4"/>
  <c r="DP77" i="4"/>
  <c r="DP78" i="4"/>
  <c r="DP79" i="4"/>
  <c r="DP80" i="4"/>
  <c r="DP81" i="4"/>
  <c r="DP82" i="4"/>
  <c r="DP5" i="4"/>
  <c r="DO6" i="4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38" i="4"/>
  <c r="DO39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53" i="4"/>
  <c r="DO54" i="4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68" i="4"/>
  <c r="DO69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5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FR6" i="2"/>
  <c r="FR7" i="2"/>
  <c r="FR8" i="2"/>
  <c r="FR9" i="2"/>
  <c r="FR10" i="2"/>
  <c r="FR11" i="2"/>
  <c r="FR12" i="2"/>
  <c r="FR13" i="2"/>
  <c r="FR14" i="2"/>
  <c r="FR15" i="2"/>
  <c r="FR16" i="2"/>
  <c r="FR17" i="2"/>
  <c r="FR18" i="2"/>
  <c r="FR19" i="2"/>
  <c r="FR20" i="2"/>
  <c r="FR21" i="2"/>
  <c r="FR22" i="2"/>
  <c r="FR23" i="2"/>
  <c r="FR24" i="2"/>
  <c r="FR25" i="2"/>
  <c r="FR26" i="2"/>
  <c r="FR27" i="2"/>
  <c r="FR28" i="2"/>
  <c r="FR29" i="2"/>
  <c r="FR30" i="2"/>
  <c r="FR31" i="2"/>
  <c r="FR32" i="2"/>
  <c r="FR33" i="2"/>
  <c r="FR34" i="2"/>
  <c r="FR35" i="2"/>
  <c r="FR36" i="2"/>
  <c r="FR37" i="2"/>
  <c r="FR38" i="2"/>
  <c r="FR39" i="2"/>
  <c r="FR40" i="2"/>
  <c r="FR41" i="2"/>
  <c r="FR42" i="2"/>
  <c r="FR43" i="2"/>
  <c r="FR44" i="2"/>
  <c r="FR45" i="2"/>
  <c r="FR46" i="2"/>
  <c r="FR47" i="2"/>
  <c r="FR48" i="2"/>
  <c r="FR49" i="2"/>
  <c r="FR50" i="2"/>
  <c r="FR51" i="2"/>
  <c r="FR52" i="2"/>
  <c r="FR53" i="2"/>
  <c r="FR54" i="2"/>
  <c r="FR55" i="2"/>
  <c r="FR56" i="2"/>
  <c r="FR57" i="2"/>
  <c r="FR58" i="2"/>
  <c r="FR59" i="2"/>
  <c r="FR60" i="2"/>
  <c r="FR61" i="2"/>
  <c r="FR62" i="2"/>
  <c r="FR63" i="2"/>
  <c r="FR64" i="2"/>
  <c r="FR65" i="2"/>
  <c r="FR66" i="2"/>
  <c r="FR67" i="2"/>
  <c r="FR68" i="2"/>
  <c r="FR69" i="2"/>
  <c r="FR70" i="2"/>
  <c r="FR71" i="2"/>
  <c r="FR72" i="2"/>
  <c r="FR73" i="2"/>
  <c r="FR74" i="2"/>
  <c r="FR75" i="2"/>
  <c r="FR76" i="2"/>
  <c r="FR77" i="2"/>
  <c r="FR78" i="2"/>
  <c r="FR79" i="2"/>
  <c r="FR80" i="2"/>
  <c r="FR81" i="2"/>
  <c r="FR82" i="2"/>
  <c r="FR83" i="2"/>
  <c r="FR84" i="2"/>
  <c r="FR85" i="2"/>
  <c r="FR86" i="2"/>
  <c r="FR87" i="2"/>
  <c r="FR88" i="2"/>
  <c r="FR89" i="2"/>
  <c r="FR90" i="2"/>
  <c r="FR91" i="2"/>
  <c r="FR92" i="2"/>
  <c r="FR93" i="2"/>
  <c r="FR94" i="2"/>
  <c r="FR95" i="2"/>
  <c r="FR96" i="2"/>
  <c r="FR97" i="2"/>
  <c r="FR98" i="2"/>
  <c r="FR99" i="2"/>
  <c r="FR100" i="2"/>
  <c r="FR101" i="2"/>
  <c r="FR102" i="2"/>
  <c r="FR103" i="2"/>
  <c r="FR104" i="2"/>
  <c r="FR105" i="2"/>
  <c r="FR106" i="2"/>
  <c r="FR107" i="2"/>
  <c r="FR108" i="2"/>
  <c r="FR109" i="2"/>
  <c r="FR110" i="2"/>
  <c r="FR111" i="2"/>
  <c r="FR112" i="2"/>
  <c r="FR113" i="2"/>
  <c r="FR114" i="2"/>
  <c r="FR5" i="2"/>
  <c r="FQ6" i="2"/>
  <c r="FS6" i="2" s="1"/>
  <c r="FQ7" i="2"/>
  <c r="FS7" i="2" s="1"/>
  <c r="FQ8" i="2"/>
  <c r="FS8" i="2" s="1"/>
  <c r="FQ9" i="2"/>
  <c r="FS9" i="2" s="1"/>
  <c r="FQ10" i="2"/>
  <c r="FS10" i="2" s="1"/>
  <c r="FQ11" i="2"/>
  <c r="FS11" i="2" s="1"/>
  <c r="FQ12" i="2"/>
  <c r="FS12" i="2" s="1"/>
  <c r="FQ13" i="2"/>
  <c r="FS13" i="2" s="1"/>
  <c r="FQ14" i="2"/>
  <c r="FS14" i="2" s="1"/>
  <c r="FQ15" i="2"/>
  <c r="FS15" i="2" s="1"/>
  <c r="FQ16" i="2"/>
  <c r="FS16" i="2" s="1"/>
  <c r="FQ17" i="2"/>
  <c r="FS17" i="2" s="1"/>
  <c r="FQ18" i="2"/>
  <c r="FS18" i="2" s="1"/>
  <c r="FQ19" i="2"/>
  <c r="FS19" i="2" s="1"/>
  <c r="FQ20" i="2"/>
  <c r="FS20" i="2" s="1"/>
  <c r="FQ21" i="2"/>
  <c r="FS21" i="2" s="1"/>
  <c r="FQ22" i="2"/>
  <c r="FS22" i="2" s="1"/>
  <c r="FQ23" i="2"/>
  <c r="FS23" i="2" s="1"/>
  <c r="FQ24" i="2"/>
  <c r="FS24" i="2" s="1"/>
  <c r="FQ25" i="2"/>
  <c r="FS25" i="2" s="1"/>
  <c r="FQ26" i="2"/>
  <c r="FS26" i="2" s="1"/>
  <c r="FQ27" i="2"/>
  <c r="FS27" i="2" s="1"/>
  <c r="FQ28" i="2"/>
  <c r="FS28" i="2" s="1"/>
  <c r="FQ29" i="2"/>
  <c r="FS29" i="2" s="1"/>
  <c r="FQ30" i="2"/>
  <c r="FS30" i="2" s="1"/>
  <c r="FQ31" i="2"/>
  <c r="FS31" i="2" s="1"/>
  <c r="FQ32" i="2"/>
  <c r="FS32" i="2" s="1"/>
  <c r="FQ33" i="2"/>
  <c r="FS33" i="2" s="1"/>
  <c r="FQ34" i="2"/>
  <c r="FS34" i="2" s="1"/>
  <c r="FQ35" i="2"/>
  <c r="FS35" i="2" s="1"/>
  <c r="FQ36" i="2"/>
  <c r="FS36" i="2" s="1"/>
  <c r="FQ37" i="2"/>
  <c r="FS37" i="2" s="1"/>
  <c r="FQ38" i="2"/>
  <c r="FS38" i="2" s="1"/>
  <c r="FQ39" i="2"/>
  <c r="FS39" i="2" s="1"/>
  <c r="FQ40" i="2"/>
  <c r="FS40" i="2" s="1"/>
  <c r="FQ41" i="2"/>
  <c r="FS41" i="2" s="1"/>
  <c r="FQ42" i="2"/>
  <c r="FS42" i="2" s="1"/>
  <c r="FQ43" i="2"/>
  <c r="FS43" i="2" s="1"/>
  <c r="FQ44" i="2"/>
  <c r="FS44" i="2" s="1"/>
  <c r="FQ45" i="2"/>
  <c r="FS45" i="2" s="1"/>
  <c r="FQ46" i="2"/>
  <c r="FS46" i="2" s="1"/>
  <c r="FQ47" i="2"/>
  <c r="FS47" i="2" s="1"/>
  <c r="FQ48" i="2"/>
  <c r="FS48" i="2" s="1"/>
  <c r="FQ49" i="2"/>
  <c r="FS49" i="2" s="1"/>
  <c r="FQ50" i="2"/>
  <c r="FS50" i="2" s="1"/>
  <c r="FQ51" i="2"/>
  <c r="FS51" i="2" s="1"/>
  <c r="FQ52" i="2"/>
  <c r="FS52" i="2" s="1"/>
  <c r="FQ53" i="2"/>
  <c r="FS53" i="2" s="1"/>
  <c r="FQ54" i="2"/>
  <c r="FS54" i="2" s="1"/>
  <c r="FQ55" i="2"/>
  <c r="FS55" i="2" s="1"/>
  <c r="FQ56" i="2"/>
  <c r="FS56" i="2" s="1"/>
  <c r="FQ57" i="2"/>
  <c r="FS57" i="2" s="1"/>
  <c r="FQ58" i="2"/>
  <c r="FS58" i="2" s="1"/>
  <c r="FQ59" i="2"/>
  <c r="FS59" i="2" s="1"/>
  <c r="FQ60" i="2"/>
  <c r="FS60" i="2" s="1"/>
  <c r="FQ61" i="2"/>
  <c r="FS61" i="2" s="1"/>
  <c r="FQ62" i="2"/>
  <c r="FS62" i="2" s="1"/>
  <c r="FQ63" i="2"/>
  <c r="FS63" i="2" s="1"/>
  <c r="FQ64" i="2"/>
  <c r="FS64" i="2" s="1"/>
  <c r="FQ65" i="2"/>
  <c r="FS65" i="2" s="1"/>
  <c r="FQ66" i="2"/>
  <c r="FS66" i="2" s="1"/>
  <c r="FQ67" i="2"/>
  <c r="FS67" i="2" s="1"/>
  <c r="FQ68" i="2"/>
  <c r="FS68" i="2" s="1"/>
  <c r="FQ69" i="2"/>
  <c r="FS69" i="2" s="1"/>
  <c r="FQ70" i="2"/>
  <c r="FS70" i="2" s="1"/>
  <c r="FQ71" i="2"/>
  <c r="FS71" i="2" s="1"/>
  <c r="FQ72" i="2"/>
  <c r="FS72" i="2" s="1"/>
  <c r="FQ73" i="2"/>
  <c r="FS73" i="2" s="1"/>
  <c r="FQ74" i="2"/>
  <c r="FS74" i="2" s="1"/>
  <c r="FQ75" i="2"/>
  <c r="FS75" i="2" s="1"/>
  <c r="FQ76" i="2"/>
  <c r="FS76" i="2" s="1"/>
  <c r="FQ77" i="2"/>
  <c r="FS77" i="2" s="1"/>
  <c r="FQ78" i="2"/>
  <c r="FS78" i="2" s="1"/>
  <c r="FQ79" i="2"/>
  <c r="FS79" i="2" s="1"/>
  <c r="FQ80" i="2"/>
  <c r="FS80" i="2" s="1"/>
  <c r="FQ81" i="2"/>
  <c r="FS81" i="2" s="1"/>
  <c r="FQ82" i="2"/>
  <c r="FS82" i="2" s="1"/>
  <c r="FQ83" i="2"/>
  <c r="FS83" i="2" s="1"/>
  <c r="FQ84" i="2"/>
  <c r="FS84" i="2" s="1"/>
  <c r="FQ85" i="2"/>
  <c r="FS85" i="2" s="1"/>
  <c r="FQ86" i="2"/>
  <c r="FS86" i="2" s="1"/>
  <c r="FQ87" i="2"/>
  <c r="FS87" i="2" s="1"/>
  <c r="FQ88" i="2"/>
  <c r="FS88" i="2" s="1"/>
  <c r="FQ89" i="2"/>
  <c r="FS89" i="2" s="1"/>
  <c r="FQ90" i="2"/>
  <c r="FS90" i="2" s="1"/>
  <c r="FQ91" i="2"/>
  <c r="FS91" i="2" s="1"/>
  <c r="FQ92" i="2"/>
  <c r="FS92" i="2" s="1"/>
  <c r="FQ93" i="2"/>
  <c r="FS93" i="2" s="1"/>
  <c r="FQ94" i="2"/>
  <c r="FS94" i="2" s="1"/>
  <c r="FQ95" i="2"/>
  <c r="FS95" i="2" s="1"/>
  <c r="FQ96" i="2"/>
  <c r="FS96" i="2" s="1"/>
  <c r="FQ97" i="2"/>
  <c r="FS97" i="2" s="1"/>
  <c r="FQ98" i="2"/>
  <c r="FS98" i="2" s="1"/>
  <c r="FQ99" i="2"/>
  <c r="FS99" i="2" s="1"/>
  <c r="FQ100" i="2"/>
  <c r="FS100" i="2" s="1"/>
  <c r="FQ101" i="2"/>
  <c r="FS101" i="2" s="1"/>
  <c r="FQ102" i="2"/>
  <c r="FS102" i="2" s="1"/>
  <c r="FQ103" i="2"/>
  <c r="FS103" i="2" s="1"/>
  <c r="FQ104" i="2"/>
  <c r="FS104" i="2" s="1"/>
  <c r="FQ105" i="2"/>
  <c r="FS105" i="2" s="1"/>
  <c r="FQ106" i="2"/>
  <c r="FS106" i="2" s="1"/>
  <c r="FQ107" i="2"/>
  <c r="FS107" i="2" s="1"/>
  <c r="FQ108" i="2"/>
  <c r="FS108" i="2" s="1"/>
  <c r="FQ109" i="2"/>
  <c r="FS109" i="2" s="1"/>
  <c r="FQ110" i="2"/>
  <c r="FS110" i="2" s="1"/>
  <c r="FQ111" i="2"/>
  <c r="FS111" i="2" s="1"/>
  <c r="FQ112" i="2"/>
  <c r="FS112" i="2" s="1"/>
  <c r="FQ113" i="2"/>
  <c r="FS113" i="2" s="1"/>
  <c r="FQ114" i="2"/>
  <c r="FS114" i="2" s="1"/>
  <c r="FQ5" i="2"/>
  <c r="FS5" i="2" s="1"/>
  <c r="FP6" i="2"/>
  <c r="FP7" i="2"/>
  <c r="FP8" i="2"/>
  <c r="FP9" i="2"/>
  <c r="FP10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3" i="2"/>
  <c r="FP24" i="2"/>
  <c r="FP25" i="2"/>
  <c r="FP26" i="2"/>
  <c r="FP27" i="2"/>
  <c r="FP28" i="2"/>
  <c r="FP29" i="2"/>
  <c r="FP30" i="2"/>
  <c r="FP31" i="2"/>
  <c r="FP32" i="2"/>
  <c r="FP33" i="2"/>
  <c r="FP34" i="2"/>
  <c r="FP35" i="2"/>
  <c r="FP36" i="2"/>
  <c r="FP37" i="2"/>
  <c r="FP38" i="2"/>
  <c r="FP39" i="2"/>
  <c r="FP40" i="2"/>
  <c r="FP41" i="2"/>
  <c r="FP42" i="2"/>
  <c r="FP43" i="2"/>
  <c r="FP44" i="2"/>
  <c r="FP45" i="2"/>
  <c r="FP46" i="2"/>
  <c r="FP47" i="2"/>
  <c r="FP48" i="2"/>
  <c r="FP49" i="2"/>
  <c r="FP50" i="2"/>
  <c r="FP51" i="2"/>
  <c r="FP52" i="2"/>
  <c r="FP53" i="2"/>
  <c r="FP54" i="2"/>
  <c r="FP55" i="2"/>
  <c r="FP56" i="2"/>
  <c r="FP57" i="2"/>
  <c r="FP58" i="2"/>
  <c r="FP59" i="2"/>
  <c r="FP60" i="2"/>
  <c r="FP61" i="2"/>
  <c r="FP62" i="2"/>
  <c r="FP63" i="2"/>
  <c r="FP64" i="2"/>
  <c r="FP65" i="2"/>
  <c r="FP66" i="2"/>
  <c r="FP67" i="2"/>
  <c r="FP68" i="2"/>
  <c r="FP69" i="2"/>
  <c r="FP70" i="2"/>
  <c r="FP71" i="2"/>
  <c r="FP72" i="2"/>
  <c r="FP73" i="2"/>
  <c r="FP74" i="2"/>
  <c r="FP75" i="2"/>
  <c r="FP76" i="2"/>
  <c r="FP77" i="2"/>
  <c r="FP78" i="2"/>
  <c r="FP79" i="2"/>
  <c r="FP80" i="2"/>
  <c r="FP81" i="2"/>
  <c r="FP82" i="2"/>
  <c r="FP83" i="2"/>
  <c r="FP84" i="2"/>
  <c r="FP85" i="2"/>
  <c r="FP86" i="2"/>
  <c r="FP87" i="2"/>
  <c r="FP88" i="2"/>
  <c r="FP89" i="2"/>
  <c r="FP90" i="2"/>
  <c r="FP91" i="2"/>
  <c r="FP92" i="2"/>
  <c r="FP93" i="2"/>
  <c r="FP94" i="2"/>
  <c r="FP95" i="2"/>
  <c r="FP96" i="2"/>
  <c r="FP97" i="2"/>
  <c r="FP98" i="2"/>
  <c r="FP99" i="2"/>
  <c r="FP100" i="2"/>
  <c r="FP101" i="2"/>
  <c r="FP102" i="2"/>
  <c r="FP103" i="2"/>
  <c r="FP104" i="2"/>
  <c r="FP105" i="2"/>
  <c r="FP106" i="2"/>
  <c r="FP107" i="2"/>
  <c r="FP108" i="2"/>
  <c r="FP109" i="2"/>
  <c r="FP110" i="2"/>
  <c r="FP111" i="2"/>
  <c r="FP112" i="2"/>
  <c r="FP113" i="2"/>
  <c r="FP114" i="2"/>
  <c r="FP5" i="2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1" i="1"/>
  <c r="DQ162" i="1"/>
  <c r="DQ163" i="1"/>
  <c r="DQ164" i="1"/>
  <c r="DQ165" i="1"/>
  <c r="DQ166" i="1"/>
  <c r="DQ167" i="1"/>
  <c r="DQ168" i="1"/>
  <c r="DQ169" i="1"/>
  <c r="DQ170" i="1"/>
  <c r="DQ171" i="1"/>
  <c r="DQ172" i="1"/>
  <c r="DQ173" i="1"/>
  <c r="DQ174" i="1"/>
  <c r="DQ175" i="1"/>
  <c r="DQ176" i="1"/>
  <c r="DQ177" i="1"/>
  <c r="DQ178" i="1"/>
  <c r="DQ179" i="1"/>
  <c r="DQ180" i="1"/>
  <c r="DQ181" i="1"/>
  <c r="DQ182" i="1"/>
  <c r="DQ183" i="1"/>
  <c r="DQ184" i="1"/>
  <c r="DQ185" i="1"/>
  <c r="DQ186" i="1"/>
  <c r="DQ187" i="1"/>
  <c r="DQ188" i="1"/>
  <c r="DQ189" i="1"/>
  <c r="DQ190" i="1"/>
  <c r="DQ191" i="1"/>
  <c r="DQ192" i="1"/>
  <c r="DQ193" i="1"/>
  <c r="DQ194" i="1"/>
  <c r="DQ195" i="1"/>
  <c r="DQ196" i="1"/>
  <c r="DQ197" i="1"/>
  <c r="DQ198" i="1"/>
  <c r="DQ199" i="1"/>
  <c r="DQ200" i="1"/>
  <c r="DQ201" i="1"/>
  <c r="DQ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101" i="1"/>
  <c r="DO102" i="1"/>
  <c r="DO103" i="1"/>
  <c r="DO104" i="1"/>
  <c r="DO105" i="1"/>
  <c r="DO106" i="1"/>
  <c r="DO107" i="1"/>
  <c r="DO108" i="1"/>
  <c r="DO109" i="1"/>
  <c r="DO110" i="1"/>
  <c r="DO111" i="1"/>
  <c r="DO112" i="1"/>
  <c r="DO113" i="1"/>
  <c r="DO114" i="1"/>
  <c r="DO115" i="1"/>
  <c r="DO116" i="1"/>
  <c r="DO117" i="1"/>
  <c r="DO118" i="1"/>
  <c r="DO119" i="1"/>
  <c r="DO120" i="1"/>
  <c r="DO121" i="1"/>
  <c r="DO122" i="1"/>
  <c r="DO123" i="1"/>
  <c r="DO124" i="1"/>
  <c r="DO125" i="1"/>
  <c r="DO126" i="1"/>
  <c r="DO127" i="1"/>
  <c r="DO128" i="1"/>
  <c r="DO129" i="1"/>
  <c r="DO130" i="1"/>
  <c r="DO131" i="1"/>
  <c r="DO132" i="1"/>
  <c r="DO133" i="1"/>
  <c r="DO134" i="1"/>
  <c r="DO135" i="1"/>
  <c r="DO136" i="1"/>
  <c r="DO137" i="1"/>
  <c r="DO138" i="1"/>
  <c r="DO139" i="1"/>
  <c r="DO140" i="1"/>
  <c r="DO141" i="1"/>
  <c r="DO142" i="1"/>
  <c r="DO143" i="1"/>
  <c r="DO144" i="1"/>
  <c r="DO145" i="1"/>
  <c r="DO146" i="1"/>
  <c r="DO147" i="1"/>
  <c r="DO148" i="1"/>
  <c r="DO149" i="1"/>
  <c r="DO150" i="1"/>
  <c r="DO151" i="1"/>
  <c r="DO152" i="1"/>
  <c r="DO153" i="1"/>
  <c r="DO154" i="1"/>
  <c r="DO155" i="1"/>
  <c r="DO156" i="1"/>
  <c r="DO157" i="1"/>
  <c r="DO158" i="1"/>
  <c r="DO159" i="1"/>
  <c r="DO160" i="1"/>
  <c r="DO161" i="1"/>
  <c r="DO162" i="1"/>
  <c r="DO163" i="1"/>
  <c r="DO164" i="1"/>
  <c r="DO165" i="1"/>
  <c r="DO166" i="1"/>
  <c r="DO167" i="1"/>
  <c r="DO168" i="1"/>
  <c r="DO169" i="1"/>
  <c r="DO170" i="1"/>
  <c r="DO171" i="1"/>
  <c r="DO172" i="1"/>
  <c r="DO173" i="1"/>
  <c r="DO174" i="1"/>
  <c r="DO175" i="1"/>
  <c r="DO176" i="1"/>
  <c r="DO177" i="1"/>
  <c r="DO178" i="1"/>
  <c r="DO179" i="1"/>
  <c r="DO180" i="1"/>
  <c r="DO181" i="1"/>
  <c r="DO182" i="1"/>
  <c r="DO183" i="1"/>
  <c r="DO184" i="1"/>
  <c r="DO185" i="1"/>
  <c r="DO186" i="1"/>
  <c r="DO187" i="1"/>
  <c r="DO188" i="1"/>
  <c r="DO189" i="1"/>
  <c r="DO190" i="1"/>
  <c r="DO191" i="1"/>
  <c r="DO192" i="1"/>
  <c r="DO193" i="1"/>
  <c r="DO194" i="1"/>
  <c r="DO195" i="1"/>
  <c r="DO196" i="1"/>
  <c r="DO197" i="1"/>
  <c r="DO198" i="1"/>
  <c r="DO199" i="1"/>
  <c r="DO200" i="1"/>
  <c r="DO201" i="1"/>
  <c r="DO5" i="1"/>
  <c r="DD6" i="4" l="1"/>
  <c r="DD7" i="4"/>
  <c r="DD8" i="4"/>
  <c r="DD9" i="4"/>
  <c r="DD10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5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5" i="4"/>
  <c r="DD11" i="4"/>
  <c r="DB5" i="4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94" i="1"/>
  <c r="DD195" i="1"/>
  <c r="DD196" i="1"/>
  <c r="DD197" i="1"/>
  <c r="DD198" i="1"/>
  <c r="DD199" i="1"/>
  <c r="DD200" i="1"/>
  <c r="DD201" i="1"/>
  <c r="DD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C187" i="1"/>
  <c r="DC188" i="1"/>
  <c r="DC189" i="1"/>
  <c r="DC190" i="1"/>
  <c r="DC191" i="1"/>
  <c r="DC192" i="1"/>
  <c r="DC193" i="1"/>
  <c r="DC194" i="1"/>
  <c r="DC195" i="1"/>
  <c r="DC196" i="1"/>
  <c r="DC197" i="1"/>
  <c r="DC198" i="1"/>
  <c r="DC199" i="1"/>
  <c r="DC200" i="1"/>
  <c r="DC201" i="1"/>
  <c r="DC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94" i="1"/>
  <c r="DB195" i="1"/>
  <c r="DB196" i="1"/>
  <c r="DB197" i="1"/>
  <c r="DB198" i="1"/>
  <c r="DB199" i="1"/>
  <c r="DB200" i="1"/>
  <c r="DB201" i="1"/>
  <c r="DB5" i="1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6" i="12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Y5" i="2"/>
  <c r="EX6" i="2"/>
  <c r="EZ6" i="2" s="1"/>
  <c r="EX7" i="2"/>
  <c r="EZ7" i="2" s="1"/>
  <c r="EX8" i="2"/>
  <c r="EZ8" i="2" s="1"/>
  <c r="EX9" i="2"/>
  <c r="EZ9" i="2" s="1"/>
  <c r="EX10" i="2"/>
  <c r="EZ10" i="2" s="1"/>
  <c r="EX11" i="2"/>
  <c r="EZ11" i="2" s="1"/>
  <c r="EX12" i="2"/>
  <c r="EZ12" i="2" s="1"/>
  <c r="EX13" i="2"/>
  <c r="EZ13" i="2" s="1"/>
  <c r="EX14" i="2"/>
  <c r="EZ14" i="2" s="1"/>
  <c r="EX15" i="2"/>
  <c r="EZ15" i="2" s="1"/>
  <c r="EX16" i="2"/>
  <c r="EZ16" i="2" s="1"/>
  <c r="EX17" i="2"/>
  <c r="EZ17" i="2" s="1"/>
  <c r="EX18" i="2"/>
  <c r="EZ18" i="2" s="1"/>
  <c r="EX19" i="2"/>
  <c r="EZ19" i="2" s="1"/>
  <c r="EX20" i="2"/>
  <c r="EZ20" i="2" s="1"/>
  <c r="EX21" i="2"/>
  <c r="EZ21" i="2" s="1"/>
  <c r="EX22" i="2"/>
  <c r="EZ22" i="2" s="1"/>
  <c r="EX23" i="2"/>
  <c r="EZ23" i="2" s="1"/>
  <c r="EX24" i="2"/>
  <c r="EZ24" i="2" s="1"/>
  <c r="EX25" i="2"/>
  <c r="EZ25" i="2" s="1"/>
  <c r="EX26" i="2"/>
  <c r="EZ26" i="2" s="1"/>
  <c r="EX27" i="2"/>
  <c r="EZ27" i="2" s="1"/>
  <c r="EX28" i="2"/>
  <c r="EZ28" i="2" s="1"/>
  <c r="EX29" i="2"/>
  <c r="EZ29" i="2" s="1"/>
  <c r="EX30" i="2"/>
  <c r="EZ30" i="2" s="1"/>
  <c r="EX31" i="2"/>
  <c r="EZ31" i="2" s="1"/>
  <c r="EX32" i="2"/>
  <c r="EZ32" i="2" s="1"/>
  <c r="EX33" i="2"/>
  <c r="EZ33" i="2" s="1"/>
  <c r="EX34" i="2"/>
  <c r="EZ34" i="2" s="1"/>
  <c r="EX35" i="2"/>
  <c r="EZ35" i="2" s="1"/>
  <c r="EX36" i="2"/>
  <c r="EZ36" i="2" s="1"/>
  <c r="EX37" i="2"/>
  <c r="EZ37" i="2" s="1"/>
  <c r="EX38" i="2"/>
  <c r="EZ38" i="2" s="1"/>
  <c r="EX39" i="2"/>
  <c r="EZ39" i="2" s="1"/>
  <c r="EX40" i="2"/>
  <c r="EZ40" i="2" s="1"/>
  <c r="EX41" i="2"/>
  <c r="EZ41" i="2" s="1"/>
  <c r="EX42" i="2"/>
  <c r="EZ42" i="2" s="1"/>
  <c r="EX43" i="2"/>
  <c r="EZ43" i="2" s="1"/>
  <c r="EX44" i="2"/>
  <c r="EZ44" i="2" s="1"/>
  <c r="EX45" i="2"/>
  <c r="EZ45" i="2" s="1"/>
  <c r="EX46" i="2"/>
  <c r="EZ46" i="2" s="1"/>
  <c r="EX47" i="2"/>
  <c r="EZ47" i="2" s="1"/>
  <c r="EX48" i="2"/>
  <c r="EZ48" i="2" s="1"/>
  <c r="EX49" i="2"/>
  <c r="EZ49" i="2" s="1"/>
  <c r="EX50" i="2"/>
  <c r="EZ50" i="2" s="1"/>
  <c r="EX51" i="2"/>
  <c r="EZ51" i="2" s="1"/>
  <c r="EX52" i="2"/>
  <c r="EZ52" i="2" s="1"/>
  <c r="EX53" i="2"/>
  <c r="EZ53" i="2" s="1"/>
  <c r="EX54" i="2"/>
  <c r="EZ54" i="2" s="1"/>
  <c r="EX55" i="2"/>
  <c r="EZ55" i="2" s="1"/>
  <c r="EX56" i="2"/>
  <c r="EZ56" i="2" s="1"/>
  <c r="EX57" i="2"/>
  <c r="EZ57" i="2" s="1"/>
  <c r="EX58" i="2"/>
  <c r="EZ58" i="2" s="1"/>
  <c r="EX59" i="2"/>
  <c r="EZ59" i="2" s="1"/>
  <c r="EX60" i="2"/>
  <c r="EZ60" i="2" s="1"/>
  <c r="EX61" i="2"/>
  <c r="EZ61" i="2" s="1"/>
  <c r="EX62" i="2"/>
  <c r="EZ62" i="2" s="1"/>
  <c r="EX63" i="2"/>
  <c r="EZ63" i="2" s="1"/>
  <c r="EX64" i="2"/>
  <c r="EZ64" i="2" s="1"/>
  <c r="EX65" i="2"/>
  <c r="EZ65" i="2" s="1"/>
  <c r="EX66" i="2"/>
  <c r="EZ66" i="2" s="1"/>
  <c r="EX67" i="2"/>
  <c r="EZ67" i="2" s="1"/>
  <c r="EX68" i="2"/>
  <c r="EZ68" i="2" s="1"/>
  <c r="EX69" i="2"/>
  <c r="EZ69" i="2" s="1"/>
  <c r="EX70" i="2"/>
  <c r="EZ70" i="2" s="1"/>
  <c r="EX71" i="2"/>
  <c r="EZ71" i="2" s="1"/>
  <c r="EX72" i="2"/>
  <c r="EZ72" i="2" s="1"/>
  <c r="EX73" i="2"/>
  <c r="EZ73" i="2" s="1"/>
  <c r="EX74" i="2"/>
  <c r="EZ74" i="2" s="1"/>
  <c r="EX75" i="2"/>
  <c r="EZ75" i="2" s="1"/>
  <c r="EX76" i="2"/>
  <c r="EZ76" i="2" s="1"/>
  <c r="EX77" i="2"/>
  <c r="EZ77" i="2" s="1"/>
  <c r="EX78" i="2"/>
  <c r="EZ78" i="2" s="1"/>
  <c r="EX79" i="2"/>
  <c r="EZ79" i="2" s="1"/>
  <c r="EX80" i="2"/>
  <c r="EZ80" i="2" s="1"/>
  <c r="EX81" i="2"/>
  <c r="EZ81" i="2" s="1"/>
  <c r="EX82" i="2"/>
  <c r="EZ82" i="2" s="1"/>
  <c r="EX83" i="2"/>
  <c r="EZ83" i="2" s="1"/>
  <c r="EX84" i="2"/>
  <c r="EZ84" i="2" s="1"/>
  <c r="EX85" i="2"/>
  <c r="EZ85" i="2" s="1"/>
  <c r="EX86" i="2"/>
  <c r="EZ86" i="2" s="1"/>
  <c r="EX87" i="2"/>
  <c r="EZ87" i="2" s="1"/>
  <c r="EX88" i="2"/>
  <c r="EZ88" i="2" s="1"/>
  <c r="EX89" i="2"/>
  <c r="EZ89" i="2" s="1"/>
  <c r="EX90" i="2"/>
  <c r="EZ90" i="2" s="1"/>
  <c r="EX91" i="2"/>
  <c r="EZ91" i="2" s="1"/>
  <c r="EX92" i="2"/>
  <c r="EZ92" i="2" s="1"/>
  <c r="EX93" i="2"/>
  <c r="EZ93" i="2" s="1"/>
  <c r="EX94" i="2"/>
  <c r="EZ94" i="2" s="1"/>
  <c r="EX95" i="2"/>
  <c r="EZ95" i="2" s="1"/>
  <c r="EX96" i="2"/>
  <c r="EZ96" i="2" s="1"/>
  <c r="EX97" i="2"/>
  <c r="EZ97" i="2" s="1"/>
  <c r="EX98" i="2"/>
  <c r="EZ98" i="2" s="1"/>
  <c r="EX99" i="2"/>
  <c r="EZ99" i="2" s="1"/>
  <c r="EX100" i="2"/>
  <c r="EZ100" i="2" s="1"/>
  <c r="EX101" i="2"/>
  <c r="EZ101" i="2" s="1"/>
  <c r="EX102" i="2"/>
  <c r="EZ102" i="2" s="1"/>
  <c r="EX103" i="2"/>
  <c r="EZ103" i="2" s="1"/>
  <c r="EX104" i="2"/>
  <c r="EZ104" i="2" s="1"/>
  <c r="EX105" i="2"/>
  <c r="EZ105" i="2" s="1"/>
  <c r="EX106" i="2"/>
  <c r="EZ106" i="2" s="1"/>
  <c r="EX107" i="2"/>
  <c r="EZ107" i="2" s="1"/>
  <c r="EX108" i="2"/>
  <c r="EZ108" i="2" s="1"/>
  <c r="EX109" i="2"/>
  <c r="EZ109" i="2" s="1"/>
  <c r="EX110" i="2"/>
  <c r="EZ110" i="2" s="1"/>
  <c r="EX111" i="2"/>
  <c r="EZ111" i="2" s="1"/>
  <c r="EX112" i="2"/>
  <c r="EZ112" i="2" s="1"/>
  <c r="EX113" i="2"/>
  <c r="EZ113" i="2" s="1"/>
  <c r="EX114" i="2"/>
  <c r="EZ114" i="2" s="1"/>
  <c r="EX5" i="2"/>
  <c r="EZ5" i="2" s="1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41" i="2"/>
  <c r="EW42" i="2"/>
  <c r="EW43" i="2"/>
  <c r="EW44" i="2"/>
  <c r="EW45" i="2"/>
  <c r="EW46" i="2"/>
  <c r="EW47" i="2"/>
  <c r="EW48" i="2"/>
  <c r="EW49" i="2"/>
  <c r="EW50" i="2"/>
  <c r="EW51" i="2"/>
  <c r="EW52" i="2"/>
  <c r="EW53" i="2"/>
  <c r="EW54" i="2"/>
  <c r="EW55" i="2"/>
  <c r="EW56" i="2"/>
  <c r="EW57" i="2"/>
  <c r="EW58" i="2"/>
  <c r="EW59" i="2"/>
  <c r="EW60" i="2"/>
  <c r="EW61" i="2"/>
  <c r="EW62" i="2"/>
  <c r="EW63" i="2"/>
  <c r="EW64" i="2"/>
  <c r="EW65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W101" i="2"/>
  <c r="EW102" i="2"/>
  <c r="EW103" i="2"/>
  <c r="EW104" i="2"/>
  <c r="EW105" i="2"/>
  <c r="EW106" i="2"/>
  <c r="EW107" i="2"/>
  <c r="EW108" i="2"/>
  <c r="EW109" i="2"/>
  <c r="EW110" i="2"/>
  <c r="EW111" i="2"/>
  <c r="EW112" i="2"/>
  <c r="EW113" i="2"/>
  <c r="EW114" i="2"/>
  <c r="EW5" i="2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DM5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20" i="6"/>
  <c r="DL21" i="6"/>
  <c r="DL5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20" i="6"/>
  <c r="DK21" i="6"/>
  <c r="DK5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DB5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20" i="6"/>
  <c r="DA21" i="6"/>
  <c r="DA5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Z5" i="6"/>
  <c r="CS6" i="4" l="1"/>
  <c r="CS7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5" i="4"/>
  <c r="CR6" i="4"/>
  <c r="CR7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EJ6" i="2"/>
  <c r="EJ7" i="2"/>
  <c r="EJ8" i="2"/>
  <c r="EJ9" i="2"/>
  <c r="EJ10" i="2"/>
  <c r="EJ11" i="2"/>
  <c r="EJ12" i="2"/>
  <c r="EJ13" i="2"/>
  <c r="EJ14" i="2"/>
  <c r="EJ15" i="2"/>
  <c r="EJ16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41" i="2"/>
  <c r="EJ42" i="2"/>
  <c r="EJ43" i="2"/>
  <c r="EJ44" i="2"/>
  <c r="EJ45" i="2"/>
  <c r="EJ46" i="2"/>
  <c r="EJ47" i="2"/>
  <c r="EJ48" i="2"/>
  <c r="EJ49" i="2"/>
  <c r="EJ50" i="2"/>
  <c r="EJ51" i="2"/>
  <c r="EJ52" i="2"/>
  <c r="EJ53" i="2"/>
  <c r="EJ54" i="2"/>
  <c r="EJ55" i="2"/>
  <c r="EJ56" i="2"/>
  <c r="EJ57" i="2"/>
  <c r="EJ58" i="2"/>
  <c r="EJ59" i="2"/>
  <c r="EJ60" i="2"/>
  <c r="EJ61" i="2"/>
  <c r="EJ62" i="2"/>
  <c r="EJ63" i="2"/>
  <c r="EJ64" i="2"/>
  <c r="EJ65" i="2"/>
  <c r="EJ66" i="2"/>
  <c r="EJ67" i="2"/>
  <c r="EJ68" i="2"/>
  <c r="EJ69" i="2"/>
  <c r="EJ70" i="2"/>
  <c r="EJ71" i="2"/>
  <c r="EJ72" i="2"/>
  <c r="EJ73" i="2"/>
  <c r="EJ74" i="2"/>
  <c r="EJ75" i="2"/>
  <c r="EJ76" i="2"/>
  <c r="EJ77" i="2"/>
  <c r="EJ78" i="2"/>
  <c r="EJ79" i="2"/>
  <c r="EJ80" i="2"/>
  <c r="EJ81" i="2"/>
  <c r="EJ82" i="2"/>
  <c r="EJ83" i="2"/>
  <c r="EJ84" i="2"/>
  <c r="EJ85" i="2"/>
  <c r="EJ86" i="2"/>
  <c r="EJ87" i="2"/>
  <c r="EJ88" i="2"/>
  <c r="EJ89" i="2"/>
  <c r="EJ90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5" i="2"/>
  <c r="EI6" i="2"/>
  <c r="EI7" i="2"/>
  <c r="EI8" i="2"/>
  <c r="EI9" i="2"/>
  <c r="EI10" i="2"/>
  <c r="EI11" i="2"/>
  <c r="EI12" i="2"/>
  <c r="EI13" i="2"/>
  <c r="EI14" i="2"/>
  <c r="EI15" i="2"/>
  <c r="EI16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41" i="2"/>
  <c r="EI42" i="2"/>
  <c r="EI43" i="2"/>
  <c r="EI44" i="2"/>
  <c r="EI45" i="2"/>
  <c r="EI46" i="2"/>
  <c r="EI47" i="2"/>
  <c r="EI48" i="2"/>
  <c r="EI49" i="2"/>
  <c r="EI50" i="2"/>
  <c r="EI51" i="2"/>
  <c r="EI52" i="2"/>
  <c r="EI53" i="2"/>
  <c r="EI54" i="2"/>
  <c r="EI55" i="2"/>
  <c r="EI56" i="2"/>
  <c r="EI57" i="2"/>
  <c r="EI58" i="2"/>
  <c r="EI59" i="2"/>
  <c r="EI60" i="2"/>
  <c r="EI61" i="2"/>
  <c r="EI62" i="2"/>
  <c r="EI63" i="2"/>
  <c r="EI64" i="2"/>
  <c r="EI65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68" i="2"/>
  <c r="EH69" i="2"/>
  <c r="EH70" i="2"/>
  <c r="EH71" i="2"/>
  <c r="EH72" i="2"/>
  <c r="EH73" i="2"/>
  <c r="EH74" i="2"/>
  <c r="EH75" i="2"/>
  <c r="EH76" i="2"/>
  <c r="EH77" i="2"/>
  <c r="EH78" i="2"/>
  <c r="EH79" i="2"/>
  <c r="EH80" i="2"/>
  <c r="EH81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H5" i="2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5" i="2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5" i="1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5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5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5" i="6"/>
  <c r="AO7" i="12" l="1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6" i="12"/>
  <c r="CF7" i="6"/>
  <c r="CF11" i="6"/>
  <c r="CF15" i="6"/>
  <c r="CF19" i="6"/>
  <c r="CE6" i="6"/>
  <c r="CE7" i="6"/>
  <c r="CE8" i="6"/>
  <c r="CF8" i="6" s="1"/>
  <c r="CE9" i="6"/>
  <c r="CE10" i="6"/>
  <c r="CE11" i="6"/>
  <c r="CE12" i="6"/>
  <c r="CF12" i="6" s="1"/>
  <c r="CE13" i="6"/>
  <c r="CE14" i="6"/>
  <c r="CE15" i="6"/>
  <c r="CE16" i="6"/>
  <c r="CF16" i="6" s="1"/>
  <c r="CE17" i="6"/>
  <c r="CE18" i="6"/>
  <c r="CE19" i="6"/>
  <c r="CE20" i="6"/>
  <c r="CF20" i="6" s="1"/>
  <c r="CE21" i="6"/>
  <c r="CE5" i="6"/>
  <c r="CD6" i="6"/>
  <c r="CF6" i="6" s="1"/>
  <c r="CD7" i="6"/>
  <c r="CD8" i="6"/>
  <c r="CD9" i="6"/>
  <c r="CF9" i="6" s="1"/>
  <c r="CD10" i="6"/>
  <c r="CF10" i="6" s="1"/>
  <c r="CD11" i="6"/>
  <c r="CD12" i="6"/>
  <c r="CD13" i="6"/>
  <c r="CF13" i="6" s="1"/>
  <c r="CD14" i="6"/>
  <c r="CF14" i="6" s="1"/>
  <c r="CD15" i="6"/>
  <c r="CD16" i="6"/>
  <c r="CD17" i="6"/>
  <c r="CF17" i="6" s="1"/>
  <c r="CD18" i="6"/>
  <c r="CF18" i="6" s="1"/>
  <c r="CD19" i="6"/>
  <c r="CD20" i="6"/>
  <c r="CD21" i="6"/>
  <c r="CF21" i="6" s="1"/>
  <c r="CD5" i="6"/>
  <c r="CF5" i="6" s="1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5" i="4"/>
  <c r="CF6" i="4"/>
  <c r="CH6" i="4" s="1"/>
  <c r="CF7" i="4"/>
  <c r="CH7" i="4" s="1"/>
  <c r="CF8" i="4"/>
  <c r="CH8" i="4" s="1"/>
  <c r="CF9" i="4"/>
  <c r="CH9" i="4" s="1"/>
  <c r="CF10" i="4"/>
  <c r="CH10" i="4" s="1"/>
  <c r="CF11" i="4"/>
  <c r="CH11" i="4" s="1"/>
  <c r="CF12" i="4"/>
  <c r="CH12" i="4" s="1"/>
  <c r="CF13" i="4"/>
  <c r="CH13" i="4" s="1"/>
  <c r="CF14" i="4"/>
  <c r="CH14" i="4" s="1"/>
  <c r="CF15" i="4"/>
  <c r="CH15" i="4" s="1"/>
  <c r="CF16" i="4"/>
  <c r="CH16" i="4" s="1"/>
  <c r="CF17" i="4"/>
  <c r="CH17" i="4" s="1"/>
  <c r="CF18" i="4"/>
  <c r="CH18" i="4" s="1"/>
  <c r="CF19" i="4"/>
  <c r="CH19" i="4" s="1"/>
  <c r="CF20" i="4"/>
  <c r="CH20" i="4" s="1"/>
  <c r="CF21" i="4"/>
  <c r="CH21" i="4" s="1"/>
  <c r="CF22" i="4"/>
  <c r="CH22" i="4" s="1"/>
  <c r="CF23" i="4"/>
  <c r="CH23" i="4" s="1"/>
  <c r="CF24" i="4"/>
  <c r="CH24" i="4" s="1"/>
  <c r="CF25" i="4"/>
  <c r="CH25" i="4" s="1"/>
  <c r="CF26" i="4"/>
  <c r="CH26" i="4" s="1"/>
  <c r="CF27" i="4"/>
  <c r="CH27" i="4" s="1"/>
  <c r="CF28" i="4"/>
  <c r="CH28" i="4" s="1"/>
  <c r="CF29" i="4"/>
  <c r="CH29" i="4" s="1"/>
  <c r="CF30" i="4"/>
  <c r="CH30" i="4" s="1"/>
  <c r="CF31" i="4"/>
  <c r="CH31" i="4" s="1"/>
  <c r="CF32" i="4"/>
  <c r="CH32" i="4" s="1"/>
  <c r="CF33" i="4"/>
  <c r="CH33" i="4" s="1"/>
  <c r="CF34" i="4"/>
  <c r="CH34" i="4" s="1"/>
  <c r="CF35" i="4"/>
  <c r="CH35" i="4" s="1"/>
  <c r="CF36" i="4"/>
  <c r="CH36" i="4" s="1"/>
  <c r="CF37" i="4"/>
  <c r="CH37" i="4" s="1"/>
  <c r="CF38" i="4"/>
  <c r="CH38" i="4" s="1"/>
  <c r="CF39" i="4"/>
  <c r="CH39" i="4" s="1"/>
  <c r="CF40" i="4"/>
  <c r="CH40" i="4" s="1"/>
  <c r="CF41" i="4"/>
  <c r="CH41" i="4" s="1"/>
  <c r="CF42" i="4"/>
  <c r="CH42" i="4" s="1"/>
  <c r="CF43" i="4"/>
  <c r="CH43" i="4" s="1"/>
  <c r="CF44" i="4"/>
  <c r="CH44" i="4" s="1"/>
  <c r="CF45" i="4"/>
  <c r="CH45" i="4" s="1"/>
  <c r="CF46" i="4"/>
  <c r="CH46" i="4" s="1"/>
  <c r="CF47" i="4"/>
  <c r="CH47" i="4" s="1"/>
  <c r="CF48" i="4"/>
  <c r="CH48" i="4" s="1"/>
  <c r="CF49" i="4"/>
  <c r="CH49" i="4" s="1"/>
  <c r="CF50" i="4"/>
  <c r="CH50" i="4" s="1"/>
  <c r="CF51" i="4"/>
  <c r="CH51" i="4" s="1"/>
  <c r="CF52" i="4"/>
  <c r="CH52" i="4" s="1"/>
  <c r="CF53" i="4"/>
  <c r="CH53" i="4" s="1"/>
  <c r="CF54" i="4"/>
  <c r="CH54" i="4" s="1"/>
  <c r="CF55" i="4"/>
  <c r="CH55" i="4" s="1"/>
  <c r="CF56" i="4"/>
  <c r="CH56" i="4" s="1"/>
  <c r="CF57" i="4"/>
  <c r="CH57" i="4" s="1"/>
  <c r="CF58" i="4"/>
  <c r="CH58" i="4" s="1"/>
  <c r="CF59" i="4"/>
  <c r="CH59" i="4" s="1"/>
  <c r="CF60" i="4"/>
  <c r="CH60" i="4" s="1"/>
  <c r="CF61" i="4"/>
  <c r="CH61" i="4" s="1"/>
  <c r="CF62" i="4"/>
  <c r="CH62" i="4" s="1"/>
  <c r="CF63" i="4"/>
  <c r="CH63" i="4" s="1"/>
  <c r="CF64" i="4"/>
  <c r="CH64" i="4" s="1"/>
  <c r="CF65" i="4"/>
  <c r="CH65" i="4" s="1"/>
  <c r="CF66" i="4"/>
  <c r="CH66" i="4" s="1"/>
  <c r="CF67" i="4"/>
  <c r="CH67" i="4" s="1"/>
  <c r="CF68" i="4"/>
  <c r="CH68" i="4" s="1"/>
  <c r="CF69" i="4"/>
  <c r="CH69" i="4" s="1"/>
  <c r="CF70" i="4"/>
  <c r="CH70" i="4" s="1"/>
  <c r="CF71" i="4"/>
  <c r="CH71" i="4" s="1"/>
  <c r="CF72" i="4"/>
  <c r="CH72" i="4" s="1"/>
  <c r="CF73" i="4"/>
  <c r="CH73" i="4" s="1"/>
  <c r="CF74" i="4"/>
  <c r="CH74" i="4" s="1"/>
  <c r="CF75" i="4"/>
  <c r="CH75" i="4" s="1"/>
  <c r="CF76" i="4"/>
  <c r="CH76" i="4" s="1"/>
  <c r="CF77" i="4"/>
  <c r="CH77" i="4" s="1"/>
  <c r="CF78" i="4"/>
  <c r="CH78" i="4" s="1"/>
  <c r="CF79" i="4"/>
  <c r="CH79" i="4" s="1"/>
  <c r="CF80" i="4"/>
  <c r="CH80" i="4" s="1"/>
  <c r="CF81" i="4"/>
  <c r="CH81" i="4" s="1"/>
  <c r="CF82" i="4"/>
  <c r="CH82" i="4" s="1"/>
  <c r="CF5" i="4"/>
  <c r="CH5" i="4" s="1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5" i="2"/>
  <c r="DQ6" i="2"/>
  <c r="DT6" i="2" s="1"/>
  <c r="DQ7" i="2"/>
  <c r="DT7" i="2" s="1"/>
  <c r="DQ8" i="2"/>
  <c r="DT8" i="2" s="1"/>
  <c r="DQ9" i="2"/>
  <c r="DT9" i="2" s="1"/>
  <c r="DQ10" i="2"/>
  <c r="DT10" i="2" s="1"/>
  <c r="DQ11" i="2"/>
  <c r="DT11" i="2" s="1"/>
  <c r="DQ12" i="2"/>
  <c r="DT12" i="2" s="1"/>
  <c r="DQ13" i="2"/>
  <c r="DT13" i="2" s="1"/>
  <c r="DQ14" i="2"/>
  <c r="DT14" i="2" s="1"/>
  <c r="DQ15" i="2"/>
  <c r="DT15" i="2" s="1"/>
  <c r="DQ16" i="2"/>
  <c r="DT16" i="2" s="1"/>
  <c r="DQ17" i="2"/>
  <c r="DT17" i="2" s="1"/>
  <c r="DQ18" i="2"/>
  <c r="DT18" i="2" s="1"/>
  <c r="DQ19" i="2"/>
  <c r="DT19" i="2" s="1"/>
  <c r="DQ20" i="2"/>
  <c r="DT20" i="2" s="1"/>
  <c r="DQ21" i="2"/>
  <c r="DT21" i="2" s="1"/>
  <c r="DQ22" i="2"/>
  <c r="DT22" i="2" s="1"/>
  <c r="DQ23" i="2"/>
  <c r="DT23" i="2" s="1"/>
  <c r="DQ24" i="2"/>
  <c r="DT24" i="2" s="1"/>
  <c r="DQ25" i="2"/>
  <c r="DT25" i="2" s="1"/>
  <c r="DQ26" i="2"/>
  <c r="DT26" i="2" s="1"/>
  <c r="DQ27" i="2"/>
  <c r="DT27" i="2" s="1"/>
  <c r="DQ28" i="2"/>
  <c r="DT28" i="2" s="1"/>
  <c r="DQ29" i="2"/>
  <c r="DT29" i="2" s="1"/>
  <c r="DQ30" i="2"/>
  <c r="DT30" i="2" s="1"/>
  <c r="DQ31" i="2"/>
  <c r="DT31" i="2" s="1"/>
  <c r="DQ32" i="2"/>
  <c r="DT32" i="2" s="1"/>
  <c r="DQ33" i="2"/>
  <c r="DT33" i="2" s="1"/>
  <c r="DQ34" i="2"/>
  <c r="DT34" i="2" s="1"/>
  <c r="DQ35" i="2"/>
  <c r="DT35" i="2" s="1"/>
  <c r="DQ36" i="2"/>
  <c r="DT36" i="2" s="1"/>
  <c r="DQ37" i="2"/>
  <c r="DT37" i="2" s="1"/>
  <c r="DQ38" i="2"/>
  <c r="DT38" i="2" s="1"/>
  <c r="DQ39" i="2"/>
  <c r="DT39" i="2" s="1"/>
  <c r="DQ40" i="2"/>
  <c r="DT40" i="2" s="1"/>
  <c r="DQ41" i="2"/>
  <c r="DT41" i="2" s="1"/>
  <c r="DQ42" i="2"/>
  <c r="DT42" i="2" s="1"/>
  <c r="DQ43" i="2"/>
  <c r="DT43" i="2" s="1"/>
  <c r="DQ44" i="2"/>
  <c r="DT44" i="2" s="1"/>
  <c r="DQ45" i="2"/>
  <c r="DT45" i="2" s="1"/>
  <c r="DQ46" i="2"/>
  <c r="DT46" i="2" s="1"/>
  <c r="DQ47" i="2"/>
  <c r="DT47" i="2" s="1"/>
  <c r="DQ48" i="2"/>
  <c r="DT48" i="2" s="1"/>
  <c r="DQ49" i="2"/>
  <c r="DT49" i="2" s="1"/>
  <c r="DQ50" i="2"/>
  <c r="DT50" i="2" s="1"/>
  <c r="DQ51" i="2"/>
  <c r="DT51" i="2" s="1"/>
  <c r="DQ52" i="2"/>
  <c r="DT52" i="2" s="1"/>
  <c r="DQ53" i="2"/>
  <c r="DT53" i="2" s="1"/>
  <c r="DQ54" i="2"/>
  <c r="DT54" i="2" s="1"/>
  <c r="DQ55" i="2"/>
  <c r="DT55" i="2" s="1"/>
  <c r="DQ56" i="2"/>
  <c r="DT56" i="2" s="1"/>
  <c r="DQ57" i="2"/>
  <c r="DT57" i="2" s="1"/>
  <c r="DQ58" i="2"/>
  <c r="DT58" i="2" s="1"/>
  <c r="DQ59" i="2"/>
  <c r="DT59" i="2" s="1"/>
  <c r="DQ60" i="2"/>
  <c r="DT60" i="2" s="1"/>
  <c r="DQ61" i="2"/>
  <c r="DT61" i="2" s="1"/>
  <c r="DQ62" i="2"/>
  <c r="DT62" i="2" s="1"/>
  <c r="DQ63" i="2"/>
  <c r="DT63" i="2" s="1"/>
  <c r="DQ64" i="2"/>
  <c r="DT64" i="2" s="1"/>
  <c r="DQ65" i="2"/>
  <c r="DT65" i="2" s="1"/>
  <c r="DQ66" i="2"/>
  <c r="DT66" i="2" s="1"/>
  <c r="DQ67" i="2"/>
  <c r="DT67" i="2" s="1"/>
  <c r="DQ68" i="2"/>
  <c r="DT68" i="2" s="1"/>
  <c r="DQ69" i="2"/>
  <c r="DT69" i="2" s="1"/>
  <c r="DQ70" i="2"/>
  <c r="DT70" i="2" s="1"/>
  <c r="DQ71" i="2"/>
  <c r="DT71" i="2" s="1"/>
  <c r="DQ72" i="2"/>
  <c r="DT72" i="2" s="1"/>
  <c r="DQ73" i="2"/>
  <c r="DT73" i="2" s="1"/>
  <c r="DQ74" i="2"/>
  <c r="DT74" i="2" s="1"/>
  <c r="DQ75" i="2"/>
  <c r="DT75" i="2" s="1"/>
  <c r="DQ76" i="2"/>
  <c r="DT76" i="2" s="1"/>
  <c r="DQ77" i="2"/>
  <c r="DT77" i="2" s="1"/>
  <c r="DQ78" i="2"/>
  <c r="DT78" i="2" s="1"/>
  <c r="DQ79" i="2"/>
  <c r="DT79" i="2" s="1"/>
  <c r="DQ80" i="2"/>
  <c r="DT80" i="2" s="1"/>
  <c r="DQ81" i="2"/>
  <c r="DT81" i="2" s="1"/>
  <c r="DQ82" i="2"/>
  <c r="DT82" i="2" s="1"/>
  <c r="DQ83" i="2"/>
  <c r="DT83" i="2" s="1"/>
  <c r="DQ84" i="2"/>
  <c r="DT84" i="2" s="1"/>
  <c r="DQ85" i="2"/>
  <c r="DT85" i="2" s="1"/>
  <c r="DQ86" i="2"/>
  <c r="DT86" i="2" s="1"/>
  <c r="DQ87" i="2"/>
  <c r="DT87" i="2" s="1"/>
  <c r="DQ88" i="2"/>
  <c r="DT88" i="2" s="1"/>
  <c r="DQ89" i="2"/>
  <c r="DT89" i="2" s="1"/>
  <c r="DQ90" i="2"/>
  <c r="DT90" i="2" s="1"/>
  <c r="DQ91" i="2"/>
  <c r="DT91" i="2" s="1"/>
  <c r="DQ92" i="2"/>
  <c r="DT92" i="2" s="1"/>
  <c r="DQ93" i="2"/>
  <c r="DT93" i="2" s="1"/>
  <c r="DQ94" i="2"/>
  <c r="DT94" i="2" s="1"/>
  <c r="DQ95" i="2"/>
  <c r="DT95" i="2" s="1"/>
  <c r="DQ96" i="2"/>
  <c r="DT96" i="2" s="1"/>
  <c r="DQ97" i="2"/>
  <c r="DT97" i="2" s="1"/>
  <c r="DQ98" i="2"/>
  <c r="DT98" i="2" s="1"/>
  <c r="DQ99" i="2"/>
  <c r="DT99" i="2" s="1"/>
  <c r="DQ100" i="2"/>
  <c r="DT100" i="2" s="1"/>
  <c r="DQ101" i="2"/>
  <c r="DT101" i="2" s="1"/>
  <c r="DQ102" i="2"/>
  <c r="DT102" i="2" s="1"/>
  <c r="DQ103" i="2"/>
  <c r="DT103" i="2" s="1"/>
  <c r="DQ104" i="2"/>
  <c r="DT104" i="2" s="1"/>
  <c r="DQ105" i="2"/>
  <c r="DT105" i="2" s="1"/>
  <c r="DQ106" i="2"/>
  <c r="DT106" i="2" s="1"/>
  <c r="DQ107" i="2"/>
  <c r="DT107" i="2" s="1"/>
  <c r="DQ108" i="2"/>
  <c r="DT108" i="2" s="1"/>
  <c r="DQ109" i="2"/>
  <c r="DT109" i="2" s="1"/>
  <c r="DQ110" i="2"/>
  <c r="DT110" i="2" s="1"/>
  <c r="DQ111" i="2"/>
  <c r="DT111" i="2" s="1"/>
  <c r="DQ112" i="2"/>
  <c r="DT112" i="2" s="1"/>
  <c r="DQ113" i="2"/>
  <c r="DT113" i="2" s="1"/>
  <c r="DQ114" i="2"/>
  <c r="DT114" i="2" s="1"/>
  <c r="DQ5" i="2"/>
  <c r="DT5" i="2" s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5" i="1"/>
  <c r="CF6" i="1"/>
  <c r="CH6" i="1" s="1"/>
  <c r="CF7" i="1"/>
  <c r="CH7" i="1" s="1"/>
  <c r="CF8" i="1"/>
  <c r="CH8" i="1" s="1"/>
  <c r="CF9" i="1"/>
  <c r="CH9" i="1" s="1"/>
  <c r="CF10" i="1"/>
  <c r="CH10" i="1" s="1"/>
  <c r="CF11" i="1"/>
  <c r="CH11" i="1" s="1"/>
  <c r="CF12" i="1"/>
  <c r="CH12" i="1" s="1"/>
  <c r="CF13" i="1"/>
  <c r="CH13" i="1" s="1"/>
  <c r="CF14" i="1"/>
  <c r="CH14" i="1" s="1"/>
  <c r="CF15" i="1"/>
  <c r="CH15" i="1" s="1"/>
  <c r="CF16" i="1"/>
  <c r="CH16" i="1" s="1"/>
  <c r="CF17" i="1"/>
  <c r="CH17" i="1" s="1"/>
  <c r="CF18" i="1"/>
  <c r="CH18" i="1" s="1"/>
  <c r="CF19" i="1"/>
  <c r="CH19" i="1" s="1"/>
  <c r="CF20" i="1"/>
  <c r="CH20" i="1" s="1"/>
  <c r="CF21" i="1"/>
  <c r="CH21" i="1" s="1"/>
  <c r="CF22" i="1"/>
  <c r="CH22" i="1" s="1"/>
  <c r="CF23" i="1"/>
  <c r="CH23" i="1" s="1"/>
  <c r="CF24" i="1"/>
  <c r="CH24" i="1" s="1"/>
  <c r="CF25" i="1"/>
  <c r="CH25" i="1" s="1"/>
  <c r="CF26" i="1"/>
  <c r="CH26" i="1" s="1"/>
  <c r="CF27" i="1"/>
  <c r="CH27" i="1" s="1"/>
  <c r="CF28" i="1"/>
  <c r="CH28" i="1" s="1"/>
  <c r="CF29" i="1"/>
  <c r="CH29" i="1" s="1"/>
  <c r="CF30" i="1"/>
  <c r="CH30" i="1" s="1"/>
  <c r="CF31" i="1"/>
  <c r="CH31" i="1" s="1"/>
  <c r="CF32" i="1"/>
  <c r="CH32" i="1" s="1"/>
  <c r="CF33" i="1"/>
  <c r="CH33" i="1" s="1"/>
  <c r="CF34" i="1"/>
  <c r="CH34" i="1" s="1"/>
  <c r="CF35" i="1"/>
  <c r="CH35" i="1" s="1"/>
  <c r="CF36" i="1"/>
  <c r="CH36" i="1" s="1"/>
  <c r="CF37" i="1"/>
  <c r="CH37" i="1" s="1"/>
  <c r="CF38" i="1"/>
  <c r="CH38" i="1" s="1"/>
  <c r="CF39" i="1"/>
  <c r="CH39" i="1" s="1"/>
  <c r="CF40" i="1"/>
  <c r="CH40" i="1" s="1"/>
  <c r="CF41" i="1"/>
  <c r="CH41" i="1" s="1"/>
  <c r="CF42" i="1"/>
  <c r="CH42" i="1" s="1"/>
  <c r="CF43" i="1"/>
  <c r="CH43" i="1" s="1"/>
  <c r="CF44" i="1"/>
  <c r="CH44" i="1" s="1"/>
  <c r="CF45" i="1"/>
  <c r="CH45" i="1" s="1"/>
  <c r="CF46" i="1"/>
  <c r="CH46" i="1" s="1"/>
  <c r="CF47" i="1"/>
  <c r="CH47" i="1" s="1"/>
  <c r="CF48" i="1"/>
  <c r="CH48" i="1" s="1"/>
  <c r="CF49" i="1"/>
  <c r="CH49" i="1" s="1"/>
  <c r="CF50" i="1"/>
  <c r="CH50" i="1" s="1"/>
  <c r="CF51" i="1"/>
  <c r="CH51" i="1" s="1"/>
  <c r="CF52" i="1"/>
  <c r="CH52" i="1" s="1"/>
  <c r="CF53" i="1"/>
  <c r="CH53" i="1" s="1"/>
  <c r="CF54" i="1"/>
  <c r="CH54" i="1" s="1"/>
  <c r="CF55" i="1"/>
  <c r="CH55" i="1" s="1"/>
  <c r="CF56" i="1"/>
  <c r="CH56" i="1" s="1"/>
  <c r="CF57" i="1"/>
  <c r="CH57" i="1" s="1"/>
  <c r="CF58" i="1"/>
  <c r="CH58" i="1" s="1"/>
  <c r="CF59" i="1"/>
  <c r="CH59" i="1" s="1"/>
  <c r="CF60" i="1"/>
  <c r="CH60" i="1" s="1"/>
  <c r="CF61" i="1"/>
  <c r="CH61" i="1" s="1"/>
  <c r="CF62" i="1"/>
  <c r="CH62" i="1" s="1"/>
  <c r="CF63" i="1"/>
  <c r="CH63" i="1" s="1"/>
  <c r="CF64" i="1"/>
  <c r="CH64" i="1" s="1"/>
  <c r="CF65" i="1"/>
  <c r="CH65" i="1" s="1"/>
  <c r="CF66" i="1"/>
  <c r="CH66" i="1" s="1"/>
  <c r="CF67" i="1"/>
  <c r="CH67" i="1" s="1"/>
  <c r="CF68" i="1"/>
  <c r="CH68" i="1" s="1"/>
  <c r="CF69" i="1"/>
  <c r="CH69" i="1" s="1"/>
  <c r="CF70" i="1"/>
  <c r="CH70" i="1" s="1"/>
  <c r="CF71" i="1"/>
  <c r="CH71" i="1" s="1"/>
  <c r="CF72" i="1"/>
  <c r="CH72" i="1" s="1"/>
  <c r="CF73" i="1"/>
  <c r="CH73" i="1" s="1"/>
  <c r="CF74" i="1"/>
  <c r="CH74" i="1" s="1"/>
  <c r="CF75" i="1"/>
  <c r="CH75" i="1" s="1"/>
  <c r="CF76" i="1"/>
  <c r="CH76" i="1" s="1"/>
  <c r="CF77" i="1"/>
  <c r="CH77" i="1" s="1"/>
  <c r="CF78" i="1"/>
  <c r="CH78" i="1" s="1"/>
  <c r="CF79" i="1"/>
  <c r="CH79" i="1" s="1"/>
  <c r="CF80" i="1"/>
  <c r="CH80" i="1" s="1"/>
  <c r="CF81" i="1"/>
  <c r="CH81" i="1" s="1"/>
  <c r="CF82" i="1"/>
  <c r="CH82" i="1" s="1"/>
  <c r="CF83" i="1"/>
  <c r="CH83" i="1" s="1"/>
  <c r="CF84" i="1"/>
  <c r="CH84" i="1" s="1"/>
  <c r="CF85" i="1"/>
  <c r="CH85" i="1" s="1"/>
  <c r="CF86" i="1"/>
  <c r="CH86" i="1" s="1"/>
  <c r="CF87" i="1"/>
  <c r="CH87" i="1" s="1"/>
  <c r="CF88" i="1"/>
  <c r="CH88" i="1" s="1"/>
  <c r="CF89" i="1"/>
  <c r="CH89" i="1" s="1"/>
  <c r="CF90" i="1"/>
  <c r="CH90" i="1" s="1"/>
  <c r="CF91" i="1"/>
  <c r="CH91" i="1" s="1"/>
  <c r="CF92" i="1"/>
  <c r="CH92" i="1" s="1"/>
  <c r="CF93" i="1"/>
  <c r="CH93" i="1" s="1"/>
  <c r="CF94" i="1"/>
  <c r="CH94" i="1" s="1"/>
  <c r="CF95" i="1"/>
  <c r="CH95" i="1" s="1"/>
  <c r="CF96" i="1"/>
  <c r="CH96" i="1" s="1"/>
  <c r="CF97" i="1"/>
  <c r="CH97" i="1" s="1"/>
  <c r="CF98" i="1"/>
  <c r="CH98" i="1" s="1"/>
  <c r="CF99" i="1"/>
  <c r="CH99" i="1" s="1"/>
  <c r="CF100" i="1"/>
  <c r="CH100" i="1" s="1"/>
  <c r="CF101" i="1"/>
  <c r="CH101" i="1" s="1"/>
  <c r="CF102" i="1"/>
  <c r="CH102" i="1" s="1"/>
  <c r="CF103" i="1"/>
  <c r="CH103" i="1" s="1"/>
  <c r="CF104" i="1"/>
  <c r="CH104" i="1" s="1"/>
  <c r="CF105" i="1"/>
  <c r="CH105" i="1" s="1"/>
  <c r="CF106" i="1"/>
  <c r="CH106" i="1" s="1"/>
  <c r="CF107" i="1"/>
  <c r="CH107" i="1" s="1"/>
  <c r="CF108" i="1"/>
  <c r="CH108" i="1" s="1"/>
  <c r="CF109" i="1"/>
  <c r="CH109" i="1" s="1"/>
  <c r="CF110" i="1"/>
  <c r="CH110" i="1" s="1"/>
  <c r="CF111" i="1"/>
  <c r="CH111" i="1" s="1"/>
  <c r="CF112" i="1"/>
  <c r="CH112" i="1" s="1"/>
  <c r="CF113" i="1"/>
  <c r="CH113" i="1" s="1"/>
  <c r="CF114" i="1"/>
  <c r="CH114" i="1" s="1"/>
  <c r="CF115" i="1"/>
  <c r="CH115" i="1" s="1"/>
  <c r="CF116" i="1"/>
  <c r="CH116" i="1" s="1"/>
  <c r="CF117" i="1"/>
  <c r="CH117" i="1" s="1"/>
  <c r="CF118" i="1"/>
  <c r="CH118" i="1" s="1"/>
  <c r="CF119" i="1"/>
  <c r="CH119" i="1" s="1"/>
  <c r="CF120" i="1"/>
  <c r="CH120" i="1" s="1"/>
  <c r="CF121" i="1"/>
  <c r="CH121" i="1" s="1"/>
  <c r="CF122" i="1"/>
  <c r="CH122" i="1" s="1"/>
  <c r="CF123" i="1"/>
  <c r="CH123" i="1" s="1"/>
  <c r="CF124" i="1"/>
  <c r="CH124" i="1" s="1"/>
  <c r="CF125" i="1"/>
  <c r="CH125" i="1" s="1"/>
  <c r="CF126" i="1"/>
  <c r="CH126" i="1" s="1"/>
  <c r="CF127" i="1"/>
  <c r="CH127" i="1" s="1"/>
  <c r="CF128" i="1"/>
  <c r="CH128" i="1" s="1"/>
  <c r="CF129" i="1"/>
  <c r="CH129" i="1" s="1"/>
  <c r="CF130" i="1"/>
  <c r="CH130" i="1" s="1"/>
  <c r="CF131" i="1"/>
  <c r="CH131" i="1" s="1"/>
  <c r="CF132" i="1"/>
  <c r="CH132" i="1" s="1"/>
  <c r="CF133" i="1"/>
  <c r="CH133" i="1" s="1"/>
  <c r="CF134" i="1"/>
  <c r="CH134" i="1" s="1"/>
  <c r="CF135" i="1"/>
  <c r="CH135" i="1" s="1"/>
  <c r="CF136" i="1"/>
  <c r="CH136" i="1" s="1"/>
  <c r="CF137" i="1"/>
  <c r="CH137" i="1" s="1"/>
  <c r="CF138" i="1"/>
  <c r="CH138" i="1" s="1"/>
  <c r="CF139" i="1"/>
  <c r="CH139" i="1" s="1"/>
  <c r="CF140" i="1"/>
  <c r="CH140" i="1" s="1"/>
  <c r="CF141" i="1"/>
  <c r="CH141" i="1" s="1"/>
  <c r="CF142" i="1"/>
  <c r="CH142" i="1" s="1"/>
  <c r="CF143" i="1"/>
  <c r="CH143" i="1" s="1"/>
  <c r="CF144" i="1"/>
  <c r="CH144" i="1" s="1"/>
  <c r="CF145" i="1"/>
  <c r="CH145" i="1" s="1"/>
  <c r="CF146" i="1"/>
  <c r="CH146" i="1" s="1"/>
  <c r="CF147" i="1"/>
  <c r="CH147" i="1" s="1"/>
  <c r="CF148" i="1"/>
  <c r="CH148" i="1" s="1"/>
  <c r="CF149" i="1"/>
  <c r="CH149" i="1" s="1"/>
  <c r="CF150" i="1"/>
  <c r="CH150" i="1" s="1"/>
  <c r="CF151" i="1"/>
  <c r="CH151" i="1" s="1"/>
  <c r="CF152" i="1"/>
  <c r="CH152" i="1" s="1"/>
  <c r="CF153" i="1"/>
  <c r="CH153" i="1" s="1"/>
  <c r="CF154" i="1"/>
  <c r="CH154" i="1" s="1"/>
  <c r="CF155" i="1"/>
  <c r="CH155" i="1" s="1"/>
  <c r="CF156" i="1"/>
  <c r="CH156" i="1" s="1"/>
  <c r="CF157" i="1"/>
  <c r="CH157" i="1" s="1"/>
  <c r="CF158" i="1"/>
  <c r="CH158" i="1" s="1"/>
  <c r="CF159" i="1"/>
  <c r="CH159" i="1" s="1"/>
  <c r="CF160" i="1"/>
  <c r="CH160" i="1" s="1"/>
  <c r="CF161" i="1"/>
  <c r="CH161" i="1" s="1"/>
  <c r="CF162" i="1"/>
  <c r="CH162" i="1" s="1"/>
  <c r="CF163" i="1"/>
  <c r="CH163" i="1" s="1"/>
  <c r="CF164" i="1"/>
  <c r="CH164" i="1" s="1"/>
  <c r="CF165" i="1"/>
  <c r="CH165" i="1" s="1"/>
  <c r="CF166" i="1"/>
  <c r="CH166" i="1" s="1"/>
  <c r="CF167" i="1"/>
  <c r="CH167" i="1" s="1"/>
  <c r="CF168" i="1"/>
  <c r="CH168" i="1" s="1"/>
  <c r="CF169" i="1"/>
  <c r="CH169" i="1" s="1"/>
  <c r="CF170" i="1"/>
  <c r="CH170" i="1" s="1"/>
  <c r="CF171" i="1"/>
  <c r="CH171" i="1" s="1"/>
  <c r="CF172" i="1"/>
  <c r="CH172" i="1" s="1"/>
  <c r="CF173" i="1"/>
  <c r="CH173" i="1" s="1"/>
  <c r="CF174" i="1"/>
  <c r="CH174" i="1" s="1"/>
  <c r="CF175" i="1"/>
  <c r="CH175" i="1" s="1"/>
  <c r="CF176" i="1"/>
  <c r="CH176" i="1" s="1"/>
  <c r="CF177" i="1"/>
  <c r="CH177" i="1" s="1"/>
  <c r="CF178" i="1"/>
  <c r="CH178" i="1" s="1"/>
  <c r="CF179" i="1"/>
  <c r="CH179" i="1" s="1"/>
  <c r="CF180" i="1"/>
  <c r="CH180" i="1" s="1"/>
  <c r="CF181" i="1"/>
  <c r="CH181" i="1" s="1"/>
  <c r="CF182" i="1"/>
  <c r="CH182" i="1" s="1"/>
  <c r="CF183" i="1"/>
  <c r="CH183" i="1" s="1"/>
  <c r="CF184" i="1"/>
  <c r="CH184" i="1" s="1"/>
  <c r="CF185" i="1"/>
  <c r="CH185" i="1" s="1"/>
  <c r="CF186" i="1"/>
  <c r="CH186" i="1" s="1"/>
  <c r="CF187" i="1"/>
  <c r="CH187" i="1" s="1"/>
  <c r="CF188" i="1"/>
  <c r="CH188" i="1" s="1"/>
  <c r="CF189" i="1"/>
  <c r="CH189" i="1" s="1"/>
  <c r="CF190" i="1"/>
  <c r="CH190" i="1" s="1"/>
  <c r="CF191" i="1"/>
  <c r="CH191" i="1" s="1"/>
  <c r="CF192" i="1"/>
  <c r="CH192" i="1" s="1"/>
  <c r="CF193" i="1"/>
  <c r="CH193" i="1" s="1"/>
  <c r="CF194" i="1"/>
  <c r="CH194" i="1" s="1"/>
  <c r="CF195" i="1"/>
  <c r="CH195" i="1" s="1"/>
  <c r="CF196" i="1"/>
  <c r="CH196" i="1" s="1"/>
  <c r="CF197" i="1"/>
  <c r="CH197" i="1" s="1"/>
  <c r="CF198" i="1"/>
  <c r="CH198" i="1" s="1"/>
  <c r="CF199" i="1"/>
  <c r="CH199" i="1" s="1"/>
  <c r="CF200" i="1"/>
  <c r="CH200" i="1" s="1"/>
  <c r="CF201" i="1"/>
  <c r="CH201" i="1" s="1"/>
  <c r="CF5" i="1"/>
  <c r="CH5" i="1" s="1"/>
  <c r="BR6" i="6" l="1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R6" i="10"/>
  <c r="BS6" i="10" s="1"/>
  <c r="BR7" i="10"/>
  <c r="BS7" i="10" s="1"/>
  <c r="BR8" i="10"/>
  <c r="BS8" i="10" s="1"/>
  <c r="BR9" i="10"/>
  <c r="BS9" i="10" s="1"/>
  <c r="BR10" i="10"/>
  <c r="BS10" i="10" s="1"/>
  <c r="BR11" i="10"/>
  <c r="BS11" i="10" s="1"/>
  <c r="BR12" i="10"/>
  <c r="BS12" i="10" s="1"/>
  <c r="BR13" i="10"/>
  <c r="BS13" i="10" s="1"/>
  <c r="BR14" i="10"/>
  <c r="BS14" i="10" s="1"/>
  <c r="BR15" i="10"/>
  <c r="BS15" i="10" s="1"/>
  <c r="BR16" i="10"/>
  <c r="BS16" i="10" s="1"/>
  <c r="BR17" i="10"/>
  <c r="BS17" i="10" s="1"/>
  <c r="BR18" i="10"/>
  <c r="BS18" i="10" s="1"/>
  <c r="BR19" i="10"/>
  <c r="BS19" i="10" s="1"/>
  <c r="BR20" i="10"/>
  <c r="BS20" i="10" s="1"/>
  <c r="BR21" i="10"/>
  <c r="BS21" i="10" s="1"/>
  <c r="BR22" i="10"/>
  <c r="BS22" i="10" s="1"/>
  <c r="BR23" i="10"/>
  <c r="BS23" i="10" s="1"/>
  <c r="BR24" i="10"/>
  <c r="BS24" i="10" s="1"/>
  <c r="BR25" i="10"/>
  <c r="BS25" i="10" s="1"/>
  <c r="BR26" i="10"/>
  <c r="BS26" i="10" s="1"/>
  <c r="BR27" i="10"/>
  <c r="BS27" i="10" s="1"/>
  <c r="BR28" i="10"/>
  <c r="BS28" i="10" s="1"/>
  <c r="BR29" i="10"/>
  <c r="BS29" i="10" s="1"/>
  <c r="BR30" i="10"/>
  <c r="BS30" i="10" s="1"/>
  <c r="BR31" i="10"/>
  <c r="BS31" i="10" s="1"/>
  <c r="BR32" i="10"/>
  <c r="BS32" i="10" s="1"/>
  <c r="BR33" i="10"/>
  <c r="BS33" i="10" s="1"/>
  <c r="BR34" i="10"/>
  <c r="BS34" i="10" s="1"/>
  <c r="BR35" i="10"/>
  <c r="BS35" i="10" s="1"/>
  <c r="BR36" i="10"/>
  <c r="BS36" i="10" s="1"/>
  <c r="BR37" i="10"/>
  <c r="BS37" i="10" s="1"/>
  <c r="BR38" i="10"/>
  <c r="BS38" i="10" s="1"/>
  <c r="BR39" i="10"/>
  <c r="BS39" i="10" s="1"/>
  <c r="BR40" i="10"/>
  <c r="BS40" i="10" s="1"/>
  <c r="BR5" i="10"/>
  <c r="BS5" i="10" s="1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DA6" i="2" s="1"/>
  <c r="CX7" i="2"/>
  <c r="DA7" i="2" s="1"/>
  <c r="CX8" i="2"/>
  <c r="DA8" i="2" s="1"/>
  <c r="CX9" i="2"/>
  <c r="DA9" i="2" s="1"/>
  <c r="CX10" i="2"/>
  <c r="DA10" i="2" s="1"/>
  <c r="CX11" i="2"/>
  <c r="DA11" i="2" s="1"/>
  <c r="CX12" i="2"/>
  <c r="DA12" i="2" s="1"/>
  <c r="CX13" i="2"/>
  <c r="DA13" i="2" s="1"/>
  <c r="CX14" i="2"/>
  <c r="DA14" i="2" s="1"/>
  <c r="CX15" i="2"/>
  <c r="DA15" i="2" s="1"/>
  <c r="CX16" i="2"/>
  <c r="DA16" i="2" s="1"/>
  <c r="CX17" i="2"/>
  <c r="DA17" i="2" s="1"/>
  <c r="CX18" i="2"/>
  <c r="DA18" i="2" s="1"/>
  <c r="CX19" i="2"/>
  <c r="DA19" i="2" s="1"/>
  <c r="CX20" i="2"/>
  <c r="DA20" i="2" s="1"/>
  <c r="CX21" i="2"/>
  <c r="DA21" i="2" s="1"/>
  <c r="CX22" i="2"/>
  <c r="DA22" i="2" s="1"/>
  <c r="CX23" i="2"/>
  <c r="DA23" i="2" s="1"/>
  <c r="CX24" i="2"/>
  <c r="DA24" i="2" s="1"/>
  <c r="CX25" i="2"/>
  <c r="DA25" i="2" s="1"/>
  <c r="CX26" i="2"/>
  <c r="DA26" i="2" s="1"/>
  <c r="CX27" i="2"/>
  <c r="DA27" i="2" s="1"/>
  <c r="CX28" i="2"/>
  <c r="DA28" i="2" s="1"/>
  <c r="CX29" i="2"/>
  <c r="DA29" i="2" s="1"/>
  <c r="CX30" i="2"/>
  <c r="DA30" i="2" s="1"/>
  <c r="CX31" i="2"/>
  <c r="DA31" i="2" s="1"/>
  <c r="CX32" i="2"/>
  <c r="DA32" i="2" s="1"/>
  <c r="CX33" i="2"/>
  <c r="DA33" i="2" s="1"/>
  <c r="CX34" i="2"/>
  <c r="DA34" i="2" s="1"/>
  <c r="CX35" i="2"/>
  <c r="DA35" i="2" s="1"/>
  <c r="CX36" i="2"/>
  <c r="DA36" i="2" s="1"/>
  <c r="CX37" i="2"/>
  <c r="DA37" i="2" s="1"/>
  <c r="CX38" i="2"/>
  <c r="DA38" i="2" s="1"/>
  <c r="CX39" i="2"/>
  <c r="DA39" i="2" s="1"/>
  <c r="CX40" i="2"/>
  <c r="DA40" i="2" s="1"/>
  <c r="CX41" i="2"/>
  <c r="DA41" i="2" s="1"/>
  <c r="CX42" i="2"/>
  <c r="DA42" i="2" s="1"/>
  <c r="CX43" i="2"/>
  <c r="DA43" i="2" s="1"/>
  <c r="CX44" i="2"/>
  <c r="DA44" i="2" s="1"/>
  <c r="CX45" i="2"/>
  <c r="DA45" i="2" s="1"/>
  <c r="CX46" i="2"/>
  <c r="DA46" i="2" s="1"/>
  <c r="CX47" i="2"/>
  <c r="DA47" i="2" s="1"/>
  <c r="CX48" i="2"/>
  <c r="DA48" i="2" s="1"/>
  <c r="CX49" i="2"/>
  <c r="DA49" i="2" s="1"/>
  <c r="CX50" i="2"/>
  <c r="DA50" i="2" s="1"/>
  <c r="CX51" i="2"/>
  <c r="DA51" i="2" s="1"/>
  <c r="CX52" i="2"/>
  <c r="DA52" i="2" s="1"/>
  <c r="CX53" i="2"/>
  <c r="DA53" i="2" s="1"/>
  <c r="CX54" i="2"/>
  <c r="DA54" i="2" s="1"/>
  <c r="CX55" i="2"/>
  <c r="DA55" i="2" s="1"/>
  <c r="CX56" i="2"/>
  <c r="DA56" i="2" s="1"/>
  <c r="CX57" i="2"/>
  <c r="DA57" i="2" s="1"/>
  <c r="CX58" i="2"/>
  <c r="DA58" i="2" s="1"/>
  <c r="CX59" i="2"/>
  <c r="DA59" i="2" s="1"/>
  <c r="CX60" i="2"/>
  <c r="DA60" i="2" s="1"/>
  <c r="CX61" i="2"/>
  <c r="DA61" i="2" s="1"/>
  <c r="CX62" i="2"/>
  <c r="DA62" i="2" s="1"/>
  <c r="CX63" i="2"/>
  <c r="DA63" i="2" s="1"/>
  <c r="CX64" i="2"/>
  <c r="DA64" i="2" s="1"/>
  <c r="CX65" i="2"/>
  <c r="DA65" i="2" s="1"/>
  <c r="CX66" i="2"/>
  <c r="DA66" i="2" s="1"/>
  <c r="CX67" i="2"/>
  <c r="DA67" i="2" s="1"/>
  <c r="CX68" i="2"/>
  <c r="DA68" i="2" s="1"/>
  <c r="CX69" i="2"/>
  <c r="DA69" i="2" s="1"/>
  <c r="CX70" i="2"/>
  <c r="DA70" i="2" s="1"/>
  <c r="CX71" i="2"/>
  <c r="DA71" i="2" s="1"/>
  <c r="CX72" i="2"/>
  <c r="DA72" i="2" s="1"/>
  <c r="CX73" i="2"/>
  <c r="DA73" i="2" s="1"/>
  <c r="CX74" i="2"/>
  <c r="DA74" i="2" s="1"/>
  <c r="CX75" i="2"/>
  <c r="DA75" i="2" s="1"/>
  <c r="CX76" i="2"/>
  <c r="DA76" i="2" s="1"/>
  <c r="CX77" i="2"/>
  <c r="DA77" i="2" s="1"/>
  <c r="CX78" i="2"/>
  <c r="DA78" i="2" s="1"/>
  <c r="CX79" i="2"/>
  <c r="DA79" i="2" s="1"/>
  <c r="CX80" i="2"/>
  <c r="DA80" i="2" s="1"/>
  <c r="CX81" i="2"/>
  <c r="DA81" i="2" s="1"/>
  <c r="CX82" i="2"/>
  <c r="DA82" i="2" s="1"/>
  <c r="CX83" i="2"/>
  <c r="DA83" i="2" s="1"/>
  <c r="CX84" i="2"/>
  <c r="DA84" i="2" s="1"/>
  <c r="CX85" i="2"/>
  <c r="DA85" i="2" s="1"/>
  <c r="CX86" i="2"/>
  <c r="DA86" i="2" s="1"/>
  <c r="CX87" i="2"/>
  <c r="DA87" i="2" s="1"/>
  <c r="CX88" i="2"/>
  <c r="DA88" i="2" s="1"/>
  <c r="CX89" i="2"/>
  <c r="DA89" i="2" s="1"/>
  <c r="CX90" i="2"/>
  <c r="DA90" i="2" s="1"/>
  <c r="CX91" i="2"/>
  <c r="DA91" i="2" s="1"/>
  <c r="CX92" i="2"/>
  <c r="DA92" i="2" s="1"/>
  <c r="CX93" i="2"/>
  <c r="DA93" i="2" s="1"/>
  <c r="CX94" i="2"/>
  <c r="DA94" i="2" s="1"/>
  <c r="CX95" i="2"/>
  <c r="DA95" i="2" s="1"/>
  <c r="CX96" i="2"/>
  <c r="DA96" i="2" s="1"/>
  <c r="CX97" i="2"/>
  <c r="DA97" i="2" s="1"/>
  <c r="CX98" i="2"/>
  <c r="DA98" i="2" s="1"/>
  <c r="CX99" i="2"/>
  <c r="DA99" i="2" s="1"/>
  <c r="CX100" i="2"/>
  <c r="DA100" i="2" s="1"/>
  <c r="CX101" i="2"/>
  <c r="DA101" i="2" s="1"/>
  <c r="CX102" i="2"/>
  <c r="DA102" i="2" s="1"/>
  <c r="CX103" i="2"/>
  <c r="DA103" i="2" s="1"/>
  <c r="CX104" i="2"/>
  <c r="DA104" i="2" s="1"/>
  <c r="CX105" i="2"/>
  <c r="DA105" i="2" s="1"/>
  <c r="CX106" i="2"/>
  <c r="DA106" i="2" s="1"/>
  <c r="CX107" i="2"/>
  <c r="DA107" i="2" s="1"/>
  <c r="CX108" i="2"/>
  <c r="DA108" i="2" s="1"/>
  <c r="CX109" i="2"/>
  <c r="DA109" i="2" s="1"/>
  <c r="CX110" i="2"/>
  <c r="DA110" i="2" s="1"/>
  <c r="CX111" i="2"/>
  <c r="DA111" i="2" s="1"/>
  <c r="CX112" i="2"/>
  <c r="DA112" i="2" s="1"/>
  <c r="CX113" i="2"/>
  <c r="DA113" i="2" s="1"/>
  <c r="CX114" i="2"/>
  <c r="DA114" i="2" s="1"/>
  <c r="CX5" i="2"/>
  <c r="DA5" i="2" s="1"/>
  <c r="BS7" i="6" l="1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U6" i="4" s="1"/>
  <c r="BS7" i="4"/>
  <c r="BU7" i="4" s="1"/>
  <c r="BS8" i="4"/>
  <c r="BU8" i="4" s="1"/>
  <c r="BS9" i="4"/>
  <c r="BU9" i="4" s="1"/>
  <c r="BS10" i="4"/>
  <c r="BU10" i="4" s="1"/>
  <c r="BS11" i="4"/>
  <c r="BU11" i="4" s="1"/>
  <c r="BS12" i="4"/>
  <c r="BU12" i="4" s="1"/>
  <c r="BS13" i="4"/>
  <c r="BU13" i="4" s="1"/>
  <c r="BS14" i="4"/>
  <c r="BU14" i="4" s="1"/>
  <c r="BS15" i="4"/>
  <c r="BU15" i="4" s="1"/>
  <c r="BS16" i="4"/>
  <c r="BU16" i="4" s="1"/>
  <c r="BS17" i="4"/>
  <c r="BU17" i="4" s="1"/>
  <c r="BS18" i="4"/>
  <c r="BU18" i="4" s="1"/>
  <c r="BS19" i="4"/>
  <c r="BU19" i="4" s="1"/>
  <c r="BS20" i="4"/>
  <c r="BU20" i="4" s="1"/>
  <c r="BS21" i="4"/>
  <c r="BU21" i="4" s="1"/>
  <c r="BS22" i="4"/>
  <c r="BU22" i="4" s="1"/>
  <c r="BS23" i="4"/>
  <c r="BU23" i="4" s="1"/>
  <c r="BS24" i="4"/>
  <c r="BU24" i="4" s="1"/>
  <c r="BS25" i="4"/>
  <c r="BU25" i="4" s="1"/>
  <c r="BS26" i="4"/>
  <c r="BU26" i="4" s="1"/>
  <c r="BS27" i="4"/>
  <c r="BU27" i="4" s="1"/>
  <c r="BS28" i="4"/>
  <c r="BU28" i="4" s="1"/>
  <c r="BS29" i="4"/>
  <c r="BU29" i="4" s="1"/>
  <c r="BS30" i="4"/>
  <c r="BU30" i="4" s="1"/>
  <c r="BS31" i="4"/>
  <c r="BU31" i="4" s="1"/>
  <c r="BS32" i="4"/>
  <c r="BU32" i="4" s="1"/>
  <c r="BS33" i="4"/>
  <c r="BU33" i="4" s="1"/>
  <c r="BS34" i="4"/>
  <c r="BU34" i="4" s="1"/>
  <c r="BS35" i="4"/>
  <c r="BU35" i="4" s="1"/>
  <c r="BS36" i="4"/>
  <c r="BU36" i="4" s="1"/>
  <c r="BS37" i="4"/>
  <c r="BU37" i="4" s="1"/>
  <c r="BS38" i="4"/>
  <c r="BU38" i="4" s="1"/>
  <c r="BS39" i="4"/>
  <c r="BU39" i="4" s="1"/>
  <c r="BS40" i="4"/>
  <c r="BU40" i="4" s="1"/>
  <c r="BS41" i="4"/>
  <c r="BU41" i="4" s="1"/>
  <c r="BS42" i="4"/>
  <c r="BU42" i="4" s="1"/>
  <c r="BS43" i="4"/>
  <c r="BU43" i="4" s="1"/>
  <c r="BS44" i="4"/>
  <c r="BU44" i="4" s="1"/>
  <c r="BS45" i="4"/>
  <c r="BU45" i="4" s="1"/>
  <c r="BS46" i="4"/>
  <c r="BU46" i="4" s="1"/>
  <c r="BS47" i="4"/>
  <c r="BU47" i="4" s="1"/>
  <c r="BS48" i="4"/>
  <c r="BU48" i="4" s="1"/>
  <c r="BS49" i="4"/>
  <c r="BU49" i="4" s="1"/>
  <c r="BS50" i="4"/>
  <c r="BU50" i="4" s="1"/>
  <c r="BS51" i="4"/>
  <c r="BU51" i="4" s="1"/>
  <c r="BS52" i="4"/>
  <c r="BU52" i="4" s="1"/>
  <c r="BS53" i="4"/>
  <c r="BU53" i="4" s="1"/>
  <c r="BS54" i="4"/>
  <c r="BU54" i="4" s="1"/>
  <c r="BS55" i="4"/>
  <c r="BU55" i="4" s="1"/>
  <c r="BS56" i="4"/>
  <c r="BU56" i="4" s="1"/>
  <c r="BS57" i="4"/>
  <c r="BU57" i="4" s="1"/>
  <c r="BS58" i="4"/>
  <c r="BU58" i="4" s="1"/>
  <c r="BS59" i="4"/>
  <c r="BU59" i="4" s="1"/>
  <c r="BS60" i="4"/>
  <c r="BU60" i="4" s="1"/>
  <c r="BS61" i="4"/>
  <c r="BU61" i="4" s="1"/>
  <c r="BS62" i="4"/>
  <c r="BU62" i="4" s="1"/>
  <c r="BS63" i="4"/>
  <c r="BU63" i="4" s="1"/>
  <c r="BS64" i="4"/>
  <c r="BU64" i="4" s="1"/>
  <c r="BS65" i="4"/>
  <c r="BU65" i="4" s="1"/>
  <c r="BS66" i="4"/>
  <c r="BU66" i="4" s="1"/>
  <c r="BS67" i="4"/>
  <c r="BU67" i="4" s="1"/>
  <c r="BS68" i="4"/>
  <c r="BU68" i="4" s="1"/>
  <c r="BS69" i="4"/>
  <c r="BU69" i="4" s="1"/>
  <c r="BS70" i="4"/>
  <c r="BU70" i="4" s="1"/>
  <c r="BS71" i="4"/>
  <c r="BU71" i="4" s="1"/>
  <c r="BS72" i="4"/>
  <c r="BU72" i="4" s="1"/>
  <c r="BS73" i="4"/>
  <c r="BU73" i="4" s="1"/>
  <c r="BS74" i="4"/>
  <c r="BU74" i="4" s="1"/>
  <c r="BS75" i="4"/>
  <c r="BU75" i="4" s="1"/>
  <c r="BS76" i="4"/>
  <c r="BU76" i="4" s="1"/>
  <c r="BS77" i="4"/>
  <c r="BU77" i="4" s="1"/>
  <c r="BS78" i="4"/>
  <c r="BU78" i="4" s="1"/>
  <c r="BS79" i="4"/>
  <c r="BU79" i="4" s="1"/>
  <c r="BS80" i="4"/>
  <c r="BU80" i="4" s="1"/>
  <c r="BS81" i="4"/>
  <c r="BU81" i="4" s="1"/>
  <c r="BS82" i="4"/>
  <c r="BU82" i="4" s="1"/>
  <c r="BS5" i="4"/>
  <c r="BU5" i="4" s="1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T6" i="1" l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U6" i="1" s="1"/>
  <c r="BS7" i="1"/>
  <c r="BU7" i="1" s="1"/>
  <c r="BS8" i="1"/>
  <c r="BU8" i="1" s="1"/>
  <c r="BS9" i="1"/>
  <c r="BU9" i="1" s="1"/>
  <c r="BS10" i="1"/>
  <c r="BU10" i="1" s="1"/>
  <c r="BS11" i="1"/>
  <c r="BU11" i="1" s="1"/>
  <c r="BS12" i="1"/>
  <c r="BU12" i="1" s="1"/>
  <c r="BS13" i="1"/>
  <c r="BU13" i="1" s="1"/>
  <c r="BS14" i="1"/>
  <c r="BU14" i="1" s="1"/>
  <c r="BS15" i="1"/>
  <c r="BU15" i="1" s="1"/>
  <c r="BS16" i="1"/>
  <c r="BU16" i="1" s="1"/>
  <c r="BS17" i="1"/>
  <c r="BU17" i="1" s="1"/>
  <c r="BS18" i="1"/>
  <c r="BU18" i="1" s="1"/>
  <c r="BS19" i="1"/>
  <c r="BU19" i="1" s="1"/>
  <c r="BS20" i="1"/>
  <c r="BU20" i="1" s="1"/>
  <c r="BS21" i="1"/>
  <c r="BU21" i="1" s="1"/>
  <c r="BS22" i="1"/>
  <c r="BU22" i="1" s="1"/>
  <c r="BS23" i="1"/>
  <c r="BU23" i="1" s="1"/>
  <c r="BS24" i="1"/>
  <c r="BU24" i="1" s="1"/>
  <c r="BS25" i="1"/>
  <c r="BU25" i="1" s="1"/>
  <c r="BS26" i="1"/>
  <c r="BU26" i="1" s="1"/>
  <c r="BS27" i="1"/>
  <c r="BU27" i="1" s="1"/>
  <c r="BS28" i="1"/>
  <c r="BU28" i="1" s="1"/>
  <c r="BS29" i="1"/>
  <c r="BU29" i="1" s="1"/>
  <c r="BS30" i="1"/>
  <c r="BU30" i="1" s="1"/>
  <c r="BS31" i="1"/>
  <c r="BU31" i="1" s="1"/>
  <c r="BS32" i="1"/>
  <c r="BU32" i="1" s="1"/>
  <c r="BS33" i="1"/>
  <c r="BU33" i="1" s="1"/>
  <c r="BS34" i="1"/>
  <c r="BU34" i="1" s="1"/>
  <c r="BS35" i="1"/>
  <c r="BU35" i="1" s="1"/>
  <c r="BS36" i="1"/>
  <c r="BU36" i="1" s="1"/>
  <c r="BS37" i="1"/>
  <c r="BU37" i="1" s="1"/>
  <c r="BS38" i="1"/>
  <c r="BU38" i="1" s="1"/>
  <c r="BS39" i="1"/>
  <c r="BU39" i="1" s="1"/>
  <c r="BS40" i="1"/>
  <c r="BU40" i="1" s="1"/>
  <c r="BS41" i="1"/>
  <c r="BU41" i="1" s="1"/>
  <c r="BS42" i="1"/>
  <c r="BU42" i="1" s="1"/>
  <c r="BS43" i="1"/>
  <c r="BU43" i="1" s="1"/>
  <c r="BS44" i="1"/>
  <c r="BU44" i="1" s="1"/>
  <c r="BS45" i="1"/>
  <c r="BU45" i="1" s="1"/>
  <c r="BS46" i="1"/>
  <c r="BU46" i="1" s="1"/>
  <c r="BS47" i="1"/>
  <c r="BU47" i="1" s="1"/>
  <c r="BS48" i="1"/>
  <c r="BU48" i="1" s="1"/>
  <c r="BS49" i="1"/>
  <c r="BU49" i="1" s="1"/>
  <c r="BS50" i="1"/>
  <c r="BU50" i="1" s="1"/>
  <c r="BS51" i="1"/>
  <c r="BU51" i="1" s="1"/>
  <c r="BS52" i="1"/>
  <c r="BU52" i="1" s="1"/>
  <c r="BS53" i="1"/>
  <c r="BU53" i="1" s="1"/>
  <c r="BS54" i="1"/>
  <c r="BU54" i="1" s="1"/>
  <c r="BS55" i="1"/>
  <c r="BU55" i="1" s="1"/>
  <c r="BS56" i="1"/>
  <c r="BU56" i="1" s="1"/>
  <c r="BS57" i="1"/>
  <c r="BU57" i="1" s="1"/>
  <c r="BS58" i="1"/>
  <c r="BU58" i="1" s="1"/>
  <c r="BS59" i="1"/>
  <c r="BU59" i="1" s="1"/>
  <c r="BS60" i="1"/>
  <c r="BU60" i="1" s="1"/>
  <c r="BS61" i="1"/>
  <c r="BU61" i="1" s="1"/>
  <c r="BS62" i="1"/>
  <c r="BU62" i="1" s="1"/>
  <c r="BS63" i="1"/>
  <c r="BU63" i="1" s="1"/>
  <c r="BS64" i="1"/>
  <c r="BU64" i="1" s="1"/>
  <c r="BS65" i="1"/>
  <c r="BU65" i="1" s="1"/>
  <c r="BS66" i="1"/>
  <c r="BU66" i="1" s="1"/>
  <c r="BS67" i="1"/>
  <c r="BU67" i="1" s="1"/>
  <c r="BS68" i="1"/>
  <c r="BU68" i="1" s="1"/>
  <c r="BS69" i="1"/>
  <c r="BU69" i="1" s="1"/>
  <c r="BS70" i="1"/>
  <c r="BU70" i="1" s="1"/>
  <c r="BS71" i="1"/>
  <c r="BU71" i="1" s="1"/>
  <c r="BS72" i="1"/>
  <c r="BU72" i="1" s="1"/>
  <c r="BS73" i="1"/>
  <c r="BU73" i="1" s="1"/>
  <c r="BS74" i="1"/>
  <c r="BU74" i="1" s="1"/>
  <c r="BS75" i="1"/>
  <c r="BU75" i="1" s="1"/>
  <c r="BS76" i="1"/>
  <c r="BU76" i="1" s="1"/>
  <c r="BS77" i="1"/>
  <c r="BU77" i="1" s="1"/>
  <c r="BS78" i="1"/>
  <c r="BU78" i="1" s="1"/>
  <c r="BS79" i="1"/>
  <c r="BU79" i="1" s="1"/>
  <c r="BS80" i="1"/>
  <c r="BU80" i="1" s="1"/>
  <c r="BS81" i="1"/>
  <c r="BU81" i="1" s="1"/>
  <c r="BS82" i="1"/>
  <c r="BU82" i="1" s="1"/>
  <c r="BS83" i="1"/>
  <c r="BU83" i="1" s="1"/>
  <c r="BS84" i="1"/>
  <c r="BU84" i="1" s="1"/>
  <c r="BS85" i="1"/>
  <c r="BU85" i="1" s="1"/>
  <c r="BS86" i="1"/>
  <c r="BU86" i="1" s="1"/>
  <c r="BS87" i="1"/>
  <c r="BU87" i="1" s="1"/>
  <c r="BS88" i="1"/>
  <c r="BU88" i="1" s="1"/>
  <c r="BS89" i="1"/>
  <c r="BU89" i="1" s="1"/>
  <c r="BS90" i="1"/>
  <c r="BU90" i="1" s="1"/>
  <c r="BS91" i="1"/>
  <c r="BU91" i="1" s="1"/>
  <c r="BS92" i="1"/>
  <c r="BU92" i="1" s="1"/>
  <c r="BS93" i="1"/>
  <c r="BU93" i="1" s="1"/>
  <c r="BS94" i="1"/>
  <c r="BU94" i="1" s="1"/>
  <c r="BS95" i="1"/>
  <c r="BU95" i="1" s="1"/>
  <c r="BS96" i="1"/>
  <c r="BU96" i="1" s="1"/>
  <c r="BS97" i="1"/>
  <c r="BU97" i="1" s="1"/>
  <c r="BS98" i="1"/>
  <c r="BU98" i="1" s="1"/>
  <c r="BS99" i="1"/>
  <c r="BU99" i="1" s="1"/>
  <c r="BS100" i="1"/>
  <c r="BU100" i="1" s="1"/>
  <c r="BS101" i="1"/>
  <c r="BU101" i="1" s="1"/>
  <c r="BS102" i="1"/>
  <c r="BU102" i="1" s="1"/>
  <c r="BS103" i="1"/>
  <c r="BU103" i="1" s="1"/>
  <c r="BS104" i="1"/>
  <c r="BU104" i="1" s="1"/>
  <c r="BS105" i="1"/>
  <c r="BU105" i="1" s="1"/>
  <c r="BS106" i="1"/>
  <c r="BU106" i="1" s="1"/>
  <c r="BS107" i="1"/>
  <c r="BU107" i="1" s="1"/>
  <c r="BS108" i="1"/>
  <c r="BU108" i="1" s="1"/>
  <c r="BS109" i="1"/>
  <c r="BU109" i="1" s="1"/>
  <c r="BS110" i="1"/>
  <c r="BU110" i="1" s="1"/>
  <c r="BS111" i="1"/>
  <c r="BU111" i="1" s="1"/>
  <c r="BS112" i="1"/>
  <c r="BU112" i="1" s="1"/>
  <c r="BS113" i="1"/>
  <c r="BU113" i="1" s="1"/>
  <c r="BS114" i="1"/>
  <c r="BU114" i="1" s="1"/>
  <c r="BS115" i="1"/>
  <c r="BU115" i="1" s="1"/>
  <c r="BS116" i="1"/>
  <c r="BU116" i="1" s="1"/>
  <c r="BS117" i="1"/>
  <c r="BU117" i="1" s="1"/>
  <c r="BS118" i="1"/>
  <c r="BU118" i="1" s="1"/>
  <c r="BS119" i="1"/>
  <c r="BU119" i="1" s="1"/>
  <c r="BS120" i="1"/>
  <c r="BU120" i="1" s="1"/>
  <c r="BS121" i="1"/>
  <c r="BU121" i="1" s="1"/>
  <c r="BS122" i="1"/>
  <c r="BU122" i="1" s="1"/>
  <c r="BS123" i="1"/>
  <c r="BU123" i="1" s="1"/>
  <c r="BS124" i="1"/>
  <c r="BU124" i="1" s="1"/>
  <c r="BS125" i="1"/>
  <c r="BU125" i="1" s="1"/>
  <c r="BS126" i="1"/>
  <c r="BU126" i="1" s="1"/>
  <c r="BS127" i="1"/>
  <c r="BU127" i="1" s="1"/>
  <c r="BS128" i="1"/>
  <c r="BU128" i="1" s="1"/>
  <c r="BS129" i="1"/>
  <c r="BU129" i="1" s="1"/>
  <c r="BS130" i="1"/>
  <c r="BU130" i="1" s="1"/>
  <c r="BS131" i="1"/>
  <c r="BU131" i="1" s="1"/>
  <c r="BS132" i="1"/>
  <c r="BU132" i="1" s="1"/>
  <c r="BS133" i="1"/>
  <c r="BU133" i="1" s="1"/>
  <c r="BS134" i="1"/>
  <c r="BU134" i="1" s="1"/>
  <c r="BS135" i="1"/>
  <c r="BU135" i="1" s="1"/>
  <c r="BS136" i="1"/>
  <c r="BU136" i="1" s="1"/>
  <c r="BS137" i="1"/>
  <c r="BU137" i="1" s="1"/>
  <c r="BS138" i="1"/>
  <c r="BU138" i="1" s="1"/>
  <c r="BS139" i="1"/>
  <c r="BU139" i="1" s="1"/>
  <c r="BS140" i="1"/>
  <c r="BU140" i="1" s="1"/>
  <c r="BS141" i="1"/>
  <c r="BU141" i="1" s="1"/>
  <c r="BS142" i="1"/>
  <c r="BU142" i="1" s="1"/>
  <c r="BS143" i="1"/>
  <c r="BU143" i="1" s="1"/>
  <c r="BS144" i="1"/>
  <c r="BU144" i="1" s="1"/>
  <c r="BS145" i="1"/>
  <c r="BU145" i="1" s="1"/>
  <c r="BS146" i="1"/>
  <c r="BU146" i="1" s="1"/>
  <c r="BS147" i="1"/>
  <c r="BU147" i="1" s="1"/>
  <c r="BS148" i="1"/>
  <c r="BU148" i="1" s="1"/>
  <c r="BS149" i="1"/>
  <c r="BU149" i="1" s="1"/>
  <c r="BS150" i="1"/>
  <c r="BU150" i="1" s="1"/>
  <c r="BS151" i="1"/>
  <c r="BU151" i="1" s="1"/>
  <c r="BS152" i="1"/>
  <c r="BU152" i="1" s="1"/>
  <c r="BS153" i="1"/>
  <c r="BU153" i="1" s="1"/>
  <c r="BS154" i="1"/>
  <c r="BU154" i="1" s="1"/>
  <c r="BS155" i="1"/>
  <c r="BU155" i="1" s="1"/>
  <c r="BS156" i="1"/>
  <c r="BU156" i="1" s="1"/>
  <c r="BS157" i="1"/>
  <c r="BU157" i="1" s="1"/>
  <c r="BS158" i="1"/>
  <c r="BU158" i="1" s="1"/>
  <c r="BS159" i="1"/>
  <c r="BU159" i="1" s="1"/>
  <c r="BS160" i="1"/>
  <c r="BU160" i="1" s="1"/>
  <c r="BS161" i="1"/>
  <c r="BU161" i="1" s="1"/>
  <c r="BS162" i="1"/>
  <c r="BU162" i="1" s="1"/>
  <c r="BS163" i="1"/>
  <c r="BU163" i="1" s="1"/>
  <c r="BS164" i="1"/>
  <c r="BU164" i="1" s="1"/>
  <c r="BS165" i="1"/>
  <c r="BU165" i="1" s="1"/>
  <c r="BS166" i="1"/>
  <c r="BU166" i="1" s="1"/>
  <c r="BS167" i="1"/>
  <c r="BU167" i="1" s="1"/>
  <c r="BS168" i="1"/>
  <c r="BU168" i="1" s="1"/>
  <c r="BS169" i="1"/>
  <c r="BU169" i="1" s="1"/>
  <c r="BS170" i="1"/>
  <c r="BU170" i="1" s="1"/>
  <c r="BS171" i="1"/>
  <c r="BU171" i="1" s="1"/>
  <c r="BS172" i="1"/>
  <c r="BU172" i="1" s="1"/>
  <c r="BS173" i="1"/>
  <c r="BU173" i="1" s="1"/>
  <c r="BS174" i="1"/>
  <c r="BU174" i="1" s="1"/>
  <c r="BS175" i="1"/>
  <c r="BU175" i="1" s="1"/>
  <c r="BS176" i="1"/>
  <c r="BU176" i="1" s="1"/>
  <c r="BS177" i="1"/>
  <c r="BU177" i="1" s="1"/>
  <c r="BS178" i="1"/>
  <c r="BU178" i="1" s="1"/>
  <c r="BS179" i="1"/>
  <c r="BU179" i="1" s="1"/>
  <c r="BS180" i="1"/>
  <c r="BU180" i="1" s="1"/>
  <c r="BS181" i="1"/>
  <c r="BU181" i="1" s="1"/>
  <c r="BS182" i="1"/>
  <c r="BU182" i="1" s="1"/>
  <c r="BS183" i="1"/>
  <c r="BU183" i="1" s="1"/>
  <c r="BS184" i="1"/>
  <c r="BU184" i="1" s="1"/>
  <c r="BS185" i="1"/>
  <c r="BU185" i="1" s="1"/>
  <c r="BS186" i="1"/>
  <c r="BU186" i="1" s="1"/>
  <c r="BS187" i="1"/>
  <c r="BU187" i="1" s="1"/>
  <c r="BS188" i="1"/>
  <c r="BU188" i="1" s="1"/>
  <c r="BS189" i="1"/>
  <c r="BU189" i="1" s="1"/>
  <c r="BS190" i="1"/>
  <c r="BU190" i="1" s="1"/>
  <c r="BS191" i="1"/>
  <c r="BU191" i="1" s="1"/>
  <c r="BS192" i="1"/>
  <c r="BU192" i="1" s="1"/>
  <c r="BS193" i="1"/>
  <c r="BU193" i="1" s="1"/>
  <c r="BS194" i="1"/>
  <c r="BU194" i="1" s="1"/>
  <c r="BS195" i="1"/>
  <c r="BU195" i="1" s="1"/>
  <c r="BS196" i="1"/>
  <c r="BU196" i="1" s="1"/>
  <c r="BS197" i="1"/>
  <c r="BU197" i="1" s="1"/>
  <c r="BS198" i="1"/>
  <c r="BU198" i="1" s="1"/>
  <c r="BS199" i="1"/>
  <c r="BU199" i="1" s="1"/>
  <c r="BS200" i="1"/>
  <c r="BU200" i="1" s="1"/>
  <c r="BS201" i="1"/>
  <c r="BU201" i="1" s="1"/>
  <c r="BS5" i="1"/>
  <c r="BU5" i="1" s="1"/>
  <c r="BG6" i="10"/>
  <c r="BH6" i="10" s="1"/>
  <c r="BG7" i="10"/>
  <c r="BH7" i="10" s="1"/>
  <c r="BG8" i="10"/>
  <c r="BH8" i="10" s="1"/>
  <c r="BG9" i="10"/>
  <c r="BH9" i="10" s="1"/>
  <c r="BG10" i="10"/>
  <c r="BH10" i="10" s="1"/>
  <c r="BG11" i="10"/>
  <c r="BH11" i="10" s="1"/>
  <c r="BG12" i="10"/>
  <c r="BH12" i="10" s="1"/>
  <c r="BG13" i="10"/>
  <c r="BH13" i="10" s="1"/>
  <c r="BG14" i="10"/>
  <c r="BH14" i="10" s="1"/>
  <c r="BG15" i="10"/>
  <c r="BH15" i="10" s="1"/>
  <c r="BG16" i="10"/>
  <c r="BH16" i="10" s="1"/>
  <c r="BG17" i="10"/>
  <c r="BH17" i="10" s="1"/>
  <c r="BG18" i="10"/>
  <c r="BH18" i="10" s="1"/>
  <c r="BG19" i="10"/>
  <c r="BH19" i="10" s="1"/>
  <c r="BG20" i="10"/>
  <c r="BH20" i="10" s="1"/>
  <c r="BG21" i="10"/>
  <c r="BH21" i="10" s="1"/>
  <c r="BG22" i="10"/>
  <c r="BH22" i="10" s="1"/>
  <c r="BG23" i="10"/>
  <c r="BH23" i="10" s="1"/>
  <c r="BG24" i="10"/>
  <c r="BH24" i="10" s="1"/>
  <c r="BG25" i="10"/>
  <c r="BH25" i="10" s="1"/>
  <c r="BG26" i="10"/>
  <c r="BH26" i="10" s="1"/>
  <c r="BG27" i="10"/>
  <c r="BH27" i="10" s="1"/>
  <c r="BG28" i="10"/>
  <c r="BH28" i="10" s="1"/>
  <c r="BG29" i="10"/>
  <c r="BH29" i="10" s="1"/>
  <c r="BG30" i="10"/>
  <c r="BH30" i="10" s="1"/>
  <c r="BG31" i="10"/>
  <c r="BH31" i="10" s="1"/>
  <c r="BG32" i="10"/>
  <c r="BH32" i="10" s="1"/>
  <c r="BG33" i="10"/>
  <c r="BH33" i="10" s="1"/>
  <c r="BG34" i="10"/>
  <c r="BH34" i="10" s="1"/>
  <c r="BG35" i="10"/>
  <c r="BH35" i="10" s="1"/>
  <c r="BG36" i="10"/>
  <c r="BH36" i="10" s="1"/>
  <c r="BG37" i="10"/>
  <c r="BH37" i="10" s="1"/>
  <c r="BG38" i="10"/>
  <c r="BH38" i="10" s="1"/>
  <c r="BG39" i="10"/>
  <c r="BH39" i="10" s="1"/>
  <c r="BG40" i="10"/>
  <c r="BH40" i="10" s="1"/>
  <c r="BG5" i="10"/>
  <c r="BH5" i="10" s="1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H8" i="6" l="1"/>
  <c r="BH12" i="6"/>
  <c r="BH16" i="6"/>
  <c r="BH20" i="6"/>
  <c r="BG6" i="6"/>
  <c r="BG7" i="6"/>
  <c r="BH7" i="6" s="1"/>
  <c r="BG8" i="6"/>
  <c r="BG9" i="6"/>
  <c r="BG10" i="6"/>
  <c r="BG11" i="6"/>
  <c r="BH11" i="6" s="1"/>
  <c r="BG12" i="6"/>
  <c r="BG13" i="6"/>
  <c r="BG14" i="6"/>
  <c r="BG15" i="6"/>
  <c r="BH15" i="6" s="1"/>
  <c r="BG16" i="6"/>
  <c r="BG17" i="6"/>
  <c r="BG18" i="6"/>
  <c r="BG19" i="6"/>
  <c r="BH19" i="6" s="1"/>
  <c r="BG20" i="6"/>
  <c r="BG21" i="6"/>
  <c r="BG5" i="6"/>
  <c r="BF6" i="6"/>
  <c r="BH6" i="6" s="1"/>
  <c r="BF7" i="6"/>
  <c r="BF8" i="6"/>
  <c r="BF9" i="6"/>
  <c r="BH9" i="6" s="1"/>
  <c r="BF10" i="6"/>
  <c r="BH10" i="6" s="1"/>
  <c r="BF11" i="6"/>
  <c r="BF12" i="6"/>
  <c r="BF13" i="6"/>
  <c r="BH13" i="6" s="1"/>
  <c r="BF14" i="6"/>
  <c r="BH14" i="6" s="1"/>
  <c r="BF15" i="6"/>
  <c r="BF16" i="6"/>
  <c r="BF17" i="6"/>
  <c r="BH17" i="6" s="1"/>
  <c r="BF18" i="6"/>
  <c r="BH18" i="6" s="1"/>
  <c r="BF19" i="6"/>
  <c r="BF20" i="6"/>
  <c r="BF21" i="6"/>
  <c r="BH21" i="6" s="1"/>
  <c r="BF5" i="6"/>
  <c r="BH5" i="6" s="1"/>
  <c r="BJ8" i="4"/>
  <c r="BJ12" i="4"/>
  <c r="BJ16" i="4"/>
  <c r="BJ20" i="4"/>
  <c r="BJ24" i="4"/>
  <c r="BJ28" i="4"/>
  <c r="BJ32" i="4"/>
  <c r="BJ36" i="4"/>
  <c r="BJ40" i="4"/>
  <c r="BJ44" i="4"/>
  <c r="BJ48" i="4"/>
  <c r="BJ52" i="4"/>
  <c r="BJ56" i="4"/>
  <c r="BJ60" i="4"/>
  <c r="BJ64" i="4"/>
  <c r="BJ68" i="4"/>
  <c r="BJ72" i="4"/>
  <c r="BJ76" i="4"/>
  <c r="BJ80" i="4"/>
  <c r="BI5" i="4"/>
  <c r="BH6" i="4"/>
  <c r="BJ6" i="4" s="1"/>
  <c r="BH7" i="4"/>
  <c r="BJ7" i="4" s="1"/>
  <c r="BH8" i="4"/>
  <c r="BH9" i="4"/>
  <c r="BJ9" i="4" s="1"/>
  <c r="BH10" i="4"/>
  <c r="BJ10" i="4" s="1"/>
  <c r="BH11" i="4"/>
  <c r="BJ11" i="4" s="1"/>
  <c r="BH12" i="4"/>
  <c r="BH13" i="4"/>
  <c r="BJ13" i="4" s="1"/>
  <c r="BH14" i="4"/>
  <c r="BJ14" i="4" s="1"/>
  <c r="BH15" i="4"/>
  <c r="BJ15" i="4" s="1"/>
  <c r="BH16" i="4"/>
  <c r="BH17" i="4"/>
  <c r="BJ17" i="4" s="1"/>
  <c r="BH18" i="4"/>
  <c r="BJ18" i="4" s="1"/>
  <c r="BH19" i="4"/>
  <c r="BJ19" i="4" s="1"/>
  <c r="BH20" i="4"/>
  <c r="BH21" i="4"/>
  <c r="BJ21" i="4" s="1"/>
  <c r="BH22" i="4"/>
  <c r="BJ22" i="4" s="1"/>
  <c r="BH23" i="4"/>
  <c r="BJ23" i="4" s="1"/>
  <c r="BH24" i="4"/>
  <c r="BH25" i="4"/>
  <c r="BJ25" i="4" s="1"/>
  <c r="BH26" i="4"/>
  <c r="BJ26" i="4" s="1"/>
  <c r="BH27" i="4"/>
  <c r="BJ27" i="4" s="1"/>
  <c r="BH28" i="4"/>
  <c r="BH29" i="4"/>
  <c r="BJ29" i="4" s="1"/>
  <c r="BH30" i="4"/>
  <c r="BJ30" i="4" s="1"/>
  <c r="BH31" i="4"/>
  <c r="BJ31" i="4" s="1"/>
  <c r="BH32" i="4"/>
  <c r="BH33" i="4"/>
  <c r="BJ33" i="4" s="1"/>
  <c r="BH34" i="4"/>
  <c r="BJ34" i="4" s="1"/>
  <c r="BH35" i="4"/>
  <c r="BJ35" i="4" s="1"/>
  <c r="BH36" i="4"/>
  <c r="BH37" i="4"/>
  <c r="BJ37" i="4" s="1"/>
  <c r="BH38" i="4"/>
  <c r="BJ38" i="4" s="1"/>
  <c r="BH39" i="4"/>
  <c r="BJ39" i="4" s="1"/>
  <c r="BH40" i="4"/>
  <c r="BH41" i="4"/>
  <c r="BJ41" i="4" s="1"/>
  <c r="BH42" i="4"/>
  <c r="BJ42" i="4" s="1"/>
  <c r="BH43" i="4"/>
  <c r="BJ43" i="4" s="1"/>
  <c r="BH44" i="4"/>
  <c r="BH45" i="4"/>
  <c r="BJ45" i="4" s="1"/>
  <c r="BH46" i="4"/>
  <c r="BJ46" i="4" s="1"/>
  <c r="BH47" i="4"/>
  <c r="BJ47" i="4" s="1"/>
  <c r="BH48" i="4"/>
  <c r="BH49" i="4"/>
  <c r="BJ49" i="4" s="1"/>
  <c r="BH50" i="4"/>
  <c r="BJ50" i="4" s="1"/>
  <c r="BH51" i="4"/>
  <c r="BJ51" i="4" s="1"/>
  <c r="BH52" i="4"/>
  <c r="BH53" i="4"/>
  <c r="BJ53" i="4" s="1"/>
  <c r="BH54" i="4"/>
  <c r="BJ54" i="4" s="1"/>
  <c r="BH55" i="4"/>
  <c r="BJ55" i="4" s="1"/>
  <c r="BH56" i="4"/>
  <c r="BH57" i="4"/>
  <c r="BJ57" i="4" s="1"/>
  <c r="BH58" i="4"/>
  <c r="BJ58" i="4" s="1"/>
  <c r="BH59" i="4"/>
  <c r="BJ59" i="4" s="1"/>
  <c r="BH60" i="4"/>
  <c r="BH61" i="4"/>
  <c r="BJ61" i="4" s="1"/>
  <c r="BH62" i="4"/>
  <c r="BJ62" i="4" s="1"/>
  <c r="BH63" i="4"/>
  <c r="BJ63" i="4" s="1"/>
  <c r="BH64" i="4"/>
  <c r="BH65" i="4"/>
  <c r="BJ65" i="4" s="1"/>
  <c r="BH66" i="4"/>
  <c r="BJ66" i="4" s="1"/>
  <c r="BH67" i="4"/>
  <c r="BJ67" i="4" s="1"/>
  <c r="BH68" i="4"/>
  <c r="BH69" i="4"/>
  <c r="BJ69" i="4" s="1"/>
  <c r="BH70" i="4"/>
  <c r="BJ70" i="4" s="1"/>
  <c r="BH71" i="4"/>
  <c r="BJ71" i="4" s="1"/>
  <c r="BH72" i="4"/>
  <c r="BH73" i="4"/>
  <c r="BJ73" i="4" s="1"/>
  <c r="BH74" i="4"/>
  <c r="BJ74" i="4" s="1"/>
  <c r="BH75" i="4"/>
  <c r="BJ75" i="4" s="1"/>
  <c r="BH76" i="4"/>
  <c r="BH77" i="4"/>
  <c r="BJ77" i="4" s="1"/>
  <c r="BH78" i="4"/>
  <c r="BJ78" i="4" s="1"/>
  <c r="BH79" i="4"/>
  <c r="BJ79" i="4" s="1"/>
  <c r="BH80" i="4"/>
  <c r="BH81" i="4"/>
  <c r="BJ81" i="4" s="1"/>
  <c r="BH82" i="4"/>
  <c r="BJ82" i="4" s="1"/>
  <c r="BH5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K6" i="2" s="1"/>
  <c r="CH7" i="2"/>
  <c r="CK7" i="2" s="1"/>
  <c r="CH8" i="2"/>
  <c r="CK8" i="2" s="1"/>
  <c r="CH9" i="2"/>
  <c r="CK9" i="2" s="1"/>
  <c r="CH10" i="2"/>
  <c r="CK10" i="2" s="1"/>
  <c r="CH11" i="2"/>
  <c r="CK11" i="2" s="1"/>
  <c r="CH12" i="2"/>
  <c r="CK12" i="2" s="1"/>
  <c r="CH13" i="2"/>
  <c r="CK13" i="2" s="1"/>
  <c r="CH14" i="2"/>
  <c r="CK14" i="2" s="1"/>
  <c r="CH15" i="2"/>
  <c r="CK15" i="2" s="1"/>
  <c r="CH16" i="2"/>
  <c r="CK16" i="2" s="1"/>
  <c r="CH17" i="2"/>
  <c r="CK17" i="2" s="1"/>
  <c r="CH18" i="2"/>
  <c r="CK18" i="2" s="1"/>
  <c r="CH19" i="2"/>
  <c r="CK19" i="2" s="1"/>
  <c r="CH20" i="2"/>
  <c r="CK20" i="2" s="1"/>
  <c r="CH21" i="2"/>
  <c r="CK21" i="2" s="1"/>
  <c r="CH22" i="2"/>
  <c r="CK22" i="2" s="1"/>
  <c r="CH23" i="2"/>
  <c r="CK23" i="2" s="1"/>
  <c r="CH24" i="2"/>
  <c r="CK24" i="2" s="1"/>
  <c r="CH25" i="2"/>
  <c r="CK25" i="2" s="1"/>
  <c r="CH26" i="2"/>
  <c r="CK26" i="2" s="1"/>
  <c r="CH27" i="2"/>
  <c r="CK27" i="2" s="1"/>
  <c r="CH28" i="2"/>
  <c r="CK28" i="2" s="1"/>
  <c r="CH29" i="2"/>
  <c r="CK29" i="2" s="1"/>
  <c r="CH30" i="2"/>
  <c r="CK30" i="2" s="1"/>
  <c r="CH31" i="2"/>
  <c r="CK31" i="2" s="1"/>
  <c r="CH32" i="2"/>
  <c r="CK32" i="2" s="1"/>
  <c r="CH33" i="2"/>
  <c r="CK33" i="2" s="1"/>
  <c r="CH34" i="2"/>
  <c r="CK34" i="2" s="1"/>
  <c r="CH35" i="2"/>
  <c r="CK35" i="2" s="1"/>
  <c r="CH36" i="2"/>
  <c r="CK36" i="2" s="1"/>
  <c r="CH37" i="2"/>
  <c r="CK37" i="2" s="1"/>
  <c r="CH38" i="2"/>
  <c r="CK38" i="2" s="1"/>
  <c r="CH39" i="2"/>
  <c r="CK39" i="2" s="1"/>
  <c r="CH40" i="2"/>
  <c r="CK40" i="2" s="1"/>
  <c r="CH41" i="2"/>
  <c r="CK41" i="2" s="1"/>
  <c r="CH42" i="2"/>
  <c r="CK42" i="2" s="1"/>
  <c r="CH43" i="2"/>
  <c r="CK43" i="2" s="1"/>
  <c r="CH44" i="2"/>
  <c r="CK44" i="2" s="1"/>
  <c r="CH45" i="2"/>
  <c r="CK45" i="2" s="1"/>
  <c r="CH46" i="2"/>
  <c r="CK46" i="2" s="1"/>
  <c r="CH47" i="2"/>
  <c r="CK47" i="2" s="1"/>
  <c r="CH48" i="2"/>
  <c r="CK48" i="2" s="1"/>
  <c r="CH49" i="2"/>
  <c r="CK49" i="2" s="1"/>
  <c r="CH50" i="2"/>
  <c r="CK50" i="2" s="1"/>
  <c r="CH51" i="2"/>
  <c r="CK51" i="2" s="1"/>
  <c r="CH52" i="2"/>
  <c r="CK52" i="2" s="1"/>
  <c r="CH53" i="2"/>
  <c r="CK53" i="2" s="1"/>
  <c r="CH54" i="2"/>
  <c r="CK54" i="2" s="1"/>
  <c r="CH55" i="2"/>
  <c r="CK55" i="2" s="1"/>
  <c r="CH56" i="2"/>
  <c r="CK56" i="2" s="1"/>
  <c r="CH57" i="2"/>
  <c r="CK57" i="2" s="1"/>
  <c r="CH58" i="2"/>
  <c r="CK58" i="2" s="1"/>
  <c r="CH59" i="2"/>
  <c r="CK59" i="2" s="1"/>
  <c r="CH60" i="2"/>
  <c r="CK60" i="2" s="1"/>
  <c r="CH61" i="2"/>
  <c r="CK61" i="2" s="1"/>
  <c r="CH62" i="2"/>
  <c r="CK62" i="2" s="1"/>
  <c r="CH63" i="2"/>
  <c r="CK63" i="2" s="1"/>
  <c r="CH64" i="2"/>
  <c r="CK64" i="2" s="1"/>
  <c r="CH65" i="2"/>
  <c r="CK65" i="2" s="1"/>
  <c r="CH66" i="2"/>
  <c r="CK66" i="2" s="1"/>
  <c r="CH67" i="2"/>
  <c r="CK67" i="2" s="1"/>
  <c r="CH68" i="2"/>
  <c r="CK68" i="2" s="1"/>
  <c r="CH69" i="2"/>
  <c r="CK69" i="2" s="1"/>
  <c r="CH70" i="2"/>
  <c r="CK70" i="2" s="1"/>
  <c r="CH71" i="2"/>
  <c r="CK71" i="2" s="1"/>
  <c r="CH72" i="2"/>
  <c r="CK72" i="2" s="1"/>
  <c r="CH73" i="2"/>
  <c r="CK73" i="2" s="1"/>
  <c r="CH74" i="2"/>
  <c r="CK74" i="2" s="1"/>
  <c r="CH75" i="2"/>
  <c r="CK75" i="2" s="1"/>
  <c r="CH76" i="2"/>
  <c r="CK76" i="2" s="1"/>
  <c r="CH77" i="2"/>
  <c r="CK77" i="2" s="1"/>
  <c r="CH78" i="2"/>
  <c r="CK78" i="2" s="1"/>
  <c r="CH79" i="2"/>
  <c r="CK79" i="2" s="1"/>
  <c r="CH80" i="2"/>
  <c r="CK80" i="2" s="1"/>
  <c r="CH81" i="2"/>
  <c r="CK81" i="2" s="1"/>
  <c r="CH82" i="2"/>
  <c r="CK82" i="2" s="1"/>
  <c r="CH83" i="2"/>
  <c r="CK83" i="2" s="1"/>
  <c r="CH84" i="2"/>
  <c r="CK84" i="2" s="1"/>
  <c r="CH85" i="2"/>
  <c r="CK85" i="2" s="1"/>
  <c r="CH86" i="2"/>
  <c r="CK86" i="2" s="1"/>
  <c r="CH87" i="2"/>
  <c r="CK87" i="2" s="1"/>
  <c r="CH88" i="2"/>
  <c r="CK88" i="2" s="1"/>
  <c r="CH89" i="2"/>
  <c r="CK89" i="2" s="1"/>
  <c r="CH90" i="2"/>
  <c r="CK90" i="2" s="1"/>
  <c r="CH91" i="2"/>
  <c r="CK91" i="2" s="1"/>
  <c r="CH92" i="2"/>
  <c r="CK92" i="2" s="1"/>
  <c r="CH93" i="2"/>
  <c r="CK93" i="2" s="1"/>
  <c r="CH94" i="2"/>
  <c r="CK94" i="2" s="1"/>
  <c r="CH95" i="2"/>
  <c r="CK95" i="2" s="1"/>
  <c r="CH96" i="2"/>
  <c r="CK96" i="2" s="1"/>
  <c r="CH97" i="2"/>
  <c r="CK97" i="2" s="1"/>
  <c r="CH98" i="2"/>
  <c r="CK98" i="2" s="1"/>
  <c r="CH99" i="2"/>
  <c r="CK99" i="2" s="1"/>
  <c r="CH100" i="2"/>
  <c r="CK100" i="2" s="1"/>
  <c r="CH101" i="2"/>
  <c r="CK101" i="2" s="1"/>
  <c r="CH102" i="2"/>
  <c r="CK102" i="2" s="1"/>
  <c r="CH103" i="2"/>
  <c r="CK103" i="2" s="1"/>
  <c r="CH104" i="2"/>
  <c r="CK104" i="2" s="1"/>
  <c r="CH105" i="2"/>
  <c r="CK105" i="2" s="1"/>
  <c r="CH106" i="2"/>
  <c r="CK106" i="2" s="1"/>
  <c r="CH107" i="2"/>
  <c r="CK107" i="2" s="1"/>
  <c r="CH108" i="2"/>
  <c r="CK108" i="2" s="1"/>
  <c r="CH109" i="2"/>
  <c r="CK109" i="2" s="1"/>
  <c r="CH110" i="2"/>
  <c r="CK110" i="2" s="1"/>
  <c r="CH111" i="2"/>
  <c r="CK111" i="2" s="1"/>
  <c r="CH112" i="2"/>
  <c r="CK112" i="2" s="1"/>
  <c r="CH113" i="2"/>
  <c r="CK113" i="2" s="1"/>
  <c r="CH114" i="2"/>
  <c r="CK114" i="2" s="1"/>
  <c r="CH5" i="2"/>
  <c r="CK5" i="2" s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H6" i="1"/>
  <c r="BJ6" i="1" s="1"/>
  <c r="BH7" i="1"/>
  <c r="BJ7" i="1" s="1"/>
  <c r="BH8" i="1"/>
  <c r="BJ8" i="1" s="1"/>
  <c r="BH9" i="1"/>
  <c r="BJ9" i="1" s="1"/>
  <c r="BH10" i="1"/>
  <c r="BJ10" i="1" s="1"/>
  <c r="BH11" i="1"/>
  <c r="BJ11" i="1" s="1"/>
  <c r="BH12" i="1"/>
  <c r="BJ12" i="1" s="1"/>
  <c r="BH13" i="1"/>
  <c r="BJ13" i="1" s="1"/>
  <c r="BH14" i="1"/>
  <c r="BJ14" i="1" s="1"/>
  <c r="BH15" i="1"/>
  <c r="BJ15" i="1" s="1"/>
  <c r="BH16" i="1"/>
  <c r="BJ16" i="1" s="1"/>
  <c r="BH17" i="1"/>
  <c r="BJ17" i="1" s="1"/>
  <c r="BH18" i="1"/>
  <c r="BJ18" i="1" s="1"/>
  <c r="BH19" i="1"/>
  <c r="BJ19" i="1" s="1"/>
  <c r="BH20" i="1"/>
  <c r="BJ20" i="1" s="1"/>
  <c r="BH21" i="1"/>
  <c r="BJ21" i="1" s="1"/>
  <c r="BH22" i="1"/>
  <c r="BJ22" i="1" s="1"/>
  <c r="BH23" i="1"/>
  <c r="BJ23" i="1" s="1"/>
  <c r="BH24" i="1"/>
  <c r="BJ24" i="1" s="1"/>
  <c r="BH25" i="1"/>
  <c r="BJ25" i="1" s="1"/>
  <c r="BH26" i="1"/>
  <c r="BJ26" i="1" s="1"/>
  <c r="BH27" i="1"/>
  <c r="BJ27" i="1" s="1"/>
  <c r="BH28" i="1"/>
  <c r="BJ28" i="1" s="1"/>
  <c r="BH29" i="1"/>
  <c r="BJ29" i="1" s="1"/>
  <c r="BH30" i="1"/>
  <c r="BJ30" i="1" s="1"/>
  <c r="BH31" i="1"/>
  <c r="BJ31" i="1" s="1"/>
  <c r="BH32" i="1"/>
  <c r="BJ32" i="1" s="1"/>
  <c r="BH33" i="1"/>
  <c r="BJ33" i="1" s="1"/>
  <c r="BH34" i="1"/>
  <c r="BJ34" i="1" s="1"/>
  <c r="BH35" i="1"/>
  <c r="BJ35" i="1" s="1"/>
  <c r="BH36" i="1"/>
  <c r="BJ36" i="1" s="1"/>
  <c r="BH37" i="1"/>
  <c r="BJ37" i="1" s="1"/>
  <c r="BH38" i="1"/>
  <c r="BJ38" i="1" s="1"/>
  <c r="BH39" i="1"/>
  <c r="BJ39" i="1" s="1"/>
  <c r="BH40" i="1"/>
  <c r="BJ40" i="1" s="1"/>
  <c r="BH41" i="1"/>
  <c r="BJ41" i="1" s="1"/>
  <c r="BH42" i="1"/>
  <c r="BJ42" i="1" s="1"/>
  <c r="BH43" i="1"/>
  <c r="BJ43" i="1" s="1"/>
  <c r="BH44" i="1"/>
  <c r="BJ44" i="1" s="1"/>
  <c r="BH45" i="1"/>
  <c r="BJ45" i="1" s="1"/>
  <c r="BH46" i="1"/>
  <c r="BJ46" i="1" s="1"/>
  <c r="BH47" i="1"/>
  <c r="BJ47" i="1" s="1"/>
  <c r="BH48" i="1"/>
  <c r="BJ48" i="1" s="1"/>
  <c r="BH49" i="1"/>
  <c r="BJ49" i="1" s="1"/>
  <c r="BH50" i="1"/>
  <c r="BJ50" i="1" s="1"/>
  <c r="BH51" i="1"/>
  <c r="BJ51" i="1" s="1"/>
  <c r="BH52" i="1"/>
  <c r="BJ52" i="1" s="1"/>
  <c r="BH53" i="1"/>
  <c r="BJ53" i="1" s="1"/>
  <c r="BH54" i="1"/>
  <c r="BJ54" i="1" s="1"/>
  <c r="BH55" i="1"/>
  <c r="BJ55" i="1" s="1"/>
  <c r="BH56" i="1"/>
  <c r="BJ56" i="1" s="1"/>
  <c r="BH57" i="1"/>
  <c r="BJ57" i="1" s="1"/>
  <c r="BH58" i="1"/>
  <c r="BJ58" i="1" s="1"/>
  <c r="BH59" i="1"/>
  <c r="BJ59" i="1" s="1"/>
  <c r="BH60" i="1"/>
  <c r="BJ60" i="1" s="1"/>
  <c r="BH61" i="1"/>
  <c r="BJ61" i="1" s="1"/>
  <c r="BH62" i="1"/>
  <c r="BJ62" i="1" s="1"/>
  <c r="BH63" i="1"/>
  <c r="BJ63" i="1" s="1"/>
  <c r="BH64" i="1"/>
  <c r="BJ64" i="1" s="1"/>
  <c r="BH65" i="1"/>
  <c r="BJ65" i="1" s="1"/>
  <c r="BH66" i="1"/>
  <c r="BJ66" i="1" s="1"/>
  <c r="BH67" i="1"/>
  <c r="BJ67" i="1" s="1"/>
  <c r="BH68" i="1"/>
  <c r="BJ68" i="1" s="1"/>
  <c r="BH69" i="1"/>
  <c r="BJ69" i="1" s="1"/>
  <c r="BH70" i="1"/>
  <c r="BJ70" i="1" s="1"/>
  <c r="BH71" i="1"/>
  <c r="BJ71" i="1" s="1"/>
  <c r="BH72" i="1"/>
  <c r="BJ72" i="1" s="1"/>
  <c r="BH73" i="1"/>
  <c r="BJ73" i="1" s="1"/>
  <c r="BH74" i="1"/>
  <c r="BJ74" i="1" s="1"/>
  <c r="BH75" i="1"/>
  <c r="BJ75" i="1" s="1"/>
  <c r="BH76" i="1"/>
  <c r="BJ76" i="1" s="1"/>
  <c r="BH77" i="1"/>
  <c r="BJ77" i="1" s="1"/>
  <c r="BH78" i="1"/>
  <c r="BJ78" i="1" s="1"/>
  <c r="BH79" i="1"/>
  <c r="BJ79" i="1" s="1"/>
  <c r="BH80" i="1"/>
  <c r="BJ80" i="1" s="1"/>
  <c r="BH81" i="1"/>
  <c r="BJ81" i="1" s="1"/>
  <c r="BH82" i="1"/>
  <c r="BJ82" i="1" s="1"/>
  <c r="BH83" i="1"/>
  <c r="BJ83" i="1" s="1"/>
  <c r="BH84" i="1"/>
  <c r="BJ84" i="1" s="1"/>
  <c r="BH85" i="1"/>
  <c r="BJ85" i="1" s="1"/>
  <c r="BH86" i="1"/>
  <c r="BJ86" i="1" s="1"/>
  <c r="BH87" i="1"/>
  <c r="BJ87" i="1" s="1"/>
  <c r="BH88" i="1"/>
  <c r="BJ88" i="1" s="1"/>
  <c r="BH89" i="1"/>
  <c r="BJ89" i="1" s="1"/>
  <c r="BH90" i="1"/>
  <c r="BJ90" i="1" s="1"/>
  <c r="BH91" i="1"/>
  <c r="BJ91" i="1" s="1"/>
  <c r="BH92" i="1"/>
  <c r="BJ92" i="1" s="1"/>
  <c r="BH93" i="1"/>
  <c r="BJ93" i="1" s="1"/>
  <c r="BH94" i="1"/>
  <c r="BJ94" i="1" s="1"/>
  <c r="BH95" i="1"/>
  <c r="BJ95" i="1" s="1"/>
  <c r="BH96" i="1"/>
  <c r="BJ96" i="1" s="1"/>
  <c r="BH97" i="1"/>
  <c r="BJ97" i="1" s="1"/>
  <c r="BH98" i="1"/>
  <c r="BJ98" i="1" s="1"/>
  <c r="BH99" i="1"/>
  <c r="BJ99" i="1" s="1"/>
  <c r="BH100" i="1"/>
  <c r="BJ100" i="1" s="1"/>
  <c r="BH101" i="1"/>
  <c r="BJ101" i="1" s="1"/>
  <c r="BH102" i="1"/>
  <c r="BJ102" i="1" s="1"/>
  <c r="BH103" i="1"/>
  <c r="BJ103" i="1" s="1"/>
  <c r="BH104" i="1"/>
  <c r="BJ104" i="1" s="1"/>
  <c r="BH105" i="1"/>
  <c r="BJ105" i="1" s="1"/>
  <c r="BH106" i="1"/>
  <c r="BJ106" i="1" s="1"/>
  <c r="BH107" i="1"/>
  <c r="BJ107" i="1" s="1"/>
  <c r="BH108" i="1"/>
  <c r="BJ108" i="1" s="1"/>
  <c r="BH109" i="1"/>
  <c r="BJ109" i="1" s="1"/>
  <c r="BH110" i="1"/>
  <c r="BJ110" i="1" s="1"/>
  <c r="BH111" i="1"/>
  <c r="BJ111" i="1" s="1"/>
  <c r="BH112" i="1"/>
  <c r="BJ112" i="1" s="1"/>
  <c r="BH113" i="1"/>
  <c r="BJ113" i="1" s="1"/>
  <c r="BH114" i="1"/>
  <c r="BJ114" i="1" s="1"/>
  <c r="BH115" i="1"/>
  <c r="BJ115" i="1" s="1"/>
  <c r="BH116" i="1"/>
  <c r="BJ116" i="1" s="1"/>
  <c r="BH117" i="1"/>
  <c r="BJ117" i="1" s="1"/>
  <c r="BH118" i="1"/>
  <c r="BJ118" i="1" s="1"/>
  <c r="BH119" i="1"/>
  <c r="BJ119" i="1" s="1"/>
  <c r="BH120" i="1"/>
  <c r="BJ120" i="1" s="1"/>
  <c r="BH121" i="1"/>
  <c r="BJ121" i="1" s="1"/>
  <c r="BH122" i="1"/>
  <c r="BJ122" i="1" s="1"/>
  <c r="BH123" i="1"/>
  <c r="BJ123" i="1" s="1"/>
  <c r="BH124" i="1"/>
  <c r="BJ124" i="1" s="1"/>
  <c r="BH125" i="1"/>
  <c r="BJ125" i="1" s="1"/>
  <c r="BH126" i="1"/>
  <c r="BJ126" i="1" s="1"/>
  <c r="BH127" i="1"/>
  <c r="BJ127" i="1" s="1"/>
  <c r="BH128" i="1"/>
  <c r="BJ128" i="1" s="1"/>
  <c r="BH129" i="1"/>
  <c r="BJ129" i="1" s="1"/>
  <c r="BH130" i="1"/>
  <c r="BJ130" i="1" s="1"/>
  <c r="BH131" i="1"/>
  <c r="BJ131" i="1" s="1"/>
  <c r="BH132" i="1"/>
  <c r="BJ132" i="1" s="1"/>
  <c r="BH133" i="1"/>
  <c r="BJ133" i="1" s="1"/>
  <c r="BH134" i="1"/>
  <c r="BJ134" i="1" s="1"/>
  <c r="BH135" i="1"/>
  <c r="BJ135" i="1" s="1"/>
  <c r="BH136" i="1"/>
  <c r="BJ136" i="1" s="1"/>
  <c r="BH137" i="1"/>
  <c r="BJ137" i="1" s="1"/>
  <c r="BH138" i="1"/>
  <c r="BJ138" i="1" s="1"/>
  <c r="BH139" i="1"/>
  <c r="BJ139" i="1" s="1"/>
  <c r="BH140" i="1"/>
  <c r="BJ140" i="1" s="1"/>
  <c r="BH141" i="1"/>
  <c r="BJ141" i="1" s="1"/>
  <c r="BH142" i="1"/>
  <c r="BJ142" i="1" s="1"/>
  <c r="BH143" i="1"/>
  <c r="BJ143" i="1" s="1"/>
  <c r="BH144" i="1"/>
  <c r="BJ144" i="1" s="1"/>
  <c r="BH145" i="1"/>
  <c r="BJ145" i="1" s="1"/>
  <c r="BH146" i="1"/>
  <c r="BJ146" i="1" s="1"/>
  <c r="BH147" i="1"/>
  <c r="BJ147" i="1" s="1"/>
  <c r="BH148" i="1"/>
  <c r="BJ148" i="1" s="1"/>
  <c r="BH149" i="1"/>
  <c r="BJ149" i="1" s="1"/>
  <c r="BH150" i="1"/>
  <c r="BJ150" i="1" s="1"/>
  <c r="BH151" i="1"/>
  <c r="BJ151" i="1" s="1"/>
  <c r="BH152" i="1"/>
  <c r="BJ152" i="1" s="1"/>
  <c r="BH153" i="1"/>
  <c r="BJ153" i="1" s="1"/>
  <c r="BH154" i="1"/>
  <c r="BJ154" i="1" s="1"/>
  <c r="BH155" i="1"/>
  <c r="BJ155" i="1" s="1"/>
  <c r="BH156" i="1"/>
  <c r="BJ156" i="1" s="1"/>
  <c r="BH157" i="1"/>
  <c r="BJ157" i="1" s="1"/>
  <c r="BH158" i="1"/>
  <c r="BJ158" i="1" s="1"/>
  <c r="BH159" i="1"/>
  <c r="BJ159" i="1" s="1"/>
  <c r="BH160" i="1"/>
  <c r="BJ160" i="1" s="1"/>
  <c r="BH161" i="1"/>
  <c r="BJ161" i="1" s="1"/>
  <c r="BH162" i="1"/>
  <c r="BJ162" i="1" s="1"/>
  <c r="BH163" i="1"/>
  <c r="BJ163" i="1" s="1"/>
  <c r="BH164" i="1"/>
  <c r="BJ164" i="1" s="1"/>
  <c r="BH165" i="1"/>
  <c r="BJ165" i="1" s="1"/>
  <c r="BH166" i="1"/>
  <c r="BJ166" i="1" s="1"/>
  <c r="BH167" i="1"/>
  <c r="BJ167" i="1" s="1"/>
  <c r="BH168" i="1"/>
  <c r="BJ168" i="1" s="1"/>
  <c r="BH169" i="1"/>
  <c r="BJ169" i="1" s="1"/>
  <c r="BH170" i="1"/>
  <c r="BJ170" i="1" s="1"/>
  <c r="BH171" i="1"/>
  <c r="BJ171" i="1" s="1"/>
  <c r="BH172" i="1"/>
  <c r="BJ172" i="1" s="1"/>
  <c r="BH173" i="1"/>
  <c r="BJ173" i="1" s="1"/>
  <c r="BH174" i="1"/>
  <c r="BJ174" i="1" s="1"/>
  <c r="BH175" i="1"/>
  <c r="BJ175" i="1" s="1"/>
  <c r="BH176" i="1"/>
  <c r="BJ176" i="1" s="1"/>
  <c r="BH177" i="1"/>
  <c r="BJ177" i="1" s="1"/>
  <c r="BH178" i="1"/>
  <c r="BJ178" i="1" s="1"/>
  <c r="BH179" i="1"/>
  <c r="BJ179" i="1" s="1"/>
  <c r="BH180" i="1"/>
  <c r="BJ180" i="1" s="1"/>
  <c r="BH181" i="1"/>
  <c r="BJ181" i="1" s="1"/>
  <c r="BH182" i="1"/>
  <c r="BJ182" i="1" s="1"/>
  <c r="BH183" i="1"/>
  <c r="BJ183" i="1" s="1"/>
  <c r="BH184" i="1"/>
  <c r="BJ184" i="1" s="1"/>
  <c r="BH185" i="1"/>
  <c r="BJ185" i="1" s="1"/>
  <c r="BH186" i="1"/>
  <c r="BJ186" i="1" s="1"/>
  <c r="BH187" i="1"/>
  <c r="BJ187" i="1" s="1"/>
  <c r="BH188" i="1"/>
  <c r="BJ188" i="1" s="1"/>
  <c r="BH189" i="1"/>
  <c r="BJ189" i="1" s="1"/>
  <c r="BH190" i="1"/>
  <c r="BJ190" i="1" s="1"/>
  <c r="BH191" i="1"/>
  <c r="BJ191" i="1" s="1"/>
  <c r="BH192" i="1"/>
  <c r="BJ192" i="1" s="1"/>
  <c r="BH193" i="1"/>
  <c r="BJ193" i="1" s="1"/>
  <c r="BH194" i="1"/>
  <c r="BJ194" i="1" s="1"/>
  <c r="BH195" i="1"/>
  <c r="BJ195" i="1" s="1"/>
  <c r="BH196" i="1"/>
  <c r="BJ196" i="1" s="1"/>
  <c r="BH197" i="1"/>
  <c r="BJ197" i="1" s="1"/>
  <c r="BH198" i="1"/>
  <c r="BJ198" i="1" s="1"/>
  <c r="BH199" i="1"/>
  <c r="BJ199" i="1" s="1"/>
  <c r="BH200" i="1"/>
  <c r="BJ200" i="1" s="1"/>
  <c r="BH201" i="1"/>
  <c r="BJ201" i="1" s="1"/>
  <c r="BH5" i="1"/>
  <c r="BJ5" i="4" l="1"/>
  <c r="BJ5" i="1"/>
  <c r="Y7" i="12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5" i="6"/>
  <c r="AU6" i="6"/>
  <c r="AU7" i="6"/>
  <c r="AW7" i="6" s="1"/>
  <c r="AU8" i="6"/>
  <c r="AU9" i="6"/>
  <c r="AU10" i="6"/>
  <c r="AU11" i="6"/>
  <c r="AW11" i="6" s="1"/>
  <c r="AU12" i="6"/>
  <c r="AU13" i="6"/>
  <c r="AU14" i="6"/>
  <c r="AU15" i="6"/>
  <c r="AW15" i="6" s="1"/>
  <c r="AU16" i="6"/>
  <c r="AU17" i="6"/>
  <c r="AU18" i="6"/>
  <c r="AU19" i="6"/>
  <c r="AW19" i="6" s="1"/>
  <c r="AU20" i="6"/>
  <c r="AU21" i="6"/>
  <c r="AU5" i="6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W9" i="4"/>
  <c r="AY9" i="4" s="1"/>
  <c r="AW10" i="4"/>
  <c r="AY10" i="4" s="1"/>
  <c r="AW11" i="4"/>
  <c r="AY11" i="4" s="1"/>
  <c r="AW12" i="4"/>
  <c r="AW13" i="4"/>
  <c r="AY13" i="4" s="1"/>
  <c r="AW14" i="4"/>
  <c r="AY14" i="4" s="1"/>
  <c r="AW15" i="4"/>
  <c r="AY15" i="4" s="1"/>
  <c r="AW16" i="4"/>
  <c r="AW17" i="4"/>
  <c r="AY17" i="4" s="1"/>
  <c r="AW18" i="4"/>
  <c r="AY18" i="4" s="1"/>
  <c r="AW19" i="4"/>
  <c r="AY19" i="4" s="1"/>
  <c r="AW20" i="4"/>
  <c r="AW21" i="4"/>
  <c r="AY21" i="4" s="1"/>
  <c r="AW22" i="4"/>
  <c r="AY22" i="4" s="1"/>
  <c r="AW23" i="4"/>
  <c r="AY23" i="4" s="1"/>
  <c r="AW24" i="4"/>
  <c r="AW25" i="4"/>
  <c r="AY25" i="4" s="1"/>
  <c r="AW26" i="4"/>
  <c r="AY26" i="4" s="1"/>
  <c r="AW27" i="4"/>
  <c r="AY27" i="4" s="1"/>
  <c r="AW28" i="4"/>
  <c r="AW29" i="4"/>
  <c r="AY29" i="4" s="1"/>
  <c r="AW30" i="4"/>
  <c r="AY30" i="4" s="1"/>
  <c r="AW31" i="4"/>
  <c r="AY31" i="4" s="1"/>
  <c r="AW32" i="4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R8" i="2"/>
  <c r="BU8" i="2" s="1"/>
  <c r="BR9" i="2"/>
  <c r="BU9" i="2" s="1"/>
  <c r="BR10" i="2"/>
  <c r="BU10" i="2" s="1"/>
  <c r="BR11" i="2"/>
  <c r="BR12" i="2"/>
  <c r="BU12" i="2" s="1"/>
  <c r="BR13" i="2"/>
  <c r="BU13" i="2" s="1"/>
  <c r="BR14" i="2"/>
  <c r="BU14" i="2" s="1"/>
  <c r="BR15" i="2"/>
  <c r="BR16" i="2"/>
  <c r="BU16" i="2" s="1"/>
  <c r="BR17" i="2"/>
  <c r="BU17" i="2" s="1"/>
  <c r="BR18" i="2"/>
  <c r="BU18" i="2" s="1"/>
  <c r="BR19" i="2"/>
  <c r="BR20" i="2"/>
  <c r="BU20" i="2" s="1"/>
  <c r="BR21" i="2"/>
  <c r="BU21" i="2" s="1"/>
  <c r="BR22" i="2"/>
  <c r="BU22" i="2" s="1"/>
  <c r="BR23" i="2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AW5" i="6" l="1"/>
  <c r="AW18" i="6"/>
  <c r="AW14" i="6"/>
  <c r="AW10" i="6"/>
  <c r="AW6" i="6"/>
  <c r="AW20" i="6"/>
  <c r="AW16" i="6"/>
  <c r="AW12" i="6"/>
  <c r="AW8" i="6"/>
  <c r="AW21" i="6"/>
  <c r="AW17" i="6"/>
  <c r="AW13" i="6"/>
  <c r="AW9" i="6"/>
  <c r="AY32" i="4"/>
  <c r="AY28" i="4"/>
  <c r="AY24" i="4"/>
  <c r="AY20" i="4"/>
  <c r="AY16" i="4"/>
  <c r="AY12" i="4"/>
  <c r="AY8" i="4"/>
  <c r="BU23" i="2"/>
  <c r="BU19" i="2"/>
  <c r="BU15" i="2"/>
  <c r="BU11" i="2"/>
  <c r="BU7" i="2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L7" i="4" s="1"/>
  <c r="AJ8" i="4"/>
  <c r="AL8" i="4" s="1"/>
  <c r="AJ9" i="4"/>
  <c r="AL9" i="4" s="1"/>
  <c r="AJ10" i="4"/>
  <c r="AJ11" i="4"/>
  <c r="AL11" i="4" s="1"/>
  <c r="AJ12" i="4"/>
  <c r="AL12" i="4" s="1"/>
  <c r="AJ13" i="4"/>
  <c r="AL13" i="4" s="1"/>
  <c r="AJ14" i="4"/>
  <c r="AJ15" i="4"/>
  <c r="AL15" i="4" s="1"/>
  <c r="AJ16" i="4"/>
  <c r="AL16" i="4" s="1"/>
  <c r="AJ17" i="4"/>
  <c r="AL17" i="4" s="1"/>
  <c r="AJ18" i="4"/>
  <c r="AJ19" i="4"/>
  <c r="AL19" i="4" s="1"/>
  <c r="AJ20" i="4"/>
  <c r="AL20" i="4" s="1"/>
  <c r="AJ21" i="4"/>
  <c r="AL21" i="4" s="1"/>
  <c r="AJ22" i="4"/>
  <c r="AJ23" i="4"/>
  <c r="AL23" i="4" s="1"/>
  <c r="AJ24" i="4"/>
  <c r="AL24" i="4" s="1"/>
  <c r="AJ25" i="4"/>
  <c r="AL25" i="4" s="1"/>
  <c r="AJ26" i="4"/>
  <c r="AJ27" i="4"/>
  <c r="AL27" i="4" s="1"/>
  <c r="AJ28" i="4"/>
  <c r="AL28" i="4" s="1"/>
  <c r="AJ29" i="4"/>
  <c r="AL29" i="4" s="1"/>
  <c r="AJ30" i="4"/>
  <c r="AJ31" i="4"/>
  <c r="AL31" i="4" s="1"/>
  <c r="AJ32" i="4"/>
  <c r="AL32" i="4" s="1"/>
  <c r="AJ33" i="4"/>
  <c r="AL33" i="4" s="1"/>
  <c r="AJ34" i="4"/>
  <c r="AJ35" i="4"/>
  <c r="AL35" i="4" s="1"/>
  <c r="AJ36" i="4"/>
  <c r="AL36" i="4" s="1"/>
  <c r="AJ37" i="4"/>
  <c r="AL37" i="4" s="1"/>
  <c r="AJ38" i="4"/>
  <c r="AJ39" i="4"/>
  <c r="AL39" i="4" s="1"/>
  <c r="AJ40" i="4"/>
  <c r="AL40" i="4" s="1"/>
  <c r="AJ41" i="4"/>
  <c r="AL41" i="4" s="1"/>
  <c r="AJ42" i="4"/>
  <c r="AJ43" i="4"/>
  <c r="AL43" i="4" s="1"/>
  <c r="AJ44" i="4"/>
  <c r="AL44" i="4" s="1"/>
  <c r="AJ45" i="4"/>
  <c r="AL45" i="4" s="1"/>
  <c r="AJ46" i="4"/>
  <c r="AJ47" i="4"/>
  <c r="AL47" i="4" s="1"/>
  <c r="AJ48" i="4"/>
  <c r="AL48" i="4" s="1"/>
  <c r="AJ49" i="4"/>
  <c r="AL49" i="4" s="1"/>
  <c r="AJ50" i="4"/>
  <c r="AJ51" i="4"/>
  <c r="AL51" i="4" s="1"/>
  <c r="AJ52" i="4"/>
  <c r="AL52" i="4" s="1"/>
  <c r="AJ53" i="4"/>
  <c r="AL53" i="4" s="1"/>
  <c r="AJ54" i="4"/>
  <c r="AJ55" i="4"/>
  <c r="AL55" i="4" s="1"/>
  <c r="AJ56" i="4"/>
  <c r="AL56" i="4" s="1"/>
  <c r="AJ57" i="4"/>
  <c r="AL57" i="4" s="1"/>
  <c r="AJ58" i="4"/>
  <c r="AJ59" i="4"/>
  <c r="AL59" i="4" s="1"/>
  <c r="AJ60" i="4"/>
  <c r="AL60" i="4" s="1"/>
  <c r="AJ61" i="4"/>
  <c r="AL61" i="4" s="1"/>
  <c r="AJ62" i="4"/>
  <c r="AJ63" i="4"/>
  <c r="AL63" i="4" s="1"/>
  <c r="AJ64" i="4"/>
  <c r="AL64" i="4" s="1"/>
  <c r="AJ65" i="4"/>
  <c r="AL65" i="4" s="1"/>
  <c r="AJ66" i="4"/>
  <c r="AJ67" i="4"/>
  <c r="AL67" i="4" s="1"/>
  <c r="AJ68" i="4"/>
  <c r="AL68" i="4" s="1"/>
  <c r="AJ69" i="4"/>
  <c r="AL69" i="4" s="1"/>
  <c r="AJ70" i="4"/>
  <c r="AJ71" i="4"/>
  <c r="AL71" i="4" s="1"/>
  <c r="AJ72" i="4"/>
  <c r="AL72" i="4" s="1"/>
  <c r="AJ73" i="4"/>
  <c r="AL73" i="4" s="1"/>
  <c r="AJ74" i="4"/>
  <c r="AJ75" i="4"/>
  <c r="AL75" i="4" s="1"/>
  <c r="AJ76" i="4"/>
  <c r="AL76" i="4" s="1"/>
  <c r="AJ77" i="4"/>
  <c r="AL77" i="4" s="1"/>
  <c r="AJ78" i="4"/>
  <c r="AJ79" i="4"/>
  <c r="AL79" i="4" s="1"/>
  <c r="AJ80" i="4"/>
  <c r="AL80" i="4" s="1"/>
  <c r="AJ81" i="4"/>
  <c r="AL81" i="4" s="1"/>
  <c r="AJ82" i="4"/>
  <c r="AL82" i="4" s="1"/>
  <c r="AJ5" i="4"/>
  <c r="AL5" i="4" s="1"/>
  <c r="AL78" i="4" l="1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4" i="4"/>
  <c r="AL10" i="4"/>
  <c r="AL6" i="4"/>
  <c r="AI6" i="10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J7" i="6" s="1"/>
  <c r="AH8" i="6"/>
  <c r="AH9" i="6"/>
  <c r="AJ9" i="6" s="1"/>
  <c r="AH10" i="6"/>
  <c r="AH11" i="6"/>
  <c r="AJ11" i="6" s="1"/>
  <c r="AH12" i="6"/>
  <c r="AH13" i="6"/>
  <c r="AJ13" i="6" s="1"/>
  <c r="AH14" i="6"/>
  <c r="AH15" i="6"/>
  <c r="AJ15" i="6" s="1"/>
  <c r="AH16" i="6"/>
  <c r="AH17" i="6"/>
  <c r="AJ17" i="6" s="1"/>
  <c r="AH18" i="6"/>
  <c r="AH19" i="6"/>
  <c r="AJ19" i="6" s="1"/>
  <c r="AH20" i="6"/>
  <c r="AH21" i="6"/>
  <c r="AJ21" i="6" s="1"/>
  <c r="AH5" i="6"/>
  <c r="AJ5" i="6" l="1"/>
  <c r="AJ18" i="6"/>
  <c r="AJ14" i="6"/>
  <c r="AJ10" i="6"/>
  <c r="AJ6" i="6"/>
  <c r="AJ20" i="6"/>
  <c r="AJ16" i="6"/>
  <c r="AJ12" i="6"/>
  <c r="AJ8" i="6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13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W8" i="6"/>
  <c r="Y8" i="6" s="1"/>
  <c r="W9" i="6"/>
  <c r="Y9" i="6" s="1"/>
  <c r="W10" i="6"/>
  <c r="Y10" i="6" s="1"/>
  <c r="W11" i="6"/>
  <c r="W12" i="6"/>
  <c r="Y12" i="6" s="1"/>
  <c r="W13" i="6"/>
  <c r="W14" i="6"/>
  <c r="Y14" i="6" s="1"/>
  <c r="W15" i="6"/>
  <c r="W16" i="6"/>
  <c r="Y16" i="6" s="1"/>
  <c r="W17" i="6"/>
  <c r="Y17" i="6" s="1"/>
  <c r="W18" i="6"/>
  <c r="Y18" i="6" s="1"/>
  <c r="W19" i="6"/>
  <c r="W20" i="6"/>
  <c r="Y20" i="6" s="1"/>
  <c r="W21" i="6"/>
  <c r="Y21" i="6" s="1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Y10" i="4"/>
  <c r="AA10" i="4" s="1"/>
  <c r="Y11" i="4"/>
  <c r="AA11" i="4" s="1"/>
  <c r="Y12" i="4"/>
  <c r="AA12" i="4" s="1"/>
  <c r="Y13" i="4"/>
  <c r="Y14" i="4"/>
  <c r="AA14" i="4" s="1"/>
  <c r="Y15" i="4"/>
  <c r="AA15" i="4" s="1"/>
  <c r="Y16" i="4"/>
  <c r="AA16" i="4" s="1"/>
  <c r="Y17" i="4"/>
  <c r="Y18" i="4"/>
  <c r="AA18" i="4" s="1"/>
  <c r="Y19" i="4"/>
  <c r="AA19" i="4" s="1"/>
  <c r="Y20" i="4"/>
  <c r="AA20" i="4" s="1"/>
  <c r="Y21" i="4"/>
  <c r="Y22" i="4"/>
  <c r="AA22" i="4" s="1"/>
  <c r="Y23" i="4"/>
  <c r="AA23" i="4" s="1"/>
  <c r="Y24" i="4"/>
  <c r="AA24" i="4" s="1"/>
  <c r="Y25" i="4"/>
  <c r="Y26" i="4"/>
  <c r="AA26" i="4" s="1"/>
  <c r="Y27" i="4"/>
  <c r="AA27" i="4" s="1"/>
  <c r="Y28" i="4"/>
  <c r="AA28" i="4" s="1"/>
  <c r="Y29" i="4"/>
  <c r="Y30" i="4"/>
  <c r="AA30" i="4" s="1"/>
  <c r="Y31" i="4"/>
  <c r="AA31" i="4" s="1"/>
  <c r="Y32" i="4"/>
  <c r="AA32" i="4" s="1"/>
  <c r="Y33" i="4"/>
  <c r="Y34" i="4"/>
  <c r="AA34" i="4" s="1"/>
  <c r="Y35" i="4"/>
  <c r="AA35" i="4" s="1"/>
  <c r="Y36" i="4"/>
  <c r="AA36" i="4" s="1"/>
  <c r="Y37" i="4"/>
  <c r="Y38" i="4"/>
  <c r="AA38" i="4" s="1"/>
  <c r="Y39" i="4"/>
  <c r="AA39" i="4" s="1"/>
  <c r="Y40" i="4"/>
  <c r="AA40" i="4" s="1"/>
  <c r="Y41" i="4"/>
  <c r="Y42" i="4"/>
  <c r="AA42" i="4" s="1"/>
  <c r="Y43" i="4"/>
  <c r="AA43" i="4" s="1"/>
  <c r="Y44" i="4"/>
  <c r="AA44" i="4" s="1"/>
  <c r="Y45" i="4"/>
  <c r="Y46" i="4"/>
  <c r="AA46" i="4" s="1"/>
  <c r="Y47" i="4"/>
  <c r="AA47" i="4" s="1"/>
  <c r="Y48" i="4"/>
  <c r="AA48" i="4" s="1"/>
  <c r="Y49" i="4"/>
  <c r="Y50" i="4"/>
  <c r="AA50" i="4" s="1"/>
  <c r="Y51" i="4"/>
  <c r="AA51" i="4" s="1"/>
  <c r="Y52" i="4"/>
  <c r="AA52" i="4" s="1"/>
  <c r="Y53" i="4"/>
  <c r="Y54" i="4"/>
  <c r="AA54" i="4" s="1"/>
  <c r="Y55" i="4"/>
  <c r="AA55" i="4" s="1"/>
  <c r="Y56" i="4"/>
  <c r="AA56" i="4" s="1"/>
  <c r="Y57" i="4"/>
  <c r="Y58" i="4"/>
  <c r="AA58" i="4" s="1"/>
  <c r="Y59" i="4"/>
  <c r="AA59" i="4" s="1"/>
  <c r="Y60" i="4"/>
  <c r="AA60" i="4" s="1"/>
  <c r="Y61" i="4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Y31" i="10" l="1"/>
  <c r="Y19" i="6"/>
  <c r="Y15" i="6"/>
  <c r="Y11" i="6"/>
  <c r="Y7" i="6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12" i="6"/>
  <c r="N21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N7" i="6" s="1"/>
  <c r="L8" i="6"/>
  <c r="N8" i="6" s="1"/>
  <c r="L9" i="6"/>
  <c r="N9" i="6" s="1"/>
  <c r="L10" i="6"/>
  <c r="L12" i="6"/>
  <c r="L13" i="6"/>
  <c r="N13" i="6" s="1"/>
  <c r="L14" i="6"/>
  <c r="N14" i="6" s="1"/>
  <c r="L15" i="6"/>
  <c r="L16" i="6"/>
  <c r="N16" i="6" s="1"/>
  <c r="L17" i="6"/>
  <c r="N17" i="6" s="1"/>
  <c r="L19" i="6"/>
  <c r="N19" i="6" s="1"/>
  <c r="L20" i="6"/>
  <c r="L21" i="6"/>
  <c r="L5" i="6"/>
  <c r="N5" i="6" s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N61" i="4"/>
  <c r="P61" i="4" s="1"/>
  <c r="N62" i="4"/>
  <c r="P62" i="4" s="1"/>
  <c r="N63" i="4"/>
  <c r="P63" i="4" s="1"/>
  <c r="N64" i="4"/>
  <c r="N65" i="4"/>
  <c r="P65" i="4" s="1"/>
  <c r="N66" i="4"/>
  <c r="P66" i="4" s="1"/>
  <c r="N67" i="4"/>
  <c r="P67" i="4" s="1"/>
  <c r="N68" i="4"/>
  <c r="N69" i="4"/>
  <c r="P69" i="4" s="1"/>
  <c r="N70" i="4"/>
  <c r="P70" i="4" s="1"/>
  <c r="N71" i="4"/>
  <c r="P71" i="4" s="1"/>
  <c r="N72" i="4"/>
  <c r="N73" i="4"/>
  <c r="P73" i="4" s="1"/>
  <c r="N74" i="4"/>
  <c r="P74" i="4" s="1"/>
  <c r="N75" i="4"/>
  <c r="P75" i="4" s="1"/>
  <c r="N76" i="4"/>
  <c r="N77" i="4"/>
  <c r="P77" i="4" s="1"/>
  <c r="N78" i="4"/>
  <c r="P78" i="4" s="1"/>
  <c r="N79" i="4"/>
  <c r="P79" i="4" s="1"/>
  <c r="N80" i="4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  <c r="N20" i="6" l="1"/>
  <c r="N15" i="6"/>
  <c r="N10" i="6"/>
  <c r="N6" i="6"/>
  <c r="P80" i="4"/>
  <c r="P76" i="4"/>
  <c r="P72" i="4"/>
  <c r="P68" i="4"/>
  <c r="P64" i="4"/>
  <c r="P60" i="4"/>
</calcChain>
</file>

<file path=xl/sharedStrings.xml><?xml version="1.0" encoding="utf-8"?>
<sst xmlns="http://schemas.openxmlformats.org/spreadsheetml/2006/main" count="3046" uniqueCount="798">
  <si>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</si>
  <si>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</si>
  <si>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</si>
  <si>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</si>
  <si>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</si>
  <si>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</si>
  <si>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</si>
  <si>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</si>
  <si>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</si>
  <si>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</si>
  <si>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</si>
  <si>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</si>
  <si>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</si>
  <si>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</si>
  <si>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</si>
  <si>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</si>
  <si>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</si>
  <si>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</si>
  <si>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</si>
  <si>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</si>
  <si>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</si>
  <si>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</si>
  <si>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</si>
  <si>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</si>
  <si>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</si>
  <si>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</si>
  <si>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</si>
  <si>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</si>
  <si>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</si>
  <si>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</si>
  <si>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</si>
  <si>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</si>
  <si>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</si>
  <si>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</si>
  <si>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</si>
  <si>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</si>
  <si>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</si>
  <si>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</si>
  <si>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</si>
  <si>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</si>
  <si>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</si>
  <si>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</si>
  <si>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</si>
  <si>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</si>
  <si>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</si>
  <si>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</si>
  <si>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</si>
  <si>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</si>
  <si>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</si>
  <si>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</si>
  <si>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</si>
  <si>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</si>
  <si>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</si>
  <si>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</si>
  <si>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</si>
  <si>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</si>
  <si>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</si>
  <si>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</si>
  <si>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</si>
  <si>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</si>
  <si>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</si>
  <si>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</si>
  <si>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</si>
  <si>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</si>
  <si>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</si>
  <si>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</si>
  <si>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</si>
  <si>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</si>
  <si>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</si>
  <si>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</si>
  <si>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</si>
  <si>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</si>
  <si>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</si>
  <si>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</si>
  <si>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</si>
  <si>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</si>
  <si>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</si>
  <si>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</si>
  <si>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</si>
  <si>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</si>
  <si>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</si>
  <si>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</si>
  <si>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</si>
  <si>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</si>
  <si>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</si>
  <si>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</si>
  <si>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</si>
  <si>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</si>
  <si>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</si>
  <si>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</si>
  <si>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</si>
  <si>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</si>
  <si>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</si>
  <si>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</si>
  <si>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</si>
  <si>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</si>
  <si>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</si>
  <si>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</si>
  <si>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</si>
  <si>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</si>
  <si>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</si>
  <si>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</si>
  <si>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</si>
  <si>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</si>
  <si>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</si>
  <si>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</si>
  <si>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</si>
  <si>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</si>
  <si>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</si>
  <si>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</si>
  <si>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</si>
  <si>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</si>
  <si>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</si>
  <si>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</si>
  <si>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</si>
  <si>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</si>
  <si>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</si>
  <si>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</si>
  <si>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</si>
  <si>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</si>
  <si>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</si>
  <si>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</si>
  <si>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</si>
  <si>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</si>
  <si>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</si>
  <si>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</si>
  <si>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</si>
  <si>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</si>
  <si>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</si>
  <si>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</si>
  <si>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</si>
  <si>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</si>
  <si>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</si>
  <si>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</si>
  <si>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</si>
  <si>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</si>
  <si>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</si>
  <si>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</si>
  <si>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</si>
  <si>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</si>
  <si>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</si>
  <si>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</si>
  <si>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</si>
  <si>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</si>
  <si>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</si>
  <si>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</si>
  <si>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</si>
  <si>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</si>
  <si>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</si>
  <si>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</si>
  <si>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</si>
  <si>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</si>
  <si>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</si>
  <si>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</si>
  <si>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</si>
  <si>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</si>
  <si>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</si>
  <si>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</si>
  <si>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</si>
  <si>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</si>
  <si>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</si>
  <si>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</si>
  <si>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</si>
  <si>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</si>
  <si>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</si>
  <si>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</si>
  <si>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</si>
  <si>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</si>
  <si>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</si>
  <si>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</si>
  <si>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</si>
  <si>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</si>
  <si>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</si>
  <si>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</si>
  <si>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</si>
  <si>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</si>
  <si>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</si>
  <si>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</si>
  <si>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</si>
  <si>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</si>
  <si>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</si>
  <si>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</si>
  <si>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</si>
  <si>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</si>
  <si>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</si>
  <si>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</si>
  <si>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</si>
  <si>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</si>
  <si>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</si>
  <si>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</si>
  <si>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</si>
  <si>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</si>
  <si>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</si>
  <si>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</si>
  <si>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</si>
  <si>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</si>
  <si>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</si>
  <si>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</si>
  <si>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</si>
  <si>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</si>
  <si>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</si>
  <si>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</si>
  <si>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</si>
  <si>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</si>
  <si>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</si>
  <si>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</si>
  <si>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</si>
  <si>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</si>
  <si>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</si>
  <si>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</si>
  <si>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</si>
  <si>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</si>
  <si>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</si>
  <si>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</si>
  <si>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</si>
  <si>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</si>
  <si>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</si>
  <si>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</si>
  <si>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</si>
  <si>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</si>
  <si>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</si>
  <si>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</si>
  <si>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</si>
  <si>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</si>
  <si>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</si>
  <si>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</si>
  <si>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</si>
  <si>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</si>
  <si>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</si>
  <si>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</si>
  <si>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</si>
  <si>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</si>
  <si>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</si>
  <si>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</si>
  <si>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</si>
  <si>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</si>
  <si>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</si>
  <si>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</si>
  <si>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</si>
  <si>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</si>
  <si>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</si>
  <si>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</si>
  <si>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</si>
  <si>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</si>
  <si>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</si>
  <si>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</si>
  <si>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</si>
  <si>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</si>
  <si>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</si>
  <si>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</si>
  <si>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</si>
  <si>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</si>
  <si>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</si>
  <si>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</si>
  <si>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</si>
  <si>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</si>
  <si>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</si>
  <si>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</si>
  <si>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</si>
  <si>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</si>
  <si>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</si>
  <si>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</si>
  <si>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</si>
  <si>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</si>
  <si>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</si>
  <si>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</si>
  <si>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</si>
  <si>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</si>
  <si>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</si>
  <si>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</si>
  <si>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</si>
  <si>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</si>
  <si>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</si>
  <si>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</si>
  <si>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</si>
  <si>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</si>
  <si>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</si>
  <si>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</si>
  <si>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</si>
  <si>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</si>
  <si>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</si>
  <si>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</si>
  <si>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</si>
  <si>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</si>
  <si>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</si>
  <si>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</si>
  <si>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</si>
  <si>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</si>
  <si>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</si>
  <si>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</si>
  <si>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</si>
  <si>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</si>
  <si>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</si>
  <si>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</si>
  <si>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</si>
  <si>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</si>
  <si>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</si>
  <si>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</si>
  <si>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</si>
  <si>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</si>
  <si>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</si>
  <si>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</si>
  <si>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</si>
  <si>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</si>
  <si>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</si>
  <si>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</si>
  <si>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</si>
  <si>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</si>
  <si>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</si>
  <si>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</si>
  <si>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</si>
  <si>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</si>
  <si>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</si>
  <si>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</si>
  <si>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</si>
  <si>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</si>
  <si>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</si>
  <si>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</si>
  <si>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</si>
  <si>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</si>
  <si>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</si>
  <si>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</si>
  <si>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</si>
  <si>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</si>
  <si>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</si>
  <si>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</si>
  <si>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</si>
  <si>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</si>
  <si>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</si>
  <si>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</si>
  <si>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</si>
  <si>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</si>
  <si>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</si>
  <si>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</si>
  <si>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</si>
  <si>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</si>
  <si>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</si>
  <si>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</si>
  <si>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</si>
  <si>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</si>
  <si>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</si>
  <si>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</si>
  <si>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</si>
  <si>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</si>
  <si>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</si>
  <si>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</si>
  <si>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</si>
  <si>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</si>
  <si>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</si>
  <si>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</si>
  <si>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</si>
  <si>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</si>
  <si>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</si>
  <si>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</si>
  <si>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</si>
  <si>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</si>
  <si>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</si>
  <si>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</si>
  <si>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</si>
  <si>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</si>
  <si>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</si>
  <si>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</si>
  <si>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</si>
  <si>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</si>
  <si>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</si>
  <si>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</si>
  <si>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</si>
  <si>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</si>
  <si>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</si>
  <si>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</si>
  <si>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</si>
  <si>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</si>
  <si>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</si>
  <si>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</si>
  <si>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</si>
  <si>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</si>
  <si>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</si>
  <si>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</si>
  <si>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</si>
  <si>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</si>
  <si>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</si>
  <si>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</si>
  <si>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</si>
  <si>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</si>
  <si>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</si>
  <si>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</si>
  <si>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</si>
  <si>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</si>
  <si>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</si>
  <si>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</si>
  <si>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</si>
  <si>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</si>
  <si>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</si>
  <si>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</si>
  <si>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</si>
  <si>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</si>
  <si>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</si>
  <si>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</si>
  <si>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</si>
  <si>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</si>
  <si>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</si>
  <si>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</si>
  <si>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</si>
  <si>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</si>
  <si>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</si>
  <si>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</si>
  <si>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</si>
  <si>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</si>
  <si>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</si>
  <si>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</si>
  <si>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</si>
  <si>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</si>
  <si>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</si>
  <si>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</si>
  <si>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</si>
  <si>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</si>
  <si>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</si>
  <si>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</si>
  <si>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</si>
  <si>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</si>
  <si>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</si>
  <si>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</si>
  <si>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</si>
  <si>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</si>
  <si>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</si>
  <si>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</si>
  <si>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</si>
  <si>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</si>
  <si>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</si>
  <si>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</si>
  <si>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</si>
  <si>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</si>
  <si>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</si>
  <si>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</si>
  <si>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</si>
  <si>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</si>
  <si>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</si>
  <si>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</si>
  <si>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</si>
  <si>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</si>
  <si>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</si>
  <si>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</si>
  <si>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</si>
  <si>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</si>
  <si>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</si>
  <si>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</si>
  <si>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</si>
  <si>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</si>
  <si>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</si>
  <si>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</si>
  <si>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</si>
  <si>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</si>
  <si>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</si>
  <si>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</si>
  <si>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</si>
  <si>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</si>
  <si>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</si>
  <si>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</si>
  <si>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</si>
  <si>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</si>
  <si>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</si>
  <si>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</si>
  <si>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</si>
  <si>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</si>
  <si>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</si>
  <si>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</si>
  <si>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</si>
  <si>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</si>
  <si>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</si>
  <si>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</si>
  <si>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</si>
  <si>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</si>
  <si>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</si>
  <si>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</si>
  <si>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</si>
  <si>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</si>
  <si>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</si>
  <si>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</si>
  <si>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</si>
  <si>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</si>
  <si>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</si>
  <si>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</si>
  <si>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</si>
  <si>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</si>
  <si>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</si>
  <si>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</si>
  <si>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</si>
  <si>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</si>
  <si>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</si>
  <si>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</si>
  <si>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</si>
  <si>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</si>
  <si>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</si>
  <si>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</si>
  <si>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</si>
  <si>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</si>
  <si>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</si>
  <si>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</si>
  <si>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</si>
  <si>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</si>
  <si>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</si>
  <si>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</si>
  <si>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</si>
  <si>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</si>
  <si>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</si>
  <si>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</si>
  <si>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</si>
  <si>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</si>
  <si>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</si>
  <si>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</si>
  <si>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</si>
  <si>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</si>
  <si>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</si>
  <si>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</si>
  <si>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</si>
  <si>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</si>
  <si>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</si>
  <si>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</si>
  <si>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</si>
  <si>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</si>
  <si>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</si>
  <si>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</si>
  <si>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</si>
  <si>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</si>
  <si>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</si>
  <si>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</si>
  <si>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</si>
  <si>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</si>
  <si>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</si>
  <si>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</si>
  <si>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</si>
  <si>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</si>
  <si>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</si>
  <si>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</si>
  <si>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</si>
  <si>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</si>
  <si>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</si>
  <si>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</si>
  <si>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</si>
  <si>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</si>
  <si>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</si>
  <si>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</si>
  <si>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</si>
  <si>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</si>
  <si>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</si>
  <si>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</si>
  <si>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</si>
  <si>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</si>
  <si>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</si>
  <si>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</si>
  <si>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</si>
  <si>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</si>
  <si>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</si>
  <si>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</si>
  <si>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</si>
  <si>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</si>
  <si>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</si>
  <si>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</si>
  <si>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</si>
  <si>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</si>
  <si>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</si>
  <si>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</si>
  <si>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</si>
  <si>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</si>
  <si>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</si>
  <si>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</si>
  <si>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</si>
  <si>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</si>
  <si>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</si>
  <si>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</si>
  <si>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</si>
  <si>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</si>
  <si>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</si>
  <si>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</si>
  <si>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</si>
  <si>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</si>
  <si>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</si>
  <si>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</si>
  <si>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</si>
  <si>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</si>
  <si>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</si>
  <si>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</si>
  <si>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</si>
  <si>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</si>
  <si>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</si>
  <si>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</si>
  <si>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</si>
  <si>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</si>
  <si>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</si>
  <si>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</si>
  <si>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</si>
  <si>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</si>
  <si>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</si>
  <si>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</si>
  <si>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</si>
  <si>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</si>
  <si>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</si>
  <si>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</si>
  <si>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</si>
  <si>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</si>
  <si>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</si>
  <si>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</si>
  <si>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</si>
  <si>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</si>
  <si>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</si>
  <si>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</si>
  <si>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</si>
  <si>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</si>
  <si>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</si>
  <si>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</si>
  <si>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</si>
  <si>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</si>
  <si>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</si>
  <si>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</si>
  <si>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</si>
  <si>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</si>
  <si>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</si>
  <si>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</si>
  <si>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</si>
  <si>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</si>
  <si>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</si>
  <si>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</si>
  <si>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</si>
  <si>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</si>
  <si>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</si>
  <si>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</si>
  <si>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</si>
  <si>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</si>
  <si>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</si>
  <si>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</si>
  <si>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</si>
  <si>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</si>
  <si>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</si>
  <si>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</si>
  <si>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</si>
  <si>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</si>
  <si>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</si>
  <si>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</si>
  <si>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</si>
  <si>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</si>
  <si>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</si>
  <si>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</si>
  <si>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</si>
  <si>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</si>
  <si>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</si>
  <si>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</si>
  <si>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</si>
  <si>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</si>
  <si>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</si>
  <si>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</si>
  <si>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</si>
  <si>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</si>
  <si>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</si>
  <si>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</si>
  <si>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</si>
  <si>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</si>
  <si>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</si>
  <si>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</si>
  <si>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</si>
  <si>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</si>
  <si>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</si>
  <si>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</si>
  <si>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</si>
  <si>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</si>
  <si>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</si>
  <si>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</si>
  <si>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</si>
  <si>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</si>
  <si>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</si>
  <si>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</si>
  <si>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</si>
  <si>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</si>
  <si>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</si>
  <si>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</si>
  <si>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</si>
  <si>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</si>
  <si>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</si>
  <si>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</si>
  <si>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</si>
  <si>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</si>
  <si>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</si>
  <si>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</si>
  <si>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</si>
  <si>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</si>
  <si>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</si>
  <si>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</si>
  <si>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</si>
  <si>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</si>
  <si>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</si>
  <si>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</si>
  <si>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</si>
  <si>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</si>
  <si>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</si>
  <si>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</si>
  <si>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</si>
  <si>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</si>
  <si>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</si>
  <si>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</si>
  <si>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</si>
  <si>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</si>
  <si>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</si>
  <si>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</si>
  <si>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</si>
  <si>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</si>
  <si>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</si>
  <si>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</si>
  <si>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</si>
  <si>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</si>
  <si>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</si>
  <si>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</si>
  <si>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</si>
  <si>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</si>
  <si>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</si>
  <si>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</si>
  <si>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</si>
  <si>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</si>
  <si>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</si>
  <si>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</si>
  <si>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</si>
  <si>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</si>
  <si>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</si>
  <si>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</si>
  <si>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</si>
  <si>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</si>
  <si>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</si>
  <si>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</si>
  <si>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</si>
  <si>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</si>
  <si>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</si>
  <si>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</si>
  <si>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</si>
  <si>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</si>
  <si>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</si>
  <si>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</si>
  <si>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</si>
  <si>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</si>
  <si>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</si>
  <si>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</si>
  <si>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</si>
  <si>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</si>
  <si>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</si>
  <si>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</si>
  <si>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</si>
  <si>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</si>
  <si>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</si>
  <si>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</si>
  <si>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</si>
  <si>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</si>
  <si>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</si>
  <si>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</si>
  <si>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</si>
  <si>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</si>
  <si>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</si>
  <si>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</si>
  <si>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</si>
  <si>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</si>
  <si>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</si>
  <si>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</si>
  <si>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</si>
  <si>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</si>
  <si>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</si>
  <si>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</si>
  <si>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</si>
  <si>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</si>
  <si>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</si>
  <si>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</si>
  <si>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</si>
  <si>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</si>
  <si>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</si>
  <si>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</si>
  <si>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</si>
  <si>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</si>
  <si>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</si>
  <si>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</si>
  <si>
    <t>TEMMUZ</t>
  </si>
  <si>
    <t>30/06-04/07/2014</t>
  </si>
  <si>
    <t>07-11/07/2014</t>
  </si>
  <si>
    <t>14-18/07/2014</t>
  </si>
  <si>
    <t>21-25/07/2014</t>
  </si>
  <si>
    <t>31/07-01/08/2014</t>
  </si>
  <si>
    <t>AĞUSTOS</t>
  </si>
  <si>
    <t>04-08/08/2014</t>
  </si>
  <si>
    <t>11-15/08/2014</t>
  </si>
  <si>
    <t>18-22/08/2014</t>
  </si>
  <si>
    <t>25-29/08/2014</t>
  </si>
  <si>
    <t>EYLÜL</t>
  </si>
  <si>
    <t>01-05/09/2014</t>
  </si>
  <si>
    <t>08-12/08/2014</t>
  </si>
  <si>
    <t>15-19/09/2014</t>
  </si>
  <si>
    <t>22-26/08/2014</t>
  </si>
  <si>
    <t>08-12/09/2014</t>
  </si>
  <si>
    <t>22-26/09/2014</t>
  </si>
  <si>
    <t>8-10/11/2014</t>
  </si>
  <si>
    <t>13-17/11/2014</t>
  </si>
  <si>
    <t>20-24/11/2014</t>
  </si>
  <si>
    <t>27-31/11/2014</t>
  </si>
  <si>
    <t>29-30/10-1-3/11/2014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</si>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</sst>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3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8" borderId="0" xfId="0" applyFont="1" applyFill="1"/>
    <xf numFmtId="0" fontId="6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textRotation="90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 textRotation="90"/>
    </xf>
    <xf numFmtId="0" fontId="11" fillId="8" borderId="0" xfId="0" applyFont="1" applyFill="1"/>
    <xf numFmtId="14" fontId="1" fillId="0" borderId="1" xfId="0" applyNumberFormat="1" applyFont="1" applyFill="1" applyBorder="1" applyAlignment="1">
      <alignment horizontal="center" textRotation="90"/>
    </xf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0" fillId="8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9" borderId="0" xfId="0" applyFont="1" applyFill="1"/>
    <xf numFmtId="0" fontId="11" fillId="0" borderId="7" xfId="0" applyFont="1" applyFill="1" applyBorder="1"/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7" xfId="0" applyFont="1" applyFill="1" applyBorder="1" applyAlignment="1">
      <alignment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43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 textRotation="90"/>
    </xf>
    <xf numFmtId="0" fontId="6" fillId="9" borderId="7" xfId="0" applyFont="1" applyFill="1" applyBorder="1"/>
    <xf numFmtId="0" fontId="6" fillId="9" borderId="0" xfId="0" applyFont="1" applyFill="1" applyBorder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9" borderId="0" xfId="0" applyFont="1" applyFill="1"/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0" fontId="1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45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9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24" fillId="0" borderId="0" xfId="0" applyFont="1" applyFill="1" applyBorder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24" fillId="1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" fillId="0" borderId="12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6" fillId="6" borderId="0" xfId="0" applyFont="1" applyFill="1" applyBorder="1"/>
    <xf numFmtId="0" fontId="1" fillId="0" borderId="12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1"/>
  <sheetViews>
    <sheetView tabSelected="1" zoomScaleNormal="100" zoomScaleSheetLayoutView="87" workbookViewId="0">
      <pane xSplit="7350" topLeftCell="DE1"/>
      <selection activeCell="C3" sqref="C3"/>
      <selection pane="topRight" activeCell="DK12" sqref="DK12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79" width="4.140625" style="8" customWidth="1"/>
    <col min="80" max="81" width="4.140625" style="492" customWidth="1"/>
    <col min="82" max="83" width="4.140625" style="8" customWidth="1"/>
    <col min="84" max="84" width="5.140625" style="8" customWidth="1"/>
    <col min="85" max="85" width="4.7109375" style="8" customWidth="1"/>
    <col min="86" max="86" width="5.85546875" style="8" customWidth="1"/>
    <col min="87" max="94" width="4.140625" style="8" customWidth="1"/>
    <col min="95" max="105" width="4.28515625" style="8" customWidth="1"/>
    <col min="106" max="106" width="5.140625" style="8" customWidth="1"/>
    <col min="107" max="107" width="5.28515625" style="8" customWidth="1"/>
    <col min="108" max="108" width="5" style="8" customWidth="1"/>
    <col min="109" max="118" width="4.140625" style="8" customWidth="1"/>
    <col min="119" max="121" width="4" style="8" customWidth="1"/>
    <col min="122" max="16384" width="9.140625" style="8"/>
  </cols>
  <sheetData>
    <row r="1" spans="1:121" s="1" customFormat="1" ht="27.75" customHeight="1" x14ac:dyDescent="0.25">
      <c r="D1" s="694" t="s">
        <v>576</v>
      </c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3"/>
      <c r="Q1" s="694" t="s">
        <v>709</v>
      </c>
      <c r="R1" s="695"/>
      <c r="S1" s="695"/>
      <c r="T1" s="695"/>
      <c r="U1" s="695"/>
      <c r="V1" s="695"/>
      <c r="W1" s="695"/>
      <c r="X1" s="695"/>
      <c r="Y1" s="695"/>
      <c r="Z1" s="695"/>
      <c r="AA1" s="696"/>
      <c r="AB1" s="694" t="s">
        <v>719</v>
      </c>
      <c r="AC1" s="695"/>
      <c r="AD1" s="695"/>
      <c r="AE1" s="695"/>
      <c r="AF1" s="695"/>
      <c r="AG1" s="695"/>
      <c r="AH1" s="695"/>
      <c r="AI1" s="695"/>
      <c r="AJ1" s="695"/>
      <c r="AK1" s="695"/>
      <c r="AL1" s="696"/>
      <c r="AM1" s="694" t="s">
        <v>736</v>
      </c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6"/>
      <c r="AZ1" s="694" t="s">
        <v>747</v>
      </c>
      <c r="BA1" s="695"/>
      <c r="BB1" s="695"/>
      <c r="BC1" s="695"/>
      <c r="BD1" s="695"/>
      <c r="BE1" s="695"/>
      <c r="BF1" s="695"/>
      <c r="BG1" s="695"/>
      <c r="BH1" s="695"/>
      <c r="BI1" s="695"/>
      <c r="BJ1" s="696"/>
      <c r="BK1" s="694" t="s">
        <v>770</v>
      </c>
      <c r="BL1" s="695"/>
      <c r="BM1" s="695"/>
      <c r="BN1" s="695"/>
      <c r="BO1" s="695"/>
      <c r="BP1" s="695"/>
      <c r="BQ1" s="695"/>
      <c r="BR1" s="695"/>
      <c r="BS1" s="695"/>
      <c r="BT1" s="695"/>
      <c r="BU1" s="696"/>
      <c r="BV1" s="694" t="s">
        <v>774</v>
      </c>
      <c r="BW1" s="695"/>
      <c r="BX1" s="695"/>
      <c r="BY1" s="695"/>
      <c r="BZ1" s="695"/>
      <c r="CA1" s="695"/>
      <c r="CB1" s="695"/>
      <c r="CC1" s="695"/>
      <c r="CD1" s="695"/>
      <c r="CE1" s="695"/>
      <c r="CF1" s="695"/>
      <c r="CG1" s="695"/>
      <c r="CH1" s="696"/>
      <c r="CI1" s="694" t="s">
        <v>780</v>
      </c>
      <c r="CJ1" s="695"/>
      <c r="CK1" s="695"/>
      <c r="CL1" s="695"/>
      <c r="CM1" s="695"/>
      <c r="CN1" s="695"/>
      <c r="CO1" s="695"/>
      <c r="CP1" s="695"/>
      <c r="CQ1" s="695"/>
      <c r="CR1" s="695"/>
      <c r="CS1" s="696"/>
      <c r="CT1" s="694" t="s">
        <v>785</v>
      </c>
      <c r="CU1" s="695"/>
      <c r="CV1" s="695"/>
      <c r="CW1" s="695"/>
      <c r="CX1" s="695"/>
      <c r="CY1" s="695"/>
      <c r="CZ1" s="695"/>
      <c r="DA1" s="695"/>
      <c r="DB1" s="695"/>
      <c r="DC1" s="695"/>
      <c r="DD1" s="696"/>
      <c r="DE1" s="694" t="s">
        <v>797</v>
      </c>
      <c r="DF1" s="695"/>
      <c r="DG1" s="695"/>
      <c r="DH1" s="695"/>
      <c r="DI1" s="695"/>
      <c r="DJ1" s="695"/>
      <c r="DK1" s="695"/>
      <c r="DL1" s="695"/>
      <c r="DM1" s="695"/>
      <c r="DN1" s="695"/>
      <c r="DO1" s="695"/>
      <c r="DP1" s="695"/>
      <c r="DQ1" s="696"/>
    </row>
    <row r="2" spans="1:121" s="1" customFormat="1" ht="26.25" customHeight="1" x14ac:dyDescent="0.35">
      <c r="C2" s="311" t="s">
        <v>1</v>
      </c>
      <c r="D2" s="697" t="s">
        <v>5</v>
      </c>
      <c r="E2" s="698"/>
      <c r="F2" s="697" t="s">
        <v>6</v>
      </c>
      <c r="G2" s="698"/>
      <c r="H2" s="697" t="s">
        <v>2</v>
      </c>
      <c r="I2" s="698"/>
      <c r="J2" s="697" t="s">
        <v>3</v>
      </c>
      <c r="K2" s="698"/>
      <c r="L2" s="704" t="s">
        <v>525</v>
      </c>
      <c r="M2" s="705"/>
      <c r="N2" s="706" t="s">
        <v>4</v>
      </c>
      <c r="O2" s="706"/>
      <c r="P2" s="707"/>
      <c r="Q2" s="697" t="s">
        <v>5</v>
      </c>
      <c r="R2" s="698"/>
      <c r="S2" s="697" t="s">
        <v>6</v>
      </c>
      <c r="T2" s="698"/>
      <c r="U2" s="697" t="s">
        <v>2</v>
      </c>
      <c r="V2" s="698"/>
      <c r="W2" s="697" t="s">
        <v>3</v>
      </c>
      <c r="X2" s="701"/>
      <c r="Y2" s="706" t="s">
        <v>4</v>
      </c>
      <c r="Z2" s="706"/>
      <c r="AA2" s="707"/>
      <c r="AB2" s="697" t="s">
        <v>5</v>
      </c>
      <c r="AC2" s="698"/>
      <c r="AD2" s="697" t="s">
        <v>6</v>
      </c>
      <c r="AE2" s="698"/>
      <c r="AF2" s="697" t="s">
        <v>2</v>
      </c>
      <c r="AG2" s="698"/>
      <c r="AH2" s="697" t="s">
        <v>3</v>
      </c>
      <c r="AI2" s="701"/>
      <c r="AJ2" s="699" t="s">
        <v>4</v>
      </c>
      <c r="AK2" s="699"/>
      <c r="AL2" s="700"/>
      <c r="AM2" s="697" t="s">
        <v>5</v>
      </c>
      <c r="AN2" s="698"/>
      <c r="AO2" s="697" t="s">
        <v>6</v>
      </c>
      <c r="AP2" s="698"/>
      <c r="AQ2" s="697" t="s">
        <v>2</v>
      </c>
      <c r="AR2" s="698"/>
      <c r="AS2" s="697" t="s">
        <v>3</v>
      </c>
      <c r="AT2" s="698"/>
      <c r="AU2" s="697" t="s">
        <v>525</v>
      </c>
      <c r="AV2" s="701"/>
      <c r="AW2" s="699" t="s">
        <v>4</v>
      </c>
      <c r="AX2" s="699"/>
      <c r="AY2" s="700"/>
      <c r="AZ2" s="697" t="s">
        <v>5</v>
      </c>
      <c r="BA2" s="698"/>
      <c r="BB2" s="697" t="s">
        <v>6</v>
      </c>
      <c r="BC2" s="698"/>
      <c r="BD2" s="697" t="s">
        <v>2</v>
      </c>
      <c r="BE2" s="698"/>
      <c r="BF2" s="697" t="s">
        <v>3</v>
      </c>
      <c r="BG2" s="698"/>
      <c r="BH2" s="699" t="s">
        <v>4</v>
      </c>
      <c r="BI2" s="699"/>
      <c r="BJ2" s="700"/>
      <c r="BK2" s="697" t="s">
        <v>5</v>
      </c>
      <c r="BL2" s="698"/>
      <c r="BM2" s="697" t="s">
        <v>6</v>
      </c>
      <c r="BN2" s="698"/>
      <c r="BO2" s="697" t="s">
        <v>2</v>
      </c>
      <c r="BP2" s="698"/>
      <c r="BQ2" s="697" t="s">
        <v>3</v>
      </c>
      <c r="BR2" s="698"/>
      <c r="BS2" s="699" t="s">
        <v>4</v>
      </c>
      <c r="BT2" s="699"/>
      <c r="BU2" s="700"/>
      <c r="BV2" s="697" t="s">
        <v>5</v>
      </c>
      <c r="BW2" s="698"/>
      <c r="BX2" s="697" t="s">
        <v>6</v>
      </c>
      <c r="BY2" s="698"/>
      <c r="BZ2" s="697" t="s">
        <v>2</v>
      </c>
      <c r="CA2" s="698"/>
      <c r="CB2" s="697" t="s">
        <v>3</v>
      </c>
      <c r="CC2" s="698"/>
      <c r="CD2" s="697" t="s">
        <v>525</v>
      </c>
      <c r="CE2" s="698"/>
      <c r="CF2" s="699" t="s">
        <v>4</v>
      </c>
      <c r="CG2" s="699"/>
      <c r="CH2" s="700"/>
      <c r="CI2" s="697" t="s">
        <v>5</v>
      </c>
      <c r="CJ2" s="698"/>
      <c r="CK2" s="697" t="s">
        <v>6</v>
      </c>
      <c r="CL2" s="698"/>
      <c r="CM2" s="697" t="s">
        <v>2</v>
      </c>
      <c r="CN2" s="698"/>
      <c r="CO2" s="697" t="s">
        <v>3</v>
      </c>
      <c r="CP2" s="698"/>
      <c r="CQ2" s="699" t="s">
        <v>4</v>
      </c>
      <c r="CR2" s="699"/>
      <c r="CS2" s="700"/>
      <c r="CT2" s="697" t="s">
        <v>5</v>
      </c>
      <c r="CU2" s="698"/>
      <c r="CV2" s="697" t="s">
        <v>6</v>
      </c>
      <c r="CW2" s="698"/>
      <c r="CX2" s="697" t="s">
        <v>2</v>
      </c>
      <c r="CY2" s="698"/>
      <c r="CZ2" s="697" t="s">
        <v>3</v>
      </c>
      <c r="DA2" s="698"/>
      <c r="DB2" s="708" t="s">
        <v>4</v>
      </c>
      <c r="DC2" s="708"/>
      <c r="DD2" s="709"/>
      <c r="DE2" s="697" t="s">
        <v>5</v>
      </c>
      <c r="DF2" s="698"/>
      <c r="DG2" s="697" t="s">
        <v>6</v>
      </c>
      <c r="DH2" s="698"/>
      <c r="DI2" s="697" t="s">
        <v>2</v>
      </c>
      <c r="DJ2" s="698"/>
      <c r="DK2" s="697" t="s">
        <v>3</v>
      </c>
      <c r="DL2" s="698"/>
      <c r="DM2" s="697" t="s">
        <v>525</v>
      </c>
      <c r="DN2" s="698"/>
      <c r="DO2" s="708" t="s">
        <v>4</v>
      </c>
      <c r="DP2" s="708"/>
      <c r="DQ2" s="709"/>
    </row>
    <row r="3" spans="1:121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5" t="s">
        <v>0</v>
      </c>
      <c r="CG3" s="495" t="s">
        <v>7</v>
      </c>
      <c r="CH3" s="495" t="s">
        <v>607</v>
      </c>
      <c r="CI3" s="499" t="s">
        <v>0</v>
      </c>
      <c r="CJ3" s="499" t="s">
        <v>7</v>
      </c>
      <c r="CK3" s="499" t="s">
        <v>0</v>
      </c>
      <c r="CL3" s="499" t="s">
        <v>7</v>
      </c>
      <c r="CM3" s="499" t="s">
        <v>0</v>
      </c>
      <c r="CN3" s="499" t="s">
        <v>7</v>
      </c>
      <c r="CO3" s="499" t="s">
        <v>0</v>
      </c>
      <c r="CP3" s="499" t="s">
        <v>7</v>
      </c>
      <c r="CQ3" s="539" t="s">
        <v>0</v>
      </c>
      <c r="CR3" s="539" t="s">
        <v>7</v>
      </c>
      <c r="CS3" s="539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418" t="s">
        <v>0</v>
      </c>
      <c r="DC3" s="418" t="s">
        <v>7</v>
      </c>
      <c r="DD3" s="418" t="s">
        <v>607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1" t="s">
        <v>0</v>
      </c>
      <c r="DP3" s="621" t="s">
        <v>7</v>
      </c>
      <c r="DQ3" s="621" t="s">
        <v>607</v>
      </c>
    </row>
    <row r="4" spans="1:121" s="2" customFormat="1" ht="98.25" customHeight="1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393" t="s">
        <v>9</v>
      </c>
      <c r="CG4" s="393" t="s">
        <v>9</v>
      </c>
      <c r="CH4" s="393" t="s">
        <v>10</v>
      </c>
      <c r="CI4" s="523" t="s">
        <v>781</v>
      </c>
      <c r="CJ4" s="523" t="s">
        <v>781</v>
      </c>
      <c r="CK4" s="522" t="s">
        <v>782</v>
      </c>
      <c r="CL4" s="522" t="s">
        <v>782</v>
      </c>
      <c r="CM4" s="522" t="s">
        <v>783</v>
      </c>
      <c r="CN4" s="522" t="s">
        <v>783</v>
      </c>
      <c r="CO4" s="522" t="s">
        <v>784</v>
      </c>
      <c r="CP4" s="522" t="s">
        <v>784</v>
      </c>
      <c r="CQ4" s="393" t="s">
        <v>9</v>
      </c>
      <c r="CR4" s="393" t="s">
        <v>9</v>
      </c>
      <c r="CS4" s="393" t="s">
        <v>10</v>
      </c>
      <c r="CT4" s="568" t="s">
        <v>786</v>
      </c>
      <c r="CU4" s="568" t="s">
        <v>786</v>
      </c>
      <c r="CV4" s="567" t="s">
        <v>787</v>
      </c>
      <c r="CW4" s="567" t="s">
        <v>787</v>
      </c>
      <c r="CX4" s="567" t="s">
        <v>788</v>
      </c>
      <c r="CY4" s="567" t="s">
        <v>788</v>
      </c>
      <c r="CZ4" s="567" t="s">
        <v>789</v>
      </c>
      <c r="DA4" s="567" t="s">
        <v>789</v>
      </c>
      <c r="DB4" s="419" t="s">
        <v>9</v>
      </c>
      <c r="DC4" s="419" t="s">
        <v>9</v>
      </c>
      <c r="DD4" s="419" t="s">
        <v>10</v>
      </c>
      <c r="DE4" s="568" t="s">
        <v>796</v>
      </c>
      <c r="DF4" s="568" t="s">
        <v>796</v>
      </c>
      <c r="DG4" s="618" t="s">
        <v>792</v>
      </c>
      <c r="DH4" s="618" t="s">
        <v>792</v>
      </c>
      <c r="DI4" s="618" t="s">
        <v>793</v>
      </c>
      <c r="DJ4" s="618" t="s">
        <v>793</v>
      </c>
      <c r="DK4" s="618" t="s">
        <v>794</v>
      </c>
      <c r="DL4" s="618" t="s">
        <v>794</v>
      </c>
      <c r="DM4" s="618" t="s">
        <v>795</v>
      </c>
      <c r="DN4" s="618" t="s">
        <v>795</v>
      </c>
      <c r="DO4" s="419" t="s">
        <v>9</v>
      </c>
      <c r="DP4" s="419" t="s">
        <v>9</v>
      </c>
      <c r="DQ4" s="419" t="s">
        <v>10</v>
      </c>
    </row>
    <row r="5" spans="1:121" s="7" customFormat="1" ht="12.75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  <c r="BV5" s="503"/>
      <c r="BX5" s="506"/>
      <c r="BZ5" s="509"/>
      <c r="CB5" s="512"/>
      <c r="CC5" s="493"/>
      <c r="CD5" s="515"/>
      <c r="CF5" s="431">
        <f>BV5+BX5+BZ5+CB5+CD5</f>
        <v>0</v>
      </c>
      <c r="CG5" s="431">
        <f>BW5+BY5+CA5+CC5+CE5</f>
        <v>0</v>
      </c>
      <c r="CH5" s="431">
        <f>CF5+CG5</f>
        <v>0</v>
      </c>
      <c r="CI5" s="554"/>
      <c r="CK5" s="557"/>
      <c r="CM5" s="560"/>
      <c r="CO5" s="563"/>
      <c r="CQ5" s="545">
        <f>CI5+CK5+CM5+CO5</f>
        <v>0</v>
      </c>
      <c r="CR5" s="545">
        <f>CJ5+CL5+CN5+CP5</f>
        <v>0</v>
      </c>
      <c r="CS5" s="545">
        <f>CQ5+CR5</f>
        <v>0</v>
      </c>
      <c r="CU5" s="603"/>
      <c r="CW5" s="607"/>
      <c r="CY5" s="611"/>
      <c r="DA5" s="615"/>
      <c r="DB5" s="580">
        <f>CT5+CV5+CX5+CZ5</f>
        <v>0</v>
      </c>
      <c r="DC5" s="580">
        <f>CU5+CW5+CY5+DA5</f>
        <v>0</v>
      </c>
      <c r="DD5" s="580">
        <f>DB5+DC5</f>
        <v>0</v>
      </c>
      <c r="DE5" s="630">
        <v>8</v>
      </c>
      <c r="DI5" s="633"/>
      <c r="DK5" s="636"/>
      <c r="DM5" s="640"/>
      <c r="DO5" s="619">
        <f>DE5+DG5+DI5+DK5+DM5</f>
        <v>8</v>
      </c>
      <c r="DP5" s="619">
        <f>DF5+DH5+DJ5+DL5+DN5</f>
        <v>0</v>
      </c>
      <c r="DQ5" s="619">
        <f>DO5+DP5</f>
        <v>8</v>
      </c>
    </row>
    <row r="6" spans="1:121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  <c r="BV6" s="503">
        <v>4</v>
      </c>
      <c r="BX6" s="506">
        <v>6</v>
      </c>
      <c r="BZ6" s="509">
        <v>7</v>
      </c>
      <c r="CB6" s="512">
        <v>6</v>
      </c>
      <c r="CC6" s="493"/>
      <c r="CD6" s="515">
        <v>1</v>
      </c>
      <c r="CF6" s="500">
        <f t="shared" ref="CF6:CF69" si="18">BV6+BX6+BZ6+CB6+CD6</f>
        <v>24</v>
      </c>
      <c r="CG6" s="500">
        <f t="shared" ref="CG6:CG69" si="19">BW6+BY6+CA6+CC6+CE6</f>
        <v>0</v>
      </c>
      <c r="CH6" s="500">
        <f t="shared" ref="CH6:CH69" si="20">CF6+CG6</f>
        <v>24</v>
      </c>
      <c r="CI6" s="554">
        <v>5</v>
      </c>
      <c r="CK6" s="557"/>
      <c r="CM6" s="560">
        <v>1</v>
      </c>
      <c r="CO6" s="563"/>
      <c r="CQ6" s="545">
        <f t="shared" ref="CQ6:CQ69" si="21">CI6+CK6+CM6+CO6</f>
        <v>6</v>
      </c>
      <c r="CR6" s="545">
        <f t="shared" ref="CR6:CR69" si="22">CJ6+CL6+CN6+CP6</f>
        <v>0</v>
      </c>
      <c r="CS6" s="545">
        <f t="shared" ref="CS6:CS69" si="23">CQ6+CR6</f>
        <v>6</v>
      </c>
      <c r="CU6" s="600">
        <v>1</v>
      </c>
      <c r="CW6" s="604">
        <v>1</v>
      </c>
      <c r="CY6" s="608">
        <v>1</v>
      </c>
      <c r="DA6" s="612">
        <v>1</v>
      </c>
      <c r="DB6" s="619">
        <f t="shared" ref="DB6:DB69" si="24">CT6+CV6+CX6+CZ6</f>
        <v>0</v>
      </c>
      <c r="DC6" s="619">
        <f t="shared" ref="DC6:DC69" si="25">CU6+CW6+CY6+DA6</f>
        <v>4</v>
      </c>
      <c r="DD6" s="619">
        <f t="shared" ref="DD6:DD69" si="26">DB6+DC6</f>
        <v>4</v>
      </c>
      <c r="DE6" s="630">
        <v>10</v>
      </c>
      <c r="DI6" s="633">
        <v>2</v>
      </c>
      <c r="DK6" s="636"/>
      <c r="DM6" s="640">
        <v>5</v>
      </c>
      <c r="DO6" s="653">
        <f t="shared" ref="DO6:DO69" si="27">DE6+DG6+DI6+DK6+DM6</f>
        <v>17</v>
      </c>
      <c r="DP6" s="653">
        <f t="shared" ref="DP6:DP69" si="28">DF6+DH6+DJ6+DL6+DN6</f>
        <v>0</v>
      </c>
      <c r="DQ6" s="653">
        <f t="shared" ref="DQ6:DQ69" si="29">DO6+DP6</f>
        <v>17</v>
      </c>
    </row>
    <row r="7" spans="1:121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  <c r="BV7" s="503"/>
      <c r="BX7" s="506">
        <v>3</v>
      </c>
      <c r="BZ7" s="509"/>
      <c r="CB7" s="512">
        <v>3</v>
      </c>
      <c r="CC7" s="493"/>
      <c r="CD7" s="515"/>
      <c r="CF7" s="500">
        <f t="shared" si="18"/>
        <v>6</v>
      </c>
      <c r="CG7" s="500">
        <f t="shared" si="19"/>
        <v>0</v>
      </c>
      <c r="CH7" s="500">
        <f t="shared" si="20"/>
        <v>6</v>
      </c>
      <c r="CI7" s="554">
        <v>2</v>
      </c>
      <c r="CK7" s="557"/>
      <c r="CM7" s="560">
        <v>2</v>
      </c>
      <c r="CO7" s="563">
        <v>1</v>
      </c>
      <c r="CQ7" s="545">
        <f t="shared" si="21"/>
        <v>5</v>
      </c>
      <c r="CR7" s="545">
        <f t="shared" si="22"/>
        <v>0</v>
      </c>
      <c r="CS7" s="545">
        <f t="shared" si="23"/>
        <v>5</v>
      </c>
      <c r="CU7" s="600"/>
      <c r="CW7" s="604"/>
      <c r="CY7" s="608"/>
      <c r="DA7" s="612"/>
      <c r="DB7" s="619">
        <f t="shared" si="24"/>
        <v>0</v>
      </c>
      <c r="DC7" s="619">
        <f t="shared" si="25"/>
        <v>0</v>
      </c>
      <c r="DD7" s="619">
        <f t="shared" si="26"/>
        <v>0</v>
      </c>
      <c r="DE7" s="630"/>
      <c r="DI7" s="633"/>
      <c r="DK7" s="636"/>
      <c r="DM7" s="640"/>
      <c r="DO7" s="653">
        <f t="shared" si="27"/>
        <v>0</v>
      </c>
      <c r="DP7" s="653">
        <f t="shared" si="28"/>
        <v>0</v>
      </c>
      <c r="DQ7" s="653">
        <f t="shared" si="29"/>
        <v>0</v>
      </c>
    </row>
    <row r="8" spans="1:121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  <c r="BV8" s="503"/>
      <c r="BX8" s="506"/>
      <c r="BZ8" s="509"/>
      <c r="CB8" s="512"/>
      <c r="CC8" s="493"/>
      <c r="CD8" s="515"/>
      <c r="CF8" s="500">
        <f t="shared" si="18"/>
        <v>0</v>
      </c>
      <c r="CG8" s="500">
        <f t="shared" si="19"/>
        <v>0</v>
      </c>
      <c r="CH8" s="500">
        <f t="shared" si="20"/>
        <v>0</v>
      </c>
      <c r="CI8" s="554"/>
      <c r="CK8" s="557"/>
      <c r="CM8" s="560"/>
      <c r="CO8" s="563"/>
      <c r="CQ8" s="545">
        <f t="shared" si="21"/>
        <v>0</v>
      </c>
      <c r="CR8" s="545">
        <f t="shared" si="22"/>
        <v>0</v>
      </c>
      <c r="CS8" s="545">
        <f t="shared" si="23"/>
        <v>0</v>
      </c>
      <c r="CU8" s="600"/>
      <c r="CW8" s="604"/>
      <c r="CY8" s="608"/>
      <c r="DA8" s="612"/>
      <c r="DB8" s="619">
        <f t="shared" si="24"/>
        <v>0</v>
      </c>
      <c r="DC8" s="619">
        <f t="shared" si="25"/>
        <v>0</v>
      </c>
      <c r="DD8" s="619">
        <f t="shared" si="26"/>
        <v>0</v>
      </c>
      <c r="DE8" s="630"/>
      <c r="DI8" s="633"/>
      <c r="DK8" s="636"/>
      <c r="DM8" s="640"/>
      <c r="DO8" s="653">
        <f t="shared" si="27"/>
        <v>0</v>
      </c>
      <c r="DP8" s="653">
        <f t="shared" si="28"/>
        <v>0</v>
      </c>
      <c r="DQ8" s="653">
        <f t="shared" si="29"/>
        <v>0</v>
      </c>
    </row>
    <row r="9" spans="1:121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  <c r="BV9" s="503"/>
      <c r="BX9" s="506"/>
      <c r="BZ9" s="509"/>
      <c r="CB9" s="512"/>
      <c r="CC9" s="493"/>
      <c r="CD9" s="515"/>
      <c r="CF9" s="500">
        <f t="shared" si="18"/>
        <v>0</v>
      </c>
      <c r="CG9" s="500">
        <f t="shared" si="19"/>
        <v>0</v>
      </c>
      <c r="CH9" s="500">
        <f t="shared" si="20"/>
        <v>0</v>
      </c>
      <c r="CI9" s="554"/>
      <c r="CK9" s="557"/>
      <c r="CM9" s="560"/>
      <c r="CO9" s="563"/>
      <c r="CQ9" s="545">
        <f t="shared" si="21"/>
        <v>0</v>
      </c>
      <c r="CR9" s="545">
        <f t="shared" si="22"/>
        <v>0</v>
      </c>
      <c r="CS9" s="545">
        <f t="shared" si="23"/>
        <v>0</v>
      </c>
      <c r="CU9" s="600"/>
      <c r="CW9" s="604"/>
      <c r="CY9" s="608"/>
      <c r="DA9" s="612"/>
      <c r="DB9" s="619">
        <f t="shared" si="24"/>
        <v>0</v>
      </c>
      <c r="DC9" s="619">
        <f t="shared" si="25"/>
        <v>0</v>
      </c>
      <c r="DD9" s="619">
        <f t="shared" si="26"/>
        <v>0</v>
      </c>
      <c r="DE9" s="630"/>
      <c r="DI9" s="633"/>
      <c r="DK9" s="636"/>
      <c r="DM9" s="640"/>
      <c r="DO9" s="653">
        <f t="shared" si="27"/>
        <v>0</v>
      </c>
      <c r="DP9" s="653">
        <f t="shared" si="28"/>
        <v>0</v>
      </c>
      <c r="DQ9" s="653">
        <f t="shared" si="29"/>
        <v>0</v>
      </c>
    </row>
    <row r="10" spans="1:121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  <c r="BV10" s="503"/>
      <c r="BX10" s="506"/>
      <c r="BZ10" s="509"/>
      <c r="CB10" s="512">
        <v>1</v>
      </c>
      <c r="CC10" s="493"/>
      <c r="CD10" s="515"/>
      <c r="CF10" s="500">
        <f t="shared" si="18"/>
        <v>1</v>
      </c>
      <c r="CG10" s="500">
        <f t="shared" si="19"/>
        <v>0</v>
      </c>
      <c r="CH10" s="500">
        <f t="shared" si="20"/>
        <v>1</v>
      </c>
      <c r="CI10" s="554"/>
      <c r="CK10" s="557"/>
      <c r="CM10" s="560"/>
      <c r="CO10" s="563"/>
      <c r="CQ10" s="545">
        <f t="shared" si="21"/>
        <v>0</v>
      </c>
      <c r="CR10" s="545">
        <f t="shared" si="22"/>
        <v>0</v>
      </c>
      <c r="CS10" s="545">
        <f t="shared" si="23"/>
        <v>0</v>
      </c>
      <c r="CU10" s="600"/>
      <c r="CW10" s="604"/>
      <c r="CY10" s="608"/>
      <c r="DA10" s="612"/>
      <c r="DB10" s="619">
        <f t="shared" si="24"/>
        <v>0</v>
      </c>
      <c r="DC10" s="619">
        <f t="shared" si="25"/>
        <v>0</v>
      </c>
      <c r="DD10" s="619">
        <f t="shared" si="26"/>
        <v>0</v>
      </c>
      <c r="DE10" s="630"/>
      <c r="DI10" s="633"/>
      <c r="DK10" s="636"/>
      <c r="DM10" s="640"/>
      <c r="DO10" s="653">
        <f t="shared" si="27"/>
        <v>0</v>
      </c>
      <c r="DP10" s="653">
        <f t="shared" si="28"/>
        <v>0</v>
      </c>
      <c r="DQ10" s="653">
        <f t="shared" si="29"/>
        <v>0</v>
      </c>
    </row>
    <row r="11" spans="1:121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  <c r="BV11" s="503"/>
      <c r="BX11" s="506">
        <v>3</v>
      </c>
      <c r="BZ11" s="509"/>
      <c r="CB11" s="512">
        <v>3</v>
      </c>
      <c r="CC11" s="493"/>
      <c r="CD11" s="515"/>
      <c r="CF11" s="500">
        <f t="shared" si="18"/>
        <v>6</v>
      </c>
      <c r="CG11" s="500">
        <f t="shared" si="19"/>
        <v>0</v>
      </c>
      <c r="CH11" s="500">
        <f t="shared" si="20"/>
        <v>6</v>
      </c>
      <c r="CI11" s="554">
        <v>1</v>
      </c>
      <c r="CK11" s="557">
        <v>1</v>
      </c>
      <c r="CM11" s="560"/>
      <c r="CO11" s="563">
        <v>4</v>
      </c>
      <c r="CQ11" s="545">
        <f t="shared" si="21"/>
        <v>6</v>
      </c>
      <c r="CR11" s="545">
        <f t="shared" si="22"/>
        <v>0</v>
      </c>
      <c r="CS11" s="545">
        <f t="shared" si="23"/>
        <v>6</v>
      </c>
      <c r="CU11" s="600">
        <v>2</v>
      </c>
      <c r="CW11" s="604">
        <v>2</v>
      </c>
      <c r="CY11" s="608">
        <v>2</v>
      </c>
      <c r="DA11" s="612">
        <v>2</v>
      </c>
      <c r="DB11" s="619">
        <f t="shared" si="24"/>
        <v>0</v>
      </c>
      <c r="DC11" s="619">
        <f t="shared" si="25"/>
        <v>8</v>
      </c>
      <c r="DD11" s="619">
        <f t="shared" si="26"/>
        <v>8</v>
      </c>
      <c r="DE11" s="630"/>
      <c r="DI11" s="633">
        <v>1</v>
      </c>
      <c r="DK11" s="636"/>
      <c r="DM11" s="640"/>
      <c r="DO11" s="653">
        <f t="shared" si="27"/>
        <v>1</v>
      </c>
      <c r="DP11" s="653">
        <f t="shared" si="28"/>
        <v>0</v>
      </c>
      <c r="DQ11" s="653">
        <f t="shared" si="29"/>
        <v>1</v>
      </c>
    </row>
    <row r="12" spans="1:121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  <c r="BV12" s="503"/>
      <c r="BX12" s="506">
        <v>1</v>
      </c>
      <c r="BZ12" s="509"/>
      <c r="CB12" s="512">
        <v>2</v>
      </c>
      <c r="CC12" s="493"/>
      <c r="CD12" s="515"/>
      <c r="CF12" s="500">
        <f t="shared" si="18"/>
        <v>3</v>
      </c>
      <c r="CG12" s="500">
        <f t="shared" si="19"/>
        <v>0</v>
      </c>
      <c r="CH12" s="500">
        <f t="shared" si="20"/>
        <v>3</v>
      </c>
      <c r="CI12" s="554">
        <v>2</v>
      </c>
      <c r="CK12" s="557">
        <v>3</v>
      </c>
      <c r="CM12" s="560"/>
      <c r="CO12" s="563"/>
      <c r="CQ12" s="545">
        <f t="shared" si="21"/>
        <v>5</v>
      </c>
      <c r="CR12" s="545">
        <f t="shared" si="22"/>
        <v>0</v>
      </c>
      <c r="CS12" s="545">
        <f t="shared" si="23"/>
        <v>5</v>
      </c>
      <c r="CU12" s="600">
        <v>4</v>
      </c>
      <c r="CW12" s="604">
        <v>4</v>
      </c>
      <c r="CY12" s="608">
        <v>4</v>
      </c>
      <c r="DA12" s="612">
        <v>4</v>
      </c>
      <c r="DB12" s="619">
        <f t="shared" si="24"/>
        <v>0</v>
      </c>
      <c r="DC12" s="619">
        <f t="shared" si="25"/>
        <v>16</v>
      </c>
      <c r="DD12" s="619">
        <f t="shared" si="26"/>
        <v>16</v>
      </c>
      <c r="DE12" s="630"/>
      <c r="DI12" s="633">
        <v>1</v>
      </c>
      <c r="DK12" s="636"/>
      <c r="DM12" s="640"/>
      <c r="DO12" s="653">
        <f t="shared" si="27"/>
        <v>1</v>
      </c>
      <c r="DP12" s="653">
        <f t="shared" si="28"/>
        <v>0</v>
      </c>
      <c r="DQ12" s="653">
        <f t="shared" si="29"/>
        <v>1</v>
      </c>
    </row>
    <row r="13" spans="1:121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  <c r="BV13" s="503"/>
      <c r="BX13" s="506"/>
      <c r="BZ13" s="509"/>
      <c r="CB13" s="512"/>
      <c r="CC13" s="493"/>
      <c r="CD13" s="515"/>
      <c r="CF13" s="500">
        <f t="shared" si="18"/>
        <v>0</v>
      </c>
      <c r="CG13" s="500">
        <f t="shared" si="19"/>
        <v>0</v>
      </c>
      <c r="CH13" s="500">
        <f t="shared" si="20"/>
        <v>0</v>
      </c>
      <c r="CI13" s="554"/>
      <c r="CK13" s="557"/>
      <c r="CM13" s="560"/>
      <c r="CO13" s="563"/>
      <c r="CQ13" s="545">
        <f t="shared" si="21"/>
        <v>0</v>
      </c>
      <c r="CR13" s="545">
        <f t="shared" si="22"/>
        <v>0</v>
      </c>
      <c r="CS13" s="545">
        <f t="shared" si="23"/>
        <v>0</v>
      </c>
      <c r="CU13" s="600"/>
      <c r="CW13" s="604"/>
      <c r="CY13" s="608"/>
      <c r="DA13" s="612"/>
      <c r="DB13" s="619">
        <f t="shared" si="24"/>
        <v>0</v>
      </c>
      <c r="DC13" s="619">
        <f t="shared" si="25"/>
        <v>0</v>
      </c>
      <c r="DD13" s="619">
        <f t="shared" si="26"/>
        <v>0</v>
      </c>
      <c r="DE13" s="630"/>
      <c r="DI13" s="633"/>
      <c r="DK13" s="636"/>
      <c r="DM13" s="640"/>
      <c r="DO13" s="653">
        <f t="shared" si="27"/>
        <v>0</v>
      </c>
      <c r="DP13" s="653">
        <f t="shared" si="28"/>
        <v>0</v>
      </c>
      <c r="DQ13" s="653">
        <f t="shared" si="29"/>
        <v>0</v>
      </c>
    </row>
    <row r="14" spans="1:121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  <c r="BV14" s="503"/>
      <c r="BX14" s="506"/>
      <c r="BZ14" s="509"/>
      <c r="CB14" s="512"/>
      <c r="CC14" s="493"/>
      <c r="CD14" s="515"/>
      <c r="CF14" s="500">
        <f t="shared" si="18"/>
        <v>0</v>
      </c>
      <c r="CG14" s="500">
        <f t="shared" si="19"/>
        <v>0</v>
      </c>
      <c r="CH14" s="500">
        <f t="shared" si="20"/>
        <v>0</v>
      </c>
      <c r="CI14" s="554"/>
      <c r="CK14" s="557"/>
      <c r="CM14" s="560"/>
      <c r="CO14" s="563">
        <v>1</v>
      </c>
      <c r="CQ14" s="545">
        <f t="shared" si="21"/>
        <v>1</v>
      </c>
      <c r="CR14" s="545">
        <f t="shared" si="22"/>
        <v>0</v>
      </c>
      <c r="CS14" s="545">
        <f t="shared" si="23"/>
        <v>1</v>
      </c>
      <c r="CU14" s="600"/>
      <c r="CW14" s="604"/>
      <c r="CY14" s="608"/>
      <c r="DA14" s="612"/>
      <c r="DB14" s="619">
        <f t="shared" si="24"/>
        <v>0</v>
      </c>
      <c r="DC14" s="619">
        <f t="shared" si="25"/>
        <v>0</v>
      </c>
      <c r="DD14" s="619">
        <f t="shared" si="26"/>
        <v>0</v>
      </c>
      <c r="DE14" s="630">
        <v>1</v>
      </c>
      <c r="DI14" s="633"/>
      <c r="DK14" s="636"/>
      <c r="DM14" s="640"/>
      <c r="DO14" s="653">
        <f t="shared" si="27"/>
        <v>1</v>
      </c>
      <c r="DP14" s="653">
        <f t="shared" si="28"/>
        <v>0</v>
      </c>
      <c r="DQ14" s="653">
        <f t="shared" si="29"/>
        <v>1</v>
      </c>
    </row>
    <row r="15" spans="1:121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  <c r="BV15" s="503"/>
      <c r="BX15" s="506"/>
      <c r="BZ15" s="509"/>
      <c r="CB15" s="512"/>
      <c r="CC15" s="493"/>
      <c r="CD15" s="515"/>
      <c r="CF15" s="500">
        <f t="shared" si="18"/>
        <v>0</v>
      </c>
      <c r="CG15" s="500">
        <f t="shared" si="19"/>
        <v>0</v>
      </c>
      <c r="CH15" s="500">
        <f t="shared" si="20"/>
        <v>0</v>
      </c>
      <c r="CI15" s="554"/>
      <c r="CK15" s="557"/>
      <c r="CM15" s="560"/>
      <c r="CO15" s="563">
        <v>2</v>
      </c>
      <c r="CQ15" s="545">
        <f t="shared" si="21"/>
        <v>2</v>
      </c>
      <c r="CR15" s="545">
        <f t="shared" si="22"/>
        <v>0</v>
      </c>
      <c r="CS15" s="545">
        <f t="shared" si="23"/>
        <v>2</v>
      </c>
      <c r="CU15" s="600">
        <v>2</v>
      </c>
      <c r="CW15" s="604">
        <v>2</v>
      </c>
      <c r="CY15" s="608">
        <v>2</v>
      </c>
      <c r="DA15" s="612">
        <v>2</v>
      </c>
      <c r="DB15" s="619">
        <f t="shared" si="24"/>
        <v>0</v>
      </c>
      <c r="DC15" s="619">
        <f t="shared" si="25"/>
        <v>8</v>
      </c>
      <c r="DD15" s="619">
        <f t="shared" si="26"/>
        <v>8</v>
      </c>
      <c r="DE15" s="630"/>
      <c r="DI15" s="633"/>
      <c r="DK15" s="636"/>
      <c r="DM15" s="640"/>
      <c r="DO15" s="653">
        <f t="shared" si="27"/>
        <v>0</v>
      </c>
      <c r="DP15" s="653">
        <f t="shared" si="28"/>
        <v>0</v>
      </c>
      <c r="DQ15" s="653">
        <f t="shared" si="29"/>
        <v>0</v>
      </c>
    </row>
    <row r="16" spans="1:121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  <c r="BV16" s="503"/>
      <c r="BX16" s="506">
        <v>1</v>
      </c>
      <c r="BZ16" s="509">
        <v>2</v>
      </c>
      <c r="CB16" s="512"/>
      <c r="CC16" s="493"/>
      <c r="CD16" s="515">
        <v>3</v>
      </c>
      <c r="CF16" s="500">
        <f t="shared" si="18"/>
        <v>6</v>
      </c>
      <c r="CG16" s="500">
        <f t="shared" si="19"/>
        <v>0</v>
      </c>
      <c r="CH16" s="500">
        <f t="shared" si="20"/>
        <v>6</v>
      </c>
      <c r="CI16" s="554">
        <v>1</v>
      </c>
      <c r="CK16" s="557"/>
      <c r="CM16" s="560"/>
      <c r="CO16" s="563"/>
      <c r="CQ16" s="545">
        <f t="shared" si="21"/>
        <v>1</v>
      </c>
      <c r="CR16" s="545">
        <f t="shared" si="22"/>
        <v>0</v>
      </c>
      <c r="CS16" s="545">
        <f t="shared" si="23"/>
        <v>1</v>
      </c>
      <c r="CU16" s="600">
        <v>1</v>
      </c>
      <c r="CW16" s="604">
        <v>1</v>
      </c>
      <c r="CY16" s="608">
        <v>1</v>
      </c>
      <c r="DA16" s="612">
        <v>1</v>
      </c>
      <c r="DB16" s="619">
        <f t="shared" si="24"/>
        <v>0</v>
      </c>
      <c r="DC16" s="619">
        <f t="shared" si="25"/>
        <v>4</v>
      </c>
      <c r="DD16" s="619">
        <f t="shared" si="26"/>
        <v>4</v>
      </c>
      <c r="DE16" s="630"/>
      <c r="DI16" s="633"/>
      <c r="DK16" s="636"/>
      <c r="DM16" s="640"/>
      <c r="DO16" s="653">
        <f t="shared" si="27"/>
        <v>0</v>
      </c>
      <c r="DP16" s="653">
        <f t="shared" si="28"/>
        <v>0</v>
      </c>
      <c r="DQ16" s="653">
        <f t="shared" si="29"/>
        <v>0</v>
      </c>
    </row>
    <row r="17" spans="1:121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  <c r="BV17" s="503"/>
      <c r="BX17" s="506"/>
      <c r="BZ17" s="509"/>
      <c r="CB17" s="512"/>
      <c r="CC17" s="493"/>
      <c r="CD17" s="515"/>
      <c r="CF17" s="500">
        <f t="shared" si="18"/>
        <v>0</v>
      </c>
      <c r="CG17" s="500">
        <f t="shared" si="19"/>
        <v>0</v>
      </c>
      <c r="CH17" s="500">
        <f t="shared" si="20"/>
        <v>0</v>
      </c>
      <c r="CI17" s="554"/>
      <c r="CK17" s="557"/>
      <c r="CM17" s="560"/>
      <c r="CO17" s="563"/>
      <c r="CQ17" s="545">
        <f t="shared" si="21"/>
        <v>0</v>
      </c>
      <c r="CR17" s="545">
        <f t="shared" si="22"/>
        <v>0</v>
      </c>
      <c r="CS17" s="545">
        <f t="shared" si="23"/>
        <v>0</v>
      </c>
      <c r="CU17" s="600"/>
      <c r="CW17" s="604"/>
      <c r="CY17" s="608"/>
      <c r="DA17" s="612"/>
      <c r="DB17" s="619">
        <f t="shared" si="24"/>
        <v>0</v>
      </c>
      <c r="DC17" s="619">
        <f t="shared" si="25"/>
        <v>0</v>
      </c>
      <c r="DD17" s="619">
        <f t="shared" si="26"/>
        <v>0</v>
      </c>
      <c r="DE17" s="630"/>
      <c r="DI17" s="633"/>
      <c r="DK17" s="636"/>
      <c r="DM17" s="640"/>
      <c r="DO17" s="653">
        <f t="shared" si="27"/>
        <v>0</v>
      </c>
      <c r="DP17" s="653">
        <f t="shared" si="28"/>
        <v>0</v>
      </c>
      <c r="DQ17" s="653">
        <f t="shared" si="29"/>
        <v>0</v>
      </c>
    </row>
    <row r="18" spans="1:121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  <c r="BV18" s="503"/>
      <c r="BX18" s="506"/>
      <c r="BZ18" s="509">
        <v>1</v>
      </c>
      <c r="CB18" s="512">
        <v>7</v>
      </c>
      <c r="CC18" s="493"/>
      <c r="CD18" s="515"/>
      <c r="CF18" s="500">
        <f t="shared" si="18"/>
        <v>8</v>
      </c>
      <c r="CG18" s="500">
        <f t="shared" si="19"/>
        <v>0</v>
      </c>
      <c r="CH18" s="500">
        <f t="shared" si="20"/>
        <v>8</v>
      </c>
      <c r="CI18" s="554">
        <v>5</v>
      </c>
      <c r="CK18" s="557"/>
      <c r="CM18" s="560"/>
      <c r="CO18" s="563"/>
      <c r="CQ18" s="545">
        <f t="shared" si="21"/>
        <v>5</v>
      </c>
      <c r="CR18" s="545">
        <f t="shared" si="22"/>
        <v>0</v>
      </c>
      <c r="CS18" s="545">
        <f t="shared" si="23"/>
        <v>5</v>
      </c>
      <c r="CU18" s="600">
        <v>4</v>
      </c>
      <c r="CW18" s="604">
        <v>4</v>
      </c>
      <c r="CY18" s="608">
        <v>4</v>
      </c>
      <c r="DA18" s="612">
        <v>4</v>
      </c>
      <c r="DB18" s="619">
        <f t="shared" si="24"/>
        <v>0</v>
      </c>
      <c r="DC18" s="619">
        <f t="shared" si="25"/>
        <v>16</v>
      </c>
      <c r="DD18" s="619">
        <f t="shared" si="26"/>
        <v>16</v>
      </c>
      <c r="DE18" s="630"/>
      <c r="DI18" s="633"/>
      <c r="DK18" s="636">
        <v>2</v>
      </c>
      <c r="DM18" s="640">
        <v>1</v>
      </c>
      <c r="DO18" s="653">
        <f t="shared" si="27"/>
        <v>3</v>
      </c>
      <c r="DP18" s="653">
        <f t="shared" si="28"/>
        <v>0</v>
      </c>
      <c r="DQ18" s="653">
        <f t="shared" si="29"/>
        <v>3</v>
      </c>
    </row>
    <row r="19" spans="1:121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  <c r="BV19" s="503"/>
      <c r="BX19" s="506"/>
      <c r="BZ19" s="509"/>
      <c r="CB19" s="512"/>
      <c r="CC19" s="493"/>
      <c r="CD19" s="515"/>
      <c r="CF19" s="500">
        <f t="shared" si="18"/>
        <v>0</v>
      </c>
      <c r="CG19" s="500">
        <f t="shared" si="19"/>
        <v>0</v>
      </c>
      <c r="CH19" s="500">
        <f t="shared" si="20"/>
        <v>0</v>
      </c>
      <c r="CI19" s="554"/>
      <c r="CK19" s="557"/>
      <c r="CM19" s="560"/>
      <c r="CO19" s="563"/>
      <c r="CQ19" s="545">
        <f t="shared" si="21"/>
        <v>0</v>
      </c>
      <c r="CR19" s="545">
        <f t="shared" si="22"/>
        <v>0</v>
      </c>
      <c r="CS19" s="545">
        <f t="shared" si="23"/>
        <v>0</v>
      </c>
      <c r="CU19" s="600">
        <v>1</v>
      </c>
      <c r="CW19" s="604">
        <v>1</v>
      </c>
      <c r="CY19" s="608">
        <v>1</v>
      </c>
      <c r="DA19" s="612">
        <v>1</v>
      </c>
      <c r="DB19" s="619">
        <f t="shared" si="24"/>
        <v>0</v>
      </c>
      <c r="DC19" s="619">
        <f t="shared" si="25"/>
        <v>4</v>
      </c>
      <c r="DD19" s="619">
        <f t="shared" si="26"/>
        <v>4</v>
      </c>
      <c r="DE19" s="630"/>
      <c r="DI19" s="633"/>
      <c r="DK19" s="636"/>
      <c r="DM19" s="640"/>
      <c r="DO19" s="653">
        <f t="shared" si="27"/>
        <v>0</v>
      </c>
      <c r="DP19" s="653">
        <f t="shared" si="28"/>
        <v>0</v>
      </c>
      <c r="DQ19" s="653">
        <f t="shared" si="29"/>
        <v>0</v>
      </c>
    </row>
    <row r="20" spans="1:121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  <c r="BV20" s="503"/>
      <c r="BX20" s="506"/>
      <c r="BZ20" s="509"/>
      <c r="CB20" s="512"/>
      <c r="CC20" s="493"/>
      <c r="CD20" s="515"/>
      <c r="CF20" s="500">
        <f t="shared" si="18"/>
        <v>0</v>
      </c>
      <c r="CG20" s="500">
        <f t="shared" si="19"/>
        <v>0</v>
      </c>
      <c r="CH20" s="500">
        <f t="shared" si="20"/>
        <v>0</v>
      </c>
      <c r="CI20" s="554"/>
      <c r="CK20" s="557"/>
      <c r="CM20" s="560"/>
      <c r="CO20" s="563"/>
      <c r="CQ20" s="545">
        <f t="shared" si="21"/>
        <v>0</v>
      </c>
      <c r="CR20" s="545">
        <f t="shared" si="22"/>
        <v>0</v>
      </c>
      <c r="CS20" s="545">
        <f t="shared" si="23"/>
        <v>0</v>
      </c>
      <c r="CU20" s="600">
        <v>1</v>
      </c>
      <c r="CW20" s="604">
        <v>1</v>
      </c>
      <c r="CY20" s="608">
        <v>1</v>
      </c>
      <c r="DA20" s="612">
        <v>1</v>
      </c>
      <c r="DB20" s="619">
        <f t="shared" si="24"/>
        <v>0</v>
      </c>
      <c r="DC20" s="619">
        <f t="shared" si="25"/>
        <v>4</v>
      </c>
      <c r="DD20" s="619">
        <f t="shared" si="26"/>
        <v>4</v>
      </c>
      <c r="DE20" s="630"/>
      <c r="DI20" s="633"/>
      <c r="DK20" s="636"/>
      <c r="DM20" s="640"/>
      <c r="DO20" s="653">
        <f t="shared" si="27"/>
        <v>0</v>
      </c>
      <c r="DP20" s="653">
        <f t="shared" si="28"/>
        <v>0</v>
      </c>
      <c r="DQ20" s="653">
        <f t="shared" si="29"/>
        <v>0</v>
      </c>
    </row>
    <row r="21" spans="1:121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  <c r="BV21" s="503"/>
      <c r="BX21" s="506"/>
      <c r="BZ21" s="509"/>
      <c r="CB21" s="512"/>
      <c r="CC21" s="493"/>
      <c r="CD21" s="515"/>
      <c r="CF21" s="500">
        <f t="shared" si="18"/>
        <v>0</v>
      </c>
      <c r="CG21" s="500">
        <f t="shared" si="19"/>
        <v>0</v>
      </c>
      <c r="CH21" s="500">
        <f t="shared" si="20"/>
        <v>0</v>
      </c>
      <c r="CI21" s="554"/>
      <c r="CK21" s="557"/>
      <c r="CM21" s="560"/>
      <c r="CO21" s="563"/>
      <c r="CQ21" s="545">
        <f t="shared" si="21"/>
        <v>0</v>
      </c>
      <c r="CR21" s="545">
        <f t="shared" si="22"/>
        <v>0</v>
      </c>
      <c r="CS21" s="545">
        <f t="shared" si="23"/>
        <v>0</v>
      </c>
      <c r="CU21" s="602"/>
      <c r="CW21" s="606"/>
      <c r="CY21" s="610"/>
      <c r="DA21" s="614"/>
      <c r="DB21" s="619">
        <f t="shared" si="24"/>
        <v>0</v>
      </c>
      <c r="DC21" s="619">
        <f t="shared" si="25"/>
        <v>0</v>
      </c>
      <c r="DD21" s="619">
        <f t="shared" si="26"/>
        <v>0</v>
      </c>
      <c r="DE21" s="630"/>
      <c r="DI21" s="633"/>
      <c r="DK21" s="636"/>
      <c r="DM21" s="640"/>
      <c r="DO21" s="653">
        <f t="shared" si="27"/>
        <v>0</v>
      </c>
      <c r="DP21" s="653">
        <f t="shared" si="28"/>
        <v>0</v>
      </c>
      <c r="DQ21" s="653">
        <f t="shared" si="29"/>
        <v>0</v>
      </c>
    </row>
    <row r="22" spans="1:121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  <c r="BV22" s="503">
        <v>47</v>
      </c>
      <c r="BX22" s="506">
        <v>23</v>
      </c>
      <c r="BZ22" s="509">
        <v>26</v>
      </c>
      <c r="CB22" s="512">
        <v>35</v>
      </c>
      <c r="CC22" s="493"/>
      <c r="CD22" s="515">
        <v>19</v>
      </c>
      <c r="CF22" s="500">
        <f t="shared" si="18"/>
        <v>150</v>
      </c>
      <c r="CG22" s="500">
        <f t="shared" si="19"/>
        <v>0</v>
      </c>
      <c r="CH22" s="500">
        <f t="shared" si="20"/>
        <v>150</v>
      </c>
      <c r="CI22" s="554">
        <v>22</v>
      </c>
      <c r="CK22" s="557">
        <v>26</v>
      </c>
      <c r="CM22" s="560">
        <v>21</v>
      </c>
      <c r="CO22" s="563">
        <v>22</v>
      </c>
      <c r="CQ22" s="545">
        <f t="shared" si="21"/>
        <v>91</v>
      </c>
      <c r="CR22" s="545">
        <f t="shared" si="22"/>
        <v>0</v>
      </c>
      <c r="CS22" s="545">
        <f t="shared" si="23"/>
        <v>91</v>
      </c>
      <c r="CU22" s="600">
        <v>20</v>
      </c>
      <c r="CW22" s="604">
        <v>20</v>
      </c>
      <c r="CY22" s="608">
        <v>20</v>
      </c>
      <c r="DA22" s="612">
        <v>20</v>
      </c>
      <c r="DB22" s="619">
        <f t="shared" si="24"/>
        <v>0</v>
      </c>
      <c r="DC22" s="619">
        <f t="shared" si="25"/>
        <v>80</v>
      </c>
      <c r="DD22" s="619">
        <f t="shared" si="26"/>
        <v>80</v>
      </c>
      <c r="DE22" s="630">
        <v>26</v>
      </c>
      <c r="DI22" s="633">
        <v>20</v>
      </c>
      <c r="DK22" s="636">
        <v>19</v>
      </c>
      <c r="DM22" s="640">
        <v>11</v>
      </c>
      <c r="DO22" s="653">
        <f t="shared" si="27"/>
        <v>76</v>
      </c>
      <c r="DP22" s="653">
        <f t="shared" si="28"/>
        <v>0</v>
      </c>
      <c r="DQ22" s="653">
        <f t="shared" si="29"/>
        <v>76</v>
      </c>
    </row>
    <row r="23" spans="1:121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  <c r="BV23" s="503">
        <v>9</v>
      </c>
      <c r="BX23" s="506">
        <v>7</v>
      </c>
      <c r="BZ23" s="509">
        <v>11</v>
      </c>
      <c r="CB23" s="512">
        <v>11</v>
      </c>
      <c r="CC23" s="493"/>
      <c r="CD23" s="515">
        <v>7</v>
      </c>
      <c r="CF23" s="500">
        <f t="shared" si="18"/>
        <v>45</v>
      </c>
      <c r="CG23" s="500">
        <f t="shared" si="19"/>
        <v>0</v>
      </c>
      <c r="CH23" s="500">
        <f t="shared" si="20"/>
        <v>45</v>
      </c>
      <c r="CI23" s="554">
        <v>15</v>
      </c>
      <c r="CK23" s="557">
        <v>14</v>
      </c>
      <c r="CM23" s="560">
        <v>11</v>
      </c>
      <c r="CO23" s="563">
        <v>24</v>
      </c>
      <c r="CQ23" s="545">
        <f t="shared" si="21"/>
        <v>64</v>
      </c>
      <c r="CR23" s="545">
        <f t="shared" si="22"/>
        <v>0</v>
      </c>
      <c r="CS23" s="545">
        <f t="shared" si="23"/>
        <v>64</v>
      </c>
      <c r="CU23" s="600">
        <v>4</v>
      </c>
      <c r="CW23" s="604">
        <v>4</v>
      </c>
      <c r="CY23" s="608">
        <v>4</v>
      </c>
      <c r="DA23" s="612">
        <v>4</v>
      </c>
      <c r="DB23" s="619">
        <f t="shared" si="24"/>
        <v>0</v>
      </c>
      <c r="DC23" s="619">
        <f t="shared" si="25"/>
        <v>16</v>
      </c>
      <c r="DD23" s="619">
        <f t="shared" si="26"/>
        <v>16</v>
      </c>
      <c r="DE23" s="630">
        <v>8</v>
      </c>
      <c r="DI23" s="633">
        <v>14</v>
      </c>
      <c r="DK23" s="636">
        <v>7</v>
      </c>
      <c r="DM23" s="640">
        <v>6</v>
      </c>
      <c r="DO23" s="653">
        <f t="shared" si="27"/>
        <v>35</v>
      </c>
      <c r="DP23" s="653">
        <f t="shared" si="28"/>
        <v>0</v>
      </c>
      <c r="DQ23" s="653">
        <f t="shared" si="29"/>
        <v>35</v>
      </c>
    </row>
    <row r="24" spans="1:121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  <c r="BV24" s="503"/>
      <c r="BX24" s="506"/>
      <c r="BZ24" s="509"/>
      <c r="CB24" s="512"/>
      <c r="CC24" s="493"/>
      <c r="CD24" s="515">
        <v>1</v>
      </c>
      <c r="CF24" s="500">
        <f t="shared" si="18"/>
        <v>1</v>
      </c>
      <c r="CG24" s="500">
        <f t="shared" si="19"/>
        <v>0</v>
      </c>
      <c r="CH24" s="500">
        <f t="shared" si="20"/>
        <v>1</v>
      </c>
      <c r="CI24" s="554"/>
      <c r="CK24" s="557"/>
      <c r="CM24" s="560"/>
      <c r="CO24" s="563"/>
      <c r="CQ24" s="545">
        <f t="shared" si="21"/>
        <v>0</v>
      </c>
      <c r="CR24" s="545">
        <f t="shared" si="22"/>
        <v>0</v>
      </c>
      <c r="CS24" s="545">
        <f t="shared" si="23"/>
        <v>0</v>
      </c>
      <c r="CU24" s="600"/>
      <c r="CW24" s="604"/>
      <c r="CY24" s="608"/>
      <c r="DA24" s="612"/>
      <c r="DB24" s="619">
        <f t="shared" si="24"/>
        <v>0</v>
      </c>
      <c r="DC24" s="619">
        <f t="shared" si="25"/>
        <v>0</v>
      </c>
      <c r="DD24" s="619">
        <f t="shared" si="26"/>
        <v>0</v>
      </c>
      <c r="DE24" s="630"/>
      <c r="DI24" s="633"/>
      <c r="DK24" s="636"/>
      <c r="DM24" s="640"/>
      <c r="DO24" s="653">
        <f t="shared" si="27"/>
        <v>0</v>
      </c>
      <c r="DP24" s="653">
        <f t="shared" si="28"/>
        <v>0</v>
      </c>
      <c r="DQ24" s="653">
        <f t="shared" si="29"/>
        <v>0</v>
      </c>
    </row>
    <row r="25" spans="1:121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  <c r="BV25" s="503"/>
      <c r="BX25" s="506"/>
      <c r="BZ25" s="509"/>
      <c r="CB25" s="512"/>
      <c r="CC25" s="493"/>
      <c r="CD25" s="515"/>
      <c r="CF25" s="500">
        <f t="shared" si="18"/>
        <v>0</v>
      </c>
      <c r="CG25" s="500">
        <f t="shared" si="19"/>
        <v>0</v>
      </c>
      <c r="CH25" s="500">
        <f t="shared" si="20"/>
        <v>0</v>
      </c>
      <c r="CI25" s="554"/>
      <c r="CK25" s="557"/>
      <c r="CM25" s="560"/>
      <c r="CO25" s="563"/>
      <c r="CQ25" s="545">
        <f t="shared" si="21"/>
        <v>0</v>
      </c>
      <c r="CR25" s="545">
        <f t="shared" si="22"/>
        <v>0</v>
      </c>
      <c r="CS25" s="545">
        <f t="shared" si="23"/>
        <v>0</v>
      </c>
      <c r="CU25" s="600">
        <v>2</v>
      </c>
      <c r="CW25" s="604">
        <v>2</v>
      </c>
      <c r="CY25" s="608">
        <v>2</v>
      </c>
      <c r="DA25" s="612">
        <v>2</v>
      </c>
      <c r="DB25" s="619">
        <f t="shared" si="24"/>
        <v>0</v>
      </c>
      <c r="DC25" s="619">
        <f t="shared" si="25"/>
        <v>8</v>
      </c>
      <c r="DD25" s="619">
        <f t="shared" si="26"/>
        <v>8</v>
      </c>
      <c r="DE25" s="630">
        <v>1</v>
      </c>
      <c r="DI25" s="633"/>
      <c r="DK25" s="636"/>
      <c r="DM25" s="640"/>
      <c r="DO25" s="653">
        <f t="shared" si="27"/>
        <v>1</v>
      </c>
      <c r="DP25" s="653">
        <f t="shared" si="28"/>
        <v>0</v>
      </c>
      <c r="DQ25" s="653">
        <f t="shared" si="29"/>
        <v>1</v>
      </c>
    </row>
    <row r="26" spans="1:121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  <c r="BV26" s="503"/>
      <c r="BX26" s="506"/>
      <c r="BZ26" s="509"/>
      <c r="CB26" s="512"/>
      <c r="CC26" s="493"/>
      <c r="CD26" s="515"/>
      <c r="CF26" s="500">
        <f t="shared" si="18"/>
        <v>0</v>
      </c>
      <c r="CG26" s="500">
        <f t="shared" si="19"/>
        <v>0</v>
      </c>
      <c r="CH26" s="500">
        <f t="shared" si="20"/>
        <v>0</v>
      </c>
      <c r="CI26" s="554"/>
      <c r="CK26" s="557"/>
      <c r="CM26" s="560"/>
      <c r="CO26" s="563"/>
      <c r="CQ26" s="545">
        <f t="shared" si="21"/>
        <v>0</v>
      </c>
      <c r="CR26" s="545">
        <f t="shared" si="22"/>
        <v>0</v>
      </c>
      <c r="CS26" s="545">
        <f t="shared" si="23"/>
        <v>0</v>
      </c>
      <c r="CU26" s="600">
        <v>1</v>
      </c>
      <c r="CW26" s="604">
        <v>1</v>
      </c>
      <c r="CY26" s="608">
        <v>1</v>
      </c>
      <c r="DA26" s="612">
        <v>1</v>
      </c>
      <c r="DB26" s="619">
        <f t="shared" si="24"/>
        <v>0</v>
      </c>
      <c r="DC26" s="619">
        <f t="shared" si="25"/>
        <v>4</v>
      </c>
      <c r="DD26" s="619">
        <f t="shared" si="26"/>
        <v>4</v>
      </c>
      <c r="DE26" s="630">
        <v>3</v>
      </c>
      <c r="DI26" s="633"/>
      <c r="DK26" s="636"/>
      <c r="DM26" s="640"/>
      <c r="DO26" s="653">
        <f t="shared" si="27"/>
        <v>3</v>
      </c>
      <c r="DP26" s="653">
        <f t="shared" si="28"/>
        <v>0</v>
      </c>
      <c r="DQ26" s="653">
        <f t="shared" si="29"/>
        <v>3</v>
      </c>
    </row>
    <row r="27" spans="1:121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  <c r="BV27" s="503"/>
      <c r="BX27" s="506"/>
      <c r="BZ27" s="509"/>
      <c r="CB27" s="512"/>
      <c r="CC27" s="493"/>
      <c r="CD27" s="515"/>
      <c r="CF27" s="500">
        <f t="shared" si="18"/>
        <v>0</v>
      </c>
      <c r="CG27" s="500">
        <f t="shared" si="19"/>
        <v>0</v>
      </c>
      <c r="CH27" s="500">
        <f t="shared" si="20"/>
        <v>0</v>
      </c>
      <c r="CI27" s="554"/>
      <c r="CK27" s="557"/>
      <c r="CM27" s="560"/>
      <c r="CO27" s="563"/>
      <c r="CQ27" s="545">
        <f t="shared" si="21"/>
        <v>0</v>
      </c>
      <c r="CR27" s="545">
        <f t="shared" si="22"/>
        <v>0</v>
      </c>
      <c r="CS27" s="545">
        <f t="shared" si="23"/>
        <v>0</v>
      </c>
      <c r="CU27" s="600"/>
      <c r="CW27" s="604"/>
      <c r="CY27" s="608"/>
      <c r="DA27" s="612"/>
      <c r="DB27" s="619">
        <f t="shared" si="24"/>
        <v>0</v>
      </c>
      <c r="DC27" s="619">
        <f t="shared" si="25"/>
        <v>0</v>
      </c>
      <c r="DD27" s="619">
        <f t="shared" si="26"/>
        <v>0</v>
      </c>
      <c r="DE27" s="630"/>
      <c r="DI27" s="633"/>
      <c r="DK27" s="636"/>
      <c r="DM27" s="640"/>
      <c r="DO27" s="653">
        <f t="shared" si="27"/>
        <v>0</v>
      </c>
      <c r="DP27" s="653">
        <f t="shared" si="28"/>
        <v>0</v>
      </c>
      <c r="DQ27" s="653">
        <f t="shared" si="29"/>
        <v>0</v>
      </c>
    </row>
    <row r="28" spans="1:121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  <c r="BV28" s="503"/>
      <c r="BX28" s="506"/>
      <c r="BZ28" s="509"/>
      <c r="CB28" s="512"/>
      <c r="CC28" s="493"/>
      <c r="CD28" s="515"/>
      <c r="CF28" s="500">
        <f t="shared" si="18"/>
        <v>0</v>
      </c>
      <c r="CG28" s="500">
        <f t="shared" si="19"/>
        <v>0</v>
      </c>
      <c r="CH28" s="500">
        <f t="shared" si="20"/>
        <v>0</v>
      </c>
      <c r="CI28" s="554"/>
      <c r="CK28" s="557"/>
      <c r="CM28" s="560"/>
      <c r="CO28" s="563"/>
      <c r="CQ28" s="545">
        <f t="shared" si="21"/>
        <v>0</v>
      </c>
      <c r="CR28" s="545">
        <f t="shared" si="22"/>
        <v>0</v>
      </c>
      <c r="CS28" s="545">
        <f t="shared" si="23"/>
        <v>0</v>
      </c>
      <c r="CU28" s="600"/>
      <c r="CW28" s="604"/>
      <c r="CY28" s="608"/>
      <c r="DA28" s="612"/>
      <c r="DB28" s="619">
        <f t="shared" si="24"/>
        <v>0</v>
      </c>
      <c r="DC28" s="619">
        <f t="shared" si="25"/>
        <v>0</v>
      </c>
      <c r="DD28" s="619">
        <f t="shared" si="26"/>
        <v>0</v>
      </c>
      <c r="DE28" s="630"/>
      <c r="DI28" s="633"/>
      <c r="DK28" s="636"/>
      <c r="DM28" s="640">
        <v>1</v>
      </c>
      <c r="DO28" s="653">
        <f t="shared" si="27"/>
        <v>1</v>
      </c>
      <c r="DP28" s="653">
        <f t="shared" si="28"/>
        <v>0</v>
      </c>
      <c r="DQ28" s="653">
        <f t="shared" si="29"/>
        <v>1</v>
      </c>
    </row>
    <row r="29" spans="1:121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  <c r="BV29" s="503"/>
      <c r="BX29" s="506"/>
      <c r="BZ29" s="509"/>
      <c r="CB29" s="512"/>
      <c r="CC29" s="493"/>
      <c r="CD29" s="515"/>
      <c r="CF29" s="500">
        <f t="shared" si="18"/>
        <v>0</v>
      </c>
      <c r="CG29" s="500">
        <f t="shared" si="19"/>
        <v>0</v>
      </c>
      <c r="CH29" s="500">
        <f t="shared" si="20"/>
        <v>0</v>
      </c>
      <c r="CI29" s="554"/>
      <c r="CK29" s="557"/>
      <c r="CM29" s="560"/>
      <c r="CO29" s="563"/>
      <c r="CQ29" s="545">
        <f t="shared" si="21"/>
        <v>0</v>
      </c>
      <c r="CR29" s="545">
        <f t="shared" si="22"/>
        <v>0</v>
      </c>
      <c r="CS29" s="545">
        <f t="shared" si="23"/>
        <v>0</v>
      </c>
      <c r="CU29" s="600">
        <v>1</v>
      </c>
      <c r="CW29" s="604">
        <v>1</v>
      </c>
      <c r="CY29" s="608">
        <v>1</v>
      </c>
      <c r="DA29" s="612">
        <v>1</v>
      </c>
      <c r="DB29" s="619">
        <f t="shared" si="24"/>
        <v>0</v>
      </c>
      <c r="DC29" s="619">
        <f t="shared" si="25"/>
        <v>4</v>
      </c>
      <c r="DD29" s="619">
        <f t="shared" si="26"/>
        <v>4</v>
      </c>
      <c r="DE29" s="630"/>
      <c r="DI29" s="633"/>
      <c r="DK29" s="636">
        <v>1</v>
      </c>
      <c r="DM29" s="640">
        <v>1</v>
      </c>
      <c r="DO29" s="653">
        <f t="shared" si="27"/>
        <v>2</v>
      </c>
      <c r="DP29" s="653">
        <f t="shared" si="28"/>
        <v>0</v>
      </c>
      <c r="DQ29" s="653">
        <f t="shared" si="29"/>
        <v>2</v>
      </c>
    </row>
    <row r="30" spans="1:121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  <c r="BV30" s="503"/>
      <c r="BX30" s="506"/>
      <c r="BZ30" s="509">
        <v>1</v>
      </c>
      <c r="CB30" s="512">
        <v>2</v>
      </c>
      <c r="CC30" s="493"/>
      <c r="CD30" s="515">
        <v>2</v>
      </c>
      <c r="CF30" s="500">
        <f t="shared" si="18"/>
        <v>5</v>
      </c>
      <c r="CG30" s="500">
        <f t="shared" si="19"/>
        <v>0</v>
      </c>
      <c r="CH30" s="500">
        <f t="shared" si="20"/>
        <v>5</v>
      </c>
      <c r="CI30" s="554">
        <v>3</v>
      </c>
      <c r="CK30" s="557"/>
      <c r="CM30" s="560"/>
      <c r="CO30" s="563"/>
      <c r="CQ30" s="545">
        <f t="shared" si="21"/>
        <v>3</v>
      </c>
      <c r="CR30" s="545">
        <f t="shared" si="22"/>
        <v>0</v>
      </c>
      <c r="CS30" s="545">
        <f t="shared" si="23"/>
        <v>3</v>
      </c>
      <c r="CU30" s="600">
        <v>1</v>
      </c>
      <c r="CW30" s="604">
        <v>1</v>
      </c>
      <c r="CY30" s="608">
        <v>1</v>
      </c>
      <c r="DA30" s="612">
        <v>1</v>
      </c>
      <c r="DB30" s="619">
        <f t="shared" si="24"/>
        <v>0</v>
      </c>
      <c r="DC30" s="619">
        <f t="shared" si="25"/>
        <v>4</v>
      </c>
      <c r="DD30" s="619">
        <f t="shared" si="26"/>
        <v>4</v>
      </c>
      <c r="DE30" s="630">
        <v>1</v>
      </c>
      <c r="DI30" s="633"/>
      <c r="DK30" s="636"/>
      <c r="DM30" s="640"/>
      <c r="DO30" s="653">
        <f t="shared" si="27"/>
        <v>1</v>
      </c>
      <c r="DP30" s="653">
        <f t="shared" si="28"/>
        <v>0</v>
      </c>
      <c r="DQ30" s="653">
        <f t="shared" si="29"/>
        <v>1</v>
      </c>
    </row>
    <row r="31" spans="1:121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  <c r="BV31" s="503"/>
      <c r="BX31" s="506"/>
      <c r="BZ31" s="509"/>
      <c r="CB31" s="512"/>
      <c r="CC31" s="493"/>
      <c r="CD31" s="515"/>
      <c r="CF31" s="500">
        <f t="shared" si="18"/>
        <v>0</v>
      </c>
      <c r="CG31" s="500">
        <f t="shared" si="19"/>
        <v>0</v>
      </c>
      <c r="CH31" s="500">
        <f t="shared" si="20"/>
        <v>0</v>
      </c>
      <c r="CI31" s="554"/>
      <c r="CK31" s="557"/>
      <c r="CM31" s="560">
        <v>1</v>
      </c>
      <c r="CO31" s="563"/>
      <c r="CQ31" s="545">
        <f t="shared" si="21"/>
        <v>1</v>
      </c>
      <c r="CR31" s="545">
        <f t="shared" si="22"/>
        <v>0</v>
      </c>
      <c r="CS31" s="545">
        <f t="shared" si="23"/>
        <v>1</v>
      </c>
      <c r="CU31" s="600">
        <v>6</v>
      </c>
      <c r="CW31" s="604">
        <v>6</v>
      </c>
      <c r="CY31" s="608">
        <v>6</v>
      </c>
      <c r="DA31" s="612">
        <v>6</v>
      </c>
      <c r="DB31" s="619">
        <f t="shared" si="24"/>
        <v>0</v>
      </c>
      <c r="DC31" s="619">
        <f t="shared" si="25"/>
        <v>24</v>
      </c>
      <c r="DD31" s="619">
        <f t="shared" si="26"/>
        <v>24</v>
      </c>
      <c r="DE31" s="630"/>
      <c r="DI31" s="633"/>
      <c r="DK31" s="636"/>
      <c r="DM31" s="640">
        <v>1</v>
      </c>
      <c r="DO31" s="653">
        <f t="shared" si="27"/>
        <v>1</v>
      </c>
      <c r="DP31" s="653">
        <f t="shared" si="28"/>
        <v>0</v>
      </c>
      <c r="DQ31" s="653">
        <f t="shared" si="29"/>
        <v>1</v>
      </c>
    </row>
    <row r="32" spans="1:121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  <c r="BV32" s="503"/>
      <c r="BX32" s="506"/>
      <c r="BZ32" s="509">
        <v>1</v>
      </c>
      <c r="CB32" s="512">
        <v>6</v>
      </c>
      <c r="CC32" s="493"/>
      <c r="CD32" s="515"/>
      <c r="CF32" s="500">
        <f t="shared" si="18"/>
        <v>7</v>
      </c>
      <c r="CG32" s="500">
        <f t="shared" si="19"/>
        <v>0</v>
      </c>
      <c r="CH32" s="500">
        <f t="shared" si="20"/>
        <v>7</v>
      </c>
      <c r="CI32" s="554"/>
      <c r="CK32" s="557"/>
      <c r="CM32" s="560"/>
      <c r="CO32" s="563"/>
      <c r="CQ32" s="545">
        <f t="shared" si="21"/>
        <v>0</v>
      </c>
      <c r="CR32" s="545">
        <f t="shared" si="22"/>
        <v>0</v>
      </c>
      <c r="CS32" s="545">
        <f t="shared" si="23"/>
        <v>0</v>
      </c>
      <c r="CU32" s="600"/>
      <c r="CW32" s="604"/>
      <c r="CY32" s="608"/>
      <c r="DA32" s="612"/>
      <c r="DB32" s="619">
        <f t="shared" si="24"/>
        <v>0</v>
      </c>
      <c r="DC32" s="619">
        <f t="shared" si="25"/>
        <v>0</v>
      </c>
      <c r="DD32" s="619">
        <f t="shared" si="26"/>
        <v>0</v>
      </c>
      <c r="DE32" s="630"/>
      <c r="DI32" s="633"/>
      <c r="DK32" s="636"/>
      <c r="DM32" s="640"/>
      <c r="DO32" s="653">
        <f t="shared" si="27"/>
        <v>0</v>
      </c>
      <c r="DP32" s="653">
        <f t="shared" si="28"/>
        <v>0</v>
      </c>
      <c r="DQ32" s="653">
        <f t="shared" si="29"/>
        <v>0</v>
      </c>
    </row>
    <row r="33" spans="1:121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  <c r="BV33" s="503">
        <v>1</v>
      </c>
      <c r="BX33" s="506"/>
      <c r="BZ33" s="509"/>
      <c r="CB33" s="512"/>
      <c r="CC33" s="493"/>
      <c r="CD33" s="515"/>
      <c r="CF33" s="500">
        <f t="shared" si="18"/>
        <v>1</v>
      </c>
      <c r="CG33" s="500">
        <f t="shared" si="19"/>
        <v>0</v>
      </c>
      <c r="CH33" s="500">
        <f t="shared" si="20"/>
        <v>1</v>
      </c>
      <c r="CI33" s="554"/>
      <c r="CK33" s="557"/>
      <c r="CM33" s="560"/>
      <c r="CO33" s="563"/>
      <c r="CQ33" s="545">
        <f t="shared" si="21"/>
        <v>0</v>
      </c>
      <c r="CR33" s="545">
        <f t="shared" si="22"/>
        <v>0</v>
      </c>
      <c r="CS33" s="545">
        <f t="shared" si="23"/>
        <v>0</v>
      </c>
      <c r="CU33" s="600"/>
      <c r="CW33" s="604"/>
      <c r="CY33" s="608"/>
      <c r="DA33" s="612"/>
      <c r="DB33" s="619">
        <f t="shared" si="24"/>
        <v>0</v>
      </c>
      <c r="DC33" s="619">
        <f t="shared" si="25"/>
        <v>0</v>
      </c>
      <c r="DD33" s="619">
        <f t="shared" si="26"/>
        <v>0</v>
      </c>
      <c r="DE33" s="630"/>
      <c r="DI33" s="633"/>
      <c r="DK33" s="636"/>
      <c r="DM33" s="640"/>
      <c r="DO33" s="653">
        <f t="shared" si="27"/>
        <v>0</v>
      </c>
      <c r="DP33" s="653">
        <f t="shared" si="28"/>
        <v>0</v>
      </c>
      <c r="DQ33" s="653">
        <f t="shared" si="29"/>
        <v>0</v>
      </c>
    </row>
    <row r="34" spans="1:121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  <c r="BV34" s="503"/>
      <c r="BX34" s="506"/>
      <c r="BZ34" s="509"/>
      <c r="CB34" s="512"/>
      <c r="CC34" s="493"/>
      <c r="CD34" s="515"/>
      <c r="CF34" s="500">
        <f t="shared" si="18"/>
        <v>0</v>
      </c>
      <c r="CG34" s="500">
        <f t="shared" si="19"/>
        <v>0</v>
      </c>
      <c r="CH34" s="500">
        <f t="shared" si="20"/>
        <v>0</v>
      </c>
      <c r="CI34" s="554"/>
      <c r="CK34" s="557"/>
      <c r="CM34" s="560"/>
      <c r="CO34" s="563"/>
      <c r="CQ34" s="545">
        <f t="shared" si="21"/>
        <v>0</v>
      </c>
      <c r="CR34" s="545">
        <f t="shared" si="22"/>
        <v>0</v>
      </c>
      <c r="CS34" s="545">
        <f t="shared" si="23"/>
        <v>0</v>
      </c>
      <c r="CU34" s="600"/>
      <c r="CW34" s="604"/>
      <c r="CY34" s="608"/>
      <c r="DA34" s="612"/>
      <c r="DB34" s="619">
        <f t="shared" si="24"/>
        <v>0</v>
      </c>
      <c r="DC34" s="619">
        <f t="shared" si="25"/>
        <v>0</v>
      </c>
      <c r="DD34" s="619">
        <f t="shared" si="26"/>
        <v>0</v>
      </c>
      <c r="DE34" s="630"/>
      <c r="DI34" s="633"/>
      <c r="DK34" s="636"/>
      <c r="DM34" s="640"/>
      <c r="DO34" s="653">
        <f t="shared" si="27"/>
        <v>0</v>
      </c>
      <c r="DP34" s="653">
        <f t="shared" si="28"/>
        <v>0</v>
      </c>
      <c r="DQ34" s="653">
        <f t="shared" si="29"/>
        <v>0</v>
      </c>
    </row>
    <row r="35" spans="1:121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  <c r="BV35" s="503"/>
      <c r="BX35" s="506"/>
      <c r="BZ35" s="509"/>
      <c r="CB35" s="512">
        <v>2</v>
      </c>
      <c r="CC35" s="493"/>
      <c r="CD35" s="515"/>
      <c r="CF35" s="500">
        <f t="shared" si="18"/>
        <v>2</v>
      </c>
      <c r="CG35" s="500">
        <f t="shared" si="19"/>
        <v>0</v>
      </c>
      <c r="CH35" s="500">
        <f t="shared" si="20"/>
        <v>2</v>
      </c>
      <c r="CI35" s="554"/>
      <c r="CK35" s="557"/>
      <c r="CM35" s="560"/>
      <c r="CO35" s="563">
        <v>1</v>
      </c>
      <c r="CQ35" s="545">
        <f t="shared" si="21"/>
        <v>1</v>
      </c>
      <c r="CR35" s="545">
        <f t="shared" si="22"/>
        <v>0</v>
      </c>
      <c r="CS35" s="545">
        <f t="shared" si="23"/>
        <v>1</v>
      </c>
      <c r="CU35" s="600"/>
      <c r="CW35" s="604"/>
      <c r="CY35" s="608"/>
      <c r="DA35" s="612"/>
      <c r="DB35" s="619">
        <f t="shared" si="24"/>
        <v>0</v>
      </c>
      <c r="DC35" s="619">
        <f t="shared" si="25"/>
        <v>0</v>
      </c>
      <c r="DD35" s="619">
        <f t="shared" si="26"/>
        <v>0</v>
      </c>
      <c r="DE35" s="630">
        <v>4</v>
      </c>
      <c r="DI35" s="633"/>
      <c r="DK35" s="636"/>
      <c r="DM35" s="640"/>
      <c r="DO35" s="653">
        <f t="shared" si="27"/>
        <v>4</v>
      </c>
      <c r="DP35" s="653">
        <f t="shared" si="28"/>
        <v>0</v>
      </c>
      <c r="DQ35" s="653">
        <f t="shared" si="29"/>
        <v>4</v>
      </c>
    </row>
    <row r="36" spans="1:121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  <c r="BV36" s="503"/>
      <c r="BX36" s="506"/>
      <c r="BZ36" s="509"/>
      <c r="CB36" s="512"/>
      <c r="CC36" s="493"/>
      <c r="CD36" s="515"/>
      <c r="CF36" s="500">
        <f t="shared" si="18"/>
        <v>0</v>
      </c>
      <c r="CG36" s="500">
        <f t="shared" si="19"/>
        <v>0</v>
      </c>
      <c r="CH36" s="500">
        <f t="shared" si="20"/>
        <v>0</v>
      </c>
      <c r="CI36" s="554"/>
      <c r="CK36" s="557"/>
      <c r="CM36" s="560"/>
      <c r="CO36" s="563"/>
      <c r="CQ36" s="545">
        <f t="shared" si="21"/>
        <v>0</v>
      </c>
      <c r="CR36" s="545">
        <f t="shared" si="22"/>
        <v>0</v>
      </c>
      <c r="CS36" s="545">
        <f t="shared" si="23"/>
        <v>0</v>
      </c>
      <c r="CU36" s="600">
        <v>2</v>
      </c>
      <c r="CW36" s="604">
        <v>2</v>
      </c>
      <c r="CY36" s="608">
        <v>2</v>
      </c>
      <c r="DA36" s="612">
        <v>2</v>
      </c>
      <c r="DB36" s="619">
        <f t="shared" si="24"/>
        <v>0</v>
      </c>
      <c r="DC36" s="619">
        <f t="shared" si="25"/>
        <v>8</v>
      </c>
      <c r="DD36" s="619">
        <f t="shared" si="26"/>
        <v>8</v>
      </c>
      <c r="DE36" s="630"/>
      <c r="DI36" s="633"/>
      <c r="DK36" s="636"/>
      <c r="DM36" s="640"/>
      <c r="DO36" s="653">
        <f t="shared" si="27"/>
        <v>0</v>
      </c>
      <c r="DP36" s="653">
        <f t="shared" si="28"/>
        <v>0</v>
      </c>
      <c r="DQ36" s="653">
        <f t="shared" si="29"/>
        <v>0</v>
      </c>
    </row>
    <row r="37" spans="1:121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  <c r="BV37" s="503"/>
      <c r="BX37" s="506"/>
      <c r="BZ37" s="509"/>
      <c r="CB37" s="512"/>
      <c r="CC37" s="493"/>
      <c r="CD37" s="515"/>
      <c r="CF37" s="500">
        <f t="shared" si="18"/>
        <v>0</v>
      </c>
      <c r="CG37" s="500">
        <f t="shared" si="19"/>
        <v>0</v>
      </c>
      <c r="CH37" s="500">
        <f t="shared" si="20"/>
        <v>0</v>
      </c>
      <c r="CI37" s="554"/>
      <c r="CK37" s="557"/>
      <c r="CM37" s="560"/>
      <c r="CO37" s="563"/>
      <c r="CQ37" s="545">
        <f t="shared" si="21"/>
        <v>0</v>
      </c>
      <c r="CR37" s="545">
        <f t="shared" si="22"/>
        <v>0</v>
      </c>
      <c r="CS37" s="545">
        <f t="shared" si="23"/>
        <v>0</v>
      </c>
      <c r="CU37" s="602"/>
      <c r="CW37" s="606"/>
      <c r="CY37" s="610"/>
      <c r="DA37" s="614"/>
      <c r="DB37" s="619">
        <f t="shared" si="24"/>
        <v>0</v>
      </c>
      <c r="DC37" s="619">
        <f t="shared" si="25"/>
        <v>0</v>
      </c>
      <c r="DD37" s="619">
        <f t="shared" si="26"/>
        <v>0</v>
      </c>
      <c r="DE37" s="630">
        <v>2</v>
      </c>
      <c r="DI37" s="633"/>
      <c r="DK37" s="636"/>
      <c r="DM37" s="640"/>
      <c r="DO37" s="653">
        <f t="shared" si="27"/>
        <v>2</v>
      </c>
      <c r="DP37" s="653">
        <f t="shared" si="28"/>
        <v>0</v>
      </c>
      <c r="DQ37" s="653">
        <f t="shared" si="29"/>
        <v>2</v>
      </c>
    </row>
    <row r="38" spans="1:121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  <c r="BV38" s="503"/>
      <c r="BX38" s="506"/>
      <c r="BZ38" s="509"/>
      <c r="CB38" s="512"/>
      <c r="CC38" s="493"/>
      <c r="CD38" s="515"/>
      <c r="CF38" s="500">
        <f t="shared" si="18"/>
        <v>0</v>
      </c>
      <c r="CG38" s="500">
        <f t="shared" si="19"/>
        <v>0</v>
      </c>
      <c r="CH38" s="500">
        <f t="shared" si="20"/>
        <v>0</v>
      </c>
      <c r="CI38" s="554"/>
      <c r="CK38" s="557"/>
      <c r="CM38" s="560"/>
      <c r="CO38" s="563"/>
      <c r="CQ38" s="545">
        <f t="shared" si="21"/>
        <v>0</v>
      </c>
      <c r="CR38" s="545">
        <f t="shared" si="22"/>
        <v>0</v>
      </c>
      <c r="CS38" s="545">
        <f t="shared" si="23"/>
        <v>0</v>
      </c>
      <c r="CU38" s="600">
        <v>10</v>
      </c>
      <c r="CW38" s="604">
        <v>10</v>
      </c>
      <c r="CY38" s="608">
        <v>10</v>
      </c>
      <c r="DA38" s="612">
        <v>10</v>
      </c>
      <c r="DB38" s="619">
        <f t="shared" si="24"/>
        <v>0</v>
      </c>
      <c r="DC38" s="619">
        <f t="shared" si="25"/>
        <v>40</v>
      </c>
      <c r="DD38" s="619">
        <f t="shared" si="26"/>
        <v>40</v>
      </c>
      <c r="DE38" s="630"/>
      <c r="DI38" s="633"/>
      <c r="DK38" s="636">
        <v>3</v>
      </c>
      <c r="DM38" s="640">
        <v>3</v>
      </c>
      <c r="DO38" s="653">
        <f t="shared" si="27"/>
        <v>6</v>
      </c>
      <c r="DP38" s="653">
        <f t="shared" si="28"/>
        <v>0</v>
      </c>
      <c r="DQ38" s="653">
        <f t="shared" si="29"/>
        <v>6</v>
      </c>
    </row>
    <row r="39" spans="1:121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  <c r="BV39" s="503"/>
      <c r="BX39" s="506"/>
      <c r="BZ39" s="509"/>
      <c r="CB39" s="512"/>
      <c r="CC39" s="493"/>
      <c r="CD39" s="515"/>
      <c r="CF39" s="500">
        <f t="shared" si="18"/>
        <v>0</v>
      </c>
      <c r="CG39" s="500">
        <f t="shared" si="19"/>
        <v>0</v>
      </c>
      <c r="CH39" s="500">
        <f t="shared" si="20"/>
        <v>0</v>
      </c>
      <c r="CI39" s="554"/>
      <c r="CK39" s="557"/>
      <c r="CM39" s="560"/>
      <c r="CO39" s="563"/>
      <c r="CQ39" s="545">
        <f t="shared" si="21"/>
        <v>0</v>
      </c>
      <c r="CR39" s="545">
        <f t="shared" si="22"/>
        <v>0</v>
      </c>
      <c r="CS39" s="545">
        <f t="shared" si="23"/>
        <v>0</v>
      </c>
      <c r="CU39" s="601"/>
      <c r="CW39" s="605"/>
      <c r="CY39" s="609"/>
      <c r="DA39" s="613"/>
      <c r="DB39" s="619">
        <f t="shared" si="24"/>
        <v>0</v>
      </c>
      <c r="DC39" s="619">
        <f t="shared" si="25"/>
        <v>0</v>
      </c>
      <c r="DD39" s="619">
        <f t="shared" si="26"/>
        <v>0</v>
      </c>
      <c r="DE39" s="630"/>
      <c r="DI39" s="633"/>
      <c r="DK39" s="636"/>
      <c r="DM39" s="640"/>
      <c r="DO39" s="653">
        <f t="shared" si="27"/>
        <v>0</v>
      </c>
      <c r="DP39" s="653">
        <f t="shared" si="28"/>
        <v>0</v>
      </c>
      <c r="DQ39" s="653">
        <f t="shared" si="29"/>
        <v>0</v>
      </c>
    </row>
    <row r="40" spans="1:121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  <c r="BV40" s="503"/>
      <c r="BX40" s="506"/>
      <c r="BZ40" s="509"/>
      <c r="CB40" s="512"/>
      <c r="CC40" s="493"/>
      <c r="CD40" s="515"/>
      <c r="CF40" s="500">
        <f t="shared" si="18"/>
        <v>0</v>
      </c>
      <c r="CG40" s="500">
        <f t="shared" si="19"/>
        <v>0</v>
      </c>
      <c r="CH40" s="500">
        <f t="shared" si="20"/>
        <v>0</v>
      </c>
      <c r="CI40" s="554"/>
      <c r="CK40" s="557"/>
      <c r="CM40" s="560"/>
      <c r="CO40" s="563"/>
      <c r="CQ40" s="545">
        <f t="shared" si="21"/>
        <v>0</v>
      </c>
      <c r="CR40" s="545">
        <f t="shared" si="22"/>
        <v>0</v>
      </c>
      <c r="CS40" s="545">
        <f t="shared" si="23"/>
        <v>0</v>
      </c>
      <c r="CU40" s="601">
        <v>2</v>
      </c>
      <c r="CW40" s="605">
        <v>2</v>
      </c>
      <c r="CY40" s="609">
        <v>2</v>
      </c>
      <c r="DA40" s="613">
        <v>2</v>
      </c>
      <c r="DB40" s="619">
        <f t="shared" si="24"/>
        <v>0</v>
      </c>
      <c r="DC40" s="619">
        <f t="shared" si="25"/>
        <v>8</v>
      </c>
      <c r="DD40" s="619">
        <f t="shared" si="26"/>
        <v>8</v>
      </c>
      <c r="DE40" s="630"/>
      <c r="DI40" s="633"/>
      <c r="DK40" s="636">
        <v>1</v>
      </c>
      <c r="DM40" s="640"/>
      <c r="DO40" s="653">
        <f t="shared" si="27"/>
        <v>1</v>
      </c>
      <c r="DP40" s="653">
        <f t="shared" si="28"/>
        <v>0</v>
      </c>
      <c r="DQ40" s="653">
        <f t="shared" si="29"/>
        <v>1</v>
      </c>
    </row>
    <row r="41" spans="1:121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  <c r="BV41" s="503"/>
      <c r="BX41" s="506"/>
      <c r="BZ41" s="509"/>
      <c r="CB41" s="512"/>
      <c r="CC41" s="493"/>
      <c r="CD41" s="515"/>
      <c r="CF41" s="500">
        <f t="shared" si="18"/>
        <v>0</v>
      </c>
      <c r="CG41" s="500">
        <f t="shared" si="19"/>
        <v>0</v>
      </c>
      <c r="CH41" s="500">
        <f t="shared" si="20"/>
        <v>0</v>
      </c>
      <c r="CI41" s="554"/>
      <c r="CK41" s="557"/>
      <c r="CM41" s="560"/>
      <c r="CO41" s="563"/>
      <c r="CQ41" s="545">
        <f t="shared" si="21"/>
        <v>0</v>
      </c>
      <c r="CR41" s="545">
        <f t="shared" si="22"/>
        <v>0</v>
      </c>
      <c r="CS41" s="545">
        <f t="shared" si="23"/>
        <v>0</v>
      </c>
      <c r="CU41" s="600"/>
      <c r="CW41" s="604"/>
      <c r="CY41" s="608"/>
      <c r="DA41" s="612"/>
      <c r="DB41" s="619">
        <f t="shared" si="24"/>
        <v>0</v>
      </c>
      <c r="DC41" s="619">
        <f t="shared" si="25"/>
        <v>0</v>
      </c>
      <c r="DD41" s="619">
        <f t="shared" si="26"/>
        <v>0</v>
      </c>
      <c r="DE41" s="630"/>
      <c r="DI41" s="633"/>
      <c r="DK41" s="636"/>
      <c r="DM41" s="640"/>
      <c r="DO41" s="653">
        <f t="shared" si="27"/>
        <v>0</v>
      </c>
      <c r="DP41" s="653">
        <f t="shared" si="28"/>
        <v>0</v>
      </c>
      <c r="DQ41" s="653">
        <f t="shared" si="29"/>
        <v>0</v>
      </c>
    </row>
    <row r="42" spans="1:121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  <c r="BV42" s="503"/>
      <c r="BX42" s="506"/>
      <c r="BZ42" s="509"/>
      <c r="CB42" s="512"/>
      <c r="CC42" s="493"/>
      <c r="CD42" s="515"/>
      <c r="CF42" s="500">
        <f t="shared" si="18"/>
        <v>0</v>
      </c>
      <c r="CG42" s="500">
        <f t="shared" si="19"/>
        <v>0</v>
      </c>
      <c r="CH42" s="500">
        <f t="shared" si="20"/>
        <v>0</v>
      </c>
      <c r="CI42" s="554"/>
      <c r="CK42" s="557"/>
      <c r="CM42" s="560"/>
      <c r="CO42" s="563"/>
      <c r="CQ42" s="545">
        <f t="shared" si="21"/>
        <v>0</v>
      </c>
      <c r="CR42" s="545">
        <f t="shared" si="22"/>
        <v>0</v>
      </c>
      <c r="CS42" s="545">
        <f t="shared" si="23"/>
        <v>0</v>
      </c>
      <c r="CU42" s="600">
        <v>2</v>
      </c>
      <c r="CW42" s="604">
        <v>2</v>
      </c>
      <c r="CY42" s="608">
        <v>2</v>
      </c>
      <c r="DA42" s="612">
        <v>2</v>
      </c>
      <c r="DB42" s="619">
        <f t="shared" si="24"/>
        <v>0</v>
      </c>
      <c r="DC42" s="619">
        <f t="shared" si="25"/>
        <v>8</v>
      </c>
      <c r="DD42" s="619">
        <f t="shared" si="26"/>
        <v>8</v>
      </c>
      <c r="DE42" s="630"/>
      <c r="DI42" s="633"/>
      <c r="DK42" s="636"/>
      <c r="DM42" s="640"/>
      <c r="DO42" s="653">
        <f t="shared" si="27"/>
        <v>0</v>
      </c>
      <c r="DP42" s="653">
        <f t="shared" si="28"/>
        <v>0</v>
      </c>
      <c r="DQ42" s="653">
        <f t="shared" si="29"/>
        <v>0</v>
      </c>
    </row>
    <row r="43" spans="1:121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  <c r="BV43" s="503"/>
      <c r="BX43" s="506"/>
      <c r="BZ43" s="509"/>
      <c r="CB43" s="512"/>
      <c r="CC43" s="493"/>
      <c r="CD43" s="515"/>
      <c r="CF43" s="500">
        <f t="shared" si="18"/>
        <v>0</v>
      </c>
      <c r="CG43" s="500">
        <f t="shared" si="19"/>
        <v>0</v>
      </c>
      <c r="CH43" s="500">
        <f t="shared" si="20"/>
        <v>0</v>
      </c>
      <c r="CI43" s="554"/>
      <c r="CK43" s="557"/>
      <c r="CM43" s="560"/>
      <c r="CO43" s="563"/>
      <c r="CQ43" s="545">
        <f t="shared" si="21"/>
        <v>0</v>
      </c>
      <c r="CR43" s="545">
        <f t="shared" si="22"/>
        <v>0</v>
      </c>
      <c r="CS43" s="545">
        <f t="shared" si="23"/>
        <v>0</v>
      </c>
      <c r="CU43" s="600"/>
      <c r="CW43" s="604"/>
      <c r="CY43" s="608"/>
      <c r="DA43" s="612"/>
      <c r="DB43" s="619">
        <f t="shared" si="24"/>
        <v>0</v>
      </c>
      <c r="DC43" s="619">
        <f t="shared" si="25"/>
        <v>0</v>
      </c>
      <c r="DD43" s="619">
        <f t="shared" si="26"/>
        <v>0</v>
      </c>
      <c r="DE43" s="630"/>
      <c r="DI43" s="633"/>
      <c r="DK43" s="636"/>
      <c r="DM43" s="640"/>
      <c r="DO43" s="653">
        <f t="shared" si="27"/>
        <v>0</v>
      </c>
      <c r="DP43" s="653">
        <f t="shared" si="28"/>
        <v>0</v>
      </c>
      <c r="DQ43" s="653">
        <f t="shared" si="29"/>
        <v>0</v>
      </c>
    </row>
    <row r="44" spans="1:121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  <c r="BV44" s="503"/>
      <c r="BX44" s="506"/>
      <c r="BZ44" s="509"/>
      <c r="CB44" s="512"/>
      <c r="CC44" s="493"/>
      <c r="CD44" s="515"/>
      <c r="CF44" s="500">
        <f t="shared" si="18"/>
        <v>0</v>
      </c>
      <c r="CG44" s="500">
        <f t="shared" si="19"/>
        <v>0</v>
      </c>
      <c r="CH44" s="500">
        <f t="shared" si="20"/>
        <v>0</v>
      </c>
      <c r="CI44" s="554"/>
      <c r="CK44" s="557"/>
      <c r="CM44" s="560"/>
      <c r="CO44" s="563"/>
      <c r="CQ44" s="545">
        <f t="shared" si="21"/>
        <v>0</v>
      </c>
      <c r="CR44" s="545">
        <f t="shared" si="22"/>
        <v>0</v>
      </c>
      <c r="CS44" s="545">
        <f t="shared" si="23"/>
        <v>0</v>
      </c>
      <c r="CU44" s="600"/>
      <c r="CW44" s="604"/>
      <c r="CY44" s="608"/>
      <c r="DA44" s="612"/>
      <c r="DB44" s="619">
        <f t="shared" si="24"/>
        <v>0</v>
      </c>
      <c r="DC44" s="619">
        <f t="shared" si="25"/>
        <v>0</v>
      </c>
      <c r="DD44" s="619">
        <f t="shared" si="26"/>
        <v>0</v>
      </c>
      <c r="DE44" s="630">
        <v>3</v>
      </c>
      <c r="DI44" s="633"/>
      <c r="DK44" s="636"/>
      <c r="DM44" s="640"/>
      <c r="DO44" s="653">
        <f t="shared" si="27"/>
        <v>3</v>
      </c>
      <c r="DP44" s="653">
        <f t="shared" si="28"/>
        <v>0</v>
      </c>
      <c r="DQ44" s="653">
        <f t="shared" si="29"/>
        <v>3</v>
      </c>
    </row>
    <row r="45" spans="1:121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  <c r="BV45" s="503"/>
      <c r="BX45" s="506"/>
      <c r="BZ45" s="509"/>
      <c r="CB45" s="512"/>
      <c r="CC45" s="493"/>
      <c r="CD45" s="515"/>
      <c r="CF45" s="500">
        <f t="shared" si="18"/>
        <v>0</v>
      </c>
      <c r="CG45" s="500">
        <f t="shared" si="19"/>
        <v>0</v>
      </c>
      <c r="CH45" s="500">
        <f t="shared" si="20"/>
        <v>0</v>
      </c>
      <c r="CI45" s="554"/>
      <c r="CK45" s="557"/>
      <c r="CM45" s="560"/>
      <c r="CO45" s="563"/>
      <c r="CQ45" s="545">
        <f t="shared" si="21"/>
        <v>0</v>
      </c>
      <c r="CR45" s="545">
        <f t="shared" si="22"/>
        <v>0</v>
      </c>
      <c r="CS45" s="545">
        <f t="shared" si="23"/>
        <v>0</v>
      </c>
      <c r="CU45" s="600">
        <v>2</v>
      </c>
      <c r="CW45" s="604">
        <v>2</v>
      </c>
      <c r="CY45" s="608">
        <v>2</v>
      </c>
      <c r="DA45" s="612">
        <v>2</v>
      </c>
      <c r="DB45" s="619">
        <f t="shared" si="24"/>
        <v>0</v>
      </c>
      <c r="DC45" s="619">
        <f t="shared" si="25"/>
        <v>8</v>
      </c>
      <c r="DD45" s="619">
        <f t="shared" si="26"/>
        <v>8</v>
      </c>
      <c r="DE45" s="630">
        <v>3</v>
      </c>
      <c r="DI45" s="633"/>
      <c r="DK45" s="636"/>
      <c r="DM45" s="640"/>
      <c r="DO45" s="653">
        <f t="shared" si="27"/>
        <v>3</v>
      </c>
      <c r="DP45" s="653">
        <f t="shared" si="28"/>
        <v>0</v>
      </c>
      <c r="DQ45" s="653">
        <f t="shared" si="29"/>
        <v>3</v>
      </c>
    </row>
    <row r="46" spans="1:121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  <c r="BV46" s="503"/>
      <c r="BX46" s="506"/>
      <c r="BZ46" s="509"/>
      <c r="CB46" s="512"/>
      <c r="CC46" s="493"/>
      <c r="CD46" s="515"/>
      <c r="CF46" s="500">
        <f t="shared" si="18"/>
        <v>0</v>
      </c>
      <c r="CG46" s="500">
        <f t="shared" si="19"/>
        <v>0</v>
      </c>
      <c r="CH46" s="500">
        <f t="shared" si="20"/>
        <v>0</v>
      </c>
      <c r="CI46" s="554"/>
      <c r="CK46" s="557"/>
      <c r="CM46" s="560"/>
      <c r="CO46" s="563"/>
      <c r="CQ46" s="545">
        <f t="shared" si="21"/>
        <v>0</v>
      </c>
      <c r="CR46" s="545">
        <f t="shared" si="22"/>
        <v>0</v>
      </c>
      <c r="CS46" s="545">
        <f t="shared" si="23"/>
        <v>0</v>
      </c>
      <c r="CU46" s="600"/>
      <c r="CW46" s="604"/>
      <c r="CY46" s="608"/>
      <c r="DA46" s="612"/>
      <c r="DB46" s="619">
        <f t="shared" si="24"/>
        <v>0</v>
      </c>
      <c r="DC46" s="619">
        <f t="shared" si="25"/>
        <v>0</v>
      </c>
      <c r="DD46" s="619">
        <f t="shared" si="26"/>
        <v>0</v>
      </c>
      <c r="DE46" s="630"/>
      <c r="DI46" s="633"/>
      <c r="DK46" s="636"/>
      <c r="DM46" s="640"/>
      <c r="DO46" s="653">
        <f t="shared" si="27"/>
        <v>0</v>
      </c>
      <c r="DP46" s="653">
        <f t="shared" si="28"/>
        <v>0</v>
      </c>
      <c r="DQ46" s="653">
        <f t="shared" si="29"/>
        <v>0</v>
      </c>
    </row>
    <row r="47" spans="1:121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  <c r="BV47" s="503"/>
      <c r="BX47" s="506"/>
      <c r="BZ47" s="509"/>
      <c r="CB47" s="512"/>
      <c r="CC47" s="493"/>
      <c r="CD47" s="515"/>
      <c r="CF47" s="500">
        <f t="shared" si="18"/>
        <v>0</v>
      </c>
      <c r="CG47" s="500">
        <f t="shared" si="19"/>
        <v>0</v>
      </c>
      <c r="CH47" s="500">
        <f t="shared" si="20"/>
        <v>0</v>
      </c>
      <c r="CI47" s="554"/>
      <c r="CK47" s="557"/>
      <c r="CM47" s="560"/>
      <c r="CO47" s="563"/>
      <c r="CQ47" s="545">
        <f t="shared" si="21"/>
        <v>0</v>
      </c>
      <c r="CR47" s="545">
        <f t="shared" si="22"/>
        <v>0</v>
      </c>
      <c r="CS47" s="545">
        <f t="shared" si="23"/>
        <v>0</v>
      </c>
      <c r="CU47" s="600"/>
      <c r="CW47" s="604"/>
      <c r="CY47" s="608"/>
      <c r="DA47" s="612"/>
      <c r="DB47" s="619">
        <f t="shared" si="24"/>
        <v>0</v>
      </c>
      <c r="DC47" s="619">
        <f t="shared" si="25"/>
        <v>0</v>
      </c>
      <c r="DD47" s="619">
        <f t="shared" si="26"/>
        <v>0</v>
      </c>
      <c r="DE47" s="630"/>
      <c r="DI47" s="633"/>
      <c r="DK47" s="636"/>
      <c r="DM47" s="640"/>
      <c r="DO47" s="653">
        <f t="shared" si="27"/>
        <v>0</v>
      </c>
      <c r="DP47" s="653">
        <f t="shared" si="28"/>
        <v>0</v>
      </c>
      <c r="DQ47" s="653">
        <f t="shared" si="29"/>
        <v>0</v>
      </c>
    </row>
    <row r="48" spans="1:121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  <c r="BV48" s="503"/>
      <c r="BX48" s="506"/>
      <c r="BZ48" s="509"/>
      <c r="CB48" s="512"/>
      <c r="CC48" s="493"/>
      <c r="CD48" s="515">
        <v>1</v>
      </c>
      <c r="CF48" s="500">
        <f t="shared" si="18"/>
        <v>1</v>
      </c>
      <c r="CG48" s="500">
        <f t="shared" si="19"/>
        <v>0</v>
      </c>
      <c r="CH48" s="500">
        <f t="shared" si="20"/>
        <v>1</v>
      </c>
      <c r="CI48" s="554"/>
      <c r="CK48" s="557"/>
      <c r="CM48" s="560"/>
      <c r="CO48" s="563"/>
      <c r="CQ48" s="545">
        <f t="shared" si="21"/>
        <v>0</v>
      </c>
      <c r="CR48" s="545">
        <f t="shared" si="22"/>
        <v>0</v>
      </c>
      <c r="CS48" s="545">
        <f t="shared" si="23"/>
        <v>0</v>
      </c>
      <c r="CU48" s="600">
        <v>5</v>
      </c>
      <c r="CW48" s="604">
        <v>5</v>
      </c>
      <c r="CY48" s="608">
        <v>5</v>
      </c>
      <c r="DA48" s="612">
        <v>5</v>
      </c>
      <c r="DB48" s="619">
        <f t="shared" si="24"/>
        <v>0</v>
      </c>
      <c r="DC48" s="619">
        <f t="shared" si="25"/>
        <v>20</v>
      </c>
      <c r="DD48" s="619">
        <f t="shared" si="26"/>
        <v>20</v>
      </c>
      <c r="DE48" s="630"/>
      <c r="DI48" s="633"/>
      <c r="DK48" s="636"/>
      <c r="DM48" s="640"/>
      <c r="DO48" s="653">
        <f t="shared" si="27"/>
        <v>0</v>
      </c>
      <c r="DP48" s="653">
        <f t="shared" si="28"/>
        <v>0</v>
      </c>
      <c r="DQ48" s="653">
        <f t="shared" si="29"/>
        <v>0</v>
      </c>
    </row>
    <row r="49" spans="2:121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  <c r="BV49" s="503"/>
      <c r="BX49" s="506"/>
      <c r="BZ49" s="509"/>
      <c r="CB49" s="512"/>
      <c r="CC49" s="493"/>
      <c r="CD49" s="515"/>
      <c r="CF49" s="500">
        <f t="shared" si="18"/>
        <v>0</v>
      </c>
      <c r="CG49" s="500">
        <f t="shared" si="19"/>
        <v>0</v>
      </c>
      <c r="CH49" s="500">
        <f t="shared" si="20"/>
        <v>0</v>
      </c>
      <c r="CI49" s="554"/>
      <c r="CK49" s="557"/>
      <c r="CM49" s="560"/>
      <c r="CO49" s="563"/>
      <c r="CQ49" s="545">
        <f t="shared" si="21"/>
        <v>0</v>
      </c>
      <c r="CR49" s="545">
        <f t="shared" si="22"/>
        <v>0</v>
      </c>
      <c r="CS49" s="545">
        <f t="shared" si="23"/>
        <v>0</v>
      </c>
      <c r="CU49" s="600">
        <v>5</v>
      </c>
      <c r="CW49" s="604">
        <v>5</v>
      </c>
      <c r="CY49" s="608">
        <v>5</v>
      </c>
      <c r="DA49" s="612">
        <v>5</v>
      </c>
      <c r="DB49" s="619">
        <f t="shared" si="24"/>
        <v>0</v>
      </c>
      <c r="DC49" s="619">
        <f t="shared" si="25"/>
        <v>20</v>
      </c>
      <c r="DD49" s="619">
        <f t="shared" si="26"/>
        <v>20</v>
      </c>
      <c r="DE49" s="630"/>
      <c r="DI49" s="633"/>
      <c r="DK49" s="636"/>
      <c r="DM49" s="640">
        <v>2</v>
      </c>
      <c r="DO49" s="653">
        <f t="shared" si="27"/>
        <v>2</v>
      </c>
      <c r="DP49" s="653">
        <f t="shared" si="28"/>
        <v>0</v>
      </c>
      <c r="DQ49" s="653">
        <f t="shared" si="29"/>
        <v>2</v>
      </c>
    </row>
    <row r="50" spans="2:121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  <c r="BV50" s="503"/>
      <c r="BX50" s="506"/>
      <c r="BZ50" s="509"/>
      <c r="CB50" s="512"/>
      <c r="CC50" s="493"/>
      <c r="CD50" s="515">
        <v>1</v>
      </c>
      <c r="CF50" s="500">
        <f t="shared" si="18"/>
        <v>1</v>
      </c>
      <c r="CG50" s="500">
        <f t="shared" si="19"/>
        <v>0</v>
      </c>
      <c r="CH50" s="500">
        <f t="shared" si="20"/>
        <v>1</v>
      </c>
      <c r="CI50" s="554">
        <v>1</v>
      </c>
      <c r="CK50" s="557"/>
      <c r="CM50" s="560"/>
      <c r="CO50" s="563">
        <v>2</v>
      </c>
      <c r="CQ50" s="545">
        <f t="shared" si="21"/>
        <v>3</v>
      </c>
      <c r="CR50" s="545">
        <f t="shared" si="22"/>
        <v>0</v>
      </c>
      <c r="CS50" s="545">
        <f t="shared" si="23"/>
        <v>3</v>
      </c>
      <c r="CU50" s="600">
        <v>5</v>
      </c>
      <c r="CW50" s="604">
        <v>5</v>
      </c>
      <c r="CY50" s="608">
        <v>5</v>
      </c>
      <c r="DA50" s="612">
        <v>5</v>
      </c>
      <c r="DB50" s="619">
        <f t="shared" si="24"/>
        <v>0</v>
      </c>
      <c r="DC50" s="619">
        <f t="shared" si="25"/>
        <v>20</v>
      </c>
      <c r="DD50" s="619">
        <f t="shared" si="26"/>
        <v>20</v>
      </c>
      <c r="DE50" s="630"/>
      <c r="DI50" s="633">
        <v>1</v>
      </c>
      <c r="DK50" s="636"/>
      <c r="DM50" s="640"/>
      <c r="DO50" s="653">
        <f t="shared" si="27"/>
        <v>1</v>
      </c>
      <c r="DP50" s="653">
        <f t="shared" si="28"/>
        <v>0</v>
      </c>
      <c r="DQ50" s="653">
        <f t="shared" si="29"/>
        <v>1</v>
      </c>
    </row>
    <row r="51" spans="2:121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  <c r="BV51" s="503"/>
      <c r="BX51" s="506"/>
      <c r="BZ51" s="509"/>
      <c r="CB51" s="512"/>
      <c r="CC51" s="493"/>
      <c r="CD51" s="515"/>
      <c r="CF51" s="500">
        <f t="shared" si="18"/>
        <v>0</v>
      </c>
      <c r="CG51" s="500">
        <f t="shared" si="19"/>
        <v>0</v>
      </c>
      <c r="CH51" s="500">
        <f t="shared" si="20"/>
        <v>0</v>
      </c>
      <c r="CI51" s="554">
        <v>1</v>
      </c>
      <c r="CK51" s="557"/>
      <c r="CM51" s="560"/>
      <c r="CO51" s="563"/>
      <c r="CQ51" s="545">
        <f t="shared" si="21"/>
        <v>1</v>
      </c>
      <c r="CR51" s="545">
        <f t="shared" si="22"/>
        <v>0</v>
      </c>
      <c r="CS51" s="545">
        <f t="shared" si="23"/>
        <v>1</v>
      </c>
      <c r="CU51" s="600">
        <v>5</v>
      </c>
      <c r="CW51" s="604">
        <v>5</v>
      </c>
      <c r="CY51" s="608">
        <v>5</v>
      </c>
      <c r="DA51" s="612">
        <v>5</v>
      </c>
      <c r="DB51" s="619">
        <f t="shared" si="24"/>
        <v>0</v>
      </c>
      <c r="DC51" s="619">
        <f t="shared" si="25"/>
        <v>20</v>
      </c>
      <c r="DD51" s="619">
        <f t="shared" si="26"/>
        <v>20</v>
      </c>
      <c r="DE51" s="630"/>
      <c r="DI51" s="633"/>
      <c r="DK51" s="636"/>
      <c r="DM51" s="640"/>
      <c r="DO51" s="653">
        <f t="shared" si="27"/>
        <v>0</v>
      </c>
      <c r="DP51" s="653">
        <f t="shared" si="28"/>
        <v>0</v>
      </c>
      <c r="DQ51" s="653">
        <f t="shared" si="29"/>
        <v>0</v>
      </c>
    </row>
    <row r="52" spans="2:121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  <c r="BV52" s="503"/>
      <c r="BX52" s="506"/>
      <c r="BZ52" s="509"/>
      <c r="CB52" s="512"/>
      <c r="CC52" s="493"/>
      <c r="CD52" s="515"/>
      <c r="CF52" s="500">
        <f t="shared" si="18"/>
        <v>0</v>
      </c>
      <c r="CG52" s="500">
        <f t="shared" si="19"/>
        <v>0</v>
      </c>
      <c r="CH52" s="500">
        <f t="shared" si="20"/>
        <v>0</v>
      </c>
      <c r="CI52" s="554"/>
      <c r="CK52" s="557"/>
      <c r="CM52" s="560"/>
      <c r="CO52" s="563"/>
      <c r="CQ52" s="545">
        <f t="shared" si="21"/>
        <v>0</v>
      </c>
      <c r="CR52" s="545">
        <f t="shared" si="22"/>
        <v>0</v>
      </c>
      <c r="CS52" s="545">
        <f t="shared" si="23"/>
        <v>0</v>
      </c>
      <c r="CU52" s="600">
        <v>2</v>
      </c>
      <c r="CW52" s="604">
        <v>2</v>
      </c>
      <c r="CY52" s="608">
        <v>2</v>
      </c>
      <c r="DA52" s="612">
        <v>2</v>
      </c>
      <c r="DB52" s="619">
        <f t="shared" si="24"/>
        <v>0</v>
      </c>
      <c r="DC52" s="619">
        <f t="shared" si="25"/>
        <v>8</v>
      </c>
      <c r="DD52" s="619">
        <f t="shared" si="26"/>
        <v>8</v>
      </c>
      <c r="DE52" s="630"/>
      <c r="DI52" s="633"/>
      <c r="DK52" s="636"/>
      <c r="DM52" s="640"/>
      <c r="DO52" s="653">
        <f t="shared" si="27"/>
        <v>0</v>
      </c>
      <c r="DP52" s="653">
        <f t="shared" si="28"/>
        <v>0</v>
      </c>
      <c r="DQ52" s="653">
        <f t="shared" si="29"/>
        <v>0</v>
      </c>
    </row>
    <row r="53" spans="2:121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  <c r="BV53" s="503">
        <v>3</v>
      </c>
      <c r="BX53" s="506">
        <v>1</v>
      </c>
      <c r="BZ53" s="509"/>
      <c r="CB53" s="512">
        <v>4</v>
      </c>
      <c r="CC53" s="493"/>
      <c r="CD53" s="515"/>
      <c r="CF53" s="500">
        <f t="shared" si="18"/>
        <v>8</v>
      </c>
      <c r="CG53" s="500">
        <f t="shared" si="19"/>
        <v>0</v>
      </c>
      <c r="CH53" s="500">
        <f t="shared" si="20"/>
        <v>8</v>
      </c>
      <c r="CI53" s="554">
        <v>1</v>
      </c>
      <c r="CK53" s="557">
        <v>1</v>
      </c>
      <c r="CM53" s="560"/>
      <c r="CO53" s="563"/>
      <c r="CQ53" s="545">
        <f t="shared" si="21"/>
        <v>2</v>
      </c>
      <c r="CR53" s="545">
        <f t="shared" si="22"/>
        <v>0</v>
      </c>
      <c r="CS53" s="545">
        <f t="shared" si="23"/>
        <v>2</v>
      </c>
      <c r="CU53" s="600">
        <v>5</v>
      </c>
      <c r="CW53" s="604">
        <v>5</v>
      </c>
      <c r="CY53" s="608">
        <v>5</v>
      </c>
      <c r="DA53" s="612">
        <v>5</v>
      </c>
      <c r="DB53" s="619">
        <f t="shared" si="24"/>
        <v>0</v>
      </c>
      <c r="DC53" s="619">
        <f t="shared" si="25"/>
        <v>20</v>
      </c>
      <c r="DD53" s="619">
        <f t="shared" si="26"/>
        <v>20</v>
      </c>
      <c r="DE53" s="630">
        <v>2</v>
      </c>
      <c r="DI53" s="633"/>
      <c r="DK53" s="636"/>
      <c r="DM53" s="640"/>
      <c r="DO53" s="653">
        <f t="shared" si="27"/>
        <v>2</v>
      </c>
      <c r="DP53" s="653">
        <f t="shared" si="28"/>
        <v>0</v>
      </c>
      <c r="DQ53" s="653">
        <f t="shared" si="29"/>
        <v>2</v>
      </c>
    </row>
    <row r="54" spans="2:121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  <c r="BV54" s="503">
        <v>3</v>
      </c>
      <c r="BX54" s="506">
        <v>1</v>
      </c>
      <c r="BZ54" s="509"/>
      <c r="CB54" s="512">
        <v>4</v>
      </c>
      <c r="CC54" s="493"/>
      <c r="CD54" s="515"/>
      <c r="CF54" s="500">
        <f t="shared" si="18"/>
        <v>8</v>
      </c>
      <c r="CG54" s="500">
        <f t="shared" si="19"/>
        <v>0</v>
      </c>
      <c r="CH54" s="500">
        <f t="shared" si="20"/>
        <v>8</v>
      </c>
      <c r="CI54" s="554">
        <v>1</v>
      </c>
      <c r="CK54" s="557">
        <v>1</v>
      </c>
      <c r="CM54" s="560"/>
      <c r="CO54" s="563"/>
      <c r="CQ54" s="545">
        <f t="shared" si="21"/>
        <v>2</v>
      </c>
      <c r="CR54" s="545">
        <f t="shared" si="22"/>
        <v>0</v>
      </c>
      <c r="CS54" s="545">
        <f t="shared" si="23"/>
        <v>2</v>
      </c>
      <c r="CU54" s="600">
        <v>5</v>
      </c>
      <c r="CW54" s="604">
        <v>5</v>
      </c>
      <c r="CY54" s="608">
        <v>5</v>
      </c>
      <c r="DA54" s="612">
        <v>5</v>
      </c>
      <c r="DB54" s="619">
        <f t="shared" si="24"/>
        <v>0</v>
      </c>
      <c r="DC54" s="619">
        <f t="shared" si="25"/>
        <v>20</v>
      </c>
      <c r="DD54" s="619">
        <f t="shared" si="26"/>
        <v>20</v>
      </c>
      <c r="DE54" s="630"/>
      <c r="DI54" s="633"/>
      <c r="DK54" s="636"/>
      <c r="DM54" s="640"/>
      <c r="DO54" s="653">
        <f t="shared" si="27"/>
        <v>0</v>
      </c>
      <c r="DP54" s="653">
        <f t="shared" si="28"/>
        <v>0</v>
      </c>
      <c r="DQ54" s="653">
        <f t="shared" si="29"/>
        <v>0</v>
      </c>
    </row>
    <row r="55" spans="2:121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  <c r="BV55" s="503"/>
      <c r="BX55" s="506"/>
      <c r="BZ55" s="509"/>
      <c r="CB55" s="512"/>
      <c r="CC55" s="493"/>
      <c r="CD55" s="515"/>
      <c r="CF55" s="500">
        <f t="shared" si="18"/>
        <v>0</v>
      </c>
      <c r="CG55" s="500">
        <f t="shared" si="19"/>
        <v>0</v>
      </c>
      <c r="CH55" s="500">
        <f t="shared" si="20"/>
        <v>0</v>
      </c>
      <c r="CI55" s="554"/>
      <c r="CK55" s="557"/>
      <c r="CM55" s="560"/>
      <c r="CO55" s="563"/>
      <c r="CQ55" s="545">
        <f t="shared" si="21"/>
        <v>0</v>
      </c>
      <c r="CR55" s="545">
        <f t="shared" si="22"/>
        <v>0</v>
      </c>
      <c r="CS55" s="545">
        <f t="shared" si="23"/>
        <v>0</v>
      </c>
      <c r="CU55" s="600"/>
      <c r="CW55" s="604"/>
      <c r="CY55" s="608"/>
      <c r="DA55" s="612"/>
      <c r="DB55" s="619">
        <f t="shared" si="24"/>
        <v>0</v>
      </c>
      <c r="DC55" s="619">
        <f t="shared" si="25"/>
        <v>0</v>
      </c>
      <c r="DD55" s="619">
        <f t="shared" si="26"/>
        <v>0</v>
      </c>
      <c r="DE55" s="630">
        <v>4</v>
      </c>
      <c r="DI55" s="633"/>
      <c r="DK55" s="636"/>
      <c r="DM55" s="640"/>
      <c r="DO55" s="653">
        <f t="shared" si="27"/>
        <v>4</v>
      </c>
      <c r="DP55" s="653">
        <f t="shared" si="28"/>
        <v>0</v>
      </c>
      <c r="DQ55" s="653">
        <f t="shared" si="29"/>
        <v>4</v>
      </c>
    </row>
    <row r="56" spans="2:121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  <c r="BV56" s="503"/>
      <c r="BX56" s="506"/>
      <c r="BZ56" s="509"/>
      <c r="CB56" s="512"/>
      <c r="CC56" s="493"/>
      <c r="CD56" s="515"/>
      <c r="CF56" s="500">
        <f t="shared" si="18"/>
        <v>0</v>
      </c>
      <c r="CG56" s="500">
        <f t="shared" si="19"/>
        <v>0</v>
      </c>
      <c r="CH56" s="500">
        <f t="shared" si="20"/>
        <v>0</v>
      </c>
      <c r="CI56" s="554"/>
      <c r="CK56" s="557"/>
      <c r="CM56" s="560"/>
      <c r="CO56" s="563"/>
      <c r="CQ56" s="545">
        <f t="shared" si="21"/>
        <v>0</v>
      </c>
      <c r="CR56" s="545">
        <f t="shared" si="22"/>
        <v>0</v>
      </c>
      <c r="CS56" s="545">
        <f t="shared" si="23"/>
        <v>0</v>
      </c>
      <c r="CU56" s="600"/>
      <c r="CW56" s="604"/>
      <c r="CY56" s="608"/>
      <c r="DA56" s="612"/>
      <c r="DB56" s="619">
        <f t="shared" si="24"/>
        <v>0</v>
      </c>
      <c r="DC56" s="619">
        <f t="shared" si="25"/>
        <v>0</v>
      </c>
      <c r="DD56" s="619">
        <f t="shared" si="26"/>
        <v>0</v>
      </c>
      <c r="DE56" s="630"/>
      <c r="DI56" s="633"/>
      <c r="DK56" s="636"/>
      <c r="DM56" s="640"/>
      <c r="DO56" s="653">
        <f t="shared" si="27"/>
        <v>0</v>
      </c>
      <c r="DP56" s="653">
        <f t="shared" si="28"/>
        <v>0</v>
      </c>
      <c r="DQ56" s="653">
        <f t="shared" si="29"/>
        <v>0</v>
      </c>
    </row>
    <row r="57" spans="2:121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  <c r="BV57" s="503"/>
      <c r="BX57" s="506"/>
      <c r="BZ57" s="509"/>
      <c r="CB57" s="512">
        <v>1</v>
      </c>
      <c r="CC57" s="493"/>
      <c r="CD57" s="515"/>
      <c r="CF57" s="500">
        <f t="shared" si="18"/>
        <v>1</v>
      </c>
      <c r="CG57" s="500">
        <f t="shared" si="19"/>
        <v>0</v>
      </c>
      <c r="CH57" s="500">
        <f t="shared" si="20"/>
        <v>1</v>
      </c>
      <c r="CI57" s="554">
        <v>1</v>
      </c>
      <c r="CK57" s="557"/>
      <c r="CM57" s="560"/>
      <c r="CO57" s="563"/>
      <c r="CQ57" s="545">
        <f t="shared" si="21"/>
        <v>1</v>
      </c>
      <c r="CR57" s="545">
        <f t="shared" si="22"/>
        <v>0</v>
      </c>
      <c r="CS57" s="545">
        <f t="shared" si="23"/>
        <v>1</v>
      </c>
      <c r="CU57" s="600"/>
      <c r="CW57" s="604"/>
      <c r="CY57" s="608"/>
      <c r="DA57" s="612"/>
      <c r="DB57" s="619">
        <f t="shared" si="24"/>
        <v>0</v>
      </c>
      <c r="DC57" s="619">
        <f t="shared" si="25"/>
        <v>0</v>
      </c>
      <c r="DD57" s="619">
        <f t="shared" si="26"/>
        <v>0</v>
      </c>
      <c r="DE57" s="630"/>
      <c r="DI57" s="633"/>
      <c r="DK57" s="636"/>
      <c r="DM57" s="640"/>
      <c r="DO57" s="653">
        <f t="shared" si="27"/>
        <v>0</v>
      </c>
      <c r="DP57" s="653">
        <f t="shared" si="28"/>
        <v>0</v>
      </c>
      <c r="DQ57" s="653">
        <f t="shared" si="29"/>
        <v>0</v>
      </c>
    </row>
    <row r="58" spans="2:121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  <c r="BV58" s="503"/>
      <c r="BX58" s="506"/>
      <c r="BZ58" s="509"/>
      <c r="CB58" s="512">
        <v>1</v>
      </c>
      <c r="CC58" s="493"/>
      <c r="CD58" s="515"/>
      <c r="CF58" s="500">
        <f t="shared" si="18"/>
        <v>1</v>
      </c>
      <c r="CG58" s="500">
        <f t="shared" si="19"/>
        <v>0</v>
      </c>
      <c r="CH58" s="500">
        <f t="shared" si="20"/>
        <v>1</v>
      </c>
      <c r="CI58" s="554">
        <v>1</v>
      </c>
      <c r="CK58" s="557"/>
      <c r="CM58" s="560"/>
      <c r="CO58" s="563"/>
      <c r="CQ58" s="545">
        <f t="shared" si="21"/>
        <v>1</v>
      </c>
      <c r="CR58" s="545">
        <f t="shared" si="22"/>
        <v>0</v>
      </c>
      <c r="CS58" s="545">
        <f t="shared" si="23"/>
        <v>1</v>
      </c>
      <c r="CU58" s="600"/>
      <c r="CW58" s="604"/>
      <c r="CY58" s="608"/>
      <c r="DA58" s="612"/>
      <c r="DB58" s="619">
        <f t="shared" si="24"/>
        <v>0</v>
      </c>
      <c r="DC58" s="619">
        <f t="shared" si="25"/>
        <v>0</v>
      </c>
      <c r="DD58" s="619">
        <f t="shared" si="26"/>
        <v>0</v>
      </c>
      <c r="DE58" s="630"/>
      <c r="DI58" s="633"/>
      <c r="DK58" s="636"/>
      <c r="DM58" s="640"/>
      <c r="DO58" s="653">
        <f t="shared" si="27"/>
        <v>0</v>
      </c>
      <c r="DP58" s="653">
        <f t="shared" si="28"/>
        <v>0</v>
      </c>
      <c r="DQ58" s="653">
        <f t="shared" si="29"/>
        <v>0</v>
      </c>
    </row>
    <row r="59" spans="2:121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  <c r="BV59" s="503"/>
      <c r="BX59" s="506"/>
      <c r="BZ59" s="509"/>
      <c r="CB59" s="512"/>
      <c r="CC59" s="493"/>
      <c r="CD59" s="515"/>
      <c r="CF59" s="500">
        <f t="shared" si="18"/>
        <v>0</v>
      </c>
      <c r="CG59" s="500">
        <f t="shared" si="19"/>
        <v>0</v>
      </c>
      <c r="CH59" s="500">
        <f t="shared" si="20"/>
        <v>0</v>
      </c>
      <c r="CI59" s="554"/>
      <c r="CK59" s="557"/>
      <c r="CM59" s="560"/>
      <c r="CO59" s="563"/>
      <c r="CQ59" s="545">
        <f t="shared" si="21"/>
        <v>0</v>
      </c>
      <c r="CR59" s="545">
        <f t="shared" si="22"/>
        <v>0</v>
      </c>
      <c r="CS59" s="545">
        <f t="shared" si="23"/>
        <v>0</v>
      </c>
      <c r="CU59" s="600"/>
      <c r="CW59" s="604"/>
      <c r="CY59" s="608"/>
      <c r="DA59" s="612"/>
      <c r="DB59" s="619">
        <f t="shared" si="24"/>
        <v>0</v>
      </c>
      <c r="DC59" s="619">
        <f t="shared" si="25"/>
        <v>0</v>
      </c>
      <c r="DD59" s="619">
        <f t="shared" si="26"/>
        <v>0</v>
      </c>
      <c r="DE59" s="630"/>
      <c r="DI59" s="633"/>
      <c r="DK59" s="636"/>
      <c r="DM59" s="640"/>
      <c r="DO59" s="653">
        <f t="shared" si="27"/>
        <v>0</v>
      </c>
      <c r="DP59" s="653">
        <f t="shared" si="28"/>
        <v>0</v>
      </c>
      <c r="DQ59" s="653">
        <f t="shared" si="29"/>
        <v>0</v>
      </c>
    </row>
    <row r="60" spans="2:121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  <c r="BV60" s="503"/>
      <c r="BX60" s="506"/>
      <c r="BZ60" s="509"/>
      <c r="CB60" s="512"/>
      <c r="CC60" s="493"/>
      <c r="CD60" s="515"/>
      <c r="CF60" s="500">
        <f t="shared" si="18"/>
        <v>0</v>
      </c>
      <c r="CG60" s="500">
        <f t="shared" si="19"/>
        <v>0</v>
      </c>
      <c r="CH60" s="500">
        <f t="shared" si="20"/>
        <v>0</v>
      </c>
      <c r="CI60" s="554"/>
      <c r="CK60" s="557"/>
      <c r="CM60" s="560"/>
      <c r="CO60" s="563"/>
      <c r="CQ60" s="545">
        <f t="shared" si="21"/>
        <v>0</v>
      </c>
      <c r="CR60" s="545">
        <f t="shared" si="22"/>
        <v>0</v>
      </c>
      <c r="CS60" s="545">
        <f t="shared" si="23"/>
        <v>0</v>
      </c>
      <c r="CU60" s="600"/>
      <c r="CW60" s="604"/>
      <c r="CY60" s="608"/>
      <c r="DA60" s="612"/>
      <c r="DB60" s="619">
        <f t="shared" si="24"/>
        <v>0</v>
      </c>
      <c r="DC60" s="619">
        <f t="shared" si="25"/>
        <v>0</v>
      </c>
      <c r="DD60" s="619">
        <f t="shared" si="26"/>
        <v>0</v>
      </c>
      <c r="DE60" s="630"/>
      <c r="DI60" s="633"/>
      <c r="DK60" s="636"/>
      <c r="DM60" s="640"/>
      <c r="DO60" s="653">
        <f t="shared" si="27"/>
        <v>0</v>
      </c>
      <c r="DP60" s="653">
        <f t="shared" si="28"/>
        <v>0</v>
      </c>
      <c r="DQ60" s="653">
        <f t="shared" si="29"/>
        <v>0</v>
      </c>
    </row>
    <row r="61" spans="2:121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  <c r="BV61" s="503"/>
      <c r="BX61" s="506"/>
      <c r="BZ61" s="509"/>
      <c r="CB61" s="512"/>
      <c r="CC61" s="493"/>
      <c r="CD61" s="515"/>
      <c r="CF61" s="500">
        <f t="shared" si="18"/>
        <v>0</v>
      </c>
      <c r="CG61" s="500">
        <f t="shared" si="19"/>
        <v>0</v>
      </c>
      <c r="CH61" s="500">
        <f t="shared" si="20"/>
        <v>0</v>
      </c>
      <c r="CI61" s="554"/>
      <c r="CK61" s="557"/>
      <c r="CM61" s="560"/>
      <c r="CO61" s="563"/>
      <c r="CQ61" s="545">
        <f t="shared" si="21"/>
        <v>0</v>
      </c>
      <c r="CR61" s="545">
        <f t="shared" si="22"/>
        <v>0</v>
      </c>
      <c r="CS61" s="545">
        <f t="shared" si="23"/>
        <v>0</v>
      </c>
      <c r="CU61" s="600"/>
      <c r="CW61" s="604"/>
      <c r="CY61" s="608"/>
      <c r="DA61" s="612"/>
      <c r="DB61" s="619">
        <f t="shared" si="24"/>
        <v>0</v>
      </c>
      <c r="DC61" s="619">
        <f t="shared" si="25"/>
        <v>0</v>
      </c>
      <c r="DD61" s="619">
        <f t="shared" si="26"/>
        <v>0</v>
      </c>
      <c r="DE61" s="630"/>
      <c r="DI61" s="633"/>
      <c r="DK61" s="636"/>
      <c r="DM61" s="640"/>
      <c r="DO61" s="653">
        <f t="shared" si="27"/>
        <v>0</v>
      </c>
      <c r="DP61" s="653">
        <f t="shared" si="28"/>
        <v>0</v>
      </c>
      <c r="DQ61" s="653">
        <f t="shared" si="29"/>
        <v>0</v>
      </c>
    </row>
    <row r="62" spans="2:121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  <c r="BV62" s="503"/>
      <c r="BX62" s="506"/>
      <c r="BZ62" s="509"/>
      <c r="CB62" s="512"/>
      <c r="CC62" s="493"/>
      <c r="CD62" s="515"/>
      <c r="CF62" s="500">
        <f t="shared" si="18"/>
        <v>0</v>
      </c>
      <c r="CG62" s="500">
        <f t="shared" si="19"/>
        <v>0</v>
      </c>
      <c r="CH62" s="500">
        <f t="shared" si="20"/>
        <v>0</v>
      </c>
      <c r="CI62" s="554"/>
      <c r="CK62" s="557"/>
      <c r="CM62" s="560"/>
      <c r="CO62" s="563"/>
      <c r="CQ62" s="545">
        <f t="shared" si="21"/>
        <v>0</v>
      </c>
      <c r="CR62" s="545">
        <f t="shared" si="22"/>
        <v>0</v>
      </c>
      <c r="CS62" s="545">
        <f t="shared" si="23"/>
        <v>0</v>
      </c>
      <c r="CU62" s="600"/>
      <c r="CW62" s="604"/>
      <c r="CY62" s="608"/>
      <c r="DA62" s="612"/>
      <c r="DB62" s="619">
        <f t="shared" si="24"/>
        <v>0</v>
      </c>
      <c r="DC62" s="619">
        <f t="shared" si="25"/>
        <v>0</v>
      </c>
      <c r="DD62" s="619">
        <f t="shared" si="26"/>
        <v>0</v>
      </c>
      <c r="DE62" s="630"/>
      <c r="DI62" s="633"/>
      <c r="DK62" s="636"/>
      <c r="DM62" s="640"/>
      <c r="DO62" s="653">
        <f t="shared" si="27"/>
        <v>0</v>
      </c>
      <c r="DP62" s="653">
        <f t="shared" si="28"/>
        <v>0</v>
      </c>
      <c r="DQ62" s="653">
        <f t="shared" si="29"/>
        <v>0</v>
      </c>
    </row>
    <row r="63" spans="2:121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  <c r="BV63" s="503"/>
      <c r="BX63" s="506"/>
      <c r="BZ63" s="509"/>
      <c r="CB63" s="512"/>
      <c r="CC63" s="493"/>
      <c r="CD63" s="515"/>
      <c r="CF63" s="500">
        <f t="shared" si="18"/>
        <v>0</v>
      </c>
      <c r="CG63" s="500">
        <f t="shared" si="19"/>
        <v>0</v>
      </c>
      <c r="CH63" s="500">
        <f t="shared" si="20"/>
        <v>0</v>
      </c>
      <c r="CI63" s="554"/>
      <c r="CK63" s="557"/>
      <c r="CM63" s="560"/>
      <c r="CO63" s="563"/>
      <c r="CQ63" s="545">
        <f t="shared" si="21"/>
        <v>0</v>
      </c>
      <c r="CR63" s="545">
        <f t="shared" si="22"/>
        <v>0</v>
      </c>
      <c r="CS63" s="545">
        <f t="shared" si="23"/>
        <v>0</v>
      </c>
      <c r="CU63" s="600"/>
      <c r="CW63" s="604"/>
      <c r="CY63" s="608"/>
      <c r="DA63" s="612"/>
      <c r="DB63" s="619">
        <f t="shared" si="24"/>
        <v>0</v>
      </c>
      <c r="DC63" s="619">
        <f t="shared" si="25"/>
        <v>0</v>
      </c>
      <c r="DD63" s="619">
        <f t="shared" si="26"/>
        <v>0</v>
      </c>
      <c r="DE63" s="630"/>
      <c r="DI63" s="633"/>
      <c r="DK63" s="636"/>
      <c r="DM63" s="640"/>
      <c r="DO63" s="653">
        <f t="shared" si="27"/>
        <v>0</v>
      </c>
      <c r="DP63" s="653">
        <f t="shared" si="28"/>
        <v>0</v>
      </c>
      <c r="DQ63" s="653">
        <f t="shared" si="29"/>
        <v>0</v>
      </c>
    </row>
    <row r="64" spans="2:121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  <c r="BV64" s="503"/>
      <c r="BX64" s="506"/>
      <c r="BZ64" s="509"/>
      <c r="CB64" s="512"/>
      <c r="CC64" s="493"/>
      <c r="CD64" s="515"/>
      <c r="CF64" s="500">
        <f t="shared" si="18"/>
        <v>0</v>
      </c>
      <c r="CG64" s="500">
        <f t="shared" si="19"/>
        <v>0</v>
      </c>
      <c r="CH64" s="500">
        <f t="shared" si="20"/>
        <v>0</v>
      </c>
      <c r="CI64" s="554"/>
      <c r="CK64" s="557"/>
      <c r="CM64" s="560"/>
      <c r="CO64" s="563"/>
      <c r="CQ64" s="545">
        <f t="shared" si="21"/>
        <v>0</v>
      </c>
      <c r="CR64" s="545">
        <f t="shared" si="22"/>
        <v>0</v>
      </c>
      <c r="CS64" s="545">
        <f t="shared" si="23"/>
        <v>0</v>
      </c>
      <c r="CU64" s="600"/>
      <c r="CW64" s="604"/>
      <c r="CY64" s="608"/>
      <c r="DA64" s="612"/>
      <c r="DB64" s="619">
        <f t="shared" si="24"/>
        <v>0</v>
      </c>
      <c r="DC64" s="619">
        <f t="shared" si="25"/>
        <v>0</v>
      </c>
      <c r="DD64" s="619">
        <f t="shared" si="26"/>
        <v>0</v>
      </c>
      <c r="DE64" s="630"/>
      <c r="DI64" s="633"/>
      <c r="DK64" s="636"/>
      <c r="DM64" s="640"/>
      <c r="DO64" s="653">
        <f t="shared" si="27"/>
        <v>0</v>
      </c>
      <c r="DP64" s="653">
        <f t="shared" si="28"/>
        <v>0</v>
      </c>
      <c r="DQ64" s="653">
        <f t="shared" si="29"/>
        <v>0</v>
      </c>
    </row>
    <row r="65" spans="1:121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  <c r="BV65" s="503"/>
      <c r="BX65" s="506"/>
      <c r="BZ65" s="509"/>
      <c r="CB65" s="512"/>
      <c r="CC65" s="493"/>
      <c r="CD65" s="515"/>
      <c r="CF65" s="500">
        <f t="shared" si="18"/>
        <v>0</v>
      </c>
      <c r="CG65" s="500">
        <f t="shared" si="19"/>
        <v>0</v>
      </c>
      <c r="CH65" s="500">
        <f t="shared" si="20"/>
        <v>0</v>
      </c>
      <c r="CI65" s="554"/>
      <c r="CK65" s="557"/>
      <c r="CM65" s="560"/>
      <c r="CO65" s="563"/>
      <c r="CQ65" s="545">
        <f t="shared" si="21"/>
        <v>0</v>
      </c>
      <c r="CR65" s="545">
        <f t="shared" si="22"/>
        <v>0</v>
      </c>
      <c r="CS65" s="545">
        <f t="shared" si="23"/>
        <v>0</v>
      </c>
      <c r="CU65" s="600"/>
      <c r="CW65" s="604"/>
      <c r="CY65" s="608"/>
      <c r="DA65" s="612"/>
      <c r="DB65" s="619">
        <f t="shared" si="24"/>
        <v>0</v>
      </c>
      <c r="DC65" s="619">
        <f t="shared" si="25"/>
        <v>0</v>
      </c>
      <c r="DD65" s="619">
        <f t="shared" si="26"/>
        <v>0</v>
      </c>
      <c r="DE65" s="630"/>
      <c r="DI65" s="633"/>
      <c r="DK65" s="636"/>
      <c r="DM65" s="640"/>
      <c r="DO65" s="653">
        <f t="shared" si="27"/>
        <v>0</v>
      </c>
      <c r="DP65" s="653">
        <f t="shared" si="28"/>
        <v>0</v>
      </c>
      <c r="DQ65" s="653">
        <f t="shared" si="29"/>
        <v>0</v>
      </c>
    </row>
    <row r="66" spans="1:121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  <c r="BV66" s="503"/>
      <c r="BX66" s="506"/>
      <c r="BZ66" s="509"/>
      <c r="CB66" s="512"/>
      <c r="CC66" s="493"/>
      <c r="CD66" s="515"/>
      <c r="CF66" s="500">
        <f t="shared" si="18"/>
        <v>0</v>
      </c>
      <c r="CG66" s="500">
        <f t="shared" si="19"/>
        <v>0</v>
      </c>
      <c r="CH66" s="500">
        <f t="shared" si="20"/>
        <v>0</v>
      </c>
      <c r="CI66" s="554"/>
      <c r="CK66" s="557"/>
      <c r="CM66" s="560"/>
      <c r="CO66" s="563"/>
      <c r="CQ66" s="545">
        <f t="shared" si="21"/>
        <v>0</v>
      </c>
      <c r="CR66" s="545">
        <f t="shared" si="22"/>
        <v>0</v>
      </c>
      <c r="CS66" s="545">
        <f t="shared" si="23"/>
        <v>0</v>
      </c>
      <c r="CU66" s="600"/>
      <c r="CW66" s="604"/>
      <c r="CY66" s="608"/>
      <c r="DA66" s="612"/>
      <c r="DB66" s="619">
        <f t="shared" si="24"/>
        <v>0</v>
      </c>
      <c r="DC66" s="619">
        <f t="shared" si="25"/>
        <v>0</v>
      </c>
      <c r="DD66" s="619">
        <f t="shared" si="26"/>
        <v>0</v>
      </c>
      <c r="DE66" s="630"/>
      <c r="DI66" s="633"/>
      <c r="DK66" s="636"/>
      <c r="DM66" s="640"/>
      <c r="DO66" s="653">
        <f t="shared" si="27"/>
        <v>0</v>
      </c>
      <c r="DP66" s="653">
        <f t="shared" si="28"/>
        <v>0</v>
      </c>
      <c r="DQ66" s="653">
        <f t="shared" si="29"/>
        <v>0</v>
      </c>
    </row>
    <row r="67" spans="1:121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  <c r="BV67" s="503"/>
      <c r="BX67" s="506"/>
      <c r="BZ67" s="509"/>
      <c r="CB67" s="512"/>
      <c r="CC67" s="493"/>
      <c r="CD67" s="515"/>
      <c r="CF67" s="500">
        <f t="shared" si="18"/>
        <v>0</v>
      </c>
      <c r="CG67" s="500">
        <f t="shared" si="19"/>
        <v>0</v>
      </c>
      <c r="CH67" s="500">
        <f t="shared" si="20"/>
        <v>0</v>
      </c>
      <c r="CI67" s="554"/>
      <c r="CK67" s="557"/>
      <c r="CM67" s="560"/>
      <c r="CO67" s="563"/>
      <c r="CQ67" s="545">
        <f t="shared" si="21"/>
        <v>0</v>
      </c>
      <c r="CR67" s="545">
        <f t="shared" si="22"/>
        <v>0</v>
      </c>
      <c r="CS67" s="545">
        <f t="shared" si="23"/>
        <v>0</v>
      </c>
      <c r="CU67" s="600"/>
      <c r="CW67" s="604"/>
      <c r="CY67" s="608"/>
      <c r="DA67" s="612"/>
      <c r="DB67" s="619">
        <f t="shared" si="24"/>
        <v>0</v>
      </c>
      <c r="DC67" s="619">
        <f t="shared" si="25"/>
        <v>0</v>
      </c>
      <c r="DD67" s="619">
        <f t="shared" si="26"/>
        <v>0</v>
      </c>
      <c r="DE67" s="630"/>
      <c r="DI67" s="633"/>
      <c r="DK67" s="636"/>
      <c r="DM67" s="640"/>
      <c r="DO67" s="653">
        <f t="shared" si="27"/>
        <v>0</v>
      </c>
      <c r="DP67" s="653">
        <f t="shared" si="28"/>
        <v>0</v>
      </c>
      <c r="DQ67" s="653">
        <f t="shared" si="29"/>
        <v>0</v>
      </c>
    </row>
    <row r="68" spans="1:121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  <c r="BV68" s="503"/>
      <c r="BX68" s="506"/>
      <c r="BZ68" s="509"/>
      <c r="CB68" s="512"/>
      <c r="CC68" s="493"/>
      <c r="CD68" s="515"/>
      <c r="CF68" s="500">
        <f t="shared" si="18"/>
        <v>0</v>
      </c>
      <c r="CG68" s="500">
        <f t="shared" si="19"/>
        <v>0</v>
      </c>
      <c r="CH68" s="500">
        <f t="shared" si="20"/>
        <v>0</v>
      </c>
      <c r="CI68" s="554"/>
      <c r="CK68" s="557"/>
      <c r="CM68" s="560"/>
      <c r="CO68" s="563"/>
      <c r="CQ68" s="545">
        <f t="shared" si="21"/>
        <v>0</v>
      </c>
      <c r="CR68" s="545">
        <f t="shared" si="22"/>
        <v>0</v>
      </c>
      <c r="CS68" s="545">
        <f t="shared" si="23"/>
        <v>0</v>
      </c>
      <c r="CU68" s="600"/>
      <c r="CW68" s="604"/>
      <c r="CY68" s="608"/>
      <c r="DA68" s="612"/>
      <c r="DB68" s="619">
        <f t="shared" si="24"/>
        <v>0</v>
      </c>
      <c r="DC68" s="619">
        <f t="shared" si="25"/>
        <v>0</v>
      </c>
      <c r="DD68" s="619">
        <f t="shared" si="26"/>
        <v>0</v>
      </c>
      <c r="DE68" s="630"/>
      <c r="DI68" s="633"/>
      <c r="DK68" s="636"/>
      <c r="DM68" s="640"/>
      <c r="DO68" s="653">
        <f t="shared" si="27"/>
        <v>0</v>
      </c>
      <c r="DP68" s="653">
        <f t="shared" si="28"/>
        <v>0</v>
      </c>
      <c r="DQ68" s="653">
        <f t="shared" si="29"/>
        <v>0</v>
      </c>
    </row>
    <row r="69" spans="1:121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  <c r="BV69" s="503"/>
      <c r="BX69" s="506"/>
      <c r="BZ69" s="509"/>
      <c r="CB69" s="512"/>
      <c r="CC69" s="493"/>
      <c r="CD69" s="515"/>
      <c r="CF69" s="500">
        <f t="shared" si="18"/>
        <v>0</v>
      </c>
      <c r="CG69" s="500">
        <f t="shared" si="19"/>
        <v>0</v>
      </c>
      <c r="CH69" s="500">
        <f t="shared" si="20"/>
        <v>0</v>
      </c>
      <c r="CI69" s="554"/>
      <c r="CK69" s="557"/>
      <c r="CM69" s="560"/>
      <c r="CO69" s="563"/>
      <c r="CQ69" s="545">
        <f t="shared" si="21"/>
        <v>0</v>
      </c>
      <c r="CR69" s="545">
        <f t="shared" si="22"/>
        <v>0</v>
      </c>
      <c r="CS69" s="545">
        <f t="shared" si="23"/>
        <v>0</v>
      </c>
      <c r="CU69" s="600"/>
      <c r="CW69" s="604"/>
      <c r="CY69" s="608"/>
      <c r="DA69" s="612"/>
      <c r="DB69" s="619">
        <f t="shared" si="24"/>
        <v>0</v>
      </c>
      <c r="DC69" s="619">
        <f t="shared" si="25"/>
        <v>0</v>
      </c>
      <c r="DD69" s="619">
        <f t="shared" si="26"/>
        <v>0</v>
      </c>
      <c r="DE69" s="630"/>
      <c r="DI69" s="633"/>
      <c r="DK69" s="636"/>
      <c r="DM69" s="640"/>
      <c r="DO69" s="653">
        <f t="shared" si="27"/>
        <v>0</v>
      </c>
      <c r="DP69" s="653">
        <f t="shared" si="28"/>
        <v>0</v>
      </c>
      <c r="DQ69" s="653">
        <f t="shared" si="29"/>
        <v>0</v>
      </c>
    </row>
    <row r="70" spans="1:121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30">D70+F70+H70+J70+L70</f>
        <v>0</v>
      </c>
      <c r="O70" s="151">
        <f t="shared" ref="O70:O133" si="31">E70+G70+I70+K70+M70</f>
        <v>0</v>
      </c>
      <c r="P70" s="151">
        <f t="shared" ref="P70:P133" si="32">N70+O70</f>
        <v>0</v>
      </c>
      <c r="Q70" s="166"/>
      <c r="R70" s="182"/>
      <c r="S70" s="169"/>
      <c r="T70" s="186"/>
      <c r="U70" s="172">
        <v>4</v>
      </c>
      <c r="Y70" s="226">
        <f t="shared" ref="Y70:Y133" si="33">Q70+S70+U70+W70</f>
        <v>4</v>
      </c>
      <c r="Z70" s="226">
        <f t="shared" ref="Z70:Z133" si="34">R70+T70+V70+X70</f>
        <v>0</v>
      </c>
      <c r="AA70" s="226">
        <f t="shared" ref="AA70:AA133" si="35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36">AB70+AD70+AF70+AH70</f>
        <v>5</v>
      </c>
      <c r="AK70" s="227">
        <f t="shared" ref="AK70:AK133" si="37">AC70+AE70+AG70+AI70</f>
        <v>0</v>
      </c>
      <c r="AL70" s="227">
        <f t="shared" ref="AL70:AL133" si="38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39">AM70+AO70+AQ70+AS70+AU70</f>
        <v>1</v>
      </c>
      <c r="AX70" s="151">
        <f t="shared" ref="AX70:AX133" si="40">AN70+AP70+AR70+AT70+AV70</f>
        <v>0</v>
      </c>
      <c r="AY70" s="151">
        <f t="shared" ref="AY70:AY133" si="41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42">AZ70+BB70+BD70+BF70</f>
        <v>3</v>
      </c>
      <c r="BI70" s="395">
        <f t="shared" ref="BI70:BI133" si="43">BA70+BC70+BE70+BG70</f>
        <v>0</v>
      </c>
      <c r="BJ70" s="395">
        <f t="shared" ref="BJ70:BJ133" si="44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45">BK70+BM70+BO70+BQ70</f>
        <v>1</v>
      </c>
      <c r="BT70" s="395">
        <f t="shared" ref="BT70:BT133" si="46">BL70+BN70+BP70+BR70</f>
        <v>0</v>
      </c>
      <c r="BU70" s="395">
        <f t="shared" ref="BU70:BU133" si="47">BS70+BT70</f>
        <v>1</v>
      </c>
      <c r="BV70" s="503"/>
      <c r="BX70" s="506"/>
      <c r="BZ70" s="509"/>
      <c r="CB70" s="512"/>
      <c r="CC70" s="493"/>
      <c r="CD70" s="515"/>
      <c r="CF70" s="500">
        <f t="shared" ref="CF70:CF133" si="48">BV70+BX70+BZ70+CB70+CD70</f>
        <v>0</v>
      </c>
      <c r="CG70" s="500">
        <f t="shared" ref="CG70:CG133" si="49">BW70+BY70+CA70+CC70+CE70</f>
        <v>0</v>
      </c>
      <c r="CH70" s="500">
        <f t="shared" ref="CH70:CH133" si="50">CF70+CG70</f>
        <v>0</v>
      </c>
      <c r="CI70" s="554"/>
      <c r="CK70" s="557"/>
      <c r="CM70" s="560"/>
      <c r="CO70" s="563"/>
      <c r="CQ70" s="545">
        <f t="shared" ref="CQ70:CQ133" si="51">CI70+CK70+CM70+CO70</f>
        <v>0</v>
      </c>
      <c r="CR70" s="545">
        <f t="shared" ref="CR70:CR133" si="52">CJ70+CL70+CN70+CP70</f>
        <v>0</v>
      </c>
      <c r="CS70" s="545">
        <f t="shared" ref="CS70:CS133" si="53">CQ70+CR70</f>
        <v>0</v>
      </c>
      <c r="CU70" s="600"/>
      <c r="CW70" s="604"/>
      <c r="CY70" s="608"/>
      <c r="DA70" s="612"/>
      <c r="DB70" s="619">
        <f t="shared" ref="DB70:DB133" si="54">CT70+CV70+CX70+CZ70</f>
        <v>0</v>
      </c>
      <c r="DC70" s="619">
        <f t="shared" ref="DC70:DC133" si="55">CU70+CW70+CY70+DA70</f>
        <v>0</v>
      </c>
      <c r="DD70" s="619">
        <f t="shared" ref="DD70:DD133" si="56">DB70+DC70</f>
        <v>0</v>
      </c>
      <c r="DE70" s="630"/>
      <c r="DI70" s="633"/>
      <c r="DK70" s="636"/>
      <c r="DM70" s="640"/>
      <c r="DO70" s="653">
        <f t="shared" ref="DO70:DO133" si="57">DE70+DG70+DI70+DK70+DM70</f>
        <v>0</v>
      </c>
      <c r="DP70" s="653">
        <f t="shared" ref="DP70:DP133" si="58">DF70+DH70+DJ70+DL70+DN70</f>
        <v>0</v>
      </c>
      <c r="DQ70" s="653">
        <f t="shared" ref="DQ70:DQ133" si="59">DO70+DP70</f>
        <v>0</v>
      </c>
    </row>
    <row r="71" spans="1:121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30"/>
        <v>0</v>
      </c>
      <c r="O71" s="151">
        <f t="shared" si="31"/>
        <v>0</v>
      </c>
      <c r="P71" s="151">
        <f t="shared" si="32"/>
        <v>0</v>
      </c>
      <c r="Q71" s="166"/>
      <c r="R71" s="182"/>
      <c r="S71" s="169"/>
      <c r="T71" s="186"/>
      <c r="U71" s="172"/>
      <c r="Y71" s="226">
        <f t="shared" si="33"/>
        <v>0</v>
      </c>
      <c r="Z71" s="226">
        <f t="shared" si="34"/>
        <v>0</v>
      </c>
      <c r="AA71" s="226">
        <f t="shared" si="35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36"/>
        <v>0</v>
      </c>
      <c r="AK71" s="227">
        <f t="shared" si="37"/>
        <v>0</v>
      </c>
      <c r="AL71" s="227">
        <f t="shared" si="38"/>
        <v>0</v>
      </c>
      <c r="AN71" s="327"/>
      <c r="AP71" s="330"/>
      <c r="AR71" s="333"/>
      <c r="AS71" s="202"/>
      <c r="AT71" s="336"/>
      <c r="AV71" s="339"/>
      <c r="AW71" s="151">
        <f t="shared" si="39"/>
        <v>0</v>
      </c>
      <c r="AX71" s="151">
        <f t="shared" si="40"/>
        <v>0</v>
      </c>
      <c r="AY71" s="151">
        <f t="shared" si="41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42"/>
        <v>0</v>
      </c>
      <c r="BI71" s="395">
        <f t="shared" si="43"/>
        <v>0</v>
      </c>
      <c r="BJ71" s="395">
        <f t="shared" si="44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45"/>
        <v>0</v>
      </c>
      <c r="BT71" s="395">
        <f t="shared" si="46"/>
        <v>0</v>
      </c>
      <c r="BU71" s="395">
        <f t="shared" si="47"/>
        <v>0</v>
      </c>
      <c r="BV71" s="503"/>
      <c r="BX71" s="506"/>
      <c r="BZ71" s="509"/>
      <c r="CB71" s="512"/>
      <c r="CC71" s="493"/>
      <c r="CD71" s="515"/>
      <c r="CF71" s="500">
        <f t="shared" si="48"/>
        <v>0</v>
      </c>
      <c r="CG71" s="500">
        <f t="shared" si="49"/>
        <v>0</v>
      </c>
      <c r="CH71" s="500">
        <f t="shared" si="50"/>
        <v>0</v>
      </c>
      <c r="CI71" s="554"/>
      <c r="CK71" s="557"/>
      <c r="CM71" s="560"/>
      <c r="CO71" s="563"/>
      <c r="CQ71" s="545">
        <f t="shared" si="51"/>
        <v>0</v>
      </c>
      <c r="CR71" s="545">
        <f t="shared" si="52"/>
        <v>0</v>
      </c>
      <c r="CS71" s="545">
        <f t="shared" si="53"/>
        <v>0</v>
      </c>
      <c r="CU71" s="600"/>
      <c r="CW71" s="604"/>
      <c r="CY71" s="608"/>
      <c r="DA71" s="612"/>
      <c r="DB71" s="619">
        <f t="shared" si="54"/>
        <v>0</v>
      </c>
      <c r="DC71" s="619">
        <f t="shared" si="55"/>
        <v>0</v>
      </c>
      <c r="DD71" s="619">
        <f t="shared" si="56"/>
        <v>0</v>
      </c>
      <c r="DE71" s="630"/>
      <c r="DI71" s="633"/>
      <c r="DK71" s="636"/>
      <c r="DM71" s="640"/>
      <c r="DO71" s="653">
        <f t="shared" si="57"/>
        <v>0</v>
      </c>
      <c r="DP71" s="653">
        <f t="shared" si="58"/>
        <v>0</v>
      </c>
      <c r="DQ71" s="653">
        <f t="shared" si="59"/>
        <v>0</v>
      </c>
    </row>
    <row r="72" spans="1:121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30"/>
        <v>0</v>
      </c>
      <c r="O72" s="151">
        <f t="shared" si="31"/>
        <v>0</v>
      </c>
      <c r="P72" s="151">
        <f t="shared" si="32"/>
        <v>0</v>
      </c>
      <c r="Q72" s="166"/>
      <c r="R72" s="182"/>
      <c r="S72" s="169"/>
      <c r="T72" s="186"/>
      <c r="U72" s="172"/>
      <c r="Y72" s="226">
        <f t="shared" si="33"/>
        <v>0</v>
      </c>
      <c r="Z72" s="226">
        <f t="shared" si="34"/>
        <v>0</v>
      </c>
      <c r="AA72" s="226">
        <f t="shared" si="35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36"/>
        <v>2</v>
      </c>
      <c r="AK72" s="227">
        <f t="shared" si="37"/>
        <v>0</v>
      </c>
      <c r="AL72" s="227">
        <f t="shared" si="38"/>
        <v>2</v>
      </c>
      <c r="AN72" s="327"/>
      <c r="AP72" s="330"/>
      <c r="AR72" s="333"/>
      <c r="AS72" s="202"/>
      <c r="AT72" s="336"/>
      <c r="AV72" s="339"/>
      <c r="AW72" s="151">
        <f t="shared" si="39"/>
        <v>0</v>
      </c>
      <c r="AX72" s="151">
        <f t="shared" si="40"/>
        <v>0</v>
      </c>
      <c r="AY72" s="151">
        <f t="shared" si="41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42"/>
        <v>2</v>
      </c>
      <c r="BI72" s="395">
        <f t="shared" si="43"/>
        <v>0</v>
      </c>
      <c r="BJ72" s="395">
        <f t="shared" si="44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45"/>
        <v>2</v>
      </c>
      <c r="BT72" s="395">
        <f t="shared" si="46"/>
        <v>0</v>
      </c>
      <c r="BU72" s="395">
        <f t="shared" si="47"/>
        <v>2</v>
      </c>
      <c r="BV72" s="503"/>
      <c r="BX72" s="506"/>
      <c r="BZ72" s="509"/>
      <c r="CB72" s="512"/>
      <c r="CC72" s="493"/>
      <c r="CD72" s="515"/>
      <c r="CF72" s="500">
        <f t="shared" si="48"/>
        <v>0</v>
      </c>
      <c r="CG72" s="500">
        <f t="shared" si="49"/>
        <v>0</v>
      </c>
      <c r="CH72" s="500">
        <f t="shared" si="50"/>
        <v>0</v>
      </c>
      <c r="CI72" s="554"/>
      <c r="CK72" s="557"/>
      <c r="CM72" s="560"/>
      <c r="CO72" s="563"/>
      <c r="CQ72" s="545">
        <f t="shared" si="51"/>
        <v>0</v>
      </c>
      <c r="CR72" s="545">
        <f t="shared" si="52"/>
        <v>0</v>
      </c>
      <c r="CS72" s="545">
        <f t="shared" si="53"/>
        <v>0</v>
      </c>
      <c r="CU72" s="600"/>
      <c r="CW72" s="604"/>
      <c r="CY72" s="608"/>
      <c r="DA72" s="612"/>
      <c r="DB72" s="619">
        <f t="shared" si="54"/>
        <v>0</v>
      </c>
      <c r="DC72" s="619">
        <f t="shared" si="55"/>
        <v>0</v>
      </c>
      <c r="DD72" s="619">
        <f t="shared" si="56"/>
        <v>0</v>
      </c>
      <c r="DE72" s="630"/>
      <c r="DI72" s="633"/>
      <c r="DK72" s="636"/>
      <c r="DM72" s="640"/>
      <c r="DO72" s="653">
        <f t="shared" si="57"/>
        <v>0</v>
      </c>
      <c r="DP72" s="653">
        <f t="shared" si="58"/>
        <v>0</v>
      </c>
      <c r="DQ72" s="653">
        <f t="shared" si="59"/>
        <v>0</v>
      </c>
    </row>
    <row r="73" spans="1:121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30"/>
        <v>0</v>
      </c>
      <c r="O73" s="151">
        <f t="shared" si="31"/>
        <v>0</v>
      </c>
      <c r="P73" s="151">
        <f t="shared" si="32"/>
        <v>0</v>
      </c>
      <c r="Q73" s="166"/>
      <c r="R73" s="182"/>
      <c r="S73" s="169"/>
      <c r="T73" s="186"/>
      <c r="U73" s="172"/>
      <c r="Y73" s="226">
        <f t="shared" si="33"/>
        <v>0</v>
      </c>
      <c r="Z73" s="226">
        <f t="shared" si="34"/>
        <v>0</v>
      </c>
      <c r="AA73" s="226">
        <f t="shared" si="35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36"/>
        <v>5</v>
      </c>
      <c r="AK73" s="227">
        <f t="shared" si="37"/>
        <v>0</v>
      </c>
      <c r="AL73" s="227">
        <f t="shared" si="38"/>
        <v>5</v>
      </c>
      <c r="AN73" s="327"/>
      <c r="AP73" s="330"/>
      <c r="AR73" s="333"/>
      <c r="AS73" s="202"/>
      <c r="AT73" s="336"/>
      <c r="AV73" s="339"/>
      <c r="AW73" s="151">
        <f t="shared" si="39"/>
        <v>0</v>
      </c>
      <c r="AX73" s="151">
        <f t="shared" si="40"/>
        <v>0</v>
      </c>
      <c r="AY73" s="151">
        <f t="shared" si="41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42"/>
        <v>3</v>
      </c>
      <c r="BI73" s="395">
        <f t="shared" si="43"/>
        <v>0</v>
      </c>
      <c r="BJ73" s="395">
        <f t="shared" si="44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45"/>
        <v>4</v>
      </c>
      <c r="BT73" s="395">
        <f t="shared" si="46"/>
        <v>0</v>
      </c>
      <c r="BU73" s="395">
        <f t="shared" si="47"/>
        <v>4</v>
      </c>
      <c r="BV73" s="503"/>
      <c r="BX73" s="506"/>
      <c r="BZ73" s="509"/>
      <c r="CB73" s="512">
        <v>1</v>
      </c>
      <c r="CC73" s="493"/>
      <c r="CD73" s="515"/>
      <c r="CF73" s="500">
        <f t="shared" si="48"/>
        <v>1</v>
      </c>
      <c r="CG73" s="500">
        <f t="shared" si="49"/>
        <v>0</v>
      </c>
      <c r="CH73" s="500">
        <f t="shared" si="50"/>
        <v>1</v>
      </c>
      <c r="CI73" s="554"/>
      <c r="CK73" s="557">
        <v>5</v>
      </c>
      <c r="CM73" s="560"/>
      <c r="CO73" s="563">
        <v>3</v>
      </c>
      <c r="CQ73" s="545">
        <f t="shared" si="51"/>
        <v>8</v>
      </c>
      <c r="CR73" s="545">
        <f t="shared" si="52"/>
        <v>0</v>
      </c>
      <c r="CS73" s="545">
        <f t="shared" si="53"/>
        <v>8</v>
      </c>
      <c r="CU73" s="600"/>
      <c r="CW73" s="604"/>
      <c r="CY73" s="608"/>
      <c r="DA73" s="612"/>
      <c r="DB73" s="619">
        <f t="shared" si="54"/>
        <v>0</v>
      </c>
      <c r="DC73" s="619">
        <f t="shared" si="55"/>
        <v>0</v>
      </c>
      <c r="DD73" s="619">
        <f t="shared" si="56"/>
        <v>0</v>
      </c>
      <c r="DE73" s="630">
        <v>2</v>
      </c>
      <c r="DI73" s="633">
        <v>1</v>
      </c>
      <c r="DK73" s="636">
        <v>1</v>
      </c>
      <c r="DM73" s="640"/>
      <c r="DO73" s="653">
        <f t="shared" si="57"/>
        <v>4</v>
      </c>
      <c r="DP73" s="653">
        <f t="shared" si="58"/>
        <v>0</v>
      </c>
      <c r="DQ73" s="653">
        <f t="shared" si="59"/>
        <v>4</v>
      </c>
    </row>
    <row r="74" spans="1:121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30"/>
        <v>0</v>
      </c>
      <c r="O74" s="151">
        <f t="shared" si="31"/>
        <v>0</v>
      </c>
      <c r="P74" s="151">
        <f t="shared" si="32"/>
        <v>0</v>
      </c>
      <c r="Q74" s="166"/>
      <c r="R74" s="182"/>
      <c r="S74" s="169"/>
      <c r="T74" s="186"/>
      <c r="U74" s="172"/>
      <c r="Y74" s="226">
        <f t="shared" si="33"/>
        <v>0</v>
      </c>
      <c r="Z74" s="226">
        <f t="shared" si="34"/>
        <v>0</v>
      </c>
      <c r="AA74" s="226">
        <f t="shared" si="35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36"/>
        <v>0</v>
      </c>
      <c r="AK74" s="227">
        <f t="shared" si="37"/>
        <v>0</v>
      </c>
      <c r="AL74" s="227">
        <f t="shared" si="38"/>
        <v>0</v>
      </c>
      <c r="AN74" s="327"/>
      <c r="AP74" s="330"/>
      <c r="AR74" s="333"/>
      <c r="AS74" s="202"/>
      <c r="AT74" s="336"/>
      <c r="AV74" s="339"/>
      <c r="AW74" s="151">
        <f t="shared" si="39"/>
        <v>0</v>
      </c>
      <c r="AX74" s="151">
        <f t="shared" si="40"/>
        <v>0</v>
      </c>
      <c r="AY74" s="151">
        <f t="shared" si="41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42"/>
        <v>2</v>
      </c>
      <c r="BI74" s="395">
        <f t="shared" si="43"/>
        <v>0</v>
      </c>
      <c r="BJ74" s="395">
        <f t="shared" si="44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45"/>
        <v>0</v>
      </c>
      <c r="BT74" s="395">
        <f t="shared" si="46"/>
        <v>0</v>
      </c>
      <c r="BU74" s="395">
        <f t="shared" si="47"/>
        <v>0</v>
      </c>
      <c r="BV74" s="503"/>
      <c r="BX74" s="506"/>
      <c r="BZ74" s="509"/>
      <c r="CB74" s="512"/>
      <c r="CC74" s="493"/>
      <c r="CD74" s="515"/>
      <c r="CF74" s="500">
        <f t="shared" si="48"/>
        <v>0</v>
      </c>
      <c r="CG74" s="500">
        <f t="shared" si="49"/>
        <v>0</v>
      </c>
      <c r="CH74" s="500">
        <f t="shared" si="50"/>
        <v>0</v>
      </c>
      <c r="CI74" s="554"/>
      <c r="CK74" s="557"/>
      <c r="CM74" s="560"/>
      <c r="CO74" s="563"/>
      <c r="CQ74" s="545">
        <f t="shared" si="51"/>
        <v>0</v>
      </c>
      <c r="CR74" s="545">
        <f t="shared" si="52"/>
        <v>0</v>
      </c>
      <c r="CS74" s="545">
        <f t="shared" si="53"/>
        <v>0</v>
      </c>
      <c r="CU74" s="600"/>
      <c r="CW74" s="604"/>
      <c r="CY74" s="608"/>
      <c r="DA74" s="612"/>
      <c r="DB74" s="619">
        <f t="shared" si="54"/>
        <v>0</v>
      </c>
      <c r="DC74" s="619">
        <f t="shared" si="55"/>
        <v>0</v>
      </c>
      <c r="DD74" s="619">
        <f t="shared" si="56"/>
        <v>0</v>
      </c>
      <c r="DE74" s="630"/>
      <c r="DI74" s="633">
        <v>1</v>
      </c>
      <c r="DK74" s="636"/>
      <c r="DM74" s="640"/>
      <c r="DO74" s="653">
        <f t="shared" si="57"/>
        <v>1</v>
      </c>
      <c r="DP74" s="653">
        <f t="shared" si="58"/>
        <v>0</v>
      </c>
      <c r="DQ74" s="653">
        <f t="shared" si="59"/>
        <v>1</v>
      </c>
    </row>
    <row r="75" spans="1:121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30"/>
        <v>0</v>
      </c>
      <c r="O75" s="151">
        <f t="shared" si="31"/>
        <v>0</v>
      </c>
      <c r="P75" s="151">
        <f t="shared" si="32"/>
        <v>0</v>
      </c>
      <c r="Q75" s="166"/>
      <c r="R75" s="182"/>
      <c r="S75" s="169"/>
      <c r="T75" s="186"/>
      <c r="U75" s="172"/>
      <c r="Y75" s="226">
        <f t="shared" si="33"/>
        <v>0</v>
      </c>
      <c r="Z75" s="226">
        <f t="shared" si="34"/>
        <v>0</v>
      </c>
      <c r="AA75" s="226">
        <f t="shared" si="35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36"/>
        <v>0</v>
      </c>
      <c r="AK75" s="227">
        <f t="shared" si="37"/>
        <v>0</v>
      </c>
      <c r="AL75" s="227">
        <f t="shared" si="38"/>
        <v>0</v>
      </c>
      <c r="AN75" s="327"/>
      <c r="AP75" s="330"/>
      <c r="AR75" s="333"/>
      <c r="AS75" s="202"/>
      <c r="AT75" s="336"/>
      <c r="AV75" s="339"/>
      <c r="AW75" s="151">
        <f t="shared" si="39"/>
        <v>0</v>
      </c>
      <c r="AX75" s="151">
        <f t="shared" si="40"/>
        <v>0</v>
      </c>
      <c r="AY75" s="151">
        <f t="shared" si="41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42"/>
        <v>0</v>
      </c>
      <c r="BI75" s="395">
        <f t="shared" si="43"/>
        <v>0</v>
      </c>
      <c r="BJ75" s="395">
        <f t="shared" si="44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45"/>
        <v>0</v>
      </c>
      <c r="BT75" s="395">
        <f t="shared" si="46"/>
        <v>0</v>
      </c>
      <c r="BU75" s="395">
        <f t="shared" si="47"/>
        <v>0</v>
      </c>
      <c r="BV75" s="503"/>
      <c r="BX75" s="506"/>
      <c r="BZ75" s="509"/>
      <c r="CB75" s="512"/>
      <c r="CC75" s="493"/>
      <c r="CD75" s="515"/>
      <c r="CF75" s="500">
        <f t="shared" si="48"/>
        <v>0</v>
      </c>
      <c r="CG75" s="500">
        <f t="shared" si="49"/>
        <v>0</v>
      </c>
      <c r="CH75" s="500">
        <f t="shared" si="50"/>
        <v>0</v>
      </c>
      <c r="CI75" s="554"/>
      <c r="CK75" s="557"/>
      <c r="CM75" s="560"/>
      <c r="CO75" s="563"/>
      <c r="CQ75" s="545">
        <f t="shared" si="51"/>
        <v>0</v>
      </c>
      <c r="CR75" s="545">
        <f t="shared" si="52"/>
        <v>0</v>
      </c>
      <c r="CS75" s="545">
        <f t="shared" si="53"/>
        <v>0</v>
      </c>
      <c r="CU75" s="600"/>
      <c r="CW75" s="604"/>
      <c r="CY75" s="608"/>
      <c r="DA75" s="612"/>
      <c r="DB75" s="619">
        <f t="shared" si="54"/>
        <v>0</v>
      </c>
      <c r="DC75" s="619">
        <f t="shared" si="55"/>
        <v>0</v>
      </c>
      <c r="DD75" s="619">
        <f t="shared" si="56"/>
        <v>0</v>
      </c>
      <c r="DE75" s="630"/>
      <c r="DI75" s="633"/>
      <c r="DK75" s="636"/>
      <c r="DM75" s="640"/>
      <c r="DO75" s="653">
        <f t="shared" si="57"/>
        <v>0</v>
      </c>
      <c r="DP75" s="653">
        <f t="shared" si="58"/>
        <v>0</v>
      </c>
      <c r="DQ75" s="653">
        <f t="shared" si="59"/>
        <v>0</v>
      </c>
    </row>
    <row r="76" spans="1:121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30"/>
        <v>0</v>
      </c>
      <c r="O76" s="151">
        <f t="shared" si="31"/>
        <v>0</v>
      </c>
      <c r="P76" s="151">
        <f t="shared" si="32"/>
        <v>0</v>
      </c>
      <c r="Q76" s="166"/>
      <c r="R76" s="182"/>
      <c r="S76" s="169"/>
      <c r="T76" s="186"/>
      <c r="U76" s="172"/>
      <c r="Y76" s="226">
        <f t="shared" si="33"/>
        <v>0</v>
      </c>
      <c r="Z76" s="226">
        <f t="shared" si="34"/>
        <v>0</v>
      </c>
      <c r="AA76" s="226">
        <f t="shared" si="35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36"/>
        <v>0</v>
      </c>
      <c r="AK76" s="227">
        <f t="shared" si="37"/>
        <v>0</v>
      </c>
      <c r="AL76" s="227">
        <f t="shared" si="38"/>
        <v>0</v>
      </c>
      <c r="AN76" s="327"/>
      <c r="AP76" s="330"/>
      <c r="AR76" s="333"/>
      <c r="AS76" s="202"/>
      <c r="AT76" s="336"/>
      <c r="AV76" s="339"/>
      <c r="AW76" s="151">
        <f t="shared" si="39"/>
        <v>0</v>
      </c>
      <c r="AX76" s="151">
        <f t="shared" si="40"/>
        <v>0</v>
      </c>
      <c r="AY76" s="151">
        <f t="shared" si="41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42"/>
        <v>0</v>
      </c>
      <c r="BI76" s="395">
        <f t="shared" si="43"/>
        <v>0</v>
      </c>
      <c r="BJ76" s="395">
        <f t="shared" si="44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45"/>
        <v>0</v>
      </c>
      <c r="BT76" s="395">
        <f t="shared" si="46"/>
        <v>0</v>
      </c>
      <c r="BU76" s="395">
        <f t="shared" si="47"/>
        <v>0</v>
      </c>
      <c r="BV76" s="503"/>
      <c r="BX76" s="506"/>
      <c r="BZ76" s="509"/>
      <c r="CB76" s="512"/>
      <c r="CC76" s="493"/>
      <c r="CD76" s="515"/>
      <c r="CF76" s="500">
        <f t="shared" si="48"/>
        <v>0</v>
      </c>
      <c r="CG76" s="500">
        <f t="shared" si="49"/>
        <v>0</v>
      </c>
      <c r="CH76" s="500">
        <f t="shared" si="50"/>
        <v>0</v>
      </c>
      <c r="CI76" s="554"/>
      <c r="CK76" s="557"/>
      <c r="CM76" s="560"/>
      <c r="CO76" s="563"/>
      <c r="CQ76" s="545">
        <f t="shared" si="51"/>
        <v>0</v>
      </c>
      <c r="CR76" s="545">
        <f t="shared" si="52"/>
        <v>0</v>
      </c>
      <c r="CS76" s="545">
        <f t="shared" si="53"/>
        <v>0</v>
      </c>
      <c r="CU76" s="600"/>
      <c r="CW76" s="604"/>
      <c r="CY76" s="608"/>
      <c r="DA76" s="612"/>
      <c r="DB76" s="619">
        <f t="shared" si="54"/>
        <v>0</v>
      </c>
      <c r="DC76" s="619">
        <f t="shared" si="55"/>
        <v>0</v>
      </c>
      <c r="DD76" s="619">
        <f t="shared" si="56"/>
        <v>0</v>
      </c>
      <c r="DE76" s="630">
        <v>2</v>
      </c>
      <c r="DI76" s="633"/>
      <c r="DK76" s="636"/>
      <c r="DM76" s="640"/>
      <c r="DO76" s="653">
        <f t="shared" si="57"/>
        <v>2</v>
      </c>
      <c r="DP76" s="653">
        <f t="shared" si="58"/>
        <v>0</v>
      </c>
      <c r="DQ76" s="653">
        <f t="shared" si="59"/>
        <v>2</v>
      </c>
    </row>
    <row r="77" spans="1:121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30"/>
        <v>0</v>
      </c>
      <c r="O77" s="151">
        <f t="shared" si="31"/>
        <v>0</v>
      </c>
      <c r="P77" s="151">
        <f t="shared" si="32"/>
        <v>0</v>
      </c>
      <c r="Q77" s="166"/>
      <c r="R77" s="182"/>
      <c r="S77" s="169"/>
      <c r="T77" s="186"/>
      <c r="U77" s="172"/>
      <c r="Y77" s="226">
        <f t="shared" si="33"/>
        <v>0</v>
      </c>
      <c r="Z77" s="226">
        <f t="shared" si="34"/>
        <v>0</v>
      </c>
      <c r="AA77" s="226">
        <f t="shared" si="35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36"/>
        <v>1</v>
      </c>
      <c r="AK77" s="227">
        <f t="shared" si="37"/>
        <v>0</v>
      </c>
      <c r="AL77" s="227">
        <f t="shared" si="38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39"/>
        <v>2</v>
      </c>
      <c r="AX77" s="151">
        <f t="shared" si="40"/>
        <v>0</v>
      </c>
      <c r="AY77" s="151">
        <f t="shared" si="41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42"/>
        <v>2</v>
      </c>
      <c r="BI77" s="395">
        <f t="shared" si="43"/>
        <v>0</v>
      </c>
      <c r="BJ77" s="395">
        <f t="shared" si="44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45"/>
        <v>0</v>
      </c>
      <c r="BT77" s="395">
        <f t="shared" si="46"/>
        <v>0</v>
      </c>
      <c r="BU77" s="395">
        <f t="shared" si="47"/>
        <v>0</v>
      </c>
      <c r="BV77" s="503"/>
      <c r="BX77" s="506"/>
      <c r="BZ77" s="509"/>
      <c r="CB77" s="512"/>
      <c r="CC77" s="493"/>
      <c r="CD77" s="515"/>
      <c r="CF77" s="500">
        <f t="shared" si="48"/>
        <v>0</v>
      </c>
      <c r="CG77" s="500">
        <f t="shared" si="49"/>
        <v>0</v>
      </c>
      <c r="CH77" s="500">
        <f t="shared" si="50"/>
        <v>0</v>
      </c>
      <c r="CI77" s="554"/>
      <c r="CK77" s="557"/>
      <c r="CM77" s="560"/>
      <c r="CO77" s="563">
        <v>3</v>
      </c>
      <c r="CQ77" s="545">
        <f t="shared" si="51"/>
        <v>3</v>
      </c>
      <c r="CR77" s="545">
        <f t="shared" si="52"/>
        <v>0</v>
      </c>
      <c r="CS77" s="545">
        <f t="shared" si="53"/>
        <v>3</v>
      </c>
      <c r="CU77" s="600"/>
      <c r="CW77" s="604"/>
      <c r="CY77" s="608"/>
      <c r="DA77" s="612"/>
      <c r="DB77" s="619">
        <f t="shared" si="54"/>
        <v>0</v>
      </c>
      <c r="DC77" s="619">
        <f t="shared" si="55"/>
        <v>0</v>
      </c>
      <c r="DD77" s="619">
        <f t="shared" si="56"/>
        <v>0</v>
      </c>
      <c r="DE77" s="630"/>
      <c r="DI77" s="633">
        <v>1</v>
      </c>
      <c r="DK77" s="636"/>
      <c r="DM77" s="640"/>
      <c r="DO77" s="653">
        <f t="shared" si="57"/>
        <v>1</v>
      </c>
      <c r="DP77" s="653">
        <f t="shared" si="58"/>
        <v>0</v>
      </c>
      <c r="DQ77" s="653">
        <f t="shared" si="59"/>
        <v>1</v>
      </c>
    </row>
    <row r="78" spans="1:121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30"/>
        <v>0</v>
      </c>
      <c r="O78" s="151">
        <f t="shared" si="31"/>
        <v>0</v>
      </c>
      <c r="P78" s="151">
        <f t="shared" si="32"/>
        <v>0</v>
      </c>
      <c r="Q78" s="166"/>
      <c r="R78" s="182"/>
      <c r="S78" s="169"/>
      <c r="T78" s="186"/>
      <c r="U78" s="172"/>
      <c r="Y78" s="226">
        <f t="shared" si="33"/>
        <v>0</v>
      </c>
      <c r="Z78" s="226">
        <f t="shared" si="34"/>
        <v>0</v>
      </c>
      <c r="AA78" s="226">
        <f t="shared" si="35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36"/>
        <v>0</v>
      </c>
      <c r="AK78" s="227">
        <f t="shared" si="37"/>
        <v>0</v>
      </c>
      <c r="AL78" s="227">
        <f t="shared" si="38"/>
        <v>0</v>
      </c>
      <c r="AN78" s="327"/>
      <c r="AP78" s="330"/>
      <c r="AR78" s="333"/>
      <c r="AS78" s="202"/>
      <c r="AT78" s="336"/>
      <c r="AV78" s="339"/>
      <c r="AW78" s="151">
        <f t="shared" si="39"/>
        <v>0</v>
      </c>
      <c r="AX78" s="151">
        <f t="shared" si="40"/>
        <v>0</v>
      </c>
      <c r="AY78" s="151">
        <f t="shared" si="41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42"/>
        <v>0</v>
      </c>
      <c r="BI78" s="395">
        <f t="shared" si="43"/>
        <v>0</v>
      </c>
      <c r="BJ78" s="395">
        <f t="shared" si="44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45"/>
        <v>0</v>
      </c>
      <c r="BT78" s="395">
        <f t="shared" si="46"/>
        <v>0</v>
      </c>
      <c r="BU78" s="395">
        <f t="shared" si="47"/>
        <v>0</v>
      </c>
      <c r="BV78" s="503"/>
      <c r="BX78" s="506"/>
      <c r="BZ78" s="509"/>
      <c r="CB78" s="512"/>
      <c r="CC78" s="493"/>
      <c r="CD78" s="515"/>
      <c r="CF78" s="500">
        <f t="shared" si="48"/>
        <v>0</v>
      </c>
      <c r="CG78" s="500">
        <f t="shared" si="49"/>
        <v>0</v>
      </c>
      <c r="CH78" s="500">
        <f t="shared" si="50"/>
        <v>0</v>
      </c>
      <c r="CI78" s="554"/>
      <c r="CK78" s="557"/>
      <c r="CM78" s="560"/>
      <c r="CO78" s="563"/>
      <c r="CQ78" s="545">
        <f t="shared" si="51"/>
        <v>0</v>
      </c>
      <c r="CR78" s="545">
        <f t="shared" si="52"/>
        <v>0</v>
      </c>
      <c r="CS78" s="545">
        <f t="shared" si="53"/>
        <v>0</v>
      </c>
      <c r="CU78" s="600"/>
      <c r="CW78" s="604"/>
      <c r="CY78" s="608"/>
      <c r="DA78" s="612"/>
      <c r="DB78" s="619">
        <f t="shared" si="54"/>
        <v>0</v>
      </c>
      <c r="DC78" s="619">
        <f t="shared" si="55"/>
        <v>0</v>
      </c>
      <c r="DD78" s="619">
        <f t="shared" si="56"/>
        <v>0</v>
      </c>
      <c r="DE78" s="630"/>
      <c r="DI78" s="633"/>
      <c r="DK78" s="636"/>
      <c r="DM78" s="640"/>
      <c r="DO78" s="653">
        <f t="shared" si="57"/>
        <v>0</v>
      </c>
      <c r="DP78" s="653">
        <f t="shared" si="58"/>
        <v>0</v>
      </c>
      <c r="DQ78" s="653">
        <f t="shared" si="59"/>
        <v>0</v>
      </c>
    </row>
    <row r="79" spans="1:121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30"/>
        <v>0</v>
      </c>
      <c r="O79" s="151">
        <f t="shared" si="31"/>
        <v>0</v>
      </c>
      <c r="P79" s="151">
        <f t="shared" si="32"/>
        <v>0</v>
      </c>
      <c r="Q79" s="166"/>
      <c r="R79" s="182"/>
      <c r="S79" s="169"/>
      <c r="T79" s="186"/>
      <c r="U79" s="172"/>
      <c r="Y79" s="226">
        <f t="shared" si="33"/>
        <v>0</v>
      </c>
      <c r="Z79" s="226">
        <f t="shared" si="34"/>
        <v>0</v>
      </c>
      <c r="AA79" s="226">
        <f t="shared" si="35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36"/>
        <v>0</v>
      </c>
      <c r="AK79" s="227">
        <f t="shared" si="37"/>
        <v>0</v>
      </c>
      <c r="AL79" s="227">
        <f t="shared" si="38"/>
        <v>0</v>
      </c>
      <c r="AN79" s="327"/>
      <c r="AP79" s="330"/>
      <c r="AR79" s="333"/>
      <c r="AS79" s="202"/>
      <c r="AT79" s="336"/>
      <c r="AV79" s="339"/>
      <c r="AW79" s="151">
        <f t="shared" si="39"/>
        <v>0</v>
      </c>
      <c r="AX79" s="151">
        <f t="shared" si="40"/>
        <v>0</v>
      </c>
      <c r="AY79" s="151">
        <f t="shared" si="41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42"/>
        <v>0</v>
      </c>
      <c r="BI79" s="395">
        <f t="shared" si="43"/>
        <v>0</v>
      </c>
      <c r="BJ79" s="395">
        <f t="shared" si="44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45"/>
        <v>0</v>
      </c>
      <c r="BT79" s="395">
        <f t="shared" si="46"/>
        <v>0</v>
      </c>
      <c r="BU79" s="395">
        <f t="shared" si="47"/>
        <v>0</v>
      </c>
      <c r="BV79" s="503"/>
      <c r="BX79" s="506"/>
      <c r="BZ79" s="509"/>
      <c r="CB79" s="512"/>
      <c r="CC79" s="493"/>
      <c r="CD79" s="515"/>
      <c r="CF79" s="500">
        <f t="shared" si="48"/>
        <v>0</v>
      </c>
      <c r="CG79" s="500">
        <f t="shared" si="49"/>
        <v>0</v>
      </c>
      <c r="CH79" s="500">
        <f t="shared" si="50"/>
        <v>0</v>
      </c>
      <c r="CI79" s="554"/>
      <c r="CK79" s="557"/>
      <c r="CM79" s="560"/>
      <c r="CO79" s="563"/>
      <c r="CQ79" s="545">
        <f t="shared" si="51"/>
        <v>0</v>
      </c>
      <c r="CR79" s="545">
        <f t="shared" si="52"/>
        <v>0</v>
      </c>
      <c r="CS79" s="545">
        <f t="shared" si="53"/>
        <v>0</v>
      </c>
      <c r="CU79" s="600"/>
      <c r="CW79" s="604"/>
      <c r="CY79" s="608"/>
      <c r="DA79" s="612"/>
      <c r="DB79" s="619">
        <f t="shared" si="54"/>
        <v>0</v>
      </c>
      <c r="DC79" s="619">
        <f t="shared" si="55"/>
        <v>0</v>
      </c>
      <c r="DD79" s="619">
        <f t="shared" si="56"/>
        <v>0</v>
      </c>
      <c r="DE79" s="630"/>
      <c r="DI79" s="633"/>
      <c r="DK79" s="636"/>
      <c r="DM79" s="640"/>
      <c r="DO79" s="653">
        <f t="shared" si="57"/>
        <v>0</v>
      </c>
      <c r="DP79" s="653">
        <f t="shared" si="58"/>
        <v>0</v>
      </c>
      <c r="DQ79" s="653">
        <f t="shared" si="59"/>
        <v>0</v>
      </c>
    </row>
    <row r="80" spans="1:121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30"/>
        <v>0</v>
      </c>
      <c r="O80" s="151">
        <f t="shared" si="31"/>
        <v>0</v>
      </c>
      <c r="P80" s="151">
        <f t="shared" si="32"/>
        <v>0</v>
      </c>
      <c r="Q80" s="166"/>
      <c r="R80" s="182"/>
      <c r="S80" s="169"/>
      <c r="T80" s="186"/>
      <c r="U80" s="172"/>
      <c r="Y80" s="226">
        <f t="shared" si="33"/>
        <v>0</v>
      </c>
      <c r="Z80" s="226">
        <f t="shared" si="34"/>
        <v>0</v>
      </c>
      <c r="AA80" s="226">
        <f t="shared" si="35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36"/>
        <v>0</v>
      </c>
      <c r="AK80" s="227">
        <f t="shared" si="37"/>
        <v>0</v>
      </c>
      <c r="AL80" s="227">
        <f t="shared" si="38"/>
        <v>0</v>
      </c>
      <c r="AN80" s="327"/>
      <c r="AP80" s="330"/>
      <c r="AR80" s="333"/>
      <c r="AS80" s="202"/>
      <c r="AT80" s="336"/>
      <c r="AV80" s="342"/>
      <c r="AW80" s="151">
        <f t="shared" si="39"/>
        <v>0</v>
      </c>
      <c r="AX80" s="151">
        <f t="shared" si="40"/>
        <v>0</v>
      </c>
      <c r="AY80" s="151">
        <f t="shared" si="41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42"/>
        <v>0</v>
      </c>
      <c r="BI80" s="395">
        <f t="shared" si="43"/>
        <v>0</v>
      </c>
      <c r="BJ80" s="395">
        <f t="shared" si="44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45"/>
        <v>0</v>
      </c>
      <c r="BT80" s="395">
        <f t="shared" si="46"/>
        <v>0</v>
      </c>
      <c r="BU80" s="395">
        <f t="shared" si="47"/>
        <v>0</v>
      </c>
      <c r="BV80" s="503"/>
      <c r="BX80" s="506"/>
      <c r="BZ80" s="509"/>
      <c r="CB80" s="512"/>
      <c r="CC80" s="493"/>
      <c r="CD80" s="515"/>
      <c r="CF80" s="500">
        <f t="shared" si="48"/>
        <v>0</v>
      </c>
      <c r="CG80" s="500">
        <f t="shared" si="49"/>
        <v>0</v>
      </c>
      <c r="CH80" s="500">
        <f t="shared" si="50"/>
        <v>0</v>
      </c>
      <c r="CI80" s="554"/>
      <c r="CK80" s="557"/>
      <c r="CM80" s="560"/>
      <c r="CO80" s="563"/>
      <c r="CQ80" s="545">
        <f t="shared" si="51"/>
        <v>0</v>
      </c>
      <c r="CR80" s="545">
        <f t="shared" si="52"/>
        <v>0</v>
      </c>
      <c r="CS80" s="545">
        <f t="shared" si="53"/>
        <v>0</v>
      </c>
      <c r="CU80" s="600"/>
      <c r="CW80" s="604"/>
      <c r="CY80" s="608"/>
      <c r="DA80" s="612"/>
      <c r="DB80" s="619">
        <f t="shared" si="54"/>
        <v>0</v>
      </c>
      <c r="DC80" s="619">
        <f t="shared" si="55"/>
        <v>0</v>
      </c>
      <c r="DD80" s="619">
        <f t="shared" si="56"/>
        <v>0</v>
      </c>
      <c r="DE80" s="630"/>
      <c r="DI80" s="633"/>
      <c r="DK80" s="636"/>
      <c r="DM80" s="640"/>
      <c r="DO80" s="653">
        <f t="shared" si="57"/>
        <v>0</v>
      </c>
      <c r="DP80" s="653">
        <f t="shared" si="58"/>
        <v>0</v>
      </c>
      <c r="DQ80" s="653">
        <f t="shared" si="59"/>
        <v>0</v>
      </c>
    </row>
    <row r="81" spans="1:121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30"/>
        <v>0</v>
      </c>
      <c r="O81" s="151">
        <f t="shared" si="31"/>
        <v>0</v>
      </c>
      <c r="P81" s="151">
        <f t="shared" si="32"/>
        <v>0</v>
      </c>
      <c r="Q81" s="166"/>
      <c r="R81" s="182">
        <v>1</v>
      </c>
      <c r="S81" s="169"/>
      <c r="T81" s="186">
        <v>1</v>
      </c>
      <c r="U81" s="172"/>
      <c r="Y81" s="226">
        <f t="shared" si="33"/>
        <v>0</v>
      </c>
      <c r="Z81" s="226">
        <f t="shared" si="34"/>
        <v>2</v>
      </c>
      <c r="AA81" s="226">
        <f t="shared" si="35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36"/>
        <v>1</v>
      </c>
      <c r="AK81" s="227">
        <f t="shared" si="37"/>
        <v>4</v>
      </c>
      <c r="AL81" s="227">
        <f t="shared" si="38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39"/>
        <v>0</v>
      </c>
      <c r="AX81" s="151">
        <f t="shared" si="40"/>
        <v>5</v>
      </c>
      <c r="AY81" s="151">
        <f t="shared" si="41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42"/>
        <v>0</v>
      </c>
      <c r="BI81" s="395">
        <f t="shared" si="43"/>
        <v>4</v>
      </c>
      <c r="BJ81" s="395">
        <f t="shared" si="44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45"/>
        <v>0</v>
      </c>
      <c r="BT81" s="395">
        <f t="shared" si="46"/>
        <v>4</v>
      </c>
      <c r="BU81" s="395">
        <f t="shared" si="47"/>
        <v>4</v>
      </c>
      <c r="BV81" s="503"/>
      <c r="BX81" s="506"/>
      <c r="BZ81" s="509"/>
      <c r="CB81" s="512"/>
      <c r="CC81" s="493"/>
      <c r="CD81" s="515"/>
      <c r="CF81" s="500">
        <f t="shared" si="48"/>
        <v>0</v>
      </c>
      <c r="CG81" s="500">
        <f t="shared" si="49"/>
        <v>0</v>
      </c>
      <c r="CH81" s="500">
        <f t="shared" si="50"/>
        <v>0</v>
      </c>
      <c r="CI81" s="554"/>
      <c r="CK81" s="557"/>
      <c r="CM81" s="560"/>
      <c r="CO81" s="563"/>
      <c r="CQ81" s="545">
        <f t="shared" si="51"/>
        <v>0</v>
      </c>
      <c r="CR81" s="545">
        <f t="shared" si="52"/>
        <v>0</v>
      </c>
      <c r="CS81" s="545">
        <f t="shared" si="53"/>
        <v>0</v>
      </c>
      <c r="CU81" s="600">
        <v>1</v>
      </c>
      <c r="CW81" s="604">
        <v>1</v>
      </c>
      <c r="CY81" s="608">
        <v>1</v>
      </c>
      <c r="DA81" s="612">
        <v>1</v>
      </c>
      <c r="DB81" s="619">
        <f t="shared" si="54"/>
        <v>0</v>
      </c>
      <c r="DC81" s="619">
        <f t="shared" si="55"/>
        <v>4</v>
      </c>
      <c r="DD81" s="619">
        <f t="shared" si="56"/>
        <v>4</v>
      </c>
      <c r="DE81" s="630"/>
      <c r="DI81" s="633"/>
      <c r="DK81" s="636"/>
      <c r="DM81" s="640"/>
      <c r="DO81" s="653">
        <f t="shared" si="57"/>
        <v>0</v>
      </c>
      <c r="DP81" s="653">
        <f t="shared" si="58"/>
        <v>0</v>
      </c>
      <c r="DQ81" s="653">
        <f t="shared" si="59"/>
        <v>0</v>
      </c>
    </row>
    <row r="82" spans="1:121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30"/>
        <v>0</v>
      </c>
      <c r="O82" s="151">
        <f t="shared" si="31"/>
        <v>0</v>
      </c>
      <c r="P82" s="151">
        <f t="shared" si="32"/>
        <v>0</v>
      </c>
      <c r="Q82" s="166"/>
      <c r="R82" s="182">
        <v>2</v>
      </c>
      <c r="S82" s="169"/>
      <c r="T82" s="186">
        <v>2</v>
      </c>
      <c r="U82" s="172"/>
      <c r="Y82" s="226">
        <f t="shared" si="33"/>
        <v>0</v>
      </c>
      <c r="Z82" s="226">
        <f t="shared" si="34"/>
        <v>4</v>
      </c>
      <c r="AA82" s="226">
        <f t="shared" si="35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36"/>
        <v>1</v>
      </c>
      <c r="AK82" s="227">
        <f t="shared" si="37"/>
        <v>8</v>
      </c>
      <c r="AL82" s="227">
        <f t="shared" si="38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39"/>
        <v>0</v>
      </c>
      <c r="AX82" s="151">
        <f t="shared" si="40"/>
        <v>10</v>
      </c>
      <c r="AY82" s="151">
        <f t="shared" si="41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42"/>
        <v>0</v>
      </c>
      <c r="BI82" s="395">
        <f t="shared" si="43"/>
        <v>8</v>
      </c>
      <c r="BJ82" s="395">
        <f t="shared" si="44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45"/>
        <v>0</v>
      </c>
      <c r="BT82" s="395">
        <f t="shared" si="46"/>
        <v>8</v>
      </c>
      <c r="BU82" s="395">
        <f t="shared" si="47"/>
        <v>8</v>
      </c>
      <c r="BV82" s="503"/>
      <c r="BX82" s="506"/>
      <c r="BZ82" s="509"/>
      <c r="CB82" s="512"/>
      <c r="CC82" s="493"/>
      <c r="CD82" s="515"/>
      <c r="CF82" s="500">
        <f t="shared" si="48"/>
        <v>0</v>
      </c>
      <c r="CG82" s="500">
        <f t="shared" si="49"/>
        <v>0</v>
      </c>
      <c r="CH82" s="500">
        <f t="shared" si="50"/>
        <v>0</v>
      </c>
      <c r="CI82" s="554"/>
      <c r="CK82" s="557"/>
      <c r="CM82" s="560"/>
      <c r="CO82" s="563"/>
      <c r="CQ82" s="545">
        <f t="shared" si="51"/>
        <v>0</v>
      </c>
      <c r="CR82" s="545">
        <f t="shared" si="52"/>
        <v>0</v>
      </c>
      <c r="CS82" s="545">
        <f t="shared" si="53"/>
        <v>0</v>
      </c>
      <c r="CU82" s="600">
        <v>2</v>
      </c>
      <c r="CW82" s="604">
        <v>2</v>
      </c>
      <c r="CY82" s="608">
        <v>2</v>
      </c>
      <c r="DA82" s="612">
        <v>2</v>
      </c>
      <c r="DB82" s="619">
        <f t="shared" si="54"/>
        <v>0</v>
      </c>
      <c r="DC82" s="619">
        <f t="shared" si="55"/>
        <v>8</v>
      </c>
      <c r="DD82" s="619">
        <f t="shared" si="56"/>
        <v>8</v>
      </c>
      <c r="DE82" s="630"/>
      <c r="DI82" s="633"/>
      <c r="DK82" s="636"/>
      <c r="DM82" s="640"/>
      <c r="DO82" s="653">
        <f t="shared" si="57"/>
        <v>0</v>
      </c>
      <c r="DP82" s="653">
        <f t="shared" si="58"/>
        <v>0</v>
      </c>
      <c r="DQ82" s="653">
        <f t="shared" si="59"/>
        <v>0</v>
      </c>
    </row>
    <row r="83" spans="1:121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30"/>
        <v>0</v>
      </c>
      <c r="O83" s="151">
        <f t="shared" si="31"/>
        <v>0</v>
      </c>
      <c r="P83" s="151">
        <f t="shared" si="32"/>
        <v>0</v>
      </c>
      <c r="Q83" s="166"/>
      <c r="R83" s="182">
        <v>2</v>
      </c>
      <c r="S83" s="169"/>
      <c r="T83" s="186">
        <v>2</v>
      </c>
      <c r="U83" s="172"/>
      <c r="Y83" s="226">
        <f t="shared" si="33"/>
        <v>0</v>
      </c>
      <c r="Z83" s="226">
        <f t="shared" si="34"/>
        <v>4</v>
      </c>
      <c r="AA83" s="226">
        <f t="shared" si="35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36"/>
        <v>1</v>
      </c>
      <c r="AK83" s="227">
        <f t="shared" si="37"/>
        <v>8</v>
      </c>
      <c r="AL83" s="227">
        <f t="shared" si="38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39"/>
        <v>0</v>
      </c>
      <c r="AX83" s="151">
        <f t="shared" si="40"/>
        <v>10</v>
      </c>
      <c r="AY83" s="151">
        <f t="shared" si="41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42"/>
        <v>0</v>
      </c>
      <c r="BI83" s="395">
        <f t="shared" si="43"/>
        <v>8</v>
      </c>
      <c r="BJ83" s="395">
        <f t="shared" si="44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45"/>
        <v>0</v>
      </c>
      <c r="BT83" s="395">
        <f t="shared" si="46"/>
        <v>8</v>
      </c>
      <c r="BU83" s="395">
        <f t="shared" si="47"/>
        <v>8</v>
      </c>
      <c r="BV83" s="503"/>
      <c r="BX83" s="506"/>
      <c r="BZ83" s="509"/>
      <c r="CB83" s="512"/>
      <c r="CC83" s="493"/>
      <c r="CD83" s="515"/>
      <c r="CF83" s="500">
        <f t="shared" si="48"/>
        <v>0</v>
      </c>
      <c r="CG83" s="500">
        <f t="shared" si="49"/>
        <v>0</v>
      </c>
      <c r="CH83" s="500">
        <f t="shared" si="50"/>
        <v>0</v>
      </c>
      <c r="CI83" s="554"/>
      <c r="CK83" s="557"/>
      <c r="CM83" s="560"/>
      <c r="CO83" s="563"/>
      <c r="CQ83" s="545">
        <f t="shared" si="51"/>
        <v>0</v>
      </c>
      <c r="CR83" s="545">
        <f t="shared" si="52"/>
        <v>0</v>
      </c>
      <c r="CS83" s="545">
        <f t="shared" si="53"/>
        <v>0</v>
      </c>
      <c r="CU83" s="600">
        <v>2</v>
      </c>
      <c r="CW83" s="604">
        <v>2</v>
      </c>
      <c r="CY83" s="608">
        <v>2</v>
      </c>
      <c r="DA83" s="612">
        <v>2</v>
      </c>
      <c r="DB83" s="619">
        <f t="shared" si="54"/>
        <v>0</v>
      </c>
      <c r="DC83" s="619">
        <f t="shared" si="55"/>
        <v>8</v>
      </c>
      <c r="DD83" s="619">
        <f t="shared" si="56"/>
        <v>8</v>
      </c>
      <c r="DE83" s="630"/>
      <c r="DI83" s="633"/>
      <c r="DK83" s="636"/>
      <c r="DM83" s="640"/>
      <c r="DO83" s="653">
        <f t="shared" si="57"/>
        <v>0</v>
      </c>
      <c r="DP83" s="653">
        <f t="shared" si="58"/>
        <v>0</v>
      </c>
      <c r="DQ83" s="653">
        <f t="shared" si="59"/>
        <v>0</v>
      </c>
    </row>
    <row r="84" spans="1:121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30"/>
        <v>0</v>
      </c>
      <c r="O84" s="151">
        <f t="shared" si="31"/>
        <v>0</v>
      </c>
      <c r="P84" s="151">
        <f t="shared" si="32"/>
        <v>0</v>
      </c>
      <c r="Q84" s="166"/>
      <c r="R84" s="182"/>
      <c r="S84" s="169"/>
      <c r="T84" s="186"/>
      <c r="U84" s="172"/>
      <c r="Y84" s="226">
        <f t="shared" si="33"/>
        <v>0</v>
      </c>
      <c r="Z84" s="226">
        <f t="shared" si="34"/>
        <v>0</v>
      </c>
      <c r="AA84" s="226">
        <f t="shared" si="35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36"/>
        <v>0</v>
      </c>
      <c r="AK84" s="227">
        <f t="shared" si="37"/>
        <v>0</v>
      </c>
      <c r="AL84" s="227">
        <f t="shared" si="38"/>
        <v>0</v>
      </c>
      <c r="AN84" s="327"/>
      <c r="AP84" s="330"/>
      <c r="AR84" s="333"/>
      <c r="AS84" s="202"/>
      <c r="AT84" s="336"/>
      <c r="AV84" s="339"/>
      <c r="AW84" s="151">
        <f t="shared" si="39"/>
        <v>0</v>
      </c>
      <c r="AX84" s="151">
        <f t="shared" si="40"/>
        <v>0</v>
      </c>
      <c r="AY84" s="151">
        <f t="shared" si="41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42"/>
        <v>0</v>
      </c>
      <c r="BI84" s="395">
        <f t="shared" si="43"/>
        <v>0</v>
      </c>
      <c r="BJ84" s="395">
        <f t="shared" si="44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45"/>
        <v>0</v>
      </c>
      <c r="BT84" s="395">
        <f t="shared" si="46"/>
        <v>0</v>
      </c>
      <c r="BU84" s="395">
        <f t="shared" si="47"/>
        <v>0</v>
      </c>
      <c r="BV84" s="503"/>
      <c r="BX84" s="506"/>
      <c r="BZ84" s="509"/>
      <c r="CB84" s="512"/>
      <c r="CC84" s="493"/>
      <c r="CD84" s="515"/>
      <c r="CF84" s="500">
        <f t="shared" si="48"/>
        <v>0</v>
      </c>
      <c r="CG84" s="500">
        <f t="shared" si="49"/>
        <v>0</v>
      </c>
      <c r="CH84" s="500">
        <f t="shared" si="50"/>
        <v>0</v>
      </c>
      <c r="CI84" s="554"/>
      <c r="CK84" s="557"/>
      <c r="CM84" s="560"/>
      <c r="CO84" s="563"/>
      <c r="CQ84" s="545">
        <f t="shared" si="51"/>
        <v>0</v>
      </c>
      <c r="CR84" s="545">
        <f t="shared" si="52"/>
        <v>0</v>
      </c>
      <c r="CS84" s="545">
        <f t="shared" si="53"/>
        <v>0</v>
      </c>
      <c r="CU84" s="600"/>
      <c r="CW84" s="604"/>
      <c r="CY84" s="608"/>
      <c r="DA84" s="612"/>
      <c r="DB84" s="619">
        <f t="shared" si="54"/>
        <v>0</v>
      </c>
      <c r="DC84" s="619">
        <f t="shared" si="55"/>
        <v>0</v>
      </c>
      <c r="DD84" s="619">
        <f t="shared" si="56"/>
        <v>0</v>
      </c>
      <c r="DE84" s="630"/>
      <c r="DI84" s="633"/>
      <c r="DK84" s="636"/>
      <c r="DM84" s="640"/>
      <c r="DO84" s="653">
        <f t="shared" si="57"/>
        <v>0</v>
      </c>
      <c r="DP84" s="653">
        <f t="shared" si="58"/>
        <v>0</v>
      </c>
      <c r="DQ84" s="653">
        <f t="shared" si="59"/>
        <v>0</v>
      </c>
    </row>
    <row r="85" spans="1:121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30"/>
        <v>0</v>
      </c>
      <c r="O85" s="151">
        <f t="shared" si="31"/>
        <v>0</v>
      </c>
      <c r="P85" s="151">
        <f t="shared" si="32"/>
        <v>0</v>
      </c>
      <c r="Q85" s="166"/>
      <c r="R85" s="182"/>
      <c r="S85" s="169"/>
      <c r="T85" s="186"/>
      <c r="U85" s="172"/>
      <c r="Y85" s="226">
        <f t="shared" si="33"/>
        <v>0</v>
      </c>
      <c r="Z85" s="226">
        <f t="shared" si="34"/>
        <v>0</v>
      </c>
      <c r="AA85" s="226">
        <f t="shared" si="35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36"/>
        <v>0</v>
      </c>
      <c r="AK85" s="227">
        <f t="shared" si="37"/>
        <v>0</v>
      </c>
      <c r="AL85" s="227">
        <f t="shared" si="38"/>
        <v>0</v>
      </c>
      <c r="AN85" s="327"/>
      <c r="AP85" s="330"/>
      <c r="AR85" s="333"/>
      <c r="AS85" s="202"/>
      <c r="AT85" s="336"/>
      <c r="AV85" s="339"/>
      <c r="AW85" s="151">
        <f t="shared" si="39"/>
        <v>0</v>
      </c>
      <c r="AX85" s="151">
        <f t="shared" si="40"/>
        <v>0</v>
      </c>
      <c r="AY85" s="151">
        <f t="shared" si="41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42"/>
        <v>0</v>
      </c>
      <c r="BI85" s="395">
        <f t="shared" si="43"/>
        <v>0</v>
      </c>
      <c r="BJ85" s="395">
        <f t="shared" si="44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45"/>
        <v>0</v>
      </c>
      <c r="BT85" s="395">
        <f t="shared" si="46"/>
        <v>0</v>
      </c>
      <c r="BU85" s="395">
        <f t="shared" si="47"/>
        <v>0</v>
      </c>
      <c r="BV85" s="503"/>
      <c r="BX85" s="506"/>
      <c r="BZ85" s="509"/>
      <c r="CB85" s="512"/>
      <c r="CC85" s="493"/>
      <c r="CD85" s="515"/>
      <c r="CF85" s="500">
        <f t="shared" si="48"/>
        <v>0</v>
      </c>
      <c r="CG85" s="500">
        <f t="shared" si="49"/>
        <v>0</v>
      </c>
      <c r="CH85" s="500">
        <f t="shared" si="50"/>
        <v>0</v>
      </c>
      <c r="CI85" s="554"/>
      <c r="CK85" s="557"/>
      <c r="CM85" s="560"/>
      <c r="CO85" s="563"/>
      <c r="CQ85" s="545">
        <f t="shared" si="51"/>
        <v>0</v>
      </c>
      <c r="CR85" s="545">
        <f t="shared" si="52"/>
        <v>0</v>
      </c>
      <c r="CS85" s="545">
        <f t="shared" si="53"/>
        <v>0</v>
      </c>
      <c r="CU85" s="600"/>
      <c r="CW85" s="604"/>
      <c r="CY85" s="608"/>
      <c r="DA85" s="612"/>
      <c r="DB85" s="619">
        <f t="shared" si="54"/>
        <v>0</v>
      </c>
      <c r="DC85" s="619">
        <f t="shared" si="55"/>
        <v>0</v>
      </c>
      <c r="DD85" s="619">
        <f t="shared" si="56"/>
        <v>0</v>
      </c>
      <c r="DE85" s="630"/>
      <c r="DI85" s="633"/>
      <c r="DK85" s="636"/>
      <c r="DM85" s="640"/>
      <c r="DO85" s="653">
        <f t="shared" si="57"/>
        <v>0</v>
      </c>
      <c r="DP85" s="653">
        <f t="shared" si="58"/>
        <v>0</v>
      </c>
      <c r="DQ85" s="653">
        <f t="shared" si="59"/>
        <v>0</v>
      </c>
    </row>
    <row r="86" spans="1:121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30"/>
        <v>0</v>
      </c>
      <c r="O86" s="151">
        <f t="shared" si="31"/>
        <v>0</v>
      </c>
      <c r="P86" s="151">
        <f t="shared" si="32"/>
        <v>0</v>
      </c>
      <c r="Q86" s="166"/>
      <c r="R86" s="182"/>
      <c r="S86" s="169"/>
      <c r="T86" s="186"/>
      <c r="U86" s="172"/>
      <c r="Y86" s="226">
        <f t="shared" si="33"/>
        <v>0</v>
      </c>
      <c r="Z86" s="226">
        <f t="shared" si="34"/>
        <v>0</v>
      </c>
      <c r="AA86" s="226">
        <f t="shared" si="35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36"/>
        <v>0</v>
      </c>
      <c r="AK86" s="227">
        <f t="shared" si="37"/>
        <v>0</v>
      </c>
      <c r="AL86" s="227">
        <f t="shared" si="38"/>
        <v>0</v>
      </c>
      <c r="AN86" s="327"/>
      <c r="AP86" s="330"/>
      <c r="AR86" s="333"/>
      <c r="AS86" s="202"/>
      <c r="AT86" s="336"/>
      <c r="AV86" s="339"/>
      <c r="AW86" s="151">
        <f t="shared" si="39"/>
        <v>0</v>
      </c>
      <c r="AX86" s="151">
        <f t="shared" si="40"/>
        <v>0</v>
      </c>
      <c r="AY86" s="151">
        <f t="shared" si="41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42"/>
        <v>0</v>
      </c>
      <c r="BI86" s="395">
        <f t="shared" si="43"/>
        <v>0</v>
      </c>
      <c r="BJ86" s="395">
        <f t="shared" si="44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45"/>
        <v>0</v>
      </c>
      <c r="BT86" s="395">
        <f t="shared" si="46"/>
        <v>0</v>
      </c>
      <c r="BU86" s="395">
        <f t="shared" si="47"/>
        <v>0</v>
      </c>
      <c r="BV86" s="503"/>
      <c r="BX86" s="506"/>
      <c r="BZ86" s="509"/>
      <c r="CB86" s="512"/>
      <c r="CC86" s="493"/>
      <c r="CD86" s="515"/>
      <c r="CF86" s="500">
        <f t="shared" si="48"/>
        <v>0</v>
      </c>
      <c r="CG86" s="500">
        <f t="shared" si="49"/>
        <v>0</v>
      </c>
      <c r="CH86" s="500">
        <f t="shared" si="50"/>
        <v>0</v>
      </c>
      <c r="CI86" s="554"/>
      <c r="CK86" s="557"/>
      <c r="CM86" s="560"/>
      <c r="CO86" s="563"/>
      <c r="CQ86" s="545">
        <f t="shared" si="51"/>
        <v>0</v>
      </c>
      <c r="CR86" s="545">
        <f t="shared" si="52"/>
        <v>0</v>
      </c>
      <c r="CS86" s="545">
        <f t="shared" si="53"/>
        <v>0</v>
      </c>
      <c r="CU86" s="600"/>
      <c r="CW86" s="604"/>
      <c r="CY86" s="608"/>
      <c r="DA86" s="612"/>
      <c r="DB86" s="619">
        <f t="shared" si="54"/>
        <v>0</v>
      </c>
      <c r="DC86" s="619">
        <f t="shared" si="55"/>
        <v>0</v>
      </c>
      <c r="DD86" s="619">
        <f t="shared" si="56"/>
        <v>0</v>
      </c>
      <c r="DE86" s="630"/>
      <c r="DI86" s="633"/>
      <c r="DK86" s="636"/>
      <c r="DM86" s="640"/>
      <c r="DO86" s="653">
        <f t="shared" si="57"/>
        <v>0</v>
      </c>
      <c r="DP86" s="653">
        <f t="shared" si="58"/>
        <v>0</v>
      </c>
      <c r="DQ86" s="653">
        <f t="shared" si="59"/>
        <v>0</v>
      </c>
    </row>
    <row r="87" spans="1:121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30"/>
        <v>0</v>
      </c>
      <c r="O87" s="151">
        <f t="shared" si="31"/>
        <v>0</v>
      </c>
      <c r="P87" s="151">
        <f t="shared" si="32"/>
        <v>0</v>
      </c>
      <c r="Q87" s="166"/>
      <c r="R87" s="182"/>
      <c r="S87" s="169"/>
      <c r="T87" s="186"/>
      <c r="U87" s="172"/>
      <c r="Y87" s="226">
        <f t="shared" si="33"/>
        <v>0</v>
      </c>
      <c r="Z87" s="226">
        <f t="shared" si="34"/>
        <v>0</v>
      </c>
      <c r="AA87" s="226">
        <f t="shared" si="35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36"/>
        <v>0</v>
      </c>
      <c r="AK87" s="227">
        <f t="shared" si="37"/>
        <v>0</v>
      </c>
      <c r="AL87" s="227">
        <f t="shared" si="38"/>
        <v>0</v>
      </c>
      <c r="AN87" s="327"/>
      <c r="AP87" s="330"/>
      <c r="AR87" s="333"/>
      <c r="AS87" s="202"/>
      <c r="AT87" s="336"/>
      <c r="AV87" s="339"/>
      <c r="AW87" s="151">
        <f t="shared" si="39"/>
        <v>0</v>
      </c>
      <c r="AX87" s="151">
        <f t="shared" si="40"/>
        <v>0</v>
      </c>
      <c r="AY87" s="151">
        <f t="shared" si="41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42"/>
        <v>0</v>
      </c>
      <c r="BI87" s="395">
        <f t="shared" si="43"/>
        <v>0</v>
      </c>
      <c r="BJ87" s="395">
        <f t="shared" si="44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45"/>
        <v>0</v>
      </c>
      <c r="BT87" s="395">
        <f t="shared" si="46"/>
        <v>0</v>
      </c>
      <c r="BU87" s="395">
        <f t="shared" si="47"/>
        <v>0</v>
      </c>
      <c r="BV87" s="503"/>
      <c r="BX87" s="506"/>
      <c r="BZ87" s="509"/>
      <c r="CB87" s="512"/>
      <c r="CC87" s="493"/>
      <c r="CD87" s="515"/>
      <c r="CF87" s="500">
        <f t="shared" si="48"/>
        <v>0</v>
      </c>
      <c r="CG87" s="500">
        <f t="shared" si="49"/>
        <v>0</v>
      </c>
      <c r="CH87" s="500">
        <f t="shared" si="50"/>
        <v>0</v>
      </c>
      <c r="CI87" s="554"/>
      <c r="CK87" s="557"/>
      <c r="CM87" s="560"/>
      <c r="CO87" s="563"/>
      <c r="CQ87" s="545">
        <f t="shared" si="51"/>
        <v>0</v>
      </c>
      <c r="CR87" s="545">
        <f t="shared" si="52"/>
        <v>0</v>
      </c>
      <c r="CS87" s="545">
        <f t="shared" si="53"/>
        <v>0</v>
      </c>
      <c r="CU87" s="600"/>
      <c r="CW87" s="604"/>
      <c r="CY87" s="608"/>
      <c r="DA87" s="612"/>
      <c r="DB87" s="619">
        <f t="shared" si="54"/>
        <v>0</v>
      </c>
      <c r="DC87" s="619">
        <f t="shared" si="55"/>
        <v>0</v>
      </c>
      <c r="DD87" s="619">
        <f t="shared" si="56"/>
        <v>0</v>
      </c>
      <c r="DE87" s="630"/>
      <c r="DI87" s="633"/>
      <c r="DK87" s="636"/>
      <c r="DM87" s="640"/>
      <c r="DO87" s="653">
        <f t="shared" si="57"/>
        <v>0</v>
      </c>
      <c r="DP87" s="653">
        <f t="shared" si="58"/>
        <v>0</v>
      </c>
      <c r="DQ87" s="653">
        <f t="shared" si="59"/>
        <v>0</v>
      </c>
    </row>
    <row r="88" spans="1:121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30"/>
        <v>0</v>
      </c>
      <c r="O88" s="151">
        <f t="shared" si="31"/>
        <v>0</v>
      </c>
      <c r="P88" s="151">
        <f t="shared" si="32"/>
        <v>0</v>
      </c>
      <c r="Q88" s="166">
        <v>1</v>
      </c>
      <c r="R88" s="182"/>
      <c r="S88" s="169"/>
      <c r="T88" s="186"/>
      <c r="U88" s="172"/>
      <c r="Y88" s="226">
        <f t="shared" si="33"/>
        <v>1</v>
      </c>
      <c r="Z88" s="226">
        <f t="shared" si="34"/>
        <v>0</v>
      </c>
      <c r="AA88" s="226">
        <f t="shared" si="35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36"/>
        <v>0</v>
      </c>
      <c r="AK88" s="227">
        <f t="shared" si="37"/>
        <v>0</v>
      </c>
      <c r="AL88" s="227">
        <f t="shared" si="38"/>
        <v>0</v>
      </c>
      <c r="AN88" s="327"/>
      <c r="AP88" s="330"/>
      <c r="AR88" s="333"/>
      <c r="AS88" s="202"/>
      <c r="AT88" s="336"/>
      <c r="AV88" s="339"/>
      <c r="AW88" s="151">
        <f t="shared" si="39"/>
        <v>0</v>
      </c>
      <c r="AX88" s="151">
        <f t="shared" si="40"/>
        <v>0</v>
      </c>
      <c r="AY88" s="151">
        <f t="shared" si="41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42"/>
        <v>0</v>
      </c>
      <c r="BI88" s="395">
        <f t="shared" si="43"/>
        <v>0</v>
      </c>
      <c r="BJ88" s="395">
        <f t="shared" si="44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45"/>
        <v>0</v>
      </c>
      <c r="BT88" s="395">
        <f t="shared" si="46"/>
        <v>0</v>
      </c>
      <c r="BU88" s="395">
        <f t="shared" si="47"/>
        <v>0</v>
      </c>
      <c r="BV88" s="503"/>
      <c r="BX88" s="506"/>
      <c r="BZ88" s="509"/>
      <c r="CB88" s="512"/>
      <c r="CC88" s="493"/>
      <c r="CD88" s="515"/>
      <c r="CF88" s="500">
        <f t="shared" si="48"/>
        <v>0</v>
      </c>
      <c r="CG88" s="500">
        <f t="shared" si="49"/>
        <v>0</v>
      </c>
      <c r="CH88" s="500">
        <f t="shared" si="50"/>
        <v>0</v>
      </c>
      <c r="CI88" s="554"/>
      <c r="CK88" s="557"/>
      <c r="CM88" s="560"/>
      <c r="CO88" s="563"/>
      <c r="CQ88" s="545">
        <f t="shared" si="51"/>
        <v>0</v>
      </c>
      <c r="CR88" s="545">
        <f t="shared" si="52"/>
        <v>0</v>
      </c>
      <c r="CS88" s="545">
        <f t="shared" si="53"/>
        <v>0</v>
      </c>
      <c r="CU88" s="600"/>
      <c r="CW88" s="604"/>
      <c r="CY88" s="608"/>
      <c r="DA88" s="612"/>
      <c r="DB88" s="619">
        <f t="shared" si="54"/>
        <v>0</v>
      </c>
      <c r="DC88" s="619">
        <f t="shared" si="55"/>
        <v>0</v>
      </c>
      <c r="DD88" s="619">
        <f t="shared" si="56"/>
        <v>0</v>
      </c>
      <c r="DE88" s="630"/>
      <c r="DI88" s="633"/>
      <c r="DK88" s="636"/>
      <c r="DM88" s="640"/>
      <c r="DO88" s="653">
        <f t="shared" si="57"/>
        <v>0</v>
      </c>
      <c r="DP88" s="653">
        <f t="shared" si="58"/>
        <v>0</v>
      </c>
      <c r="DQ88" s="653">
        <f t="shared" si="59"/>
        <v>0</v>
      </c>
    </row>
    <row r="89" spans="1:121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30"/>
        <v>0</v>
      </c>
      <c r="O89" s="151">
        <f t="shared" si="31"/>
        <v>0</v>
      </c>
      <c r="P89" s="151">
        <f t="shared" si="32"/>
        <v>0</v>
      </c>
      <c r="Q89" s="166">
        <v>1</v>
      </c>
      <c r="R89" s="182"/>
      <c r="S89" s="169"/>
      <c r="T89" s="186"/>
      <c r="U89" s="172"/>
      <c r="Y89" s="226">
        <f t="shared" si="33"/>
        <v>1</v>
      </c>
      <c r="Z89" s="226">
        <f t="shared" si="34"/>
        <v>0</v>
      </c>
      <c r="AA89" s="226">
        <f t="shared" si="35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36"/>
        <v>0</v>
      </c>
      <c r="AK89" s="227">
        <f t="shared" si="37"/>
        <v>0</v>
      </c>
      <c r="AL89" s="227">
        <f t="shared" si="38"/>
        <v>0</v>
      </c>
      <c r="AN89" s="327"/>
      <c r="AP89" s="330"/>
      <c r="AR89" s="333"/>
      <c r="AS89" s="202"/>
      <c r="AT89" s="336"/>
      <c r="AV89" s="339"/>
      <c r="AW89" s="151">
        <f t="shared" si="39"/>
        <v>0</v>
      </c>
      <c r="AX89" s="151">
        <f t="shared" si="40"/>
        <v>0</v>
      </c>
      <c r="AY89" s="151">
        <f t="shared" si="41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42"/>
        <v>0</v>
      </c>
      <c r="BI89" s="395">
        <f t="shared" si="43"/>
        <v>0</v>
      </c>
      <c r="BJ89" s="395">
        <f t="shared" si="44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45"/>
        <v>0</v>
      </c>
      <c r="BT89" s="395">
        <f t="shared" si="46"/>
        <v>0</v>
      </c>
      <c r="BU89" s="395">
        <f t="shared" si="47"/>
        <v>0</v>
      </c>
      <c r="BV89" s="503"/>
      <c r="BX89" s="506"/>
      <c r="BZ89" s="509"/>
      <c r="CB89" s="512"/>
      <c r="CC89" s="493"/>
      <c r="CD89" s="515"/>
      <c r="CF89" s="500">
        <f t="shared" si="48"/>
        <v>0</v>
      </c>
      <c r="CG89" s="500">
        <f t="shared" si="49"/>
        <v>0</v>
      </c>
      <c r="CH89" s="500">
        <f t="shared" si="50"/>
        <v>0</v>
      </c>
      <c r="CI89" s="554"/>
      <c r="CK89" s="557"/>
      <c r="CM89" s="560"/>
      <c r="CO89" s="563"/>
      <c r="CQ89" s="545">
        <f t="shared" si="51"/>
        <v>0</v>
      </c>
      <c r="CR89" s="545">
        <f t="shared" si="52"/>
        <v>0</v>
      </c>
      <c r="CS89" s="545">
        <f t="shared" si="53"/>
        <v>0</v>
      </c>
      <c r="CU89" s="600"/>
      <c r="CW89" s="604"/>
      <c r="CY89" s="608"/>
      <c r="DA89" s="612"/>
      <c r="DB89" s="619">
        <f t="shared" si="54"/>
        <v>0</v>
      </c>
      <c r="DC89" s="619">
        <f t="shared" si="55"/>
        <v>0</v>
      </c>
      <c r="DD89" s="619">
        <f t="shared" si="56"/>
        <v>0</v>
      </c>
      <c r="DE89" s="630"/>
      <c r="DI89" s="633"/>
      <c r="DK89" s="636"/>
      <c r="DM89" s="640"/>
      <c r="DO89" s="653">
        <f t="shared" si="57"/>
        <v>0</v>
      </c>
      <c r="DP89" s="653">
        <f t="shared" si="58"/>
        <v>0</v>
      </c>
      <c r="DQ89" s="653">
        <f t="shared" si="59"/>
        <v>0</v>
      </c>
    </row>
    <row r="90" spans="1:121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30"/>
        <v>0</v>
      </c>
      <c r="O90" s="151">
        <f t="shared" si="31"/>
        <v>0</v>
      </c>
      <c r="P90" s="151">
        <f t="shared" si="32"/>
        <v>0</v>
      </c>
      <c r="Q90" s="166"/>
      <c r="R90" s="182"/>
      <c r="S90" s="169"/>
      <c r="T90" s="186"/>
      <c r="U90" s="172"/>
      <c r="Y90" s="226">
        <f t="shared" si="33"/>
        <v>0</v>
      </c>
      <c r="Z90" s="226">
        <f t="shared" si="34"/>
        <v>0</v>
      </c>
      <c r="AA90" s="226">
        <f t="shared" si="35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36"/>
        <v>0</v>
      </c>
      <c r="AK90" s="227">
        <f t="shared" si="37"/>
        <v>0</v>
      </c>
      <c r="AL90" s="227">
        <f t="shared" si="38"/>
        <v>0</v>
      </c>
      <c r="AN90" s="327"/>
      <c r="AP90" s="330"/>
      <c r="AR90" s="333"/>
      <c r="AS90" s="202"/>
      <c r="AT90" s="336"/>
      <c r="AV90" s="339"/>
      <c r="AW90" s="151">
        <f t="shared" si="39"/>
        <v>0</v>
      </c>
      <c r="AX90" s="151">
        <f t="shared" si="40"/>
        <v>0</v>
      </c>
      <c r="AY90" s="151">
        <f t="shared" si="41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42"/>
        <v>0</v>
      </c>
      <c r="BI90" s="395">
        <f t="shared" si="43"/>
        <v>0</v>
      </c>
      <c r="BJ90" s="395">
        <f t="shared" si="44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45"/>
        <v>0</v>
      </c>
      <c r="BT90" s="395">
        <f t="shared" si="46"/>
        <v>0</v>
      </c>
      <c r="BU90" s="395">
        <f t="shared" si="47"/>
        <v>0</v>
      </c>
      <c r="BV90" s="503"/>
      <c r="BX90" s="506"/>
      <c r="BZ90" s="509"/>
      <c r="CB90" s="512"/>
      <c r="CC90" s="493"/>
      <c r="CD90" s="515"/>
      <c r="CF90" s="500">
        <f t="shared" si="48"/>
        <v>0</v>
      </c>
      <c r="CG90" s="500">
        <f t="shared" si="49"/>
        <v>0</v>
      </c>
      <c r="CH90" s="500">
        <f t="shared" si="50"/>
        <v>0</v>
      </c>
      <c r="CI90" s="554"/>
      <c r="CK90" s="557"/>
      <c r="CM90" s="560"/>
      <c r="CO90" s="563"/>
      <c r="CQ90" s="545">
        <f t="shared" si="51"/>
        <v>0</v>
      </c>
      <c r="CR90" s="545">
        <f t="shared" si="52"/>
        <v>0</v>
      </c>
      <c r="CS90" s="545">
        <f t="shared" si="53"/>
        <v>0</v>
      </c>
      <c r="CU90" s="600"/>
      <c r="CW90" s="604"/>
      <c r="CY90" s="608"/>
      <c r="DA90" s="612"/>
      <c r="DB90" s="619">
        <f t="shared" si="54"/>
        <v>0</v>
      </c>
      <c r="DC90" s="619">
        <f t="shared" si="55"/>
        <v>0</v>
      </c>
      <c r="DD90" s="619">
        <f t="shared" si="56"/>
        <v>0</v>
      </c>
      <c r="DE90" s="630"/>
      <c r="DI90" s="633"/>
      <c r="DK90" s="636"/>
      <c r="DM90" s="640"/>
      <c r="DO90" s="653">
        <f t="shared" si="57"/>
        <v>0</v>
      </c>
      <c r="DP90" s="653">
        <f t="shared" si="58"/>
        <v>0</v>
      </c>
      <c r="DQ90" s="653">
        <f t="shared" si="59"/>
        <v>0</v>
      </c>
    </row>
    <row r="91" spans="1:121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30"/>
        <v>0</v>
      </c>
      <c r="O91" s="151">
        <f t="shared" si="31"/>
        <v>0</v>
      </c>
      <c r="P91" s="151">
        <f t="shared" si="32"/>
        <v>0</v>
      </c>
      <c r="Q91" s="166"/>
      <c r="R91" s="182"/>
      <c r="S91" s="169"/>
      <c r="T91" s="186"/>
      <c r="U91" s="172"/>
      <c r="Y91" s="226">
        <f t="shared" si="33"/>
        <v>0</v>
      </c>
      <c r="Z91" s="226">
        <f t="shared" si="34"/>
        <v>0</v>
      </c>
      <c r="AA91" s="226">
        <f t="shared" si="35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36"/>
        <v>0</v>
      </c>
      <c r="AK91" s="227">
        <f t="shared" si="37"/>
        <v>0</v>
      </c>
      <c r="AL91" s="227">
        <f t="shared" si="38"/>
        <v>0</v>
      </c>
      <c r="AN91" s="327"/>
      <c r="AP91" s="330"/>
      <c r="AR91" s="333"/>
      <c r="AS91" s="202"/>
      <c r="AT91" s="336"/>
      <c r="AV91" s="339"/>
      <c r="AW91" s="151">
        <f t="shared" si="39"/>
        <v>0</v>
      </c>
      <c r="AX91" s="151">
        <f t="shared" si="40"/>
        <v>0</v>
      </c>
      <c r="AY91" s="151">
        <f t="shared" si="41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42"/>
        <v>0</v>
      </c>
      <c r="BI91" s="395">
        <f t="shared" si="43"/>
        <v>0</v>
      </c>
      <c r="BJ91" s="395">
        <f t="shared" si="44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45"/>
        <v>0</v>
      </c>
      <c r="BT91" s="395">
        <f t="shared" si="46"/>
        <v>0</v>
      </c>
      <c r="BU91" s="395">
        <f t="shared" si="47"/>
        <v>0</v>
      </c>
      <c r="BV91" s="503"/>
      <c r="BX91" s="506"/>
      <c r="BZ91" s="509"/>
      <c r="CB91" s="512"/>
      <c r="CC91" s="493"/>
      <c r="CD91" s="515"/>
      <c r="CF91" s="500">
        <f t="shared" si="48"/>
        <v>0</v>
      </c>
      <c r="CG91" s="500">
        <f t="shared" si="49"/>
        <v>0</v>
      </c>
      <c r="CH91" s="500">
        <f t="shared" si="50"/>
        <v>0</v>
      </c>
      <c r="CI91" s="554"/>
      <c r="CK91" s="557"/>
      <c r="CM91" s="560"/>
      <c r="CO91" s="563"/>
      <c r="CQ91" s="545">
        <f t="shared" si="51"/>
        <v>0</v>
      </c>
      <c r="CR91" s="545">
        <f t="shared" si="52"/>
        <v>0</v>
      </c>
      <c r="CS91" s="545">
        <f t="shared" si="53"/>
        <v>0</v>
      </c>
      <c r="CU91" s="600"/>
      <c r="CW91" s="604"/>
      <c r="CY91" s="608"/>
      <c r="DA91" s="612"/>
      <c r="DB91" s="619">
        <f t="shared" si="54"/>
        <v>0</v>
      </c>
      <c r="DC91" s="619">
        <f t="shared" si="55"/>
        <v>0</v>
      </c>
      <c r="DD91" s="619">
        <f t="shared" si="56"/>
        <v>0</v>
      </c>
      <c r="DE91" s="630"/>
      <c r="DI91" s="633"/>
      <c r="DK91" s="636"/>
      <c r="DM91" s="640"/>
      <c r="DO91" s="653">
        <f t="shared" si="57"/>
        <v>0</v>
      </c>
      <c r="DP91" s="653">
        <f t="shared" si="58"/>
        <v>0</v>
      </c>
      <c r="DQ91" s="653">
        <f t="shared" si="59"/>
        <v>0</v>
      </c>
    </row>
    <row r="92" spans="1:121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30"/>
        <v>0</v>
      </c>
      <c r="O92" s="151">
        <f t="shared" si="31"/>
        <v>0</v>
      </c>
      <c r="P92" s="151">
        <f t="shared" si="32"/>
        <v>0</v>
      </c>
      <c r="Q92" s="166"/>
      <c r="R92" s="182"/>
      <c r="S92" s="169"/>
      <c r="T92" s="186"/>
      <c r="U92" s="172"/>
      <c r="Y92" s="226">
        <f t="shared" si="33"/>
        <v>0</v>
      </c>
      <c r="Z92" s="226">
        <f t="shared" si="34"/>
        <v>0</v>
      </c>
      <c r="AA92" s="226">
        <f t="shared" si="35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36"/>
        <v>0</v>
      </c>
      <c r="AK92" s="227">
        <f t="shared" si="37"/>
        <v>0</v>
      </c>
      <c r="AL92" s="227">
        <f t="shared" si="38"/>
        <v>0</v>
      </c>
      <c r="AN92" s="327"/>
      <c r="AP92" s="330"/>
      <c r="AR92" s="333"/>
      <c r="AS92" s="202"/>
      <c r="AT92" s="336"/>
      <c r="AV92" s="339"/>
      <c r="AW92" s="151">
        <f t="shared" si="39"/>
        <v>0</v>
      </c>
      <c r="AX92" s="151">
        <f t="shared" si="40"/>
        <v>0</v>
      </c>
      <c r="AY92" s="151">
        <f t="shared" si="41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42"/>
        <v>0</v>
      </c>
      <c r="BI92" s="395">
        <f t="shared" si="43"/>
        <v>0</v>
      </c>
      <c r="BJ92" s="395">
        <f t="shared" si="44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45"/>
        <v>0</v>
      </c>
      <c r="BT92" s="395">
        <f t="shared" si="46"/>
        <v>0</v>
      </c>
      <c r="BU92" s="395">
        <f t="shared" si="47"/>
        <v>0</v>
      </c>
      <c r="BV92" s="503"/>
      <c r="BX92" s="506"/>
      <c r="BZ92" s="509"/>
      <c r="CB92" s="512"/>
      <c r="CC92" s="493"/>
      <c r="CD92" s="515"/>
      <c r="CF92" s="500">
        <f t="shared" si="48"/>
        <v>0</v>
      </c>
      <c r="CG92" s="500">
        <f t="shared" si="49"/>
        <v>0</v>
      </c>
      <c r="CH92" s="500">
        <f t="shared" si="50"/>
        <v>0</v>
      </c>
      <c r="CI92" s="554"/>
      <c r="CK92" s="557"/>
      <c r="CM92" s="560"/>
      <c r="CO92" s="563"/>
      <c r="CQ92" s="545">
        <f t="shared" si="51"/>
        <v>0</v>
      </c>
      <c r="CR92" s="545">
        <f t="shared" si="52"/>
        <v>0</v>
      </c>
      <c r="CS92" s="545">
        <f t="shared" si="53"/>
        <v>0</v>
      </c>
      <c r="CU92" s="600"/>
      <c r="CW92" s="604"/>
      <c r="CY92" s="608"/>
      <c r="DA92" s="612"/>
      <c r="DB92" s="619">
        <f t="shared" si="54"/>
        <v>0</v>
      </c>
      <c r="DC92" s="619">
        <f t="shared" si="55"/>
        <v>0</v>
      </c>
      <c r="DD92" s="619">
        <f t="shared" si="56"/>
        <v>0</v>
      </c>
      <c r="DE92" s="630"/>
      <c r="DI92" s="633"/>
      <c r="DK92" s="636"/>
      <c r="DM92" s="640"/>
      <c r="DO92" s="653">
        <f t="shared" si="57"/>
        <v>0</v>
      </c>
      <c r="DP92" s="653">
        <f t="shared" si="58"/>
        <v>0</v>
      </c>
      <c r="DQ92" s="653">
        <f t="shared" si="59"/>
        <v>0</v>
      </c>
    </row>
    <row r="93" spans="1:121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30"/>
        <v>0</v>
      </c>
      <c r="O93" s="151">
        <f t="shared" si="31"/>
        <v>0</v>
      </c>
      <c r="P93" s="151">
        <f t="shared" si="32"/>
        <v>0</v>
      </c>
      <c r="Q93" s="166"/>
      <c r="R93" s="182"/>
      <c r="S93" s="169"/>
      <c r="T93" s="186"/>
      <c r="U93" s="172"/>
      <c r="Y93" s="226">
        <f t="shared" si="33"/>
        <v>0</v>
      </c>
      <c r="Z93" s="226">
        <f t="shared" si="34"/>
        <v>0</v>
      </c>
      <c r="AA93" s="226">
        <f t="shared" si="35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36"/>
        <v>2</v>
      </c>
      <c r="AK93" s="227">
        <f t="shared" si="37"/>
        <v>0</v>
      </c>
      <c r="AL93" s="227">
        <f t="shared" si="38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39"/>
        <v>1</v>
      </c>
      <c r="AX93" s="151">
        <f t="shared" si="40"/>
        <v>0</v>
      </c>
      <c r="AY93" s="151">
        <f t="shared" si="41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42"/>
        <v>0</v>
      </c>
      <c r="BI93" s="395">
        <f t="shared" si="43"/>
        <v>0</v>
      </c>
      <c r="BJ93" s="395">
        <f t="shared" si="44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45"/>
        <v>0</v>
      </c>
      <c r="BT93" s="395">
        <f t="shared" si="46"/>
        <v>0</v>
      </c>
      <c r="BU93" s="395">
        <f t="shared" si="47"/>
        <v>0</v>
      </c>
      <c r="BV93" s="503"/>
      <c r="BX93" s="506"/>
      <c r="BZ93" s="509"/>
      <c r="CB93" s="512"/>
      <c r="CC93" s="493"/>
      <c r="CD93" s="515"/>
      <c r="CF93" s="500">
        <f t="shared" si="48"/>
        <v>0</v>
      </c>
      <c r="CG93" s="500">
        <f t="shared" si="49"/>
        <v>0</v>
      </c>
      <c r="CH93" s="500">
        <f t="shared" si="50"/>
        <v>0</v>
      </c>
      <c r="CI93" s="554"/>
      <c r="CK93" s="557"/>
      <c r="CM93" s="560"/>
      <c r="CO93" s="563"/>
      <c r="CQ93" s="545">
        <f t="shared" si="51"/>
        <v>0</v>
      </c>
      <c r="CR93" s="545">
        <f t="shared" si="52"/>
        <v>0</v>
      </c>
      <c r="CS93" s="545">
        <f t="shared" si="53"/>
        <v>0</v>
      </c>
      <c r="CU93" s="600"/>
      <c r="CW93" s="604"/>
      <c r="CY93" s="608"/>
      <c r="DA93" s="612"/>
      <c r="DB93" s="619">
        <f t="shared" si="54"/>
        <v>0</v>
      </c>
      <c r="DC93" s="619">
        <f t="shared" si="55"/>
        <v>0</v>
      </c>
      <c r="DD93" s="619">
        <f t="shared" si="56"/>
        <v>0</v>
      </c>
      <c r="DE93" s="630"/>
      <c r="DI93" s="633"/>
      <c r="DK93" s="636"/>
      <c r="DM93" s="640"/>
      <c r="DO93" s="653">
        <f t="shared" si="57"/>
        <v>0</v>
      </c>
      <c r="DP93" s="653">
        <f t="shared" si="58"/>
        <v>0</v>
      </c>
      <c r="DQ93" s="653">
        <f t="shared" si="59"/>
        <v>0</v>
      </c>
    </row>
    <row r="94" spans="1:121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30"/>
        <v>1</v>
      </c>
      <c r="O94" s="151">
        <f t="shared" si="31"/>
        <v>0</v>
      </c>
      <c r="P94" s="151">
        <f t="shared" si="32"/>
        <v>1</v>
      </c>
      <c r="Q94" s="166"/>
      <c r="R94" s="182"/>
      <c r="S94" s="169"/>
      <c r="T94" s="186"/>
      <c r="U94" s="172"/>
      <c r="Y94" s="226">
        <f t="shared" si="33"/>
        <v>0</v>
      </c>
      <c r="Z94" s="226">
        <f t="shared" si="34"/>
        <v>0</v>
      </c>
      <c r="AA94" s="226">
        <f t="shared" si="35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36"/>
        <v>0</v>
      </c>
      <c r="AK94" s="227">
        <f t="shared" si="37"/>
        <v>0</v>
      </c>
      <c r="AL94" s="227">
        <f t="shared" si="38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39"/>
        <v>1</v>
      </c>
      <c r="AX94" s="151">
        <f t="shared" si="40"/>
        <v>0</v>
      </c>
      <c r="AY94" s="151">
        <f t="shared" si="41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42"/>
        <v>0</v>
      </c>
      <c r="BI94" s="395">
        <f t="shared" si="43"/>
        <v>0</v>
      </c>
      <c r="BJ94" s="395">
        <f t="shared" si="44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45"/>
        <v>1</v>
      </c>
      <c r="BT94" s="395">
        <f t="shared" si="46"/>
        <v>0</v>
      </c>
      <c r="BU94" s="395">
        <f t="shared" si="47"/>
        <v>1</v>
      </c>
      <c r="BV94" s="503"/>
      <c r="BX94" s="506"/>
      <c r="BZ94" s="509"/>
      <c r="CB94" s="512"/>
      <c r="CC94" s="493"/>
      <c r="CD94" s="515"/>
      <c r="CF94" s="500">
        <f t="shared" si="48"/>
        <v>0</v>
      </c>
      <c r="CG94" s="500">
        <f t="shared" si="49"/>
        <v>0</v>
      </c>
      <c r="CH94" s="500">
        <f t="shared" si="50"/>
        <v>0</v>
      </c>
      <c r="CI94" s="554"/>
      <c r="CK94" s="557"/>
      <c r="CM94" s="560"/>
      <c r="CO94" s="563"/>
      <c r="CQ94" s="545">
        <f t="shared" si="51"/>
        <v>0</v>
      </c>
      <c r="CR94" s="545">
        <f t="shared" si="52"/>
        <v>0</v>
      </c>
      <c r="CS94" s="545">
        <f t="shared" si="53"/>
        <v>0</v>
      </c>
      <c r="CU94" s="600"/>
      <c r="CW94" s="604"/>
      <c r="CY94" s="608"/>
      <c r="DA94" s="612"/>
      <c r="DB94" s="619">
        <f t="shared" si="54"/>
        <v>0</v>
      </c>
      <c r="DC94" s="619">
        <f t="shared" si="55"/>
        <v>0</v>
      </c>
      <c r="DD94" s="619">
        <f t="shared" si="56"/>
        <v>0</v>
      </c>
      <c r="DE94" s="630"/>
      <c r="DI94" s="633"/>
      <c r="DK94" s="636"/>
      <c r="DM94" s="640"/>
      <c r="DO94" s="653">
        <f t="shared" si="57"/>
        <v>0</v>
      </c>
      <c r="DP94" s="653">
        <f t="shared" si="58"/>
        <v>0</v>
      </c>
      <c r="DQ94" s="653">
        <f t="shared" si="59"/>
        <v>0</v>
      </c>
    </row>
    <row r="95" spans="1:121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30"/>
        <v>0</v>
      </c>
      <c r="O95" s="151">
        <f t="shared" si="31"/>
        <v>0</v>
      </c>
      <c r="P95" s="151">
        <f t="shared" si="32"/>
        <v>0</v>
      </c>
      <c r="Q95" s="166"/>
      <c r="R95" s="182"/>
      <c r="S95" s="169"/>
      <c r="T95" s="186"/>
      <c r="U95" s="172"/>
      <c r="Y95" s="226">
        <f t="shared" si="33"/>
        <v>0</v>
      </c>
      <c r="Z95" s="226">
        <f t="shared" si="34"/>
        <v>0</v>
      </c>
      <c r="AA95" s="226">
        <f t="shared" si="35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36"/>
        <v>0</v>
      </c>
      <c r="AK95" s="227">
        <f t="shared" si="37"/>
        <v>0</v>
      </c>
      <c r="AL95" s="227">
        <f t="shared" si="38"/>
        <v>0</v>
      </c>
      <c r="AN95" s="327"/>
      <c r="AP95" s="330"/>
      <c r="AR95" s="333"/>
      <c r="AS95" s="202"/>
      <c r="AT95" s="336"/>
      <c r="AV95" s="339"/>
      <c r="AW95" s="151">
        <f t="shared" si="39"/>
        <v>0</v>
      </c>
      <c r="AX95" s="151">
        <f t="shared" si="40"/>
        <v>0</v>
      </c>
      <c r="AY95" s="151">
        <f t="shared" si="41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42"/>
        <v>0</v>
      </c>
      <c r="BI95" s="395">
        <f t="shared" si="43"/>
        <v>0</v>
      </c>
      <c r="BJ95" s="395">
        <f t="shared" si="44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45"/>
        <v>1</v>
      </c>
      <c r="BT95" s="395">
        <f t="shared" si="46"/>
        <v>0</v>
      </c>
      <c r="BU95" s="395">
        <f t="shared" si="47"/>
        <v>1</v>
      </c>
      <c r="BV95" s="503"/>
      <c r="BX95" s="506"/>
      <c r="BZ95" s="509"/>
      <c r="CB95" s="512"/>
      <c r="CC95" s="493"/>
      <c r="CD95" s="515"/>
      <c r="CF95" s="500">
        <f t="shared" si="48"/>
        <v>0</v>
      </c>
      <c r="CG95" s="500">
        <f t="shared" si="49"/>
        <v>0</v>
      </c>
      <c r="CH95" s="500">
        <f t="shared" si="50"/>
        <v>0</v>
      </c>
      <c r="CI95" s="554"/>
      <c r="CK95" s="557"/>
      <c r="CM95" s="560"/>
      <c r="CO95" s="563"/>
      <c r="CQ95" s="545">
        <f t="shared" si="51"/>
        <v>0</v>
      </c>
      <c r="CR95" s="545">
        <f t="shared" si="52"/>
        <v>0</v>
      </c>
      <c r="CS95" s="545">
        <f t="shared" si="53"/>
        <v>0</v>
      </c>
      <c r="CU95" s="600"/>
      <c r="CW95" s="604"/>
      <c r="CY95" s="608"/>
      <c r="DA95" s="612"/>
      <c r="DB95" s="619">
        <f t="shared" si="54"/>
        <v>0</v>
      </c>
      <c r="DC95" s="619">
        <f t="shared" si="55"/>
        <v>0</v>
      </c>
      <c r="DD95" s="619">
        <f t="shared" si="56"/>
        <v>0</v>
      </c>
      <c r="DE95" s="630"/>
      <c r="DI95" s="633"/>
      <c r="DK95" s="636"/>
      <c r="DM95" s="640"/>
      <c r="DO95" s="653">
        <f t="shared" si="57"/>
        <v>0</v>
      </c>
      <c r="DP95" s="653">
        <f t="shared" si="58"/>
        <v>0</v>
      </c>
      <c r="DQ95" s="653">
        <f t="shared" si="59"/>
        <v>0</v>
      </c>
    </row>
    <row r="96" spans="1:121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30"/>
        <v>0</v>
      </c>
      <c r="O96" s="151">
        <f t="shared" si="31"/>
        <v>0</v>
      </c>
      <c r="P96" s="151">
        <f t="shared" si="32"/>
        <v>0</v>
      </c>
      <c r="Q96" s="166"/>
      <c r="R96" s="182"/>
      <c r="S96" s="169"/>
      <c r="T96" s="186"/>
      <c r="U96" s="172"/>
      <c r="Y96" s="226">
        <f t="shared" si="33"/>
        <v>0</v>
      </c>
      <c r="Z96" s="226">
        <f t="shared" si="34"/>
        <v>0</v>
      </c>
      <c r="AA96" s="226">
        <f t="shared" si="35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36"/>
        <v>0</v>
      </c>
      <c r="AK96" s="227">
        <f t="shared" si="37"/>
        <v>0</v>
      </c>
      <c r="AL96" s="227">
        <f t="shared" si="38"/>
        <v>0</v>
      </c>
      <c r="AN96" s="327"/>
      <c r="AP96" s="330"/>
      <c r="AR96" s="333"/>
      <c r="AS96" s="202"/>
      <c r="AT96" s="336"/>
      <c r="AV96" s="339"/>
      <c r="AW96" s="151">
        <f t="shared" si="39"/>
        <v>0</v>
      </c>
      <c r="AX96" s="151">
        <f t="shared" si="40"/>
        <v>0</v>
      </c>
      <c r="AY96" s="151">
        <f t="shared" si="41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42"/>
        <v>0</v>
      </c>
      <c r="BI96" s="395">
        <f t="shared" si="43"/>
        <v>0</v>
      </c>
      <c r="BJ96" s="395">
        <f t="shared" si="44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45"/>
        <v>0</v>
      </c>
      <c r="BT96" s="395">
        <f t="shared" si="46"/>
        <v>0</v>
      </c>
      <c r="BU96" s="395">
        <f t="shared" si="47"/>
        <v>0</v>
      </c>
      <c r="BV96" s="503"/>
      <c r="BX96" s="506"/>
      <c r="BZ96" s="509"/>
      <c r="CB96" s="512"/>
      <c r="CC96" s="493"/>
      <c r="CD96" s="515"/>
      <c r="CF96" s="500">
        <f t="shared" si="48"/>
        <v>0</v>
      </c>
      <c r="CG96" s="500">
        <f t="shared" si="49"/>
        <v>0</v>
      </c>
      <c r="CH96" s="500">
        <f t="shared" si="50"/>
        <v>0</v>
      </c>
      <c r="CI96" s="554"/>
      <c r="CK96" s="557"/>
      <c r="CM96" s="560"/>
      <c r="CO96" s="563"/>
      <c r="CQ96" s="545">
        <f t="shared" si="51"/>
        <v>0</v>
      </c>
      <c r="CR96" s="545">
        <f t="shared" si="52"/>
        <v>0</v>
      </c>
      <c r="CS96" s="545">
        <f t="shared" si="53"/>
        <v>0</v>
      </c>
      <c r="CU96" s="600"/>
      <c r="CW96" s="604"/>
      <c r="CY96" s="608"/>
      <c r="DA96" s="612"/>
      <c r="DB96" s="619">
        <f t="shared" si="54"/>
        <v>0</v>
      </c>
      <c r="DC96" s="619">
        <f t="shared" si="55"/>
        <v>0</v>
      </c>
      <c r="DD96" s="619">
        <f t="shared" si="56"/>
        <v>0</v>
      </c>
      <c r="DE96" s="630"/>
      <c r="DI96" s="633"/>
      <c r="DK96" s="636"/>
      <c r="DM96" s="640"/>
      <c r="DO96" s="653">
        <f t="shared" si="57"/>
        <v>0</v>
      </c>
      <c r="DP96" s="653">
        <f t="shared" si="58"/>
        <v>0</v>
      </c>
      <c r="DQ96" s="653">
        <f t="shared" si="59"/>
        <v>0</v>
      </c>
    </row>
    <row r="97" spans="1:121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30"/>
        <v>0</v>
      </c>
      <c r="O97" s="151">
        <f t="shared" si="31"/>
        <v>0</v>
      </c>
      <c r="P97" s="151">
        <f t="shared" si="32"/>
        <v>0</v>
      </c>
      <c r="Q97" s="166"/>
      <c r="R97" s="182"/>
      <c r="S97" s="169"/>
      <c r="T97" s="186"/>
      <c r="U97" s="172"/>
      <c r="Y97" s="226">
        <f t="shared" si="33"/>
        <v>0</v>
      </c>
      <c r="Z97" s="226">
        <f t="shared" si="34"/>
        <v>0</v>
      </c>
      <c r="AA97" s="226">
        <f t="shared" si="35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36"/>
        <v>0</v>
      </c>
      <c r="AK97" s="227">
        <f t="shared" si="37"/>
        <v>0</v>
      </c>
      <c r="AL97" s="227">
        <f t="shared" si="38"/>
        <v>0</v>
      </c>
      <c r="AN97" s="327"/>
      <c r="AP97" s="330"/>
      <c r="AR97" s="333"/>
      <c r="AS97" s="202"/>
      <c r="AT97" s="336"/>
      <c r="AV97" s="339"/>
      <c r="AW97" s="151">
        <f t="shared" si="39"/>
        <v>0</v>
      </c>
      <c r="AX97" s="151">
        <f t="shared" si="40"/>
        <v>0</v>
      </c>
      <c r="AY97" s="151">
        <f t="shared" si="41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42"/>
        <v>1</v>
      </c>
      <c r="BI97" s="395">
        <f t="shared" si="43"/>
        <v>0</v>
      </c>
      <c r="BJ97" s="395">
        <f t="shared" si="44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45"/>
        <v>0</v>
      </c>
      <c r="BT97" s="395">
        <f t="shared" si="46"/>
        <v>0</v>
      </c>
      <c r="BU97" s="395">
        <f t="shared" si="47"/>
        <v>0</v>
      </c>
      <c r="BV97" s="503"/>
      <c r="BX97" s="506"/>
      <c r="BZ97" s="509"/>
      <c r="CB97" s="512"/>
      <c r="CC97" s="493"/>
      <c r="CD97" s="515"/>
      <c r="CF97" s="500">
        <f t="shared" si="48"/>
        <v>0</v>
      </c>
      <c r="CG97" s="500">
        <f t="shared" si="49"/>
        <v>0</v>
      </c>
      <c r="CH97" s="500">
        <f t="shared" si="50"/>
        <v>0</v>
      </c>
      <c r="CI97" s="554"/>
      <c r="CK97" s="557"/>
      <c r="CM97" s="560"/>
      <c r="CO97" s="563"/>
      <c r="CQ97" s="545">
        <f t="shared" si="51"/>
        <v>0</v>
      </c>
      <c r="CR97" s="545">
        <f t="shared" si="52"/>
        <v>0</v>
      </c>
      <c r="CS97" s="545">
        <f t="shared" si="53"/>
        <v>0</v>
      </c>
      <c r="CU97" s="600"/>
      <c r="CW97" s="604"/>
      <c r="CY97" s="608"/>
      <c r="DA97" s="612"/>
      <c r="DB97" s="619">
        <f t="shared" si="54"/>
        <v>0</v>
      </c>
      <c r="DC97" s="619">
        <f t="shared" si="55"/>
        <v>0</v>
      </c>
      <c r="DD97" s="619">
        <f t="shared" si="56"/>
        <v>0</v>
      </c>
      <c r="DE97" s="630"/>
      <c r="DI97" s="633"/>
      <c r="DK97" s="636"/>
      <c r="DM97" s="640"/>
      <c r="DO97" s="653">
        <f t="shared" si="57"/>
        <v>0</v>
      </c>
      <c r="DP97" s="653">
        <f t="shared" si="58"/>
        <v>0</v>
      </c>
      <c r="DQ97" s="653">
        <f t="shared" si="59"/>
        <v>0</v>
      </c>
    </row>
    <row r="98" spans="1:121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30"/>
        <v>0</v>
      </c>
      <c r="O98" s="151">
        <f t="shared" si="31"/>
        <v>0</v>
      </c>
      <c r="P98" s="151">
        <f t="shared" si="32"/>
        <v>0</v>
      </c>
      <c r="Q98" s="166"/>
      <c r="R98" s="182"/>
      <c r="S98" s="169"/>
      <c r="T98" s="186"/>
      <c r="U98" s="172"/>
      <c r="Y98" s="226">
        <f t="shared" si="33"/>
        <v>0</v>
      </c>
      <c r="Z98" s="226">
        <f t="shared" si="34"/>
        <v>0</v>
      </c>
      <c r="AA98" s="226">
        <f t="shared" si="35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36"/>
        <v>0</v>
      </c>
      <c r="AK98" s="227">
        <f t="shared" si="37"/>
        <v>0</v>
      </c>
      <c r="AL98" s="227">
        <f t="shared" si="38"/>
        <v>0</v>
      </c>
      <c r="AN98" s="327"/>
      <c r="AP98" s="330"/>
      <c r="AR98" s="333"/>
      <c r="AS98" s="202"/>
      <c r="AT98" s="336"/>
      <c r="AV98" s="339"/>
      <c r="AW98" s="151">
        <f t="shared" si="39"/>
        <v>0</v>
      </c>
      <c r="AX98" s="151">
        <f t="shared" si="40"/>
        <v>0</v>
      </c>
      <c r="AY98" s="151">
        <f t="shared" si="41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42"/>
        <v>0</v>
      </c>
      <c r="BI98" s="395">
        <f t="shared" si="43"/>
        <v>0</v>
      </c>
      <c r="BJ98" s="395">
        <f t="shared" si="44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45"/>
        <v>0</v>
      </c>
      <c r="BT98" s="395">
        <f t="shared" si="46"/>
        <v>0</v>
      </c>
      <c r="BU98" s="395">
        <f t="shared" si="47"/>
        <v>0</v>
      </c>
      <c r="BV98" s="503"/>
      <c r="BX98" s="506"/>
      <c r="BZ98" s="509"/>
      <c r="CB98" s="512"/>
      <c r="CC98" s="493"/>
      <c r="CD98" s="515"/>
      <c r="CF98" s="500">
        <f t="shared" si="48"/>
        <v>0</v>
      </c>
      <c r="CG98" s="500">
        <f t="shared" si="49"/>
        <v>0</v>
      </c>
      <c r="CH98" s="500">
        <f t="shared" si="50"/>
        <v>0</v>
      </c>
      <c r="CI98" s="554"/>
      <c r="CK98" s="557"/>
      <c r="CM98" s="560"/>
      <c r="CO98" s="563"/>
      <c r="CQ98" s="545">
        <f t="shared" si="51"/>
        <v>0</v>
      </c>
      <c r="CR98" s="545">
        <f t="shared" si="52"/>
        <v>0</v>
      </c>
      <c r="CS98" s="545">
        <f t="shared" si="53"/>
        <v>0</v>
      </c>
      <c r="CU98" s="600"/>
      <c r="CW98" s="604"/>
      <c r="CY98" s="608"/>
      <c r="DA98" s="612"/>
      <c r="DB98" s="619">
        <f t="shared" si="54"/>
        <v>0</v>
      </c>
      <c r="DC98" s="619">
        <f t="shared" si="55"/>
        <v>0</v>
      </c>
      <c r="DD98" s="619">
        <f t="shared" si="56"/>
        <v>0</v>
      </c>
      <c r="DE98" s="630"/>
      <c r="DI98" s="633"/>
      <c r="DK98" s="636"/>
      <c r="DM98" s="640"/>
      <c r="DO98" s="653">
        <f t="shared" si="57"/>
        <v>0</v>
      </c>
      <c r="DP98" s="653">
        <f t="shared" si="58"/>
        <v>0</v>
      </c>
      <c r="DQ98" s="653">
        <f t="shared" si="59"/>
        <v>0</v>
      </c>
    </row>
    <row r="99" spans="1:121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30"/>
        <v>0</v>
      </c>
      <c r="O99" s="151">
        <f t="shared" si="31"/>
        <v>0</v>
      </c>
      <c r="P99" s="151">
        <f t="shared" si="32"/>
        <v>0</v>
      </c>
      <c r="Q99" s="166"/>
      <c r="R99" s="182"/>
      <c r="S99" s="169"/>
      <c r="T99" s="186"/>
      <c r="U99" s="172"/>
      <c r="Y99" s="226">
        <f t="shared" si="33"/>
        <v>0</v>
      </c>
      <c r="Z99" s="226">
        <f t="shared" si="34"/>
        <v>0</v>
      </c>
      <c r="AA99" s="226">
        <f t="shared" si="35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36"/>
        <v>0</v>
      </c>
      <c r="AK99" s="227">
        <f t="shared" si="37"/>
        <v>0</v>
      </c>
      <c r="AL99" s="227">
        <f t="shared" si="38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39"/>
        <v>0</v>
      </c>
      <c r="AX99" s="151">
        <f t="shared" si="40"/>
        <v>1</v>
      </c>
      <c r="AY99" s="151">
        <f t="shared" si="41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42"/>
        <v>0</v>
      </c>
      <c r="BI99" s="395">
        <f t="shared" si="43"/>
        <v>0</v>
      </c>
      <c r="BJ99" s="395">
        <f t="shared" si="44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45"/>
        <v>0</v>
      </c>
      <c r="BT99" s="395">
        <f t="shared" si="46"/>
        <v>0</v>
      </c>
      <c r="BU99" s="395">
        <f t="shared" si="47"/>
        <v>0</v>
      </c>
      <c r="BV99" s="503"/>
      <c r="BX99" s="506"/>
      <c r="BZ99" s="509"/>
      <c r="CB99" s="512"/>
      <c r="CC99" s="493"/>
      <c r="CD99" s="515"/>
      <c r="CF99" s="500">
        <f t="shared" si="48"/>
        <v>0</v>
      </c>
      <c r="CG99" s="500">
        <f t="shared" si="49"/>
        <v>0</v>
      </c>
      <c r="CH99" s="500">
        <f t="shared" si="50"/>
        <v>0</v>
      </c>
      <c r="CI99" s="554"/>
      <c r="CK99" s="557"/>
      <c r="CM99" s="560"/>
      <c r="CO99" s="563"/>
      <c r="CQ99" s="545">
        <f t="shared" si="51"/>
        <v>0</v>
      </c>
      <c r="CR99" s="545">
        <f t="shared" si="52"/>
        <v>0</v>
      </c>
      <c r="CS99" s="545">
        <f t="shared" si="53"/>
        <v>0</v>
      </c>
      <c r="CU99" s="600"/>
      <c r="CW99" s="604"/>
      <c r="CY99" s="608"/>
      <c r="DA99" s="612"/>
      <c r="DB99" s="619">
        <f t="shared" si="54"/>
        <v>0</v>
      </c>
      <c r="DC99" s="619">
        <f t="shared" si="55"/>
        <v>0</v>
      </c>
      <c r="DD99" s="619">
        <f t="shared" si="56"/>
        <v>0</v>
      </c>
      <c r="DE99" s="630"/>
      <c r="DI99" s="633"/>
      <c r="DK99" s="636"/>
      <c r="DM99" s="640"/>
      <c r="DO99" s="653">
        <f t="shared" si="57"/>
        <v>0</v>
      </c>
      <c r="DP99" s="653">
        <f t="shared" si="58"/>
        <v>0</v>
      </c>
      <c r="DQ99" s="653">
        <f t="shared" si="59"/>
        <v>0</v>
      </c>
    </row>
    <row r="100" spans="1:121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30"/>
        <v>0</v>
      </c>
      <c r="O100" s="151">
        <f t="shared" si="31"/>
        <v>0</v>
      </c>
      <c r="P100" s="151">
        <f t="shared" si="32"/>
        <v>0</v>
      </c>
      <c r="Q100" s="166"/>
      <c r="R100" s="182">
        <v>1</v>
      </c>
      <c r="S100" s="169"/>
      <c r="T100" s="186"/>
      <c r="U100" s="172"/>
      <c r="Y100" s="226">
        <f t="shared" si="33"/>
        <v>0</v>
      </c>
      <c r="Z100" s="226">
        <f t="shared" si="34"/>
        <v>1</v>
      </c>
      <c r="AA100" s="226">
        <f t="shared" si="35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36"/>
        <v>0</v>
      </c>
      <c r="AK100" s="227">
        <f t="shared" si="37"/>
        <v>4</v>
      </c>
      <c r="AL100" s="227">
        <f t="shared" si="38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39"/>
        <v>1</v>
      </c>
      <c r="AX100" s="151">
        <f t="shared" si="40"/>
        <v>4</v>
      </c>
      <c r="AY100" s="151">
        <f t="shared" si="41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42"/>
        <v>0</v>
      </c>
      <c r="BI100" s="395">
        <f t="shared" si="43"/>
        <v>4</v>
      </c>
      <c r="BJ100" s="395">
        <f t="shared" si="44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45"/>
        <v>0</v>
      </c>
      <c r="BT100" s="395">
        <f t="shared" si="46"/>
        <v>4</v>
      </c>
      <c r="BU100" s="395">
        <f t="shared" si="47"/>
        <v>4</v>
      </c>
      <c r="BV100" s="503"/>
      <c r="BX100" s="506"/>
      <c r="BZ100" s="509"/>
      <c r="CB100" s="512"/>
      <c r="CC100" s="493"/>
      <c r="CD100" s="515"/>
      <c r="CF100" s="500">
        <f t="shared" si="48"/>
        <v>0</v>
      </c>
      <c r="CG100" s="500">
        <f t="shared" si="49"/>
        <v>0</v>
      </c>
      <c r="CH100" s="500">
        <f t="shared" si="50"/>
        <v>0</v>
      </c>
      <c r="CI100" s="554"/>
      <c r="CK100" s="557"/>
      <c r="CM100" s="560"/>
      <c r="CO100" s="563"/>
      <c r="CQ100" s="545">
        <f t="shared" si="51"/>
        <v>0</v>
      </c>
      <c r="CR100" s="545">
        <f t="shared" si="52"/>
        <v>0</v>
      </c>
      <c r="CS100" s="545">
        <f t="shared" si="53"/>
        <v>0</v>
      </c>
      <c r="CU100" s="600">
        <v>1</v>
      </c>
      <c r="CW100" s="604">
        <v>1</v>
      </c>
      <c r="CY100" s="608">
        <v>1</v>
      </c>
      <c r="DA100" s="612">
        <v>1</v>
      </c>
      <c r="DB100" s="619">
        <f t="shared" si="54"/>
        <v>0</v>
      </c>
      <c r="DC100" s="619">
        <f t="shared" si="55"/>
        <v>4</v>
      </c>
      <c r="DD100" s="619">
        <f t="shared" si="56"/>
        <v>4</v>
      </c>
      <c r="DE100" s="630"/>
      <c r="DI100" s="633"/>
      <c r="DK100" s="636"/>
      <c r="DM100" s="640"/>
      <c r="DO100" s="653">
        <f t="shared" si="57"/>
        <v>0</v>
      </c>
      <c r="DP100" s="653">
        <f t="shared" si="58"/>
        <v>0</v>
      </c>
      <c r="DQ100" s="653">
        <f t="shared" si="59"/>
        <v>0</v>
      </c>
    </row>
    <row r="101" spans="1:121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30"/>
        <v>0</v>
      </c>
      <c r="O101" s="151">
        <f t="shared" si="31"/>
        <v>0</v>
      </c>
      <c r="P101" s="151">
        <f t="shared" si="32"/>
        <v>0</v>
      </c>
      <c r="Q101" s="166"/>
      <c r="R101" s="182">
        <v>1</v>
      </c>
      <c r="S101" s="169"/>
      <c r="T101" s="186"/>
      <c r="U101" s="172"/>
      <c r="Y101" s="226">
        <f t="shared" si="33"/>
        <v>0</v>
      </c>
      <c r="Z101" s="226">
        <f t="shared" si="34"/>
        <v>1</v>
      </c>
      <c r="AA101" s="226">
        <f t="shared" si="35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36"/>
        <v>0</v>
      </c>
      <c r="AK101" s="227">
        <f t="shared" si="37"/>
        <v>4</v>
      </c>
      <c r="AL101" s="227">
        <f t="shared" si="38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39"/>
        <v>1</v>
      </c>
      <c r="AX101" s="151">
        <f t="shared" si="40"/>
        <v>4</v>
      </c>
      <c r="AY101" s="151">
        <f t="shared" si="41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42"/>
        <v>0</v>
      </c>
      <c r="BI101" s="395">
        <f t="shared" si="43"/>
        <v>4</v>
      </c>
      <c r="BJ101" s="395">
        <f t="shared" si="44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45"/>
        <v>0</v>
      </c>
      <c r="BT101" s="395">
        <f t="shared" si="46"/>
        <v>4</v>
      </c>
      <c r="BU101" s="395">
        <f t="shared" si="47"/>
        <v>4</v>
      </c>
      <c r="BV101" s="503"/>
      <c r="BX101" s="506"/>
      <c r="BZ101" s="509"/>
      <c r="CB101" s="512"/>
      <c r="CC101" s="493"/>
      <c r="CD101" s="515"/>
      <c r="CF101" s="500">
        <f t="shared" si="48"/>
        <v>0</v>
      </c>
      <c r="CG101" s="500">
        <f t="shared" si="49"/>
        <v>0</v>
      </c>
      <c r="CH101" s="500">
        <f t="shared" si="50"/>
        <v>0</v>
      </c>
      <c r="CI101" s="554"/>
      <c r="CK101" s="557"/>
      <c r="CM101" s="560"/>
      <c r="CO101" s="563"/>
      <c r="CQ101" s="545">
        <f t="shared" si="51"/>
        <v>0</v>
      </c>
      <c r="CR101" s="545">
        <f t="shared" si="52"/>
        <v>0</v>
      </c>
      <c r="CS101" s="545">
        <f t="shared" si="53"/>
        <v>0</v>
      </c>
      <c r="CU101" s="600">
        <v>1</v>
      </c>
      <c r="CW101" s="604">
        <v>1</v>
      </c>
      <c r="CY101" s="608">
        <v>1</v>
      </c>
      <c r="DA101" s="612">
        <v>1</v>
      </c>
      <c r="DB101" s="619">
        <f t="shared" si="54"/>
        <v>0</v>
      </c>
      <c r="DC101" s="619">
        <f t="shared" si="55"/>
        <v>4</v>
      </c>
      <c r="DD101" s="619">
        <f t="shared" si="56"/>
        <v>4</v>
      </c>
      <c r="DE101" s="630"/>
      <c r="DI101" s="633"/>
      <c r="DK101" s="636"/>
      <c r="DM101" s="640"/>
      <c r="DO101" s="653">
        <f t="shared" si="57"/>
        <v>0</v>
      </c>
      <c r="DP101" s="653">
        <f t="shared" si="58"/>
        <v>0</v>
      </c>
      <c r="DQ101" s="653">
        <f t="shared" si="59"/>
        <v>0</v>
      </c>
    </row>
    <row r="102" spans="1:121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30"/>
        <v>0</v>
      </c>
      <c r="O102" s="151">
        <f t="shared" si="31"/>
        <v>0</v>
      </c>
      <c r="P102" s="151">
        <f t="shared" si="32"/>
        <v>0</v>
      </c>
      <c r="Q102" s="166"/>
      <c r="R102" s="182"/>
      <c r="S102" s="169"/>
      <c r="T102" s="186"/>
      <c r="U102" s="172"/>
      <c r="Y102" s="226">
        <f t="shared" si="33"/>
        <v>0</v>
      </c>
      <c r="Z102" s="226">
        <f t="shared" si="34"/>
        <v>0</v>
      </c>
      <c r="AA102" s="226">
        <f t="shared" si="35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36"/>
        <v>0</v>
      </c>
      <c r="AK102" s="227">
        <f t="shared" si="37"/>
        <v>0</v>
      </c>
      <c r="AL102" s="227">
        <f t="shared" si="38"/>
        <v>0</v>
      </c>
      <c r="AN102" s="327"/>
      <c r="AP102" s="330"/>
      <c r="AR102" s="333"/>
      <c r="AS102" s="202"/>
      <c r="AT102" s="336"/>
      <c r="AV102" s="343"/>
      <c r="AW102" s="151">
        <f t="shared" si="39"/>
        <v>0</v>
      </c>
      <c r="AX102" s="151">
        <f t="shared" si="40"/>
        <v>0</v>
      </c>
      <c r="AY102" s="151">
        <f t="shared" si="41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42"/>
        <v>0</v>
      </c>
      <c r="BI102" s="395">
        <f t="shared" si="43"/>
        <v>0</v>
      </c>
      <c r="BJ102" s="395">
        <f t="shared" si="44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45"/>
        <v>0</v>
      </c>
      <c r="BT102" s="395">
        <f t="shared" si="46"/>
        <v>0</v>
      </c>
      <c r="BU102" s="395">
        <f t="shared" si="47"/>
        <v>0</v>
      </c>
      <c r="BV102" s="503"/>
      <c r="BX102" s="506"/>
      <c r="BZ102" s="509"/>
      <c r="CB102" s="512"/>
      <c r="CC102" s="493"/>
      <c r="CD102" s="515"/>
      <c r="CF102" s="500">
        <f t="shared" si="48"/>
        <v>0</v>
      </c>
      <c r="CG102" s="500">
        <f t="shared" si="49"/>
        <v>0</v>
      </c>
      <c r="CH102" s="500">
        <f t="shared" si="50"/>
        <v>0</v>
      </c>
      <c r="CI102" s="554"/>
      <c r="CK102" s="557"/>
      <c r="CM102" s="560"/>
      <c r="CO102" s="563"/>
      <c r="CQ102" s="545">
        <f t="shared" si="51"/>
        <v>0</v>
      </c>
      <c r="CR102" s="545">
        <f t="shared" si="52"/>
        <v>0</v>
      </c>
      <c r="CS102" s="545">
        <f t="shared" si="53"/>
        <v>0</v>
      </c>
      <c r="CU102" s="600"/>
      <c r="CW102" s="604"/>
      <c r="CY102" s="608"/>
      <c r="DA102" s="612"/>
      <c r="DB102" s="619">
        <f t="shared" si="54"/>
        <v>0</v>
      </c>
      <c r="DC102" s="619">
        <f t="shared" si="55"/>
        <v>0</v>
      </c>
      <c r="DD102" s="619">
        <f t="shared" si="56"/>
        <v>0</v>
      </c>
      <c r="DE102" s="630"/>
      <c r="DI102" s="633"/>
      <c r="DK102" s="636"/>
      <c r="DM102" s="640"/>
      <c r="DO102" s="653">
        <f t="shared" si="57"/>
        <v>0</v>
      </c>
      <c r="DP102" s="653">
        <f t="shared" si="58"/>
        <v>0</v>
      </c>
      <c r="DQ102" s="653">
        <f t="shared" si="59"/>
        <v>0</v>
      </c>
    </row>
    <row r="103" spans="1:121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30"/>
        <v>0</v>
      </c>
      <c r="O103" s="151">
        <f t="shared" si="31"/>
        <v>0</v>
      </c>
      <c r="P103" s="151">
        <f t="shared" si="32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33"/>
        <v>1</v>
      </c>
      <c r="Z103" s="226">
        <f t="shared" si="34"/>
        <v>2</v>
      </c>
      <c r="AA103" s="226">
        <f t="shared" si="35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36"/>
        <v>0</v>
      </c>
      <c r="AK103" s="227">
        <f t="shared" si="37"/>
        <v>4</v>
      </c>
      <c r="AL103" s="227">
        <f t="shared" si="38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39"/>
        <v>0</v>
      </c>
      <c r="AX103" s="151">
        <f t="shared" si="40"/>
        <v>5</v>
      </c>
      <c r="AY103" s="151">
        <f t="shared" si="41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42"/>
        <v>0</v>
      </c>
      <c r="BI103" s="395">
        <f t="shared" si="43"/>
        <v>4</v>
      </c>
      <c r="BJ103" s="395">
        <f t="shared" si="44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45"/>
        <v>0</v>
      </c>
      <c r="BT103" s="395">
        <f t="shared" si="46"/>
        <v>4</v>
      </c>
      <c r="BU103" s="395">
        <f t="shared" si="47"/>
        <v>4</v>
      </c>
      <c r="BV103" s="503">
        <v>1</v>
      </c>
      <c r="BX103" s="506"/>
      <c r="BZ103" s="509"/>
      <c r="CB103" s="512"/>
      <c r="CC103" s="493"/>
      <c r="CD103" s="515">
        <v>2</v>
      </c>
      <c r="CF103" s="500">
        <f t="shared" si="48"/>
        <v>3</v>
      </c>
      <c r="CG103" s="500">
        <f t="shared" si="49"/>
        <v>0</v>
      </c>
      <c r="CH103" s="500">
        <f t="shared" si="50"/>
        <v>3</v>
      </c>
      <c r="CI103" s="554">
        <v>2</v>
      </c>
      <c r="CK103" s="557"/>
      <c r="CM103" s="560"/>
      <c r="CO103" s="563">
        <v>1</v>
      </c>
      <c r="CQ103" s="545">
        <f t="shared" si="51"/>
        <v>3</v>
      </c>
      <c r="CR103" s="545">
        <f t="shared" si="52"/>
        <v>0</v>
      </c>
      <c r="CS103" s="545">
        <f t="shared" si="53"/>
        <v>3</v>
      </c>
      <c r="CU103" s="600">
        <v>1</v>
      </c>
      <c r="CW103" s="604">
        <v>1</v>
      </c>
      <c r="CY103" s="608">
        <v>1</v>
      </c>
      <c r="DA103" s="612">
        <v>1</v>
      </c>
      <c r="DB103" s="619">
        <f t="shared" si="54"/>
        <v>0</v>
      </c>
      <c r="DC103" s="619">
        <f t="shared" si="55"/>
        <v>4</v>
      </c>
      <c r="DD103" s="619">
        <f t="shared" si="56"/>
        <v>4</v>
      </c>
      <c r="DE103" s="630"/>
      <c r="DI103" s="633">
        <v>1</v>
      </c>
      <c r="DK103" s="636"/>
      <c r="DM103" s="640"/>
      <c r="DO103" s="653">
        <f t="shared" si="57"/>
        <v>1</v>
      </c>
      <c r="DP103" s="653">
        <f t="shared" si="58"/>
        <v>0</v>
      </c>
      <c r="DQ103" s="653">
        <f t="shared" si="59"/>
        <v>1</v>
      </c>
    </row>
    <row r="104" spans="1:121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30"/>
        <v>0</v>
      </c>
      <c r="O104" s="151">
        <f t="shared" si="31"/>
        <v>0</v>
      </c>
      <c r="P104" s="151">
        <f t="shared" si="32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33"/>
        <v>1</v>
      </c>
      <c r="Z104" s="226">
        <f t="shared" si="34"/>
        <v>6</v>
      </c>
      <c r="AA104" s="226">
        <f t="shared" si="35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36"/>
        <v>0</v>
      </c>
      <c r="AK104" s="227">
        <f t="shared" si="37"/>
        <v>12</v>
      </c>
      <c r="AL104" s="227">
        <f t="shared" si="38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39"/>
        <v>0</v>
      </c>
      <c r="AX104" s="151">
        <f t="shared" si="40"/>
        <v>15</v>
      </c>
      <c r="AY104" s="151">
        <f t="shared" si="41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42"/>
        <v>2</v>
      </c>
      <c r="BI104" s="395">
        <f t="shared" si="43"/>
        <v>12</v>
      </c>
      <c r="BJ104" s="395">
        <f t="shared" si="44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45"/>
        <v>0</v>
      </c>
      <c r="BT104" s="395">
        <f t="shared" si="46"/>
        <v>12</v>
      </c>
      <c r="BU104" s="395">
        <f t="shared" si="47"/>
        <v>12</v>
      </c>
      <c r="BV104" s="503"/>
      <c r="BX104" s="506"/>
      <c r="BZ104" s="509"/>
      <c r="CB104" s="512"/>
      <c r="CC104" s="493"/>
      <c r="CD104" s="515"/>
      <c r="CF104" s="500">
        <f t="shared" si="48"/>
        <v>0</v>
      </c>
      <c r="CG104" s="500">
        <f t="shared" si="49"/>
        <v>0</v>
      </c>
      <c r="CH104" s="500">
        <f t="shared" si="50"/>
        <v>0</v>
      </c>
      <c r="CI104" s="554"/>
      <c r="CK104" s="557"/>
      <c r="CM104" s="560"/>
      <c r="CO104" s="563"/>
      <c r="CQ104" s="545">
        <f t="shared" si="51"/>
        <v>0</v>
      </c>
      <c r="CR104" s="545">
        <f t="shared" si="52"/>
        <v>0</v>
      </c>
      <c r="CS104" s="545">
        <f t="shared" si="53"/>
        <v>0</v>
      </c>
      <c r="CU104" s="600">
        <v>3</v>
      </c>
      <c r="CW104" s="604">
        <v>3</v>
      </c>
      <c r="CY104" s="608">
        <v>3</v>
      </c>
      <c r="DA104" s="612">
        <v>3</v>
      </c>
      <c r="DB104" s="619">
        <f t="shared" si="54"/>
        <v>0</v>
      </c>
      <c r="DC104" s="619">
        <f t="shared" si="55"/>
        <v>12</v>
      </c>
      <c r="DD104" s="619">
        <f t="shared" si="56"/>
        <v>12</v>
      </c>
      <c r="DE104" s="630"/>
      <c r="DI104" s="633"/>
      <c r="DK104" s="636"/>
      <c r="DM104" s="640"/>
      <c r="DO104" s="653">
        <f t="shared" si="57"/>
        <v>0</v>
      </c>
      <c r="DP104" s="653">
        <f t="shared" si="58"/>
        <v>0</v>
      </c>
      <c r="DQ104" s="653">
        <f t="shared" si="59"/>
        <v>0</v>
      </c>
    </row>
    <row r="105" spans="1:121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30"/>
        <v>1</v>
      </c>
      <c r="O105" s="151">
        <f t="shared" si="31"/>
        <v>0</v>
      </c>
      <c r="P105" s="151">
        <f t="shared" si="32"/>
        <v>1</v>
      </c>
      <c r="Q105" s="166"/>
      <c r="R105" s="182">
        <v>2</v>
      </c>
      <c r="S105" s="169"/>
      <c r="T105" s="186">
        <v>2</v>
      </c>
      <c r="U105" s="172"/>
      <c r="Y105" s="226">
        <f t="shared" si="33"/>
        <v>0</v>
      </c>
      <c r="Z105" s="226">
        <f t="shared" si="34"/>
        <v>4</v>
      </c>
      <c r="AA105" s="226">
        <f t="shared" si="35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36"/>
        <v>0</v>
      </c>
      <c r="AK105" s="227">
        <f t="shared" si="37"/>
        <v>8</v>
      </c>
      <c r="AL105" s="227">
        <f t="shared" si="38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39"/>
        <v>0</v>
      </c>
      <c r="AX105" s="151">
        <f t="shared" si="40"/>
        <v>10</v>
      </c>
      <c r="AY105" s="151">
        <f t="shared" si="41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42"/>
        <v>1</v>
      </c>
      <c r="BI105" s="395">
        <f t="shared" si="43"/>
        <v>8</v>
      </c>
      <c r="BJ105" s="395">
        <f t="shared" si="44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45"/>
        <v>0</v>
      </c>
      <c r="BT105" s="395">
        <f t="shared" si="46"/>
        <v>8</v>
      </c>
      <c r="BU105" s="395">
        <f t="shared" si="47"/>
        <v>8</v>
      </c>
      <c r="BV105" s="503"/>
      <c r="BX105" s="506"/>
      <c r="BZ105" s="509"/>
      <c r="CB105" s="512"/>
      <c r="CC105" s="493"/>
      <c r="CD105" s="515"/>
      <c r="CF105" s="500">
        <f t="shared" si="48"/>
        <v>0</v>
      </c>
      <c r="CG105" s="500">
        <f t="shared" si="49"/>
        <v>0</v>
      </c>
      <c r="CH105" s="500">
        <f t="shared" si="50"/>
        <v>0</v>
      </c>
      <c r="CI105" s="554"/>
      <c r="CK105" s="557"/>
      <c r="CM105" s="560"/>
      <c r="CO105" s="563"/>
      <c r="CQ105" s="545">
        <f t="shared" si="51"/>
        <v>0</v>
      </c>
      <c r="CR105" s="545">
        <f t="shared" si="52"/>
        <v>0</v>
      </c>
      <c r="CS105" s="545">
        <f t="shared" si="53"/>
        <v>0</v>
      </c>
      <c r="CU105" s="600">
        <v>2</v>
      </c>
      <c r="CW105" s="604">
        <v>2</v>
      </c>
      <c r="CY105" s="608">
        <v>2</v>
      </c>
      <c r="DA105" s="612">
        <v>2</v>
      </c>
      <c r="DB105" s="619">
        <f t="shared" si="54"/>
        <v>0</v>
      </c>
      <c r="DC105" s="619">
        <f t="shared" si="55"/>
        <v>8</v>
      </c>
      <c r="DD105" s="619">
        <f t="shared" si="56"/>
        <v>8</v>
      </c>
      <c r="DE105" s="630"/>
      <c r="DI105" s="633"/>
      <c r="DK105" s="636"/>
      <c r="DM105" s="640"/>
      <c r="DO105" s="653">
        <f t="shared" si="57"/>
        <v>0</v>
      </c>
      <c r="DP105" s="653">
        <f t="shared" si="58"/>
        <v>0</v>
      </c>
      <c r="DQ105" s="653">
        <f t="shared" si="59"/>
        <v>0</v>
      </c>
    </row>
    <row r="106" spans="1:121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30"/>
        <v>0</v>
      </c>
      <c r="O106" s="151">
        <f t="shared" si="31"/>
        <v>0</v>
      </c>
      <c r="P106" s="151">
        <f t="shared" si="32"/>
        <v>0</v>
      </c>
      <c r="Q106" s="166"/>
      <c r="R106" s="182"/>
      <c r="S106" s="169"/>
      <c r="T106" s="186"/>
      <c r="U106" s="172"/>
      <c r="Y106" s="226">
        <f t="shared" si="33"/>
        <v>0</v>
      </c>
      <c r="Z106" s="226">
        <f t="shared" si="34"/>
        <v>0</v>
      </c>
      <c r="AA106" s="226">
        <f t="shared" si="35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36"/>
        <v>0</v>
      </c>
      <c r="AK106" s="227">
        <f t="shared" si="37"/>
        <v>0</v>
      </c>
      <c r="AL106" s="227">
        <f t="shared" si="38"/>
        <v>0</v>
      </c>
      <c r="AN106" s="327"/>
      <c r="AP106" s="330"/>
      <c r="AR106" s="333"/>
      <c r="AS106" s="202"/>
      <c r="AT106" s="336"/>
      <c r="AV106" s="339"/>
      <c r="AW106" s="151">
        <f t="shared" si="39"/>
        <v>0</v>
      </c>
      <c r="AX106" s="151">
        <f t="shared" si="40"/>
        <v>0</v>
      </c>
      <c r="AY106" s="151">
        <f t="shared" si="41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42"/>
        <v>0</v>
      </c>
      <c r="BI106" s="395">
        <f t="shared" si="43"/>
        <v>0</v>
      </c>
      <c r="BJ106" s="395">
        <f t="shared" si="44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45"/>
        <v>2</v>
      </c>
      <c r="BT106" s="395">
        <f t="shared" si="46"/>
        <v>0</v>
      </c>
      <c r="BU106" s="395">
        <f t="shared" si="47"/>
        <v>2</v>
      </c>
      <c r="BV106" s="503"/>
      <c r="BX106" s="506"/>
      <c r="BZ106" s="509"/>
      <c r="CB106" s="512"/>
      <c r="CC106" s="493"/>
      <c r="CD106" s="515"/>
      <c r="CF106" s="500">
        <f t="shared" si="48"/>
        <v>0</v>
      </c>
      <c r="CG106" s="500">
        <f t="shared" si="49"/>
        <v>0</v>
      </c>
      <c r="CH106" s="500">
        <f t="shared" si="50"/>
        <v>0</v>
      </c>
      <c r="CI106" s="554"/>
      <c r="CK106" s="557"/>
      <c r="CM106" s="560"/>
      <c r="CO106" s="563"/>
      <c r="CQ106" s="545">
        <f t="shared" si="51"/>
        <v>0</v>
      </c>
      <c r="CR106" s="545">
        <f t="shared" si="52"/>
        <v>0</v>
      </c>
      <c r="CS106" s="545">
        <f t="shared" si="53"/>
        <v>0</v>
      </c>
      <c r="CU106" s="600"/>
      <c r="CW106" s="604"/>
      <c r="CY106" s="608"/>
      <c r="DA106" s="612"/>
      <c r="DB106" s="619">
        <f t="shared" si="54"/>
        <v>0</v>
      </c>
      <c r="DC106" s="619">
        <f t="shared" si="55"/>
        <v>0</v>
      </c>
      <c r="DD106" s="619">
        <f t="shared" si="56"/>
        <v>0</v>
      </c>
      <c r="DE106" s="630"/>
      <c r="DI106" s="633"/>
      <c r="DK106" s="636"/>
      <c r="DM106" s="640"/>
      <c r="DO106" s="653">
        <f t="shared" si="57"/>
        <v>0</v>
      </c>
      <c r="DP106" s="653">
        <f t="shared" si="58"/>
        <v>0</v>
      </c>
      <c r="DQ106" s="653">
        <f t="shared" si="59"/>
        <v>0</v>
      </c>
    </row>
    <row r="107" spans="1:121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30"/>
        <v>0</v>
      </c>
      <c r="O107" s="151">
        <f t="shared" si="31"/>
        <v>0</v>
      </c>
      <c r="P107" s="151">
        <f t="shared" si="32"/>
        <v>0</v>
      </c>
      <c r="Q107" s="166"/>
      <c r="R107" s="182"/>
      <c r="S107" s="169"/>
      <c r="T107" s="186"/>
      <c r="U107" s="172"/>
      <c r="Y107" s="226">
        <f t="shared" si="33"/>
        <v>0</v>
      </c>
      <c r="Z107" s="226">
        <f t="shared" si="34"/>
        <v>0</v>
      </c>
      <c r="AA107" s="226">
        <f t="shared" si="35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36"/>
        <v>0</v>
      </c>
      <c r="AK107" s="227">
        <f t="shared" si="37"/>
        <v>0</v>
      </c>
      <c r="AL107" s="227">
        <f t="shared" si="38"/>
        <v>0</v>
      </c>
      <c r="AN107" s="327"/>
      <c r="AP107" s="330"/>
      <c r="AR107" s="333"/>
      <c r="AS107" s="202"/>
      <c r="AT107" s="336"/>
      <c r="AV107" s="342"/>
      <c r="AW107" s="151">
        <f t="shared" si="39"/>
        <v>0</v>
      </c>
      <c r="AX107" s="151">
        <f t="shared" si="40"/>
        <v>0</v>
      </c>
      <c r="AY107" s="151">
        <f t="shared" si="41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42"/>
        <v>0</v>
      </c>
      <c r="BI107" s="395">
        <f t="shared" si="43"/>
        <v>0</v>
      </c>
      <c r="BJ107" s="395">
        <f t="shared" si="44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45"/>
        <v>0</v>
      </c>
      <c r="BT107" s="395">
        <f t="shared" si="46"/>
        <v>0</v>
      </c>
      <c r="BU107" s="395">
        <f t="shared" si="47"/>
        <v>0</v>
      </c>
      <c r="BV107" s="503"/>
      <c r="BX107" s="506"/>
      <c r="BZ107" s="509"/>
      <c r="CB107" s="512"/>
      <c r="CC107" s="493"/>
      <c r="CD107" s="515"/>
      <c r="CF107" s="500">
        <f t="shared" si="48"/>
        <v>0</v>
      </c>
      <c r="CG107" s="500">
        <f t="shared" si="49"/>
        <v>0</v>
      </c>
      <c r="CH107" s="500">
        <f t="shared" si="50"/>
        <v>0</v>
      </c>
      <c r="CI107" s="554"/>
      <c r="CK107" s="557"/>
      <c r="CM107" s="560"/>
      <c r="CO107" s="563"/>
      <c r="CQ107" s="545">
        <f t="shared" si="51"/>
        <v>0</v>
      </c>
      <c r="CR107" s="545">
        <f t="shared" si="52"/>
        <v>0</v>
      </c>
      <c r="CS107" s="545">
        <f t="shared" si="53"/>
        <v>0</v>
      </c>
      <c r="CU107" s="600"/>
      <c r="CW107" s="604"/>
      <c r="CY107" s="608"/>
      <c r="DA107" s="612"/>
      <c r="DB107" s="619">
        <f t="shared" si="54"/>
        <v>0</v>
      </c>
      <c r="DC107" s="619">
        <f t="shared" si="55"/>
        <v>0</v>
      </c>
      <c r="DD107" s="619">
        <f t="shared" si="56"/>
        <v>0</v>
      </c>
      <c r="DE107" s="630"/>
      <c r="DI107" s="633"/>
      <c r="DK107" s="636"/>
      <c r="DM107" s="640"/>
      <c r="DO107" s="653">
        <f t="shared" si="57"/>
        <v>0</v>
      </c>
      <c r="DP107" s="653">
        <f t="shared" si="58"/>
        <v>0</v>
      </c>
      <c r="DQ107" s="653">
        <f t="shared" si="59"/>
        <v>0</v>
      </c>
    </row>
    <row r="108" spans="1:121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30"/>
        <v>44</v>
      </c>
      <c r="O108" s="151">
        <f t="shared" si="31"/>
        <v>0</v>
      </c>
      <c r="P108" s="151">
        <f t="shared" si="32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33"/>
        <v>30</v>
      </c>
      <c r="Z108" s="226">
        <f t="shared" si="34"/>
        <v>4</v>
      </c>
      <c r="AA108" s="226">
        <f t="shared" si="35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36"/>
        <v>44</v>
      </c>
      <c r="AK108" s="227">
        <f t="shared" si="37"/>
        <v>8</v>
      </c>
      <c r="AL108" s="227">
        <f t="shared" si="38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39"/>
        <v>6</v>
      </c>
      <c r="AX108" s="151">
        <f t="shared" si="40"/>
        <v>10</v>
      </c>
      <c r="AY108" s="151">
        <f t="shared" si="41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42"/>
        <v>0</v>
      </c>
      <c r="BI108" s="395">
        <f t="shared" si="43"/>
        <v>8</v>
      </c>
      <c r="BJ108" s="395">
        <f t="shared" si="44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45"/>
        <v>0</v>
      </c>
      <c r="BT108" s="395">
        <f t="shared" si="46"/>
        <v>8</v>
      </c>
      <c r="BU108" s="395">
        <f t="shared" si="47"/>
        <v>8</v>
      </c>
      <c r="BV108" s="503"/>
      <c r="BX108" s="506"/>
      <c r="BZ108" s="509"/>
      <c r="CB108" s="512"/>
      <c r="CC108" s="493"/>
      <c r="CD108" s="515"/>
      <c r="CF108" s="500">
        <f t="shared" si="48"/>
        <v>0</v>
      </c>
      <c r="CG108" s="500">
        <f t="shared" si="49"/>
        <v>0</v>
      </c>
      <c r="CH108" s="500">
        <f t="shared" si="50"/>
        <v>0</v>
      </c>
      <c r="CI108" s="554"/>
      <c r="CK108" s="557"/>
      <c r="CM108" s="560">
        <v>47</v>
      </c>
      <c r="CO108" s="563"/>
      <c r="CQ108" s="545">
        <f t="shared" si="51"/>
        <v>47</v>
      </c>
      <c r="CR108" s="545">
        <f t="shared" si="52"/>
        <v>0</v>
      </c>
      <c r="CS108" s="545">
        <f t="shared" si="53"/>
        <v>47</v>
      </c>
      <c r="CU108" s="600">
        <v>2</v>
      </c>
      <c r="CW108" s="604">
        <v>2</v>
      </c>
      <c r="CY108" s="608">
        <v>2</v>
      </c>
      <c r="DA108" s="612">
        <v>2</v>
      </c>
      <c r="DB108" s="619">
        <f t="shared" si="54"/>
        <v>0</v>
      </c>
      <c r="DC108" s="619">
        <f t="shared" si="55"/>
        <v>8</v>
      </c>
      <c r="DD108" s="619">
        <f t="shared" si="56"/>
        <v>8</v>
      </c>
      <c r="DE108" s="630"/>
      <c r="DI108" s="633">
        <v>10</v>
      </c>
      <c r="DK108" s="636">
        <v>6</v>
      </c>
      <c r="DM108" s="640">
        <v>7</v>
      </c>
      <c r="DO108" s="653">
        <f t="shared" si="57"/>
        <v>23</v>
      </c>
      <c r="DP108" s="653">
        <f t="shared" si="58"/>
        <v>0</v>
      </c>
      <c r="DQ108" s="653">
        <f t="shared" si="59"/>
        <v>23</v>
      </c>
    </row>
    <row r="109" spans="1:121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30"/>
        <v>2</v>
      </c>
      <c r="O109" s="151">
        <f t="shared" si="31"/>
        <v>0</v>
      </c>
      <c r="P109" s="151">
        <f t="shared" si="32"/>
        <v>2</v>
      </c>
      <c r="Q109" s="166"/>
      <c r="R109" s="182"/>
      <c r="S109" s="169"/>
      <c r="T109" s="186"/>
      <c r="U109" s="172"/>
      <c r="Y109" s="226">
        <f t="shared" si="33"/>
        <v>0</v>
      </c>
      <c r="Z109" s="226">
        <f t="shared" si="34"/>
        <v>0</v>
      </c>
      <c r="AA109" s="226">
        <f t="shared" si="35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36"/>
        <v>0</v>
      </c>
      <c r="AK109" s="227">
        <f t="shared" si="37"/>
        <v>0</v>
      </c>
      <c r="AL109" s="227">
        <f t="shared" si="38"/>
        <v>0</v>
      </c>
      <c r="AN109" s="327"/>
      <c r="AP109" s="330"/>
      <c r="AR109" s="333"/>
      <c r="AS109" s="202"/>
      <c r="AT109" s="336"/>
      <c r="AV109" s="339"/>
      <c r="AW109" s="151">
        <f t="shared" si="39"/>
        <v>0</v>
      </c>
      <c r="AX109" s="151">
        <f t="shared" si="40"/>
        <v>0</v>
      </c>
      <c r="AY109" s="151">
        <f t="shared" si="41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42"/>
        <v>1</v>
      </c>
      <c r="BI109" s="395">
        <f t="shared" si="43"/>
        <v>0</v>
      </c>
      <c r="BJ109" s="395">
        <f t="shared" si="44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45"/>
        <v>0</v>
      </c>
      <c r="BT109" s="395">
        <f t="shared" si="46"/>
        <v>0</v>
      </c>
      <c r="BU109" s="395">
        <f t="shared" si="47"/>
        <v>0</v>
      </c>
      <c r="BV109" s="503"/>
      <c r="BX109" s="506"/>
      <c r="BZ109" s="509"/>
      <c r="CB109" s="512"/>
      <c r="CC109" s="493"/>
      <c r="CD109" s="515"/>
      <c r="CF109" s="500">
        <f t="shared" si="48"/>
        <v>0</v>
      </c>
      <c r="CG109" s="500">
        <f t="shared" si="49"/>
        <v>0</v>
      </c>
      <c r="CH109" s="500">
        <f t="shared" si="50"/>
        <v>0</v>
      </c>
      <c r="CI109" s="554"/>
      <c r="CK109" s="557"/>
      <c r="CM109" s="560"/>
      <c r="CO109" s="563"/>
      <c r="CQ109" s="545">
        <f t="shared" si="51"/>
        <v>0</v>
      </c>
      <c r="CR109" s="545">
        <f t="shared" si="52"/>
        <v>0</v>
      </c>
      <c r="CS109" s="545">
        <f t="shared" si="53"/>
        <v>0</v>
      </c>
      <c r="CU109" s="600"/>
      <c r="CW109" s="604"/>
      <c r="CY109" s="608"/>
      <c r="DA109" s="612"/>
      <c r="DB109" s="619">
        <f t="shared" si="54"/>
        <v>0</v>
      </c>
      <c r="DC109" s="619">
        <f t="shared" si="55"/>
        <v>0</v>
      </c>
      <c r="DD109" s="619">
        <f t="shared" si="56"/>
        <v>0</v>
      </c>
      <c r="DE109" s="630"/>
      <c r="DI109" s="633"/>
      <c r="DK109" s="636"/>
      <c r="DM109" s="640"/>
      <c r="DO109" s="653">
        <f t="shared" si="57"/>
        <v>0</v>
      </c>
      <c r="DP109" s="653">
        <f t="shared" si="58"/>
        <v>0</v>
      </c>
      <c r="DQ109" s="653">
        <f t="shared" si="59"/>
        <v>0</v>
      </c>
    </row>
    <row r="110" spans="1:121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30"/>
        <v>7</v>
      </c>
      <c r="O110" s="151">
        <f t="shared" si="31"/>
        <v>0</v>
      </c>
      <c r="P110" s="151">
        <f t="shared" si="32"/>
        <v>7</v>
      </c>
      <c r="Q110" s="166"/>
      <c r="R110" s="182"/>
      <c r="S110" s="169">
        <v>1</v>
      </c>
      <c r="T110" s="186"/>
      <c r="U110" s="172">
        <v>1</v>
      </c>
      <c r="Y110" s="226">
        <f t="shared" si="33"/>
        <v>2</v>
      </c>
      <c r="Z110" s="226">
        <f t="shared" si="34"/>
        <v>0</v>
      </c>
      <c r="AA110" s="226">
        <f t="shared" si="35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36"/>
        <v>3</v>
      </c>
      <c r="AK110" s="227">
        <f t="shared" si="37"/>
        <v>0</v>
      </c>
      <c r="AL110" s="227">
        <f t="shared" si="38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39"/>
        <v>1</v>
      </c>
      <c r="AX110" s="151">
        <f t="shared" si="40"/>
        <v>0</v>
      </c>
      <c r="AY110" s="151">
        <f t="shared" si="41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42"/>
        <v>0</v>
      </c>
      <c r="BI110" s="395">
        <f t="shared" si="43"/>
        <v>0</v>
      </c>
      <c r="BJ110" s="395">
        <f t="shared" si="44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45"/>
        <v>0</v>
      </c>
      <c r="BT110" s="395">
        <f t="shared" si="46"/>
        <v>0</v>
      </c>
      <c r="BU110" s="395">
        <f t="shared" si="47"/>
        <v>0</v>
      </c>
      <c r="BV110" s="503"/>
      <c r="BX110" s="506"/>
      <c r="BZ110" s="509"/>
      <c r="CB110" s="512"/>
      <c r="CC110" s="493"/>
      <c r="CD110" s="515"/>
      <c r="CF110" s="500">
        <f t="shared" si="48"/>
        <v>0</v>
      </c>
      <c r="CG110" s="500">
        <f t="shared" si="49"/>
        <v>0</v>
      </c>
      <c r="CH110" s="500">
        <f t="shared" si="50"/>
        <v>0</v>
      </c>
      <c r="CI110" s="554"/>
      <c r="CK110" s="557"/>
      <c r="CM110" s="560"/>
      <c r="CO110" s="563"/>
      <c r="CQ110" s="545">
        <f t="shared" si="51"/>
        <v>0</v>
      </c>
      <c r="CR110" s="545">
        <f t="shared" si="52"/>
        <v>0</v>
      </c>
      <c r="CS110" s="545">
        <f t="shared" si="53"/>
        <v>0</v>
      </c>
      <c r="CU110" s="600"/>
      <c r="CW110" s="604"/>
      <c r="CY110" s="608"/>
      <c r="DA110" s="612"/>
      <c r="DB110" s="619">
        <f t="shared" si="54"/>
        <v>0</v>
      </c>
      <c r="DC110" s="619">
        <f t="shared" si="55"/>
        <v>0</v>
      </c>
      <c r="DD110" s="619">
        <f t="shared" si="56"/>
        <v>0</v>
      </c>
      <c r="DE110" s="630"/>
      <c r="DI110" s="633"/>
      <c r="DK110" s="636">
        <v>1</v>
      </c>
      <c r="DM110" s="640"/>
      <c r="DO110" s="653">
        <f t="shared" si="57"/>
        <v>1</v>
      </c>
      <c r="DP110" s="653">
        <f t="shared" si="58"/>
        <v>0</v>
      </c>
      <c r="DQ110" s="653">
        <f t="shared" si="59"/>
        <v>1</v>
      </c>
    </row>
    <row r="111" spans="1:121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30"/>
        <v>38</v>
      </c>
      <c r="O111" s="151">
        <f t="shared" si="31"/>
        <v>0</v>
      </c>
      <c r="P111" s="151">
        <f t="shared" si="32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33"/>
        <v>54</v>
      </c>
      <c r="Z111" s="226">
        <f t="shared" si="34"/>
        <v>0</v>
      </c>
      <c r="AA111" s="226">
        <f t="shared" si="35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36"/>
        <v>86</v>
      </c>
      <c r="AK111" s="227">
        <f t="shared" si="37"/>
        <v>0</v>
      </c>
      <c r="AL111" s="227">
        <f t="shared" si="38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39"/>
        <v>124</v>
      </c>
      <c r="AX111" s="151">
        <f t="shared" si="40"/>
        <v>0</v>
      </c>
      <c r="AY111" s="151">
        <f t="shared" si="41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42"/>
        <v>134</v>
      </c>
      <c r="BI111" s="395">
        <f t="shared" si="43"/>
        <v>0</v>
      </c>
      <c r="BJ111" s="395">
        <f t="shared" si="44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45"/>
        <v>208</v>
      </c>
      <c r="BT111" s="395">
        <f t="shared" si="46"/>
        <v>0</v>
      </c>
      <c r="BU111" s="395">
        <f t="shared" si="47"/>
        <v>208</v>
      </c>
      <c r="BV111" s="503">
        <v>60</v>
      </c>
      <c r="BX111" s="506">
        <v>33</v>
      </c>
      <c r="BZ111" s="509">
        <v>47</v>
      </c>
      <c r="CB111" s="512">
        <v>36</v>
      </c>
      <c r="CC111" s="493"/>
      <c r="CD111" s="515">
        <v>15</v>
      </c>
      <c r="CF111" s="500">
        <f t="shared" si="48"/>
        <v>191</v>
      </c>
      <c r="CG111" s="500">
        <f t="shared" si="49"/>
        <v>0</v>
      </c>
      <c r="CH111" s="500">
        <f t="shared" si="50"/>
        <v>191</v>
      </c>
      <c r="CI111" s="554">
        <v>35</v>
      </c>
      <c r="CK111" s="557">
        <v>30</v>
      </c>
      <c r="CM111" s="560">
        <v>30</v>
      </c>
      <c r="CO111" s="563">
        <v>25</v>
      </c>
      <c r="CQ111" s="545">
        <f t="shared" si="51"/>
        <v>120</v>
      </c>
      <c r="CR111" s="545">
        <f t="shared" si="52"/>
        <v>0</v>
      </c>
      <c r="CS111" s="545">
        <f t="shared" si="53"/>
        <v>120</v>
      </c>
      <c r="CU111" s="600"/>
      <c r="CW111" s="604"/>
      <c r="CY111" s="608"/>
      <c r="DA111" s="612"/>
      <c r="DB111" s="619">
        <f t="shared" si="54"/>
        <v>0</v>
      </c>
      <c r="DC111" s="619">
        <f t="shared" si="55"/>
        <v>0</v>
      </c>
      <c r="DD111" s="619">
        <f t="shared" si="56"/>
        <v>0</v>
      </c>
      <c r="DE111" s="630"/>
      <c r="DI111" s="633">
        <v>11</v>
      </c>
      <c r="DK111" s="636">
        <v>22</v>
      </c>
      <c r="DM111" s="640">
        <v>23</v>
      </c>
      <c r="DO111" s="653">
        <f t="shared" si="57"/>
        <v>56</v>
      </c>
      <c r="DP111" s="653">
        <f t="shared" si="58"/>
        <v>0</v>
      </c>
      <c r="DQ111" s="653">
        <f t="shared" si="59"/>
        <v>56</v>
      </c>
    </row>
    <row r="112" spans="1:121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30"/>
        <v>37</v>
      </c>
      <c r="O112" s="151">
        <f t="shared" si="31"/>
        <v>0</v>
      </c>
      <c r="P112" s="151">
        <f t="shared" si="32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33"/>
        <v>45</v>
      </c>
      <c r="Z112" s="226">
        <f t="shared" si="34"/>
        <v>50</v>
      </c>
      <c r="AA112" s="226">
        <f t="shared" si="35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36"/>
        <v>34</v>
      </c>
      <c r="AK112" s="227">
        <f t="shared" si="37"/>
        <v>100</v>
      </c>
      <c r="AL112" s="227">
        <f t="shared" si="38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39"/>
        <v>83</v>
      </c>
      <c r="AX112" s="151">
        <f t="shared" si="40"/>
        <v>125</v>
      </c>
      <c r="AY112" s="151">
        <f t="shared" si="41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42"/>
        <v>57</v>
      </c>
      <c r="BI112" s="395">
        <f t="shared" si="43"/>
        <v>100</v>
      </c>
      <c r="BJ112" s="395">
        <f t="shared" si="44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45"/>
        <v>64</v>
      </c>
      <c r="BT112" s="395">
        <f t="shared" si="46"/>
        <v>100</v>
      </c>
      <c r="BU112" s="395">
        <f t="shared" si="47"/>
        <v>164</v>
      </c>
      <c r="BV112" s="505">
        <v>15</v>
      </c>
      <c r="BX112" s="508">
        <v>13</v>
      </c>
      <c r="BZ112" s="511">
        <v>17</v>
      </c>
      <c r="CB112" s="514">
        <v>21</v>
      </c>
      <c r="CC112" s="493"/>
      <c r="CD112" s="517">
        <v>11</v>
      </c>
      <c r="CF112" s="500">
        <f t="shared" si="48"/>
        <v>77</v>
      </c>
      <c r="CG112" s="500">
        <f t="shared" si="49"/>
        <v>0</v>
      </c>
      <c r="CH112" s="500">
        <f t="shared" si="50"/>
        <v>77</v>
      </c>
      <c r="CI112" s="556">
        <v>15</v>
      </c>
      <c r="CK112" s="559"/>
      <c r="CM112" s="562"/>
      <c r="CO112" s="565">
        <v>13</v>
      </c>
      <c r="CQ112" s="545">
        <f t="shared" si="51"/>
        <v>28</v>
      </c>
      <c r="CR112" s="545">
        <f t="shared" si="52"/>
        <v>0</v>
      </c>
      <c r="CS112" s="545">
        <f t="shared" si="53"/>
        <v>28</v>
      </c>
      <c r="CU112" s="600">
        <v>25</v>
      </c>
      <c r="CW112" s="604">
        <v>25</v>
      </c>
      <c r="CY112" s="608">
        <v>25</v>
      </c>
      <c r="DA112" s="612">
        <v>25</v>
      </c>
      <c r="DB112" s="619">
        <f t="shared" si="54"/>
        <v>0</v>
      </c>
      <c r="DC112" s="619">
        <f t="shared" si="55"/>
        <v>100</v>
      </c>
      <c r="DD112" s="619">
        <f t="shared" si="56"/>
        <v>100</v>
      </c>
      <c r="DE112" s="632"/>
      <c r="DI112" s="635"/>
      <c r="DK112" s="638">
        <v>10</v>
      </c>
      <c r="DM112" s="642"/>
      <c r="DO112" s="653">
        <f t="shared" si="57"/>
        <v>10</v>
      </c>
      <c r="DP112" s="653">
        <f t="shared" si="58"/>
        <v>0</v>
      </c>
      <c r="DQ112" s="653">
        <f t="shared" si="59"/>
        <v>10</v>
      </c>
    </row>
    <row r="113" spans="1:121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30"/>
        <v>21</v>
      </c>
      <c r="O113" s="151">
        <f t="shared" si="31"/>
        <v>0</v>
      </c>
      <c r="P113" s="151">
        <f t="shared" si="32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33"/>
        <v>28</v>
      </c>
      <c r="Z113" s="226">
        <f t="shared" si="34"/>
        <v>10</v>
      </c>
      <c r="AA113" s="226">
        <f t="shared" si="35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36"/>
        <v>77</v>
      </c>
      <c r="AK113" s="227">
        <f t="shared" si="37"/>
        <v>20</v>
      </c>
      <c r="AL113" s="227">
        <f t="shared" si="38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39"/>
        <v>96</v>
      </c>
      <c r="AX113" s="151">
        <f t="shared" si="40"/>
        <v>25</v>
      </c>
      <c r="AY113" s="151">
        <f t="shared" si="41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42"/>
        <v>81</v>
      </c>
      <c r="BI113" s="395">
        <f t="shared" si="43"/>
        <v>20</v>
      </c>
      <c r="BJ113" s="395">
        <f t="shared" si="44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45"/>
        <v>72</v>
      </c>
      <c r="BT113" s="395">
        <f t="shared" si="46"/>
        <v>20</v>
      </c>
      <c r="BU113" s="395">
        <f t="shared" si="47"/>
        <v>92</v>
      </c>
      <c r="BV113" s="503">
        <v>13</v>
      </c>
      <c r="BX113" s="506">
        <v>11</v>
      </c>
      <c r="BZ113" s="509">
        <v>9</v>
      </c>
      <c r="CB113" s="512">
        <v>19</v>
      </c>
      <c r="CC113" s="493"/>
      <c r="CD113" s="515">
        <v>5</v>
      </c>
      <c r="CF113" s="500">
        <f t="shared" si="48"/>
        <v>57</v>
      </c>
      <c r="CG113" s="500">
        <f t="shared" si="49"/>
        <v>0</v>
      </c>
      <c r="CH113" s="500">
        <f t="shared" si="50"/>
        <v>57</v>
      </c>
      <c r="CI113" s="554">
        <v>21</v>
      </c>
      <c r="CK113" s="557">
        <v>18</v>
      </c>
      <c r="CM113" s="560">
        <v>10</v>
      </c>
      <c r="CO113" s="563">
        <v>15</v>
      </c>
      <c r="CQ113" s="545">
        <f t="shared" si="51"/>
        <v>64</v>
      </c>
      <c r="CR113" s="545">
        <f t="shared" si="52"/>
        <v>0</v>
      </c>
      <c r="CS113" s="545">
        <f t="shared" si="53"/>
        <v>64</v>
      </c>
      <c r="CU113" s="600">
        <v>5</v>
      </c>
      <c r="CW113" s="604">
        <v>5</v>
      </c>
      <c r="CY113" s="608">
        <v>5</v>
      </c>
      <c r="DA113" s="612">
        <v>5</v>
      </c>
      <c r="DB113" s="619">
        <f t="shared" si="54"/>
        <v>0</v>
      </c>
      <c r="DC113" s="619">
        <f t="shared" si="55"/>
        <v>20</v>
      </c>
      <c r="DD113" s="619">
        <f t="shared" si="56"/>
        <v>20</v>
      </c>
      <c r="DE113" s="630"/>
      <c r="DI113" s="633">
        <v>8</v>
      </c>
      <c r="DK113" s="636"/>
      <c r="DM113" s="640">
        <v>11</v>
      </c>
      <c r="DO113" s="653">
        <f t="shared" si="57"/>
        <v>19</v>
      </c>
      <c r="DP113" s="653">
        <f t="shared" si="58"/>
        <v>0</v>
      </c>
      <c r="DQ113" s="653">
        <f t="shared" si="59"/>
        <v>19</v>
      </c>
    </row>
    <row r="114" spans="1:121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30"/>
        <v>17</v>
      </c>
      <c r="O114" s="151">
        <f t="shared" si="31"/>
        <v>0</v>
      </c>
      <c r="P114" s="151">
        <f t="shared" si="32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33"/>
        <v>17</v>
      </c>
      <c r="Z114" s="226">
        <f t="shared" si="34"/>
        <v>0</v>
      </c>
      <c r="AA114" s="226">
        <f t="shared" si="35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36"/>
        <v>21</v>
      </c>
      <c r="AK114" s="227">
        <f t="shared" si="37"/>
        <v>0</v>
      </c>
      <c r="AL114" s="227">
        <f t="shared" si="38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39"/>
        <v>6</v>
      </c>
      <c r="AX114" s="151">
        <f t="shared" si="40"/>
        <v>0</v>
      </c>
      <c r="AY114" s="151">
        <f t="shared" si="41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42"/>
        <v>6</v>
      </c>
      <c r="BI114" s="395">
        <f t="shared" si="43"/>
        <v>0</v>
      </c>
      <c r="BJ114" s="395">
        <f t="shared" si="44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45"/>
        <v>1</v>
      </c>
      <c r="BT114" s="395">
        <f t="shared" si="46"/>
        <v>0</v>
      </c>
      <c r="BU114" s="395">
        <f t="shared" si="47"/>
        <v>1</v>
      </c>
      <c r="BV114" s="503"/>
      <c r="BX114" s="506"/>
      <c r="BZ114" s="509"/>
      <c r="CB114" s="512"/>
      <c r="CC114" s="493"/>
      <c r="CD114" s="515"/>
      <c r="CF114" s="500">
        <f t="shared" si="48"/>
        <v>0</v>
      </c>
      <c r="CG114" s="500">
        <f t="shared" si="49"/>
        <v>0</v>
      </c>
      <c r="CH114" s="500">
        <f t="shared" si="50"/>
        <v>0</v>
      </c>
      <c r="CI114" s="554"/>
      <c r="CK114" s="557"/>
      <c r="CM114" s="560">
        <v>1</v>
      </c>
      <c r="CO114" s="563"/>
      <c r="CQ114" s="545">
        <f t="shared" si="51"/>
        <v>1</v>
      </c>
      <c r="CR114" s="545">
        <f t="shared" si="52"/>
        <v>0</v>
      </c>
      <c r="CS114" s="545">
        <f t="shared" si="53"/>
        <v>1</v>
      </c>
      <c r="CU114" s="600"/>
      <c r="CW114" s="604"/>
      <c r="CY114" s="608"/>
      <c r="DA114" s="612"/>
      <c r="DB114" s="619">
        <f t="shared" si="54"/>
        <v>0</v>
      </c>
      <c r="DC114" s="619">
        <f t="shared" si="55"/>
        <v>0</v>
      </c>
      <c r="DD114" s="619">
        <f t="shared" si="56"/>
        <v>0</v>
      </c>
      <c r="DE114" s="630"/>
      <c r="DI114" s="633"/>
      <c r="DK114" s="636">
        <v>1</v>
      </c>
      <c r="DM114" s="640"/>
      <c r="DO114" s="653">
        <f t="shared" si="57"/>
        <v>1</v>
      </c>
      <c r="DP114" s="653">
        <f t="shared" si="58"/>
        <v>0</v>
      </c>
      <c r="DQ114" s="653">
        <f t="shared" si="59"/>
        <v>1</v>
      </c>
    </row>
    <row r="115" spans="1:121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30"/>
        <v>0</v>
      </c>
      <c r="O115" s="151">
        <f t="shared" si="31"/>
        <v>0</v>
      </c>
      <c r="P115" s="151">
        <f t="shared" si="32"/>
        <v>0</v>
      </c>
      <c r="Q115" s="168"/>
      <c r="R115" s="182"/>
      <c r="S115" s="171"/>
      <c r="T115" s="186"/>
      <c r="U115" s="174"/>
      <c r="Y115" s="226">
        <f t="shared" si="33"/>
        <v>0</v>
      </c>
      <c r="Z115" s="226">
        <f t="shared" si="34"/>
        <v>0</v>
      </c>
      <c r="AA115" s="226">
        <f t="shared" si="35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36"/>
        <v>2</v>
      </c>
      <c r="AK115" s="227">
        <f t="shared" si="37"/>
        <v>0</v>
      </c>
      <c r="AL115" s="227">
        <f t="shared" si="38"/>
        <v>2</v>
      </c>
      <c r="AN115" s="327"/>
      <c r="AP115" s="330"/>
      <c r="AR115" s="333"/>
      <c r="AS115" s="202"/>
      <c r="AT115" s="336"/>
      <c r="AV115" s="341"/>
      <c r="AW115" s="151">
        <f t="shared" si="39"/>
        <v>0</v>
      </c>
      <c r="AX115" s="151">
        <f t="shared" si="40"/>
        <v>0</v>
      </c>
      <c r="AY115" s="151">
        <f t="shared" si="41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42"/>
        <v>0</v>
      </c>
      <c r="BI115" s="395">
        <f t="shared" si="43"/>
        <v>0</v>
      </c>
      <c r="BJ115" s="395">
        <f t="shared" si="44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45"/>
        <v>0</v>
      </c>
      <c r="BT115" s="395">
        <f t="shared" si="46"/>
        <v>0</v>
      </c>
      <c r="BU115" s="395">
        <f t="shared" si="47"/>
        <v>0</v>
      </c>
      <c r="BV115" s="503"/>
      <c r="BX115" s="506"/>
      <c r="BZ115" s="509">
        <v>1</v>
      </c>
      <c r="CB115" s="512"/>
      <c r="CC115" s="493"/>
      <c r="CD115" s="515"/>
      <c r="CF115" s="500">
        <f t="shared" si="48"/>
        <v>1</v>
      </c>
      <c r="CG115" s="500">
        <f t="shared" si="49"/>
        <v>0</v>
      </c>
      <c r="CH115" s="500">
        <f t="shared" si="50"/>
        <v>1</v>
      </c>
      <c r="CI115" s="554"/>
      <c r="CK115" s="557"/>
      <c r="CM115" s="560"/>
      <c r="CO115" s="563"/>
      <c r="CQ115" s="545">
        <f t="shared" si="51"/>
        <v>0</v>
      </c>
      <c r="CR115" s="545">
        <f t="shared" si="52"/>
        <v>0</v>
      </c>
      <c r="CS115" s="545">
        <f t="shared" si="53"/>
        <v>0</v>
      </c>
      <c r="CU115" s="600"/>
      <c r="CW115" s="604"/>
      <c r="CY115" s="608"/>
      <c r="DA115" s="612"/>
      <c r="DB115" s="619">
        <f t="shared" si="54"/>
        <v>0</v>
      </c>
      <c r="DC115" s="619">
        <f t="shared" si="55"/>
        <v>0</v>
      </c>
      <c r="DD115" s="619">
        <f t="shared" si="56"/>
        <v>0</v>
      </c>
      <c r="DE115" s="630"/>
      <c r="DI115" s="633"/>
      <c r="DK115" s="636"/>
      <c r="DM115" s="640"/>
      <c r="DO115" s="653">
        <f t="shared" si="57"/>
        <v>0</v>
      </c>
      <c r="DP115" s="653">
        <f t="shared" si="58"/>
        <v>0</v>
      </c>
      <c r="DQ115" s="653">
        <f t="shared" si="59"/>
        <v>0</v>
      </c>
    </row>
    <row r="116" spans="1:121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30"/>
        <v>0</v>
      </c>
      <c r="O116" s="151">
        <f t="shared" si="31"/>
        <v>0</v>
      </c>
      <c r="P116" s="151">
        <f t="shared" si="32"/>
        <v>0</v>
      </c>
      <c r="Q116" s="168"/>
      <c r="R116" s="182"/>
      <c r="S116" s="171"/>
      <c r="T116" s="186"/>
      <c r="U116" s="174"/>
      <c r="Y116" s="226">
        <f t="shared" si="33"/>
        <v>0</v>
      </c>
      <c r="Z116" s="226">
        <f t="shared" si="34"/>
        <v>0</v>
      </c>
      <c r="AA116" s="226">
        <f t="shared" si="35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36"/>
        <v>2</v>
      </c>
      <c r="AK116" s="227">
        <f t="shared" si="37"/>
        <v>0</v>
      </c>
      <c r="AL116" s="227">
        <f t="shared" si="38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39"/>
        <v>1</v>
      </c>
      <c r="AX116" s="151">
        <f t="shared" si="40"/>
        <v>0</v>
      </c>
      <c r="AY116" s="151">
        <f t="shared" si="41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42"/>
        <v>0</v>
      </c>
      <c r="BI116" s="395">
        <f t="shared" si="43"/>
        <v>0</v>
      </c>
      <c r="BJ116" s="395">
        <f t="shared" si="44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45"/>
        <v>0</v>
      </c>
      <c r="BT116" s="395">
        <f t="shared" si="46"/>
        <v>0</v>
      </c>
      <c r="BU116" s="395">
        <f t="shared" si="47"/>
        <v>0</v>
      </c>
      <c r="BV116" s="503"/>
      <c r="BX116" s="506"/>
      <c r="BZ116" s="509"/>
      <c r="CB116" s="512"/>
      <c r="CC116" s="493"/>
      <c r="CD116" s="515"/>
      <c r="CF116" s="500">
        <f t="shared" si="48"/>
        <v>0</v>
      </c>
      <c r="CG116" s="500">
        <f t="shared" si="49"/>
        <v>0</v>
      </c>
      <c r="CH116" s="500">
        <f t="shared" si="50"/>
        <v>0</v>
      </c>
      <c r="CI116" s="554"/>
      <c r="CK116" s="557"/>
      <c r="CM116" s="560">
        <v>2</v>
      </c>
      <c r="CO116" s="563"/>
      <c r="CQ116" s="545">
        <f t="shared" si="51"/>
        <v>2</v>
      </c>
      <c r="CR116" s="545">
        <f t="shared" si="52"/>
        <v>0</v>
      </c>
      <c r="CS116" s="545">
        <f t="shared" si="53"/>
        <v>2</v>
      </c>
      <c r="CU116" s="600"/>
      <c r="CW116" s="604"/>
      <c r="CY116" s="608"/>
      <c r="DA116" s="612"/>
      <c r="DB116" s="619">
        <f t="shared" si="54"/>
        <v>0</v>
      </c>
      <c r="DC116" s="619">
        <f t="shared" si="55"/>
        <v>0</v>
      </c>
      <c r="DD116" s="619">
        <f t="shared" si="56"/>
        <v>0</v>
      </c>
      <c r="DE116" s="630"/>
      <c r="DI116" s="633">
        <v>2</v>
      </c>
      <c r="DK116" s="636">
        <v>4</v>
      </c>
      <c r="DM116" s="640">
        <v>1</v>
      </c>
      <c r="DO116" s="653">
        <f t="shared" si="57"/>
        <v>7</v>
      </c>
      <c r="DP116" s="653">
        <f t="shared" si="58"/>
        <v>0</v>
      </c>
      <c r="DQ116" s="653">
        <f t="shared" si="59"/>
        <v>7</v>
      </c>
    </row>
    <row r="117" spans="1:121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30"/>
        <v>0</v>
      </c>
      <c r="O117" s="151">
        <f t="shared" si="31"/>
        <v>0</v>
      </c>
      <c r="P117" s="151">
        <f t="shared" si="32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33"/>
        <v>1</v>
      </c>
      <c r="Z117" s="226">
        <f t="shared" si="34"/>
        <v>2</v>
      </c>
      <c r="AA117" s="226">
        <f t="shared" si="35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36"/>
        <v>0</v>
      </c>
      <c r="AK117" s="227">
        <f t="shared" si="37"/>
        <v>4</v>
      </c>
      <c r="AL117" s="227">
        <f t="shared" si="38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39"/>
        <v>1</v>
      </c>
      <c r="AX117" s="151">
        <f t="shared" si="40"/>
        <v>5</v>
      </c>
      <c r="AY117" s="151">
        <f t="shared" si="41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42"/>
        <v>0</v>
      </c>
      <c r="BI117" s="395">
        <f t="shared" si="43"/>
        <v>4</v>
      </c>
      <c r="BJ117" s="395">
        <f t="shared" si="44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45"/>
        <v>0</v>
      </c>
      <c r="BT117" s="395">
        <f t="shared" si="46"/>
        <v>4</v>
      </c>
      <c r="BU117" s="395">
        <f t="shared" si="47"/>
        <v>4</v>
      </c>
      <c r="BV117" s="503"/>
      <c r="BX117" s="506"/>
      <c r="BZ117" s="509"/>
      <c r="CB117" s="512"/>
      <c r="CC117" s="493"/>
      <c r="CD117" s="515"/>
      <c r="CF117" s="500">
        <f t="shared" si="48"/>
        <v>0</v>
      </c>
      <c r="CG117" s="500">
        <f t="shared" si="49"/>
        <v>0</v>
      </c>
      <c r="CH117" s="500">
        <f t="shared" si="50"/>
        <v>0</v>
      </c>
      <c r="CI117" s="554"/>
      <c r="CK117" s="557"/>
      <c r="CM117" s="560"/>
      <c r="CO117" s="563"/>
      <c r="CQ117" s="545">
        <f t="shared" si="51"/>
        <v>0</v>
      </c>
      <c r="CR117" s="545">
        <f t="shared" si="52"/>
        <v>0</v>
      </c>
      <c r="CS117" s="545">
        <f t="shared" si="53"/>
        <v>0</v>
      </c>
      <c r="CU117" s="600">
        <v>1</v>
      </c>
      <c r="CW117" s="604">
        <v>1</v>
      </c>
      <c r="CY117" s="608">
        <v>1</v>
      </c>
      <c r="DA117" s="612">
        <v>1</v>
      </c>
      <c r="DB117" s="619">
        <f t="shared" si="54"/>
        <v>0</v>
      </c>
      <c r="DC117" s="619">
        <f t="shared" si="55"/>
        <v>4</v>
      </c>
      <c r="DD117" s="619">
        <f t="shared" si="56"/>
        <v>4</v>
      </c>
      <c r="DE117" s="630"/>
      <c r="DI117" s="633">
        <v>1</v>
      </c>
      <c r="DK117" s="636"/>
      <c r="DM117" s="640"/>
      <c r="DO117" s="653">
        <f t="shared" si="57"/>
        <v>1</v>
      </c>
      <c r="DP117" s="653">
        <f t="shared" si="58"/>
        <v>0</v>
      </c>
      <c r="DQ117" s="653">
        <f t="shared" si="59"/>
        <v>1</v>
      </c>
    </row>
    <row r="118" spans="1:121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30"/>
        <v>1</v>
      </c>
      <c r="O118" s="151">
        <f t="shared" si="31"/>
        <v>0</v>
      </c>
      <c r="P118" s="151">
        <f t="shared" si="32"/>
        <v>1</v>
      </c>
      <c r="Q118" s="168"/>
      <c r="R118" s="182"/>
      <c r="S118" s="171"/>
      <c r="T118" s="186"/>
      <c r="U118" s="174">
        <v>4</v>
      </c>
      <c r="Y118" s="226">
        <f t="shared" si="33"/>
        <v>4</v>
      </c>
      <c r="Z118" s="226">
        <f t="shared" si="34"/>
        <v>0</v>
      </c>
      <c r="AA118" s="226">
        <f t="shared" si="35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36"/>
        <v>11</v>
      </c>
      <c r="AK118" s="227">
        <f t="shared" si="37"/>
        <v>0</v>
      </c>
      <c r="AL118" s="227">
        <f t="shared" si="38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39"/>
        <v>19</v>
      </c>
      <c r="AX118" s="151">
        <f t="shared" si="40"/>
        <v>0</v>
      </c>
      <c r="AY118" s="151">
        <f t="shared" si="41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42"/>
        <v>11</v>
      </c>
      <c r="BI118" s="395">
        <f t="shared" si="43"/>
        <v>0</v>
      </c>
      <c r="BJ118" s="395">
        <f t="shared" si="44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45"/>
        <v>7</v>
      </c>
      <c r="BT118" s="395">
        <f t="shared" si="46"/>
        <v>0</v>
      </c>
      <c r="BU118" s="395">
        <f t="shared" si="47"/>
        <v>7</v>
      </c>
      <c r="BV118" s="503"/>
      <c r="BX118" s="506"/>
      <c r="BZ118" s="509"/>
      <c r="CB118" s="512"/>
      <c r="CC118" s="493"/>
      <c r="CD118" s="515"/>
      <c r="CF118" s="500">
        <f t="shared" si="48"/>
        <v>0</v>
      </c>
      <c r="CG118" s="500">
        <f t="shared" si="49"/>
        <v>0</v>
      </c>
      <c r="CH118" s="500">
        <f t="shared" si="50"/>
        <v>0</v>
      </c>
      <c r="CI118" s="554"/>
      <c r="CK118" s="557"/>
      <c r="CM118" s="560">
        <v>7</v>
      </c>
      <c r="CO118" s="563"/>
      <c r="CQ118" s="545">
        <f t="shared" si="51"/>
        <v>7</v>
      </c>
      <c r="CR118" s="545">
        <f t="shared" si="52"/>
        <v>0</v>
      </c>
      <c r="CS118" s="545">
        <f t="shared" si="53"/>
        <v>7</v>
      </c>
      <c r="CU118" s="600"/>
      <c r="CW118" s="604"/>
      <c r="CY118" s="608"/>
      <c r="DA118" s="612"/>
      <c r="DB118" s="619">
        <f t="shared" si="54"/>
        <v>0</v>
      </c>
      <c r="DC118" s="619">
        <f t="shared" si="55"/>
        <v>0</v>
      </c>
      <c r="DD118" s="619">
        <f t="shared" si="56"/>
        <v>0</v>
      </c>
      <c r="DE118" s="630"/>
      <c r="DI118" s="633"/>
      <c r="DK118" s="636"/>
      <c r="DM118" s="640"/>
      <c r="DO118" s="653">
        <f t="shared" si="57"/>
        <v>0</v>
      </c>
      <c r="DP118" s="653">
        <f t="shared" si="58"/>
        <v>0</v>
      </c>
      <c r="DQ118" s="653">
        <f t="shared" si="59"/>
        <v>0</v>
      </c>
    </row>
    <row r="119" spans="1:121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30"/>
        <v>1</v>
      </c>
      <c r="O119" s="151">
        <f t="shared" si="31"/>
        <v>0</v>
      </c>
      <c r="P119" s="151">
        <f t="shared" si="32"/>
        <v>1</v>
      </c>
      <c r="Q119" s="168">
        <v>2</v>
      </c>
      <c r="R119" s="182"/>
      <c r="S119" s="171"/>
      <c r="T119" s="186"/>
      <c r="U119" s="174"/>
      <c r="Y119" s="226">
        <f t="shared" si="33"/>
        <v>2</v>
      </c>
      <c r="Z119" s="226">
        <f t="shared" si="34"/>
        <v>0</v>
      </c>
      <c r="AA119" s="226">
        <f t="shared" si="35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36"/>
        <v>3</v>
      </c>
      <c r="AK119" s="227">
        <f t="shared" si="37"/>
        <v>0</v>
      </c>
      <c r="AL119" s="227">
        <f t="shared" si="38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39"/>
        <v>1</v>
      </c>
      <c r="AX119" s="151">
        <f t="shared" si="40"/>
        <v>0</v>
      </c>
      <c r="AY119" s="151">
        <f t="shared" si="41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42"/>
        <v>0</v>
      </c>
      <c r="BI119" s="395">
        <f t="shared" si="43"/>
        <v>0</v>
      </c>
      <c r="BJ119" s="395">
        <f t="shared" si="44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45"/>
        <v>1</v>
      </c>
      <c r="BT119" s="395">
        <f t="shared" si="46"/>
        <v>0</v>
      </c>
      <c r="BU119" s="395">
        <f t="shared" si="47"/>
        <v>1</v>
      </c>
      <c r="BV119" s="503">
        <v>3</v>
      </c>
      <c r="BX119" s="506"/>
      <c r="BZ119" s="509"/>
      <c r="CB119" s="512"/>
      <c r="CC119" s="493"/>
      <c r="CD119" s="515"/>
      <c r="CF119" s="500">
        <f t="shared" si="48"/>
        <v>3</v>
      </c>
      <c r="CG119" s="500">
        <f t="shared" si="49"/>
        <v>0</v>
      </c>
      <c r="CH119" s="500">
        <f t="shared" si="50"/>
        <v>3</v>
      </c>
      <c r="CI119" s="554"/>
      <c r="CK119" s="557"/>
      <c r="CM119" s="560"/>
      <c r="CO119" s="563"/>
      <c r="CQ119" s="545">
        <f t="shared" si="51"/>
        <v>0</v>
      </c>
      <c r="CR119" s="545">
        <f t="shared" si="52"/>
        <v>0</v>
      </c>
      <c r="CS119" s="545">
        <f t="shared" si="53"/>
        <v>0</v>
      </c>
      <c r="CU119" s="600"/>
      <c r="CW119" s="604"/>
      <c r="CY119" s="608"/>
      <c r="DA119" s="612"/>
      <c r="DB119" s="619">
        <f t="shared" si="54"/>
        <v>0</v>
      </c>
      <c r="DC119" s="619">
        <f t="shared" si="55"/>
        <v>0</v>
      </c>
      <c r="DD119" s="619">
        <f t="shared" si="56"/>
        <v>0</v>
      </c>
      <c r="DE119" s="630"/>
      <c r="DI119" s="633"/>
      <c r="DK119" s="636"/>
      <c r="DM119" s="640"/>
      <c r="DO119" s="653">
        <f t="shared" si="57"/>
        <v>0</v>
      </c>
      <c r="DP119" s="653">
        <f t="shared" si="58"/>
        <v>0</v>
      </c>
      <c r="DQ119" s="653">
        <f t="shared" si="59"/>
        <v>0</v>
      </c>
    </row>
    <row r="120" spans="1:121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30"/>
        <v>0</v>
      </c>
      <c r="O120" s="151">
        <f t="shared" si="31"/>
        <v>0</v>
      </c>
      <c r="P120" s="151">
        <f t="shared" si="32"/>
        <v>0</v>
      </c>
      <c r="Q120" s="168"/>
      <c r="R120" s="182"/>
      <c r="S120" s="171"/>
      <c r="T120" s="186"/>
      <c r="U120" s="174"/>
      <c r="Y120" s="226">
        <f t="shared" si="33"/>
        <v>0</v>
      </c>
      <c r="Z120" s="226">
        <f t="shared" si="34"/>
        <v>0</v>
      </c>
      <c r="AA120" s="226">
        <f t="shared" si="35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36"/>
        <v>0</v>
      </c>
      <c r="AK120" s="227">
        <f t="shared" si="37"/>
        <v>0</v>
      </c>
      <c r="AL120" s="227">
        <f t="shared" si="38"/>
        <v>0</v>
      </c>
      <c r="AN120" s="327"/>
      <c r="AP120" s="330"/>
      <c r="AR120" s="333"/>
      <c r="AS120" s="202"/>
      <c r="AT120" s="336"/>
      <c r="AV120" s="344"/>
      <c r="AW120" s="151">
        <f t="shared" si="39"/>
        <v>0</v>
      </c>
      <c r="AX120" s="151">
        <f t="shared" si="40"/>
        <v>0</v>
      </c>
      <c r="AY120" s="151">
        <f t="shared" si="41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42"/>
        <v>0</v>
      </c>
      <c r="BI120" s="395">
        <f t="shared" si="43"/>
        <v>0</v>
      </c>
      <c r="BJ120" s="395">
        <f t="shared" si="44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45"/>
        <v>0</v>
      </c>
      <c r="BT120" s="395">
        <f t="shared" si="46"/>
        <v>0</v>
      </c>
      <c r="BU120" s="395">
        <f t="shared" si="47"/>
        <v>0</v>
      </c>
      <c r="BV120" s="503"/>
      <c r="BX120" s="506"/>
      <c r="BZ120" s="509"/>
      <c r="CB120" s="512"/>
      <c r="CC120" s="493"/>
      <c r="CD120" s="515"/>
      <c r="CF120" s="500">
        <f t="shared" si="48"/>
        <v>0</v>
      </c>
      <c r="CG120" s="500">
        <f t="shared" si="49"/>
        <v>0</v>
      </c>
      <c r="CH120" s="500">
        <f t="shared" si="50"/>
        <v>0</v>
      </c>
      <c r="CI120" s="554"/>
      <c r="CK120" s="557"/>
      <c r="CM120" s="560"/>
      <c r="CO120" s="563"/>
      <c r="CQ120" s="545">
        <f t="shared" si="51"/>
        <v>0</v>
      </c>
      <c r="CR120" s="545">
        <f t="shared" si="52"/>
        <v>0</v>
      </c>
      <c r="CS120" s="545">
        <f t="shared" si="53"/>
        <v>0</v>
      </c>
      <c r="CU120" s="600"/>
      <c r="CW120" s="604"/>
      <c r="CY120" s="608"/>
      <c r="DA120" s="612"/>
      <c r="DB120" s="619">
        <f t="shared" si="54"/>
        <v>0</v>
      </c>
      <c r="DC120" s="619">
        <f t="shared" si="55"/>
        <v>0</v>
      </c>
      <c r="DD120" s="619">
        <f t="shared" si="56"/>
        <v>0</v>
      </c>
      <c r="DE120" s="630"/>
      <c r="DI120" s="633"/>
      <c r="DK120" s="636"/>
      <c r="DM120" s="640"/>
      <c r="DO120" s="653">
        <f t="shared" si="57"/>
        <v>0</v>
      </c>
      <c r="DP120" s="653">
        <f t="shared" si="58"/>
        <v>0</v>
      </c>
      <c r="DQ120" s="653">
        <f t="shared" si="59"/>
        <v>0</v>
      </c>
    </row>
    <row r="121" spans="1:121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30"/>
        <v>8</v>
      </c>
      <c r="O121" s="151">
        <f t="shared" si="31"/>
        <v>0</v>
      </c>
      <c r="P121" s="151">
        <f t="shared" si="32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33"/>
        <v>10</v>
      </c>
      <c r="Z121" s="226">
        <f t="shared" si="34"/>
        <v>30</v>
      </c>
      <c r="AA121" s="226">
        <f t="shared" si="35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36"/>
        <v>12</v>
      </c>
      <c r="AK121" s="227">
        <f t="shared" si="37"/>
        <v>60</v>
      </c>
      <c r="AL121" s="227">
        <f t="shared" si="38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39"/>
        <v>7</v>
      </c>
      <c r="AX121" s="151">
        <f t="shared" si="40"/>
        <v>85</v>
      </c>
      <c r="AY121" s="151">
        <f t="shared" si="41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42"/>
        <v>18</v>
      </c>
      <c r="BI121" s="395">
        <f t="shared" si="43"/>
        <v>60</v>
      </c>
      <c r="BJ121" s="395">
        <f t="shared" si="44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45"/>
        <v>17</v>
      </c>
      <c r="BT121" s="395">
        <f t="shared" si="46"/>
        <v>60</v>
      </c>
      <c r="BU121" s="395">
        <f t="shared" si="47"/>
        <v>77</v>
      </c>
      <c r="BV121" s="503">
        <v>8</v>
      </c>
      <c r="BX121" s="506"/>
      <c r="BZ121" s="509">
        <v>2</v>
      </c>
      <c r="CB121" s="512">
        <v>6</v>
      </c>
      <c r="CC121" s="493"/>
      <c r="CD121" s="515">
        <v>2</v>
      </c>
      <c r="CF121" s="500">
        <f t="shared" si="48"/>
        <v>18</v>
      </c>
      <c r="CG121" s="500">
        <f t="shared" si="49"/>
        <v>0</v>
      </c>
      <c r="CH121" s="500">
        <f t="shared" si="50"/>
        <v>18</v>
      </c>
      <c r="CI121" s="554">
        <v>2</v>
      </c>
      <c r="CK121" s="557">
        <v>1</v>
      </c>
      <c r="CM121" s="560"/>
      <c r="CO121" s="563"/>
      <c r="CQ121" s="545">
        <f t="shared" si="51"/>
        <v>3</v>
      </c>
      <c r="CR121" s="545">
        <f t="shared" si="52"/>
        <v>0</v>
      </c>
      <c r="CS121" s="545">
        <f t="shared" si="53"/>
        <v>3</v>
      </c>
      <c r="CU121" s="600">
        <v>15</v>
      </c>
      <c r="CW121" s="604">
        <v>15</v>
      </c>
      <c r="CY121" s="608">
        <v>15</v>
      </c>
      <c r="DA121" s="612">
        <v>15</v>
      </c>
      <c r="DB121" s="619">
        <f t="shared" si="54"/>
        <v>0</v>
      </c>
      <c r="DC121" s="619">
        <f t="shared" si="55"/>
        <v>60</v>
      </c>
      <c r="DD121" s="619">
        <f t="shared" si="56"/>
        <v>60</v>
      </c>
      <c r="DE121" s="630"/>
      <c r="DI121" s="633"/>
      <c r="DK121" s="636"/>
      <c r="DM121" s="640">
        <v>1</v>
      </c>
      <c r="DO121" s="653">
        <f t="shared" si="57"/>
        <v>1</v>
      </c>
      <c r="DP121" s="653">
        <f t="shared" si="58"/>
        <v>0</v>
      </c>
      <c r="DQ121" s="653">
        <f t="shared" si="59"/>
        <v>1</v>
      </c>
    </row>
    <row r="122" spans="1:121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30"/>
        <v>9</v>
      </c>
      <c r="O122" s="151">
        <f t="shared" si="31"/>
        <v>0</v>
      </c>
      <c r="P122" s="151">
        <f t="shared" si="32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33"/>
        <v>6</v>
      </c>
      <c r="Z122" s="226">
        <f t="shared" si="34"/>
        <v>20</v>
      </c>
      <c r="AA122" s="226">
        <f t="shared" si="35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36"/>
        <v>2</v>
      </c>
      <c r="AK122" s="227">
        <f t="shared" si="37"/>
        <v>20</v>
      </c>
      <c r="AL122" s="227">
        <f t="shared" si="38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39"/>
        <v>4</v>
      </c>
      <c r="AX122" s="151">
        <f t="shared" si="40"/>
        <v>30</v>
      </c>
      <c r="AY122" s="151">
        <f t="shared" si="41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42"/>
        <v>12</v>
      </c>
      <c r="BI122" s="395">
        <f t="shared" si="43"/>
        <v>20</v>
      </c>
      <c r="BJ122" s="395">
        <f t="shared" si="44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45"/>
        <v>10</v>
      </c>
      <c r="BT122" s="395">
        <f t="shared" si="46"/>
        <v>20</v>
      </c>
      <c r="BU122" s="395">
        <f t="shared" si="47"/>
        <v>30</v>
      </c>
      <c r="BV122" s="503">
        <v>2</v>
      </c>
      <c r="BX122" s="506"/>
      <c r="BZ122" s="509">
        <v>5</v>
      </c>
      <c r="CB122" s="512">
        <v>4</v>
      </c>
      <c r="CC122" s="493"/>
      <c r="CD122" s="515">
        <v>2</v>
      </c>
      <c r="CF122" s="500">
        <f t="shared" si="48"/>
        <v>13</v>
      </c>
      <c r="CG122" s="500">
        <f t="shared" si="49"/>
        <v>0</v>
      </c>
      <c r="CH122" s="500">
        <f t="shared" si="50"/>
        <v>13</v>
      </c>
      <c r="CI122" s="554"/>
      <c r="CK122" s="557">
        <v>1</v>
      </c>
      <c r="CM122" s="560"/>
      <c r="CO122" s="563">
        <v>2</v>
      </c>
      <c r="CQ122" s="545">
        <f t="shared" si="51"/>
        <v>3</v>
      </c>
      <c r="CR122" s="545">
        <f t="shared" si="52"/>
        <v>0</v>
      </c>
      <c r="CS122" s="545">
        <f t="shared" si="53"/>
        <v>3</v>
      </c>
      <c r="CU122" s="600">
        <v>5</v>
      </c>
      <c r="CW122" s="604">
        <v>5</v>
      </c>
      <c r="CY122" s="608">
        <v>5</v>
      </c>
      <c r="DA122" s="612">
        <v>5</v>
      </c>
      <c r="DB122" s="619">
        <f t="shared" si="54"/>
        <v>0</v>
      </c>
      <c r="DC122" s="619">
        <f t="shared" si="55"/>
        <v>20</v>
      </c>
      <c r="DD122" s="619">
        <f t="shared" si="56"/>
        <v>20</v>
      </c>
      <c r="DE122" s="630"/>
      <c r="DI122" s="633"/>
      <c r="DK122" s="636">
        <v>1</v>
      </c>
      <c r="DM122" s="640"/>
      <c r="DO122" s="653">
        <f t="shared" si="57"/>
        <v>1</v>
      </c>
      <c r="DP122" s="653">
        <f t="shared" si="58"/>
        <v>0</v>
      </c>
      <c r="DQ122" s="653">
        <f t="shared" si="59"/>
        <v>1</v>
      </c>
    </row>
    <row r="123" spans="1:121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30"/>
        <v>0</v>
      </c>
      <c r="O123" s="151">
        <f t="shared" si="31"/>
        <v>0</v>
      </c>
      <c r="P123" s="151">
        <f t="shared" si="32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33"/>
        <v>0</v>
      </c>
      <c r="Z123" s="226">
        <f t="shared" si="34"/>
        <v>850</v>
      </c>
      <c r="AA123" s="226">
        <f t="shared" si="35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36"/>
        <v>0</v>
      </c>
      <c r="AK123" s="227">
        <f t="shared" si="37"/>
        <v>1400</v>
      </c>
      <c r="AL123" s="227">
        <f t="shared" si="38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39"/>
        <v>0</v>
      </c>
      <c r="AX123" s="151">
        <f t="shared" si="40"/>
        <v>1750</v>
      </c>
      <c r="AY123" s="151">
        <f t="shared" si="41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42"/>
        <v>0</v>
      </c>
      <c r="BI123" s="395">
        <f t="shared" si="43"/>
        <v>1400</v>
      </c>
      <c r="BJ123" s="395">
        <f t="shared" si="44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45"/>
        <v>0</v>
      </c>
      <c r="BT123" s="395">
        <f t="shared" si="46"/>
        <v>1400</v>
      </c>
      <c r="BU123" s="395">
        <f t="shared" si="47"/>
        <v>1400</v>
      </c>
      <c r="BV123" s="503"/>
      <c r="BX123" s="506"/>
      <c r="BZ123" s="509"/>
      <c r="CB123" s="512"/>
      <c r="CC123" s="493"/>
      <c r="CD123" s="515"/>
      <c r="CF123" s="500">
        <f t="shared" si="48"/>
        <v>0</v>
      </c>
      <c r="CG123" s="500">
        <f t="shared" si="49"/>
        <v>0</v>
      </c>
      <c r="CH123" s="500">
        <f t="shared" si="50"/>
        <v>0</v>
      </c>
      <c r="CI123" s="554"/>
      <c r="CK123" s="557"/>
      <c r="CM123" s="560"/>
      <c r="CO123" s="563"/>
      <c r="CQ123" s="545">
        <f t="shared" si="51"/>
        <v>0</v>
      </c>
      <c r="CR123" s="545">
        <f t="shared" si="52"/>
        <v>0</v>
      </c>
      <c r="CS123" s="545">
        <f t="shared" si="53"/>
        <v>0</v>
      </c>
      <c r="CU123" s="600">
        <v>350</v>
      </c>
      <c r="CW123" s="604">
        <v>350</v>
      </c>
      <c r="CY123" s="608">
        <v>350</v>
      </c>
      <c r="DA123" s="612">
        <v>350</v>
      </c>
      <c r="DB123" s="619">
        <f t="shared" si="54"/>
        <v>0</v>
      </c>
      <c r="DC123" s="619">
        <f t="shared" si="55"/>
        <v>1400</v>
      </c>
      <c r="DD123" s="619">
        <f t="shared" si="56"/>
        <v>1400</v>
      </c>
      <c r="DE123" s="630"/>
      <c r="DI123" s="633"/>
      <c r="DK123" s="636"/>
      <c r="DM123" s="640"/>
      <c r="DO123" s="653">
        <f t="shared" si="57"/>
        <v>0</v>
      </c>
      <c r="DP123" s="653">
        <f t="shared" si="58"/>
        <v>0</v>
      </c>
      <c r="DQ123" s="653">
        <f t="shared" si="59"/>
        <v>0</v>
      </c>
    </row>
    <row r="124" spans="1:121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30"/>
        <v>0</v>
      </c>
      <c r="O124" s="151">
        <f t="shared" si="31"/>
        <v>0</v>
      </c>
      <c r="P124" s="151">
        <f t="shared" si="32"/>
        <v>0</v>
      </c>
      <c r="Q124" s="168"/>
      <c r="R124" s="182"/>
      <c r="S124" s="171"/>
      <c r="T124" s="186"/>
      <c r="U124" s="174"/>
      <c r="Y124" s="226">
        <f t="shared" si="33"/>
        <v>0</v>
      </c>
      <c r="Z124" s="226">
        <f t="shared" si="34"/>
        <v>0</v>
      </c>
      <c r="AA124" s="226">
        <f t="shared" si="35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36"/>
        <v>0</v>
      </c>
      <c r="AK124" s="227">
        <f t="shared" si="37"/>
        <v>0</v>
      </c>
      <c r="AL124" s="227">
        <f t="shared" si="38"/>
        <v>0</v>
      </c>
      <c r="AN124" s="327"/>
      <c r="AP124" s="330"/>
      <c r="AR124" s="333"/>
      <c r="AS124" s="202"/>
      <c r="AT124" s="336"/>
      <c r="AV124" s="344"/>
      <c r="AW124" s="151">
        <f t="shared" si="39"/>
        <v>0</v>
      </c>
      <c r="AX124" s="151">
        <f t="shared" si="40"/>
        <v>0</v>
      </c>
      <c r="AY124" s="151">
        <f t="shared" si="41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42"/>
        <v>0</v>
      </c>
      <c r="BI124" s="395">
        <f t="shared" si="43"/>
        <v>0</v>
      </c>
      <c r="BJ124" s="395">
        <f t="shared" si="44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45"/>
        <v>0</v>
      </c>
      <c r="BT124" s="395">
        <f t="shared" si="46"/>
        <v>0</v>
      </c>
      <c r="BU124" s="395">
        <f t="shared" si="47"/>
        <v>0</v>
      </c>
      <c r="BV124" s="503"/>
      <c r="BX124" s="506"/>
      <c r="BZ124" s="509"/>
      <c r="CB124" s="512"/>
      <c r="CC124" s="493"/>
      <c r="CD124" s="515"/>
      <c r="CF124" s="500">
        <f t="shared" si="48"/>
        <v>0</v>
      </c>
      <c r="CG124" s="500">
        <f t="shared" si="49"/>
        <v>0</v>
      </c>
      <c r="CH124" s="500">
        <f t="shared" si="50"/>
        <v>0</v>
      </c>
      <c r="CI124" s="554"/>
      <c r="CK124" s="557"/>
      <c r="CM124" s="560"/>
      <c r="CO124" s="563"/>
      <c r="CQ124" s="545">
        <f t="shared" si="51"/>
        <v>0</v>
      </c>
      <c r="CR124" s="545">
        <f t="shared" si="52"/>
        <v>0</v>
      </c>
      <c r="CS124" s="545">
        <f t="shared" si="53"/>
        <v>0</v>
      </c>
      <c r="CU124" s="600"/>
      <c r="CW124" s="604"/>
      <c r="CY124" s="608"/>
      <c r="DA124" s="612"/>
      <c r="DB124" s="619">
        <f t="shared" si="54"/>
        <v>0</v>
      </c>
      <c r="DC124" s="619">
        <f t="shared" si="55"/>
        <v>0</v>
      </c>
      <c r="DD124" s="619">
        <f t="shared" si="56"/>
        <v>0</v>
      </c>
      <c r="DE124" s="630"/>
      <c r="DI124" s="633"/>
      <c r="DK124" s="636"/>
      <c r="DM124" s="640"/>
      <c r="DO124" s="653">
        <f t="shared" si="57"/>
        <v>0</v>
      </c>
      <c r="DP124" s="653">
        <f t="shared" si="58"/>
        <v>0</v>
      </c>
      <c r="DQ124" s="653">
        <f t="shared" si="59"/>
        <v>0</v>
      </c>
    </row>
    <row r="125" spans="1:121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30"/>
        <v>0</v>
      </c>
      <c r="O125" s="151">
        <f t="shared" si="31"/>
        <v>0</v>
      </c>
      <c r="P125" s="151">
        <f t="shared" si="32"/>
        <v>0</v>
      </c>
      <c r="Q125" s="168">
        <v>19</v>
      </c>
      <c r="R125" s="182"/>
      <c r="S125" s="171"/>
      <c r="T125" s="186"/>
      <c r="U125" s="174"/>
      <c r="Y125" s="226">
        <f t="shared" si="33"/>
        <v>19</v>
      </c>
      <c r="Z125" s="226">
        <f t="shared" si="34"/>
        <v>0</v>
      </c>
      <c r="AA125" s="226">
        <f t="shared" si="35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36"/>
        <v>0</v>
      </c>
      <c r="AK125" s="227">
        <f t="shared" si="37"/>
        <v>0</v>
      </c>
      <c r="AL125" s="227">
        <f t="shared" si="38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39"/>
        <v>0</v>
      </c>
      <c r="AX125" s="151">
        <f t="shared" si="40"/>
        <v>26</v>
      </c>
      <c r="AY125" s="151">
        <f t="shared" si="41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42"/>
        <v>23</v>
      </c>
      <c r="BI125" s="395">
        <f t="shared" si="43"/>
        <v>0</v>
      </c>
      <c r="BJ125" s="395">
        <f t="shared" si="44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45"/>
        <v>21</v>
      </c>
      <c r="BT125" s="395">
        <f t="shared" si="46"/>
        <v>0</v>
      </c>
      <c r="BU125" s="395">
        <f t="shared" si="47"/>
        <v>21</v>
      </c>
      <c r="BV125" s="503"/>
      <c r="BX125" s="506"/>
      <c r="BZ125" s="509"/>
      <c r="CB125" s="512"/>
      <c r="CC125" s="493"/>
      <c r="CD125" s="515"/>
      <c r="CF125" s="500">
        <f t="shared" si="48"/>
        <v>0</v>
      </c>
      <c r="CG125" s="500">
        <f t="shared" si="49"/>
        <v>0</v>
      </c>
      <c r="CH125" s="500">
        <f t="shared" si="50"/>
        <v>0</v>
      </c>
      <c r="CI125" s="554"/>
      <c r="CK125" s="557"/>
      <c r="CM125" s="560"/>
      <c r="CO125" s="563"/>
      <c r="CQ125" s="545">
        <f t="shared" si="51"/>
        <v>0</v>
      </c>
      <c r="CR125" s="545">
        <f t="shared" si="52"/>
        <v>0</v>
      </c>
      <c r="CS125" s="545">
        <f t="shared" si="53"/>
        <v>0</v>
      </c>
      <c r="CU125" s="600"/>
      <c r="CW125" s="604"/>
      <c r="CY125" s="608"/>
      <c r="DA125" s="612"/>
      <c r="DB125" s="619">
        <f t="shared" si="54"/>
        <v>0</v>
      </c>
      <c r="DC125" s="619">
        <f t="shared" si="55"/>
        <v>0</v>
      </c>
      <c r="DD125" s="619">
        <f t="shared" si="56"/>
        <v>0</v>
      </c>
      <c r="DE125" s="630"/>
      <c r="DI125" s="633"/>
      <c r="DK125" s="636"/>
      <c r="DM125" s="640">
        <v>38</v>
      </c>
      <c r="DO125" s="653">
        <f t="shared" si="57"/>
        <v>38</v>
      </c>
      <c r="DP125" s="653">
        <f t="shared" si="58"/>
        <v>0</v>
      </c>
      <c r="DQ125" s="653">
        <f t="shared" si="59"/>
        <v>38</v>
      </c>
    </row>
    <row r="126" spans="1:121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30"/>
        <v>0</v>
      </c>
      <c r="O126" s="151">
        <f t="shared" si="31"/>
        <v>0</v>
      </c>
      <c r="P126" s="151">
        <f t="shared" si="32"/>
        <v>0</v>
      </c>
      <c r="Q126" s="168">
        <v>85</v>
      </c>
      <c r="R126" s="182"/>
      <c r="S126" s="171"/>
      <c r="T126" s="186"/>
      <c r="U126" s="174"/>
      <c r="Y126" s="226">
        <f t="shared" si="33"/>
        <v>85</v>
      </c>
      <c r="Z126" s="226">
        <f t="shared" si="34"/>
        <v>0</v>
      </c>
      <c r="AA126" s="226">
        <f t="shared" si="35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36"/>
        <v>0</v>
      </c>
      <c r="AK126" s="227">
        <f t="shared" si="37"/>
        <v>0</v>
      </c>
      <c r="AL126" s="227">
        <f t="shared" si="38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39"/>
        <v>0</v>
      </c>
      <c r="AX126" s="151">
        <f t="shared" si="40"/>
        <v>72</v>
      </c>
      <c r="AY126" s="151">
        <f t="shared" si="41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42"/>
        <v>114</v>
      </c>
      <c r="BI126" s="395">
        <f t="shared" si="43"/>
        <v>0</v>
      </c>
      <c r="BJ126" s="395">
        <f t="shared" si="44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45"/>
        <v>78</v>
      </c>
      <c r="BT126" s="395">
        <f t="shared" si="46"/>
        <v>0</v>
      </c>
      <c r="BU126" s="395">
        <f t="shared" si="47"/>
        <v>78</v>
      </c>
      <c r="BV126" s="503"/>
      <c r="BX126" s="506"/>
      <c r="BZ126" s="509"/>
      <c r="CB126" s="512"/>
      <c r="CC126" s="493"/>
      <c r="CD126" s="515"/>
      <c r="CF126" s="500">
        <f t="shared" si="48"/>
        <v>0</v>
      </c>
      <c r="CG126" s="500">
        <f t="shared" si="49"/>
        <v>0</v>
      </c>
      <c r="CH126" s="500">
        <f t="shared" si="50"/>
        <v>0</v>
      </c>
      <c r="CI126" s="554"/>
      <c r="CK126" s="557"/>
      <c r="CM126" s="560"/>
      <c r="CO126" s="563"/>
      <c r="CQ126" s="545">
        <f t="shared" si="51"/>
        <v>0</v>
      </c>
      <c r="CR126" s="545">
        <f t="shared" si="52"/>
        <v>0</v>
      </c>
      <c r="CS126" s="545">
        <f t="shared" si="53"/>
        <v>0</v>
      </c>
      <c r="CU126" s="600"/>
      <c r="CW126" s="604"/>
      <c r="CY126" s="608"/>
      <c r="DA126" s="612"/>
      <c r="DB126" s="619">
        <f t="shared" si="54"/>
        <v>0</v>
      </c>
      <c r="DC126" s="619">
        <f t="shared" si="55"/>
        <v>0</v>
      </c>
      <c r="DD126" s="619">
        <f t="shared" si="56"/>
        <v>0</v>
      </c>
      <c r="DE126" s="630"/>
      <c r="DI126" s="633"/>
      <c r="DK126" s="636"/>
      <c r="DM126" s="640">
        <v>100</v>
      </c>
      <c r="DO126" s="653">
        <f t="shared" si="57"/>
        <v>100</v>
      </c>
      <c r="DP126" s="653">
        <f t="shared" si="58"/>
        <v>0</v>
      </c>
      <c r="DQ126" s="653">
        <f t="shared" si="59"/>
        <v>100</v>
      </c>
    </row>
    <row r="127" spans="1:121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30"/>
        <v>0</v>
      </c>
      <c r="O127" s="151">
        <f t="shared" si="31"/>
        <v>0</v>
      </c>
      <c r="P127" s="151">
        <f t="shared" si="32"/>
        <v>0</v>
      </c>
      <c r="Q127" s="168">
        <v>15</v>
      </c>
      <c r="R127" s="182"/>
      <c r="S127" s="171"/>
      <c r="T127" s="186"/>
      <c r="U127" s="174"/>
      <c r="Y127" s="226">
        <f t="shared" si="33"/>
        <v>15</v>
      </c>
      <c r="Z127" s="226">
        <f t="shared" si="34"/>
        <v>0</v>
      </c>
      <c r="AA127" s="226">
        <f t="shared" si="35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36"/>
        <v>0</v>
      </c>
      <c r="AK127" s="227">
        <f t="shared" si="37"/>
        <v>0</v>
      </c>
      <c r="AL127" s="227">
        <f t="shared" si="38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39"/>
        <v>0</v>
      </c>
      <c r="AX127" s="151">
        <f t="shared" si="40"/>
        <v>15</v>
      </c>
      <c r="AY127" s="151">
        <f t="shared" si="41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42"/>
        <v>27</v>
      </c>
      <c r="BI127" s="395">
        <f t="shared" si="43"/>
        <v>0</v>
      </c>
      <c r="BJ127" s="395">
        <f t="shared" si="44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45"/>
        <v>15</v>
      </c>
      <c r="BT127" s="395">
        <f t="shared" si="46"/>
        <v>0</v>
      </c>
      <c r="BU127" s="395">
        <f t="shared" si="47"/>
        <v>15</v>
      </c>
      <c r="BV127" s="503"/>
      <c r="BX127" s="506"/>
      <c r="BZ127" s="509"/>
      <c r="CB127" s="512"/>
      <c r="CC127" s="493"/>
      <c r="CD127" s="515"/>
      <c r="CF127" s="500">
        <f t="shared" si="48"/>
        <v>0</v>
      </c>
      <c r="CG127" s="500">
        <f t="shared" si="49"/>
        <v>0</v>
      </c>
      <c r="CH127" s="500">
        <f t="shared" si="50"/>
        <v>0</v>
      </c>
      <c r="CI127" s="554"/>
      <c r="CK127" s="557"/>
      <c r="CM127" s="560"/>
      <c r="CO127" s="563"/>
      <c r="CQ127" s="545">
        <f t="shared" si="51"/>
        <v>0</v>
      </c>
      <c r="CR127" s="545">
        <f t="shared" si="52"/>
        <v>0</v>
      </c>
      <c r="CS127" s="545">
        <f t="shared" si="53"/>
        <v>0</v>
      </c>
      <c r="CU127" s="600"/>
      <c r="CW127" s="604"/>
      <c r="CY127" s="608"/>
      <c r="DA127" s="612"/>
      <c r="DB127" s="619">
        <f t="shared" si="54"/>
        <v>0</v>
      </c>
      <c r="DC127" s="619">
        <f t="shared" si="55"/>
        <v>0</v>
      </c>
      <c r="DD127" s="619">
        <f t="shared" si="56"/>
        <v>0</v>
      </c>
      <c r="DE127" s="630"/>
      <c r="DI127" s="633"/>
      <c r="DK127" s="636"/>
      <c r="DM127" s="640">
        <v>15</v>
      </c>
      <c r="DO127" s="653">
        <f t="shared" si="57"/>
        <v>15</v>
      </c>
      <c r="DP127" s="653">
        <f t="shared" si="58"/>
        <v>0</v>
      </c>
      <c r="DQ127" s="653">
        <f t="shared" si="59"/>
        <v>15</v>
      </c>
    </row>
    <row r="128" spans="1:121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30"/>
        <v>0</v>
      </c>
      <c r="O128" s="151">
        <f t="shared" si="31"/>
        <v>0</v>
      </c>
      <c r="P128" s="151">
        <f t="shared" si="32"/>
        <v>0</v>
      </c>
      <c r="Q128" s="168">
        <v>104</v>
      </c>
      <c r="R128" s="182"/>
      <c r="S128" s="171"/>
      <c r="T128" s="186"/>
      <c r="U128" s="174"/>
      <c r="Y128" s="226">
        <f t="shared" si="33"/>
        <v>104</v>
      </c>
      <c r="Z128" s="226">
        <f t="shared" si="34"/>
        <v>0</v>
      </c>
      <c r="AA128" s="226">
        <f t="shared" si="35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36"/>
        <v>0</v>
      </c>
      <c r="AK128" s="227">
        <f t="shared" si="37"/>
        <v>0</v>
      </c>
      <c r="AL128" s="227">
        <f t="shared" si="38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39"/>
        <v>0</v>
      </c>
      <c r="AX128" s="151">
        <f t="shared" si="40"/>
        <v>1</v>
      </c>
      <c r="AY128" s="151">
        <f t="shared" si="41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42"/>
        <v>137</v>
      </c>
      <c r="BI128" s="395">
        <f t="shared" si="43"/>
        <v>0</v>
      </c>
      <c r="BJ128" s="395">
        <f t="shared" si="44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45"/>
        <v>99</v>
      </c>
      <c r="BT128" s="395">
        <f t="shared" si="46"/>
        <v>0</v>
      </c>
      <c r="BU128" s="395">
        <f t="shared" si="47"/>
        <v>99</v>
      </c>
      <c r="BV128" s="503"/>
      <c r="BX128" s="506"/>
      <c r="BZ128" s="509"/>
      <c r="CB128" s="512"/>
      <c r="CC128" s="493"/>
      <c r="CD128" s="515"/>
      <c r="CF128" s="500">
        <f t="shared" si="48"/>
        <v>0</v>
      </c>
      <c r="CG128" s="500">
        <f t="shared" si="49"/>
        <v>0</v>
      </c>
      <c r="CH128" s="500">
        <f t="shared" si="50"/>
        <v>0</v>
      </c>
      <c r="CI128" s="554"/>
      <c r="CK128" s="557"/>
      <c r="CM128" s="560"/>
      <c r="CO128" s="563"/>
      <c r="CQ128" s="545">
        <f t="shared" si="51"/>
        <v>0</v>
      </c>
      <c r="CR128" s="545">
        <f t="shared" si="52"/>
        <v>0</v>
      </c>
      <c r="CS128" s="545">
        <f t="shared" si="53"/>
        <v>0</v>
      </c>
      <c r="CU128" s="600"/>
      <c r="CW128" s="604"/>
      <c r="CY128" s="608"/>
      <c r="DA128" s="612"/>
      <c r="DB128" s="619">
        <f t="shared" si="54"/>
        <v>0</v>
      </c>
      <c r="DC128" s="619">
        <f t="shared" si="55"/>
        <v>0</v>
      </c>
      <c r="DD128" s="619">
        <f t="shared" si="56"/>
        <v>0</v>
      </c>
      <c r="DE128" s="630"/>
      <c r="DI128" s="633"/>
      <c r="DK128" s="636"/>
      <c r="DM128" s="640">
        <v>138</v>
      </c>
      <c r="DO128" s="653">
        <f t="shared" si="57"/>
        <v>138</v>
      </c>
      <c r="DP128" s="653">
        <f t="shared" si="58"/>
        <v>0</v>
      </c>
      <c r="DQ128" s="653">
        <f t="shared" si="59"/>
        <v>138</v>
      </c>
    </row>
    <row r="129" spans="1:121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30"/>
        <v>0</v>
      </c>
      <c r="O129" s="151">
        <f t="shared" si="31"/>
        <v>0</v>
      </c>
      <c r="P129" s="151">
        <f t="shared" si="32"/>
        <v>0</v>
      </c>
      <c r="Q129" s="168"/>
      <c r="R129" s="182"/>
      <c r="S129" s="171"/>
      <c r="T129" s="186"/>
      <c r="U129" s="174"/>
      <c r="Y129" s="226">
        <f t="shared" si="33"/>
        <v>0</v>
      </c>
      <c r="Z129" s="226">
        <f t="shared" si="34"/>
        <v>0</v>
      </c>
      <c r="AA129" s="226">
        <f t="shared" si="35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36"/>
        <v>0</v>
      </c>
      <c r="AK129" s="227">
        <f t="shared" si="37"/>
        <v>0</v>
      </c>
      <c r="AL129" s="227">
        <f t="shared" si="38"/>
        <v>0</v>
      </c>
      <c r="AN129" s="327"/>
      <c r="AP129" s="330"/>
      <c r="AR129" s="333"/>
      <c r="AS129" s="202"/>
      <c r="AT129" s="336"/>
      <c r="AV129" s="344"/>
      <c r="AW129" s="151">
        <f t="shared" si="39"/>
        <v>0</v>
      </c>
      <c r="AX129" s="151">
        <f t="shared" si="40"/>
        <v>0</v>
      </c>
      <c r="AY129" s="151">
        <f t="shared" si="41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42"/>
        <v>0</v>
      </c>
      <c r="BI129" s="395">
        <f t="shared" si="43"/>
        <v>0</v>
      </c>
      <c r="BJ129" s="395">
        <f t="shared" si="44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45"/>
        <v>0</v>
      </c>
      <c r="BT129" s="395">
        <f t="shared" si="46"/>
        <v>0</v>
      </c>
      <c r="BU129" s="395">
        <f t="shared" si="47"/>
        <v>0</v>
      </c>
      <c r="BV129" s="503"/>
      <c r="BX129" s="506"/>
      <c r="BZ129" s="509"/>
      <c r="CB129" s="512"/>
      <c r="CC129" s="493"/>
      <c r="CD129" s="515"/>
      <c r="CF129" s="500">
        <f t="shared" si="48"/>
        <v>0</v>
      </c>
      <c r="CG129" s="500">
        <f t="shared" si="49"/>
        <v>0</v>
      </c>
      <c r="CH129" s="500">
        <f t="shared" si="50"/>
        <v>0</v>
      </c>
      <c r="CI129" s="554"/>
      <c r="CK129" s="557"/>
      <c r="CM129" s="560"/>
      <c r="CO129" s="563"/>
      <c r="CQ129" s="545">
        <f t="shared" si="51"/>
        <v>0</v>
      </c>
      <c r="CR129" s="545">
        <f t="shared" si="52"/>
        <v>0</v>
      </c>
      <c r="CS129" s="545">
        <f t="shared" si="53"/>
        <v>0</v>
      </c>
      <c r="CU129" s="600"/>
      <c r="CW129" s="604"/>
      <c r="CY129" s="608"/>
      <c r="DA129" s="612"/>
      <c r="DB129" s="619">
        <f t="shared" si="54"/>
        <v>0</v>
      </c>
      <c r="DC129" s="619">
        <f t="shared" si="55"/>
        <v>0</v>
      </c>
      <c r="DD129" s="619">
        <f t="shared" si="56"/>
        <v>0</v>
      </c>
      <c r="DE129" s="630"/>
      <c r="DI129" s="633"/>
      <c r="DK129" s="636"/>
      <c r="DM129" s="640"/>
      <c r="DO129" s="653">
        <f t="shared" si="57"/>
        <v>0</v>
      </c>
      <c r="DP129" s="653">
        <f t="shared" si="58"/>
        <v>0</v>
      </c>
      <c r="DQ129" s="653">
        <f t="shared" si="59"/>
        <v>0</v>
      </c>
    </row>
    <row r="130" spans="1:121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30"/>
        <v>6</v>
      </c>
      <c r="O130" s="151">
        <f t="shared" si="31"/>
        <v>0</v>
      </c>
      <c r="P130" s="151">
        <f t="shared" si="32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33"/>
        <v>1</v>
      </c>
      <c r="Z130" s="226">
        <f t="shared" si="34"/>
        <v>20</v>
      </c>
      <c r="AA130" s="226">
        <f t="shared" si="35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36"/>
        <v>13</v>
      </c>
      <c r="AK130" s="227">
        <f t="shared" si="37"/>
        <v>40</v>
      </c>
      <c r="AL130" s="227">
        <f t="shared" si="38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39"/>
        <v>10</v>
      </c>
      <c r="AX130" s="151">
        <f t="shared" si="40"/>
        <v>45</v>
      </c>
      <c r="AY130" s="151">
        <f t="shared" si="41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42"/>
        <v>24</v>
      </c>
      <c r="BI130" s="395">
        <f t="shared" si="43"/>
        <v>40</v>
      </c>
      <c r="BJ130" s="395">
        <f t="shared" si="44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45"/>
        <v>76</v>
      </c>
      <c r="BT130" s="395">
        <f t="shared" si="46"/>
        <v>40</v>
      </c>
      <c r="BU130" s="395">
        <f t="shared" si="47"/>
        <v>116</v>
      </c>
      <c r="BV130" s="503">
        <v>15</v>
      </c>
      <c r="BX130" s="506">
        <v>47</v>
      </c>
      <c r="BZ130" s="509">
        <v>72</v>
      </c>
      <c r="CB130" s="512">
        <v>415</v>
      </c>
      <c r="CC130" s="493"/>
      <c r="CD130" s="515"/>
      <c r="CF130" s="500">
        <f t="shared" si="48"/>
        <v>549</v>
      </c>
      <c r="CG130" s="500">
        <f t="shared" si="49"/>
        <v>0</v>
      </c>
      <c r="CH130" s="500">
        <f t="shared" si="50"/>
        <v>549</v>
      </c>
      <c r="CI130" s="554">
        <v>60</v>
      </c>
      <c r="CK130" s="557">
        <v>14</v>
      </c>
      <c r="CM130" s="560">
        <v>351</v>
      </c>
      <c r="CO130" s="563">
        <v>6</v>
      </c>
      <c r="CQ130" s="545">
        <f t="shared" si="51"/>
        <v>431</v>
      </c>
      <c r="CR130" s="545">
        <f t="shared" si="52"/>
        <v>0</v>
      </c>
      <c r="CS130" s="545">
        <f t="shared" si="53"/>
        <v>431</v>
      </c>
      <c r="CU130" s="600">
        <v>10</v>
      </c>
      <c r="CW130" s="604">
        <v>10</v>
      </c>
      <c r="CY130" s="608">
        <v>10</v>
      </c>
      <c r="DA130" s="612">
        <v>10</v>
      </c>
      <c r="DB130" s="619">
        <f t="shared" si="54"/>
        <v>0</v>
      </c>
      <c r="DC130" s="619">
        <f t="shared" si="55"/>
        <v>40</v>
      </c>
      <c r="DD130" s="619">
        <f t="shared" si="56"/>
        <v>40</v>
      </c>
      <c r="DE130" s="630"/>
      <c r="DI130" s="633">
        <v>7</v>
      </c>
      <c r="DK130" s="636">
        <v>18</v>
      </c>
      <c r="DM130" s="640">
        <v>6</v>
      </c>
      <c r="DO130" s="653">
        <f t="shared" si="57"/>
        <v>31</v>
      </c>
      <c r="DP130" s="653">
        <f t="shared" si="58"/>
        <v>0</v>
      </c>
      <c r="DQ130" s="653">
        <f t="shared" si="59"/>
        <v>31</v>
      </c>
    </row>
    <row r="131" spans="1:121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30"/>
        <v>15</v>
      </c>
      <c r="O131" s="151">
        <f t="shared" si="31"/>
        <v>0</v>
      </c>
      <c r="P131" s="151">
        <f t="shared" si="32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33"/>
        <v>2</v>
      </c>
      <c r="Z131" s="226">
        <f t="shared" si="34"/>
        <v>4</v>
      </c>
      <c r="AA131" s="226">
        <f t="shared" si="35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36"/>
        <v>4</v>
      </c>
      <c r="AK131" s="227">
        <f t="shared" si="37"/>
        <v>8</v>
      </c>
      <c r="AL131" s="227">
        <f t="shared" si="38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39"/>
        <v>2</v>
      </c>
      <c r="AX131" s="151">
        <f t="shared" si="40"/>
        <v>10</v>
      </c>
      <c r="AY131" s="151">
        <f t="shared" si="41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42"/>
        <v>4</v>
      </c>
      <c r="BI131" s="395">
        <f t="shared" si="43"/>
        <v>8</v>
      </c>
      <c r="BJ131" s="395">
        <f t="shared" si="44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45"/>
        <v>26</v>
      </c>
      <c r="BT131" s="395">
        <f t="shared" si="46"/>
        <v>8</v>
      </c>
      <c r="BU131" s="395">
        <f t="shared" si="47"/>
        <v>34</v>
      </c>
      <c r="BV131" s="503">
        <v>4</v>
      </c>
      <c r="BX131" s="506"/>
      <c r="BZ131" s="509">
        <v>15</v>
      </c>
      <c r="CB131" s="512">
        <v>16</v>
      </c>
      <c r="CC131" s="493"/>
      <c r="CD131" s="515"/>
      <c r="CF131" s="500">
        <f t="shared" si="48"/>
        <v>35</v>
      </c>
      <c r="CG131" s="500">
        <f t="shared" si="49"/>
        <v>0</v>
      </c>
      <c r="CH131" s="500">
        <f t="shared" si="50"/>
        <v>35</v>
      </c>
      <c r="CI131" s="554">
        <v>7</v>
      </c>
      <c r="CK131" s="557"/>
      <c r="CM131" s="560">
        <v>5</v>
      </c>
      <c r="CO131" s="563"/>
      <c r="CQ131" s="545">
        <f t="shared" si="51"/>
        <v>12</v>
      </c>
      <c r="CR131" s="545">
        <f t="shared" si="52"/>
        <v>0</v>
      </c>
      <c r="CS131" s="545">
        <f t="shared" si="53"/>
        <v>12</v>
      </c>
      <c r="CU131" s="600">
        <v>2</v>
      </c>
      <c r="CW131" s="604">
        <v>2</v>
      </c>
      <c r="CY131" s="608">
        <v>2</v>
      </c>
      <c r="DA131" s="612">
        <v>2</v>
      </c>
      <c r="DB131" s="619">
        <f t="shared" si="54"/>
        <v>0</v>
      </c>
      <c r="DC131" s="619">
        <f t="shared" si="55"/>
        <v>8</v>
      </c>
      <c r="DD131" s="619">
        <f t="shared" si="56"/>
        <v>8</v>
      </c>
      <c r="DE131" s="630"/>
      <c r="DI131" s="633"/>
      <c r="DK131" s="636">
        <v>3</v>
      </c>
      <c r="DM131" s="640"/>
      <c r="DO131" s="653">
        <f t="shared" si="57"/>
        <v>3</v>
      </c>
      <c r="DP131" s="653">
        <f t="shared" si="58"/>
        <v>0</v>
      </c>
      <c r="DQ131" s="653">
        <f t="shared" si="59"/>
        <v>3</v>
      </c>
    </row>
    <row r="132" spans="1:121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30"/>
        <v>0</v>
      </c>
      <c r="O132" s="151">
        <f t="shared" si="31"/>
        <v>0</v>
      </c>
      <c r="P132" s="151">
        <f t="shared" si="32"/>
        <v>0</v>
      </c>
      <c r="Q132" s="168"/>
      <c r="R132" s="182"/>
      <c r="S132" s="171">
        <v>1</v>
      </c>
      <c r="T132" s="186"/>
      <c r="U132" s="174"/>
      <c r="Y132" s="226">
        <f t="shared" si="33"/>
        <v>1</v>
      </c>
      <c r="Z132" s="226">
        <f t="shared" si="34"/>
        <v>0</v>
      </c>
      <c r="AA132" s="226">
        <f t="shared" si="35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36"/>
        <v>1</v>
      </c>
      <c r="AK132" s="227">
        <f t="shared" si="37"/>
        <v>0</v>
      </c>
      <c r="AL132" s="227">
        <f t="shared" si="38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39"/>
        <v>2</v>
      </c>
      <c r="AX132" s="151">
        <f t="shared" si="40"/>
        <v>0</v>
      </c>
      <c r="AY132" s="151">
        <f t="shared" si="41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42"/>
        <v>8</v>
      </c>
      <c r="BI132" s="395">
        <f t="shared" si="43"/>
        <v>0</v>
      </c>
      <c r="BJ132" s="395">
        <f t="shared" si="44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45"/>
        <v>8</v>
      </c>
      <c r="BT132" s="395">
        <f t="shared" si="46"/>
        <v>0</v>
      </c>
      <c r="BU132" s="395">
        <f t="shared" si="47"/>
        <v>8</v>
      </c>
      <c r="BV132" s="503">
        <v>2</v>
      </c>
      <c r="BX132" s="506"/>
      <c r="BZ132" s="509">
        <v>2</v>
      </c>
      <c r="CB132" s="512">
        <v>6</v>
      </c>
      <c r="CC132" s="493"/>
      <c r="CD132" s="515"/>
      <c r="CF132" s="500">
        <f t="shared" si="48"/>
        <v>10</v>
      </c>
      <c r="CG132" s="500">
        <f t="shared" si="49"/>
        <v>0</v>
      </c>
      <c r="CH132" s="500">
        <f t="shared" si="50"/>
        <v>10</v>
      </c>
      <c r="CI132" s="554">
        <v>3</v>
      </c>
      <c r="CK132" s="557"/>
      <c r="CM132" s="560">
        <v>2</v>
      </c>
      <c r="CO132" s="563"/>
      <c r="CQ132" s="545">
        <f t="shared" si="51"/>
        <v>5</v>
      </c>
      <c r="CR132" s="545">
        <f t="shared" si="52"/>
        <v>0</v>
      </c>
      <c r="CS132" s="545">
        <f t="shared" si="53"/>
        <v>5</v>
      </c>
      <c r="CU132" s="600"/>
      <c r="CW132" s="604"/>
      <c r="CY132" s="608"/>
      <c r="DA132" s="612"/>
      <c r="DB132" s="619">
        <f t="shared" si="54"/>
        <v>0</v>
      </c>
      <c r="DC132" s="619">
        <f t="shared" si="55"/>
        <v>0</v>
      </c>
      <c r="DD132" s="619">
        <f t="shared" si="56"/>
        <v>0</v>
      </c>
      <c r="DE132" s="630"/>
      <c r="DI132" s="633">
        <v>1</v>
      </c>
      <c r="DK132" s="636"/>
      <c r="DM132" s="640">
        <v>1</v>
      </c>
      <c r="DO132" s="653">
        <f t="shared" si="57"/>
        <v>2</v>
      </c>
      <c r="DP132" s="653">
        <f t="shared" si="58"/>
        <v>0</v>
      </c>
      <c r="DQ132" s="653">
        <f t="shared" si="59"/>
        <v>2</v>
      </c>
    </row>
    <row r="133" spans="1:121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30"/>
        <v>2</v>
      </c>
      <c r="O133" s="151">
        <f t="shared" si="31"/>
        <v>0</v>
      </c>
      <c r="P133" s="151">
        <f t="shared" si="32"/>
        <v>2</v>
      </c>
      <c r="Q133" s="168">
        <v>2</v>
      </c>
      <c r="R133" s="182"/>
      <c r="S133" s="171"/>
      <c r="T133" s="186"/>
      <c r="U133" s="174"/>
      <c r="Y133" s="226">
        <f t="shared" si="33"/>
        <v>2</v>
      </c>
      <c r="Z133" s="226">
        <f t="shared" si="34"/>
        <v>0</v>
      </c>
      <c r="AA133" s="226">
        <f t="shared" si="35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36"/>
        <v>0</v>
      </c>
      <c r="AK133" s="227">
        <f t="shared" si="37"/>
        <v>0</v>
      </c>
      <c r="AL133" s="227">
        <f t="shared" si="38"/>
        <v>0</v>
      </c>
      <c r="AN133" s="327"/>
      <c r="AP133" s="330"/>
      <c r="AR133" s="333"/>
      <c r="AS133" s="202"/>
      <c r="AT133" s="336"/>
      <c r="AV133" s="341"/>
      <c r="AW133" s="151">
        <f t="shared" si="39"/>
        <v>0</v>
      </c>
      <c r="AX133" s="151">
        <f t="shared" si="40"/>
        <v>0</v>
      </c>
      <c r="AY133" s="151">
        <f t="shared" si="41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42"/>
        <v>0</v>
      </c>
      <c r="BI133" s="395">
        <f t="shared" si="43"/>
        <v>0</v>
      </c>
      <c r="BJ133" s="395">
        <f t="shared" si="44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45"/>
        <v>0</v>
      </c>
      <c r="BT133" s="395">
        <f t="shared" si="46"/>
        <v>0</v>
      </c>
      <c r="BU133" s="395">
        <f t="shared" si="47"/>
        <v>0</v>
      </c>
      <c r="BV133" s="503">
        <v>6</v>
      </c>
      <c r="BX133" s="506">
        <v>4</v>
      </c>
      <c r="BZ133" s="509"/>
      <c r="CB133" s="512">
        <v>4</v>
      </c>
      <c r="CC133" s="493"/>
      <c r="CD133" s="515"/>
      <c r="CF133" s="500">
        <f t="shared" si="48"/>
        <v>14</v>
      </c>
      <c r="CG133" s="500">
        <f t="shared" si="49"/>
        <v>0</v>
      </c>
      <c r="CH133" s="500">
        <f t="shared" si="50"/>
        <v>14</v>
      </c>
      <c r="CI133" s="554"/>
      <c r="CK133" s="557"/>
      <c r="CM133" s="560"/>
      <c r="CO133" s="563">
        <v>1</v>
      </c>
      <c r="CQ133" s="545">
        <f t="shared" si="51"/>
        <v>1</v>
      </c>
      <c r="CR133" s="545">
        <f t="shared" si="52"/>
        <v>0</v>
      </c>
      <c r="CS133" s="545">
        <f t="shared" si="53"/>
        <v>1</v>
      </c>
      <c r="CU133" s="600"/>
      <c r="CW133" s="604"/>
      <c r="CY133" s="608"/>
      <c r="DA133" s="612"/>
      <c r="DB133" s="619">
        <f t="shared" si="54"/>
        <v>0</v>
      </c>
      <c r="DC133" s="619">
        <f t="shared" si="55"/>
        <v>0</v>
      </c>
      <c r="DD133" s="619">
        <f t="shared" si="56"/>
        <v>0</v>
      </c>
      <c r="DE133" s="630"/>
      <c r="DI133" s="633">
        <v>3</v>
      </c>
      <c r="DK133" s="636">
        <v>1</v>
      </c>
      <c r="DM133" s="640"/>
      <c r="DO133" s="653">
        <f t="shared" si="57"/>
        <v>4</v>
      </c>
      <c r="DP133" s="653">
        <f t="shared" si="58"/>
        <v>0</v>
      </c>
      <c r="DQ133" s="653">
        <f t="shared" si="59"/>
        <v>4</v>
      </c>
    </row>
    <row r="134" spans="1:121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60">D134+F134+H134+J134+L134</f>
        <v>4</v>
      </c>
      <c r="O134" s="151">
        <f t="shared" ref="O134:O197" si="61">E134+G134+I134+K134+M134</f>
        <v>0</v>
      </c>
      <c r="P134" s="151">
        <f t="shared" ref="P134:P197" si="62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63">Q134+S134+U134+W134</f>
        <v>4</v>
      </c>
      <c r="Z134" s="226">
        <f t="shared" ref="Z134:Z197" si="64">R134+T134+V134+X134</f>
        <v>2</v>
      </c>
      <c r="AA134" s="226">
        <f t="shared" ref="AA134:AA197" si="65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66">AB134+AD134+AF134+AH134</f>
        <v>4</v>
      </c>
      <c r="AK134" s="227">
        <f t="shared" ref="AK134:AK197" si="67">AC134+AE134+AG134+AI134</f>
        <v>4</v>
      </c>
      <c r="AL134" s="227">
        <f t="shared" ref="AL134:AL197" si="68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69">AM134+AO134+AQ134+AS134+AU134</f>
        <v>2</v>
      </c>
      <c r="AX134" s="151">
        <f t="shared" ref="AX134:AX197" si="70">AN134+AP134+AR134+AT134+AV134</f>
        <v>5</v>
      </c>
      <c r="AY134" s="151">
        <f t="shared" ref="AY134:AY197" si="71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72">AZ134+BB134+BD134+BF134</f>
        <v>1</v>
      </c>
      <c r="BI134" s="395">
        <f t="shared" ref="BI134:BI197" si="73">BA134+BC134+BE134+BG134</f>
        <v>4</v>
      </c>
      <c r="BJ134" s="395">
        <f t="shared" ref="BJ134:BJ197" si="74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75">BK134+BM134+BO134+BQ134</f>
        <v>9</v>
      </c>
      <c r="BT134" s="395">
        <f t="shared" ref="BT134:BT197" si="76">BL134+BN134+BP134+BR134</f>
        <v>4</v>
      </c>
      <c r="BU134" s="395">
        <f t="shared" ref="BU134:BU197" si="77">BS134+BT134</f>
        <v>13</v>
      </c>
      <c r="BV134" s="503">
        <v>3</v>
      </c>
      <c r="BX134" s="506"/>
      <c r="BZ134" s="509"/>
      <c r="CB134" s="512">
        <v>8</v>
      </c>
      <c r="CC134" s="493"/>
      <c r="CD134" s="515"/>
      <c r="CF134" s="500">
        <f t="shared" ref="CF134:CF197" si="78">BV134+BX134+BZ134+CB134+CD134</f>
        <v>11</v>
      </c>
      <c r="CG134" s="500">
        <f t="shared" ref="CG134:CG197" si="79">BW134+BY134+CA134+CC134+CE134</f>
        <v>0</v>
      </c>
      <c r="CH134" s="500">
        <f t="shared" ref="CH134:CH197" si="80">CF134+CG134</f>
        <v>11</v>
      </c>
      <c r="CI134" s="554">
        <v>5</v>
      </c>
      <c r="CK134" s="557"/>
      <c r="CM134" s="560">
        <v>5</v>
      </c>
      <c r="CO134" s="563"/>
      <c r="CQ134" s="545">
        <f t="shared" ref="CQ134:CQ197" si="81">CI134+CK134+CM134+CO134</f>
        <v>10</v>
      </c>
      <c r="CR134" s="545">
        <f t="shared" ref="CR134:CR197" si="82">CJ134+CL134+CN134+CP134</f>
        <v>0</v>
      </c>
      <c r="CS134" s="545">
        <f t="shared" ref="CS134:CS197" si="83">CQ134+CR134</f>
        <v>10</v>
      </c>
      <c r="CU134" s="600">
        <v>1</v>
      </c>
      <c r="CW134" s="604">
        <v>1</v>
      </c>
      <c r="CY134" s="608">
        <v>1</v>
      </c>
      <c r="DA134" s="612">
        <v>1</v>
      </c>
      <c r="DB134" s="619">
        <f t="shared" ref="DB134:DB197" si="84">CT134+CV134+CX134+CZ134</f>
        <v>0</v>
      </c>
      <c r="DC134" s="619">
        <f t="shared" ref="DC134:DC197" si="85">CU134+CW134+CY134+DA134</f>
        <v>4</v>
      </c>
      <c r="DD134" s="619">
        <f t="shared" ref="DD134:DD197" si="86">DB134+DC134</f>
        <v>4</v>
      </c>
      <c r="DE134" s="630"/>
      <c r="DI134" s="633"/>
      <c r="DK134" s="636">
        <v>7</v>
      </c>
      <c r="DM134" s="640">
        <v>1</v>
      </c>
      <c r="DO134" s="653">
        <f t="shared" ref="DO134:DO197" si="87">DE134+DG134+DI134+DK134+DM134</f>
        <v>8</v>
      </c>
      <c r="DP134" s="653">
        <f t="shared" ref="DP134:DP197" si="88">DF134+DH134+DJ134+DL134+DN134</f>
        <v>0</v>
      </c>
      <c r="DQ134" s="653">
        <f t="shared" ref="DQ134:DQ197" si="89">DO134+DP134</f>
        <v>8</v>
      </c>
    </row>
    <row r="135" spans="1:121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60"/>
        <v>0</v>
      </c>
      <c r="O135" s="151">
        <f t="shared" si="61"/>
        <v>0</v>
      </c>
      <c r="P135" s="151">
        <f t="shared" si="62"/>
        <v>0</v>
      </c>
      <c r="Q135" s="168"/>
      <c r="R135" s="182"/>
      <c r="S135" s="171"/>
      <c r="T135" s="186"/>
      <c r="U135" s="174"/>
      <c r="Y135" s="226">
        <f t="shared" si="63"/>
        <v>0</v>
      </c>
      <c r="Z135" s="226">
        <f t="shared" si="64"/>
        <v>0</v>
      </c>
      <c r="AA135" s="226">
        <f t="shared" si="65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66"/>
        <v>0</v>
      </c>
      <c r="AK135" s="227">
        <f t="shared" si="67"/>
        <v>0</v>
      </c>
      <c r="AL135" s="227">
        <f t="shared" si="68"/>
        <v>0</v>
      </c>
      <c r="AN135" s="327"/>
      <c r="AP135" s="330"/>
      <c r="AR135" s="333"/>
      <c r="AS135" s="202"/>
      <c r="AT135" s="336"/>
      <c r="AV135" s="341"/>
      <c r="AW135" s="151">
        <f t="shared" si="69"/>
        <v>0</v>
      </c>
      <c r="AX135" s="151">
        <f t="shared" si="70"/>
        <v>0</v>
      </c>
      <c r="AY135" s="151">
        <f t="shared" si="71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72"/>
        <v>0</v>
      </c>
      <c r="BI135" s="395">
        <f t="shared" si="73"/>
        <v>0</v>
      </c>
      <c r="BJ135" s="395">
        <f t="shared" si="74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75"/>
        <v>0</v>
      </c>
      <c r="BT135" s="395">
        <f t="shared" si="76"/>
        <v>0</v>
      </c>
      <c r="BU135" s="395">
        <f t="shared" si="77"/>
        <v>0</v>
      </c>
      <c r="BV135" s="503"/>
      <c r="BX135" s="506"/>
      <c r="BZ135" s="509"/>
      <c r="CB135" s="512"/>
      <c r="CC135" s="493"/>
      <c r="CD135" s="515"/>
      <c r="CF135" s="500">
        <f t="shared" si="78"/>
        <v>0</v>
      </c>
      <c r="CG135" s="500">
        <f t="shared" si="79"/>
        <v>0</v>
      </c>
      <c r="CH135" s="500">
        <f t="shared" si="80"/>
        <v>0</v>
      </c>
      <c r="CI135" s="554"/>
      <c r="CK135" s="557"/>
      <c r="CM135" s="560"/>
      <c r="CO135" s="563"/>
      <c r="CQ135" s="545">
        <f t="shared" si="81"/>
        <v>0</v>
      </c>
      <c r="CR135" s="545">
        <f t="shared" si="82"/>
        <v>0</v>
      </c>
      <c r="CS135" s="545">
        <f t="shared" si="83"/>
        <v>0</v>
      </c>
      <c r="CU135" s="600"/>
      <c r="CW135" s="604"/>
      <c r="CY135" s="608"/>
      <c r="DA135" s="612"/>
      <c r="DB135" s="619">
        <f t="shared" si="84"/>
        <v>0</v>
      </c>
      <c r="DC135" s="619">
        <f t="shared" si="85"/>
        <v>0</v>
      </c>
      <c r="DD135" s="619">
        <f t="shared" si="86"/>
        <v>0</v>
      </c>
      <c r="DE135" s="630"/>
      <c r="DI135" s="633"/>
      <c r="DK135" s="636"/>
      <c r="DM135" s="640"/>
      <c r="DO135" s="653">
        <f t="shared" si="87"/>
        <v>0</v>
      </c>
      <c r="DP135" s="653">
        <f t="shared" si="88"/>
        <v>0</v>
      </c>
      <c r="DQ135" s="653">
        <f t="shared" si="89"/>
        <v>0</v>
      </c>
    </row>
    <row r="136" spans="1:121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60"/>
        <v>5</v>
      </c>
      <c r="O136" s="151">
        <f t="shared" si="61"/>
        <v>0</v>
      </c>
      <c r="P136" s="151">
        <f t="shared" si="62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63"/>
        <v>3</v>
      </c>
      <c r="Z136" s="226">
        <f t="shared" si="64"/>
        <v>10</v>
      </c>
      <c r="AA136" s="226">
        <f t="shared" si="65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66"/>
        <v>7</v>
      </c>
      <c r="AK136" s="227">
        <f t="shared" si="67"/>
        <v>20</v>
      </c>
      <c r="AL136" s="227">
        <f t="shared" si="68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69"/>
        <v>15</v>
      </c>
      <c r="AX136" s="151">
        <f t="shared" si="70"/>
        <v>25</v>
      </c>
      <c r="AY136" s="151">
        <f t="shared" si="71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72"/>
        <v>10</v>
      </c>
      <c r="BI136" s="395">
        <f t="shared" si="73"/>
        <v>20</v>
      </c>
      <c r="BJ136" s="395">
        <f t="shared" si="74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75"/>
        <v>16</v>
      </c>
      <c r="BT136" s="395">
        <f t="shared" si="76"/>
        <v>20</v>
      </c>
      <c r="BU136" s="395">
        <f t="shared" si="77"/>
        <v>36</v>
      </c>
      <c r="BV136" s="503">
        <v>4</v>
      </c>
      <c r="BX136" s="506"/>
      <c r="BZ136" s="509">
        <v>1</v>
      </c>
      <c r="CB136" s="512">
        <v>9</v>
      </c>
      <c r="CC136" s="493"/>
      <c r="CD136" s="515"/>
      <c r="CF136" s="500">
        <f t="shared" si="78"/>
        <v>14</v>
      </c>
      <c r="CG136" s="500">
        <f t="shared" si="79"/>
        <v>0</v>
      </c>
      <c r="CH136" s="500">
        <f t="shared" si="80"/>
        <v>14</v>
      </c>
      <c r="CI136" s="554">
        <v>9</v>
      </c>
      <c r="CK136" s="557"/>
      <c r="CM136" s="560">
        <v>10</v>
      </c>
      <c r="CO136" s="563">
        <v>14</v>
      </c>
      <c r="CQ136" s="545">
        <f t="shared" si="81"/>
        <v>33</v>
      </c>
      <c r="CR136" s="545">
        <f t="shared" si="82"/>
        <v>0</v>
      </c>
      <c r="CS136" s="545">
        <f t="shared" si="83"/>
        <v>33</v>
      </c>
      <c r="CU136" s="600">
        <v>5</v>
      </c>
      <c r="CW136" s="604">
        <v>5</v>
      </c>
      <c r="CY136" s="608">
        <v>5</v>
      </c>
      <c r="DA136" s="612">
        <v>5</v>
      </c>
      <c r="DB136" s="619">
        <f t="shared" si="84"/>
        <v>0</v>
      </c>
      <c r="DC136" s="619">
        <f t="shared" si="85"/>
        <v>20</v>
      </c>
      <c r="DD136" s="619">
        <f t="shared" si="86"/>
        <v>20</v>
      </c>
      <c r="DE136" s="630"/>
      <c r="DI136" s="633">
        <v>1</v>
      </c>
      <c r="DK136" s="636">
        <v>3</v>
      </c>
      <c r="DM136" s="640"/>
      <c r="DO136" s="653">
        <f t="shared" si="87"/>
        <v>4</v>
      </c>
      <c r="DP136" s="653">
        <f t="shared" si="88"/>
        <v>0</v>
      </c>
      <c r="DQ136" s="653">
        <f t="shared" si="89"/>
        <v>4</v>
      </c>
    </row>
    <row r="137" spans="1:121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60"/>
        <v>0</v>
      </c>
      <c r="O137" s="151">
        <f t="shared" si="61"/>
        <v>0</v>
      </c>
      <c r="P137" s="151">
        <f t="shared" si="62"/>
        <v>0</v>
      </c>
      <c r="Q137" s="168"/>
      <c r="R137" s="182"/>
      <c r="S137" s="171"/>
      <c r="T137" s="186"/>
      <c r="U137" s="174"/>
      <c r="Y137" s="226">
        <f t="shared" si="63"/>
        <v>0</v>
      </c>
      <c r="Z137" s="226">
        <f t="shared" si="64"/>
        <v>0</v>
      </c>
      <c r="AA137" s="226">
        <f t="shared" si="65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66"/>
        <v>0</v>
      </c>
      <c r="AK137" s="227">
        <f t="shared" si="67"/>
        <v>0</v>
      </c>
      <c r="AL137" s="227">
        <f t="shared" si="68"/>
        <v>0</v>
      </c>
      <c r="AN137" s="327"/>
      <c r="AP137" s="330"/>
      <c r="AR137" s="333"/>
      <c r="AS137" s="202"/>
      <c r="AT137" s="336"/>
      <c r="AV137" s="344"/>
      <c r="AW137" s="151">
        <f t="shared" si="69"/>
        <v>0</v>
      </c>
      <c r="AX137" s="151">
        <f t="shared" si="70"/>
        <v>0</v>
      </c>
      <c r="AY137" s="151">
        <f t="shared" si="71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72"/>
        <v>2</v>
      </c>
      <c r="BI137" s="395">
        <f t="shared" si="73"/>
        <v>0</v>
      </c>
      <c r="BJ137" s="395">
        <f t="shared" si="74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75"/>
        <v>0</v>
      </c>
      <c r="BT137" s="395">
        <f t="shared" si="76"/>
        <v>0</v>
      </c>
      <c r="BU137" s="395">
        <f t="shared" si="77"/>
        <v>0</v>
      </c>
      <c r="BV137" s="503"/>
      <c r="BX137" s="506"/>
      <c r="BZ137" s="509"/>
      <c r="CB137" s="512"/>
      <c r="CC137" s="493"/>
      <c r="CD137" s="515"/>
      <c r="CF137" s="500">
        <f t="shared" si="78"/>
        <v>0</v>
      </c>
      <c r="CG137" s="500">
        <f t="shared" si="79"/>
        <v>0</v>
      </c>
      <c r="CH137" s="500">
        <f t="shared" si="80"/>
        <v>0</v>
      </c>
      <c r="CI137" s="554"/>
      <c r="CK137" s="557"/>
      <c r="CM137" s="560"/>
      <c r="CO137" s="563"/>
      <c r="CQ137" s="545">
        <f t="shared" si="81"/>
        <v>0</v>
      </c>
      <c r="CR137" s="545">
        <f t="shared" si="82"/>
        <v>0</v>
      </c>
      <c r="CS137" s="545">
        <f t="shared" si="83"/>
        <v>0</v>
      </c>
      <c r="CU137" s="600"/>
      <c r="CW137" s="604"/>
      <c r="CY137" s="608"/>
      <c r="DA137" s="612"/>
      <c r="DB137" s="619">
        <f t="shared" si="84"/>
        <v>0</v>
      </c>
      <c r="DC137" s="619">
        <f t="shared" si="85"/>
        <v>0</v>
      </c>
      <c r="DD137" s="619">
        <f t="shared" si="86"/>
        <v>0</v>
      </c>
      <c r="DE137" s="630"/>
      <c r="DI137" s="633"/>
      <c r="DK137" s="636"/>
      <c r="DM137" s="640"/>
      <c r="DO137" s="653">
        <f t="shared" si="87"/>
        <v>0</v>
      </c>
      <c r="DP137" s="653">
        <f t="shared" si="88"/>
        <v>0</v>
      </c>
      <c r="DQ137" s="653">
        <f t="shared" si="89"/>
        <v>0</v>
      </c>
    </row>
    <row r="138" spans="1:121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60"/>
        <v>0</v>
      </c>
      <c r="O138" s="151">
        <f t="shared" si="61"/>
        <v>0</v>
      </c>
      <c r="P138" s="151">
        <f t="shared" si="62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63"/>
        <v>2</v>
      </c>
      <c r="Z138" s="226">
        <f t="shared" si="64"/>
        <v>2</v>
      </c>
      <c r="AA138" s="226">
        <f t="shared" si="65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66"/>
        <v>5</v>
      </c>
      <c r="AK138" s="227">
        <f t="shared" si="67"/>
        <v>4</v>
      </c>
      <c r="AL138" s="227">
        <f t="shared" si="68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69"/>
        <v>4</v>
      </c>
      <c r="AX138" s="151">
        <f t="shared" si="70"/>
        <v>5</v>
      </c>
      <c r="AY138" s="151">
        <f t="shared" si="71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72"/>
        <v>2</v>
      </c>
      <c r="BI138" s="395">
        <f t="shared" si="73"/>
        <v>4</v>
      </c>
      <c r="BJ138" s="395">
        <f t="shared" si="74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75"/>
        <v>0</v>
      </c>
      <c r="BT138" s="395">
        <f t="shared" si="76"/>
        <v>4</v>
      </c>
      <c r="BU138" s="395">
        <f t="shared" si="77"/>
        <v>4</v>
      </c>
      <c r="BV138" s="503"/>
      <c r="BX138" s="506"/>
      <c r="BZ138" s="509">
        <v>1</v>
      </c>
      <c r="CB138" s="512">
        <v>5</v>
      </c>
      <c r="CC138" s="493"/>
      <c r="CD138" s="515">
        <v>1</v>
      </c>
      <c r="CF138" s="500">
        <f t="shared" si="78"/>
        <v>7</v>
      </c>
      <c r="CG138" s="500">
        <f t="shared" si="79"/>
        <v>0</v>
      </c>
      <c r="CH138" s="500">
        <f t="shared" si="80"/>
        <v>7</v>
      </c>
      <c r="CI138" s="554">
        <v>3</v>
      </c>
      <c r="CK138" s="557"/>
      <c r="CM138" s="560">
        <v>6</v>
      </c>
      <c r="CO138" s="563"/>
      <c r="CQ138" s="545">
        <f t="shared" si="81"/>
        <v>9</v>
      </c>
      <c r="CR138" s="545">
        <f t="shared" si="82"/>
        <v>0</v>
      </c>
      <c r="CS138" s="545">
        <f t="shared" si="83"/>
        <v>9</v>
      </c>
      <c r="CU138" s="600">
        <v>1</v>
      </c>
      <c r="CW138" s="604">
        <v>1</v>
      </c>
      <c r="CY138" s="608">
        <v>1</v>
      </c>
      <c r="DA138" s="612">
        <v>1</v>
      </c>
      <c r="DB138" s="619">
        <f t="shared" si="84"/>
        <v>0</v>
      </c>
      <c r="DC138" s="619">
        <f t="shared" si="85"/>
        <v>4</v>
      </c>
      <c r="DD138" s="619">
        <f t="shared" si="86"/>
        <v>4</v>
      </c>
      <c r="DE138" s="630"/>
      <c r="DI138" s="633"/>
      <c r="DK138" s="636"/>
      <c r="DM138" s="640"/>
      <c r="DO138" s="653">
        <f t="shared" si="87"/>
        <v>0</v>
      </c>
      <c r="DP138" s="653">
        <f t="shared" si="88"/>
        <v>0</v>
      </c>
      <c r="DQ138" s="653">
        <f t="shared" si="89"/>
        <v>0</v>
      </c>
    </row>
    <row r="139" spans="1:121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60"/>
        <v>1</v>
      </c>
      <c r="O139" s="151">
        <f t="shared" si="61"/>
        <v>0</v>
      </c>
      <c r="P139" s="151">
        <f t="shared" si="62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63"/>
        <v>4</v>
      </c>
      <c r="Z139" s="226">
        <f t="shared" si="64"/>
        <v>6</v>
      </c>
      <c r="AA139" s="226">
        <f t="shared" si="65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66"/>
        <v>2</v>
      </c>
      <c r="AK139" s="227">
        <f t="shared" si="67"/>
        <v>12</v>
      </c>
      <c r="AL139" s="227">
        <f t="shared" si="68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69"/>
        <v>3</v>
      </c>
      <c r="AX139" s="151">
        <f t="shared" si="70"/>
        <v>15</v>
      </c>
      <c r="AY139" s="151">
        <f t="shared" si="71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72"/>
        <v>1</v>
      </c>
      <c r="BI139" s="395">
        <f t="shared" si="73"/>
        <v>12</v>
      </c>
      <c r="BJ139" s="395">
        <f t="shared" si="74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75"/>
        <v>7</v>
      </c>
      <c r="BT139" s="395">
        <f t="shared" si="76"/>
        <v>12</v>
      </c>
      <c r="BU139" s="395">
        <f t="shared" si="77"/>
        <v>19</v>
      </c>
      <c r="BV139" s="503"/>
      <c r="BX139" s="506"/>
      <c r="BZ139" s="509"/>
      <c r="CB139" s="512">
        <v>4</v>
      </c>
      <c r="CC139" s="493"/>
      <c r="CD139" s="515">
        <v>2</v>
      </c>
      <c r="CF139" s="500">
        <f t="shared" si="78"/>
        <v>6</v>
      </c>
      <c r="CG139" s="500">
        <f t="shared" si="79"/>
        <v>0</v>
      </c>
      <c r="CH139" s="500">
        <f t="shared" si="80"/>
        <v>6</v>
      </c>
      <c r="CI139" s="554">
        <v>2</v>
      </c>
      <c r="CK139" s="557">
        <v>1</v>
      </c>
      <c r="CM139" s="560">
        <v>1</v>
      </c>
      <c r="CO139" s="563"/>
      <c r="CQ139" s="545">
        <f t="shared" si="81"/>
        <v>4</v>
      </c>
      <c r="CR139" s="545">
        <f t="shared" si="82"/>
        <v>0</v>
      </c>
      <c r="CS139" s="545">
        <f t="shared" si="83"/>
        <v>4</v>
      </c>
      <c r="CU139" s="600">
        <v>3</v>
      </c>
      <c r="CW139" s="604">
        <v>3</v>
      </c>
      <c r="CY139" s="608">
        <v>3</v>
      </c>
      <c r="DA139" s="612">
        <v>3</v>
      </c>
      <c r="DB139" s="619">
        <f t="shared" si="84"/>
        <v>0</v>
      </c>
      <c r="DC139" s="619">
        <f t="shared" si="85"/>
        <v>12</v>
      </c>
      <c r="DD139" s="619">
        <f t="shared" si="86"/>
        <v>12</v>
      </c>
      <c r="DE139" s="630"/>
      <c r="DI139" s="633"/>
      <c r="DK139" s="636"/>
      <c r="DM139" s="640"/>
      <c r="DO139" s="653">
        <f t="shared" si="87"/>
        <v>0</v>
      </c>
      <c r="DP139" s="653">
        <f t="shared" si="88"/>
        <v>0</v>
      </c>
      <c r="DQ139" s="653">
        <f t="shared" si="89"/>
        <v>0</v>
      </c>
    </row>
    <row r="140" spans="1:121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60"/>
        <v>0</v>
      </c>
      <c r="O140" s="151">
        <f t="shared" si="61"/>
        <v>0</v>
      </c>
      <c r="P140" s="151">
        <f t="shared" si="62"/>
        <v>0</v>
      </c>
      <c r="Q140" s="168"/>
      <c r="R140" s="182">
        <v>3</v>
      </c>
      <c r="S140" s="171"/>
      <c r="T140" s="186">
        <v>3</v>
      </c>
      <c r="U140" s="174"/>
      <c r="Y140" s="226">
        <f t="shared" si="63"/>
        <v>0</v>
      </c>
      <c r="Z140" s="226">
        <f t="shared" si="64"/>
        <v>6</v>
      </c>
      <c r="AA140" s="226">
        <f t="shared" si="65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66"/>
        <v>0</v>
      </c>
      <c r="AK140" s="227">
        <f t="shared" si="67"/>
        <v>12</v>
      </c>
      <c r="AL140" s="227">
        <f t="shared" si="68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69"/>
        <v>0</v>
      </c>
      <c r="AX140" s="151">
        <f t="shared" si="70"/>
        <v>15</v>
      </c>
      <c r="AY140" s="151">
        <f t="shared" si="71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72"/>
        <v>0</v>
      </c>
      <c r="BI140" s="395">
        <f t="shared" si="73"/>
        <v>12</v>
      </c>
      <c r="BJ140" s="395">
        <f t="shared" si="74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75"/>
        <v>0</v>
      </c>
      <c r="BT140" s="395">
        <f t="shared" si="76"/>
        <v>12</v>
      </c>
      <c r="BU140" s="395">
        <f t="shared" si="77"/>
        <v>12</v>
      </c>
      <c r="BV140" s="503"/>
      <c r="BX140" s="506"/>
      <c r="BZ140" s="509"/>
      <c r="CB140" s="512"/>
      <c r="CC140" s="493"/>
      <c r="CD140" s="515"/>
      <c r="CF140" s="500">
        <f t="shared" si="78"/>
        <v>0</v>
      </c>
      <c r="CG140" s="500">
        <f t="shared" si="79"/>
        <v>0</v>
      </c>
      <c r="CH140" s="500">
        <f t="shared" si="80"/>
        <v>0</v>
      </c>
      <c r="CI140" s="554"/>
      <c r="CK140" s="557"/>
      <c r="CM140" s="560"/>
      <c r="CO140" s="563"/>
      <c r="CQ140" s="545">
        <f t="shared" si="81"/>
        <v>0</v>
      </c>
      <c r="CR140" s="545">
        <f t="shared" si="82"/>
        <v>0</v>
      </c>
      <c r="CS140" s="545">
        <f t="shared" si="83"/>
        <v>0</v>
      </c>
      <c r="CU140" s="600">
        <v>3</v>
      </c>
      <c r="CW140" s="604">
        <v>3</v>
      </c>
      <c r="CY140" s="608">
        <v>3</v>
      </c>
      <c r="DA140" s="612">
        <v>3</v>
      </c>
      <c r="DB140" s="619">
        <f t="shared" si="84"/>
        <v>0</v>
      </c>
      <c r="DC140" s="619">
        <f t="shared" si="85"/>
        <v>12</v>
      </c>
      <c r="DD140" s="619">
        <f t="shared" si="86"/>
        <v>12</v>
      </c>
      <c r="DE140" s="630"/>
      <c r="DI140" s="633"/>
      <c r="DK140" s="636"/>
      <c r="DM140" s="640"/>
      <c r="DO140" s="653">
        <f t="shared" si="87"/>
        <v>0</v>
      </c>
      <c r="DP140" s="653">
        <f t="shared" si="88"/>
        <v>0</v>
      </c>
      <c r="DQ140" s="653">
        <f t="shared" si="89"/>
        <v>0</v>
      </c>
    </row>
    <row r="141" spans="1:121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60"/>
        <v>4</v>
      </c>
      <c r="O141" s="151">
        <f t="shared" si="61"/>
        <v>0</v>
      </c>
      <c r="P141" s="151">
        <f t="shared" si="62"/>
        <v>4</v>
      </c>
      <c r="Q141" s="168"/>
      <c r="R141" s="182"/>
      <c r="S141" s="171"/>
      <c r="T141" s="186"/>
      <c r="U141" s="174"/>
      <c r="Y141" s="226">
        <f t="shared" si="63"/>
        <v>0</v>
      </c>
      <c r="Z141" s="226">
        <f t="shared" si="64"/>
        <v>0</v>
      </c>
      <c r="AA141" s="226">
        <f t="shared" si="65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66"/>
        <v>0</v>
      </c>
      <c r="AK141" s="227">
        <f t="shared" si="67"/>
        <v>0</v>
      </c>
      <c r="AL141" s="227">
        <f t="shared" si="68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69"/>
        <v>4</v>
      </c>
      <c r="AX141" s="151">
        <f t="shared" si="70"/>
        <v>0</v>
      </c>
      <c r="AY141" s="151">
        <f t="shared" si="71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72"/>
        <v>6</v>
      </c>
      <c r="BI141" s="395">
        <f t="shared" si="73"/>
        <v>0</v>
      </c>
      <c r="BJ141" s="395">
        <f t="shared" si="74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75"/>
        <v>11</v>
      </c>
      <c r="BT141" s="395">
        <f t="shared" si="76"/>
        <v>0</v>
      </c>
      <c r="BU141" s="395">
        <f t="shared" si="77"/>
        <v>11</v>
      </c>
      <c r="BV141" s="503"/>
      <c r="BX141" s="506"/>
      <c r="BZ141" s="509"/>
      <c r="CB141" s="512"/>
      <c r="CC141" s="493"/>
      <c r="CD141" s="515"/>
      <c r="CF141" s="500">
        <f t="shared" si="78"/>
        <v>0</v>
      </c>
      <c r="CG141" s="500">
        <f t="shared" si="79"/>
        <v>0</v>
      </c>
      <c r="CH141" s="500">
        <f t="shared" si="80"/>
        <v>0</v>
      </c>
      <c r="CI141" s="554">
        <v>1</v>
      </c>
      <c r="CK141" s="557"/>
      <c r="CM141" s="560">
        <v>2</v>
      </c>
      <c r="CO141" s="563"/>
      <c r="CQ141" s="545">
        <f t="shared" si="81"/>
        <v>3</v>
      </c>
      <c r="CR141" s="545">
        <f t="shared" si="82"/>
        <v>0</v>
      </c>
      <c r="CS141" s="545">
        <f t="shared" si="83"/>
        <v>3</v>
      </c>
      <c r="CU141" s="600"/>
      <c r="CW141" s="604"/>
      <c r="CY141" s="608"/>
      <c r="DA141" s="612"/>
      <c r="DB141" s="619">
        <f t="shared" si="84"/>
        <v>0</v>
      </c>
      <c r="DC141" s="619">
        <f t="shared" si="85"/>
        <v>0</v>
      </c>
      <c r="DD141" s="619">
        <f t="shared" si="86"/>
        <v>0</v>
      </c>
      <c r="DE141" s="630"/>
      <c r="DI141" s="633"/>
      <c r="DK141" s="636"/>
      <c r="DM141" s="640"/>
      <c r="DO141" s="653">
        <f t="shared" si="87"/>
        <v>0</v>
      </c>
      <c r="DP141" s="653">
        <f t="shared" si="88"/>
        <v>0</v>
      </c>
      <c r="DQ141" s="653">
        <f t="shared" si="89"/>
        <v>0</v>
      </c>
    </row>
    <row r="142" spans="1:121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60"/>
        <v>1</v>
      </c>
      <c r="O142" s="151">
        <f t="shared" si="61"/>
        <v>0</v>
      </c>
      <c r="P142" s="151">
        <f t="shared" si="62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63"/>
        <v>2</v>
      </c>
      <c r="Z142" s="226">
        <f t="shared" si="64"/>
        <v>2</v>
      </c>
      <c r="AA142" s="226">
        <f t="shared" si="65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66"/>
        <v>2</v>
      </c>
      <c r="AK142" s="227">
        <f t="shared" si="67"/>
        <v>4</v>
      </c>
      <c r="AL142" s="227">
        <f t="shared" si="68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69"/>
        <v>8</v>
      </c>
      <c r="AX142" s="151">
        <f t="shared" si="70"/>
        <v>5</v>
      </c>
      <c r="AY142" s="151">
        <f t="shared" si="71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72"/>
        <v>0</v>
      </c>
      <c r="BI142" s="395">
        <f t="shared" si="73"/>
        <v>4</v>
      </c>
      <c r="BJ142" s="395">
        <f t="shared" si="74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75"/>
        <v>3</v>
      </c>
      <c r="BT142" s="395">
        <f t="shared" si="76"/>
        <v>4</v>
      </c>
      <c r="BU142" s="395">
        <f t="shared" si="77"/>
        <v>7</v>
      </c>
      <c r="BV142" s="503"/>
      <c r="BX142" s="506">
        <v>1</v>
      </c>
      <c r="BZ142" s="509"/>
      <c r="CB142" s="512">
        <v>3</v>
      </c>
      <c r="CC142" s="493"/>
      <c r="CD142" s="515">
        <v>1</v>
      </c>
      <c r="CF142" s="500">
        <f t="shared" si="78"/>
        <v>5</v>
      </c>
      <c r="CG142" s="500">
        <f t="shared" si="79"/>
        <v>0</v>
      </c>
      <c r="CH142" s="500">
        <f t="shared" si="80"/>
        <v>5</v>
      </c>
      <c r="CI142" s="554">
        <v>1</v>
      </c>
      <c r="CK142" s="557"/>
      <c r="CM142" s="560">
        <v>1</v>
      </c>
      <c r="CO142" s="563"/>
      <c r="CQ142" s="545">
        <f t="shared" si="81"/>
        <v>2</v>
      </c>
      <c r="CR142" s="545">
        <f t="shared" si="82"/>
        <v>0</v>
      </c>
      <c r="CS142" s="545">
        <f t="shared" si="83"/>
        <v>2</v>
      </c>
      <c r="CU142" s="600">
        <v>1</v>
      </c>
      <c r="CW142" s="604">
        <v>1</v>
      </c>
      <c r="CY142" s="608">
        <v>1</v>
      </c>
      <c r="DA142" s="612">
        <v>1</v>
      </c>
      <c r="DB142" s="619">
        <f t="shared" si="84"/>
        <v>0</v>
      </c>
      <c r="DC142" s="619">
        <f t="shared" si="85"/>
        <v>4</v>
      </c>
      <c r="DD142" s="619">
        <f t="shared" si="86"/>
        <v>4</v>
      </c>
      <c r="DE142" s="630"/>
      <c r="DI142" s="633">
        <v>3</v>
      </c>
      <c r="DK142" s="636"/>
      <c r="DM142" s="640"/>
      <c r="DO142" s="653">
        <f t="shared" si="87"/>
        <v>3</v>
      </c>
      <c r="DP142" s="653">
        <f t="shared" si="88"/>
        <v>0</v>
      </c>
      <c r="DQ142" s="653">
        <f t="shared" si="89"/>
        <v>3</v>
      </c>
    </row>
    <row r="143" spans="1:121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60"/>
        <v>1</v>
      </c>
      <c r="O143" s="151">
        <f t="shared" si="61"/>
        <v>0</v>
      </c>
      <c r="P143" s="151">
        <f t="shared" si="62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63"/>
        <v>111</v>
      </c>
      <c r="Z143" s="226">
        <f t="shared" si="64"/>
        <v>2</v>
      </c>
      <c r="AA143" s="226">
        <f t="shared" si="65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66"/>
        <v>4</v>
      </c>
      <c r="AK143" s="227">
        <f t="shared" si="67"/>
        <v>4</v>
      </c>
      <c r="AL143" s="227">
        <f t="shared" si="68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69"/>
        <v>2</v>
      </c>
      <c r="AX143" s="151">
        <f t="shared" si="70"/>
        <v>6</v>
      </c>
      <c r="AY143" s="151">
        <f t="shared" si="71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72"/>
        <v>1</v>
      </c>
      <c r="BI143" s="395">
        <f t="shared" si="73"/>
        <v>4</v>
      </c>
      <c r="BJ143" s="395">
        <f t="shared" si="74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75"/>
        <v>6</v>
      </c>
      <c r="BT143" s="395">
        <f t="shared" si="76"/>
        <v>4</v>
      </c>
      <c r="BU143" s="395">
        <f t="shared" si="77"/>
        <v>10</v>
      </c>
      <c r="BV143" s="503">
        <v>3</v>
      </c>
      <c r="BX143" s="506">
        <v>2</v>
      </c>
      <c r="BZ143" s="509">
        <v>1</v>
      </c>
      <c r="CB143" s="512"/>
      <c r="CC143" s="493"/>
      <c r="CD143" s="515"/>
      <c r="CF143" s="500">
        <f t="shared" si="78"/>
        <v>6</v>
      </c>
      <c r="CG143" s="500">
        <f t="shared" si="79"/>
        <v>0</v>
      </c>
      <c r="CH143" s="500">
        <f t="shared" si="80"/>
        <v>6</v>
      </c>
      <c r="CI143" s="554">
        <v>1</v>
      </c>
      <c r="CK143" s="557"/>
      <c r="CM143" s="560">
        <v>1</v>
      </c>
      <c r="CO143" s="563"/>
      <c r="CQ143" s="545">
        <f t="shared" si="81"/>
        <v>2</v>
      </c>
      <c r="CR143" s="545">
        <f t="shared" si="82"/>
        <v>0</v>
      </c>
      <c r="CS143" s="545">
        <f t="shared" si="83"/>
        <v>2</v>
      </c>
      <c r="CU143" s="600">
        <v>1</v>
      </c>
      <c r="CW143" s="604">
        <v>1</v>
      </c>
      <c r="CY143" s="608">
        <v>1</v>
      </c>
      <c r="DA143" s="612">
        <v>1</v>
      </c>
      <c r="DB143" s="619">
        <f t="shared" si="84"/>
        <v>0</v>
      </c>
      <c r="DC143" s="619">
        <f t="shared" si="85"/>
        <v>4</v>
      </c>
      <c r="DD143" s="619">
        <f t="shared" si="86"/>
        <v>4</v>
      </c>
      <c r="DE143" s="630"/>
      <c r="DI143" s="633">
        <v>1</v>
      </c>
      <c r="DK143" s="636"/>
      <c r="DM143" s="640"/>
      <c r="DO143" s="653">
        <f t="shared" si="87"/>
        <v>1</v>
      </c>
      <c r="DP143" s="653">
        <f t="shared" si="88"/>
        <v>0</v>
      </c>
      <c r="DQ143" s="653">
        <f t="shared" si="89"/>
        <v>1</v>
      </c>
    </row>
    <row r="144" spans="1:121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60"/>
        <v>0</v>
      </c>
      <c r="O144" s="151">
        <f t="shared" si="61"/>
        <v>0</v>
      </c>
      <c r="P144" s="151">
        <f t="shared" si="62"/>
        <v>0</v>
      </c>
      <c r="Q144" s="168"/>
      <c r="R144" s="182"/>
      <c r="S144" s="171"/>
      <c r="T144" s="186"/>
      <c r="U144" s="174"/>
      <c r="Y144" s="226">
        <f t="shared" si="63"/>
        <v>0</v>
      </c>
      <c r="Z144" s="226">
        <f t="shared" si="64"/>
        <v>0</v>
      </c>
      <c r="AA144" s="226">
        <f t="shared" si="65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66"/>
        <v>0</v>
      </c>
      <c r="AK144" s="227">
        <f t="shared" si="67"/>
        <v>0</v>
      </c>
      <c r="AL144" s="227">
        <f t="shared" si="68"/>
        <v>0</v>
      </c>
      <c r="AN144" s="327"/>
      <c r="AP144" s="330"/>
      <c r="AR144" s="333"/>
      <c r="AS144" s="202"/>
      <c r="AT144" s="336"/>
      <c r="AV144" s="344"/>
      <c r="AW144" s="151">
        <f t="shared" si="69"/>
        <v>0</v>
      </c>
      <c r="AX144" s="151">
        <f t="shared" si="70"/>
        <v>0</v>
      </c>
      <c r="AY144" s="151">
        <f t="shared" si="71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72"/>
        <v>0</v>
      </c>
      <c r="BI144" s="395">
        <f t="shared" si="73"/>
        <v>0</v>
      </c>
      <c r="BJ144" s="395">
        <f t="shared" si="74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75"/>
        <v>0</v>
      </c>
      <c r="BT144" s="395">
        <f t="shared" si="76"/>
        <v>0</v>
      </c>
      <c r="BU144" s="395">
        <f t="shared" si="77"/>
        <v>0</v>
      </c>
      <c r="BV144" s="503"/>
      <c r="BX144" s="506"/>
      <c r="BZ144" s="509"/>
      <c r="CB144" s="512"/>
      <c r="CC144" s="493"/>
      <c r="CD144" s="515"/>
      <c r="CF144" s="500">
        <f t="shared" si="78"/>
        <v>0</v>
      </c>
      <c r="CG144" s="500">
        <f t="shared" si="79"/>
        <v>0</v>
      </c>
      <c r="CH144" s="500">
        <f t="shared" si="80"/>
        <v>0</v>
      </c>
      <c r="CI144" s="554"/>
      <c r="CK144" s="557"/>
      <c r="CM144" s="560"/>
      <c r="CO144" s="563"/>
      <c r="CQ144" s="545">
        <f t="shared" si="81"/>
        <v>0</v>
      </c>
      <c r="CR144" s="545">
        <f t="shared" si="82"/>
        <v>0</v>
      </c>
      <c r="CS144" s="545">
        <f t="shared" si="83"/>
        <v>0</v>
      </c>
      <c r="CU144" s="600"/>
      <c r="CW144" s="604"/>
      <c r="CY144" s="608"/>
      <c r="DA144" s="612"/>
      <c r="DB144" s="619">
        <f t="shared" si="84"/>
        <v>0</v>
      </c>
      <c r="DC144" s="619">
        <f t="shared" si="85"/>
        <v>0</v>
      </c>
      <c r="DD144" s="619">
        <f t="shared" si="86"/>
        <v>0</v>
      </c>
      <c r="DE144" s="630"/>
      <c r="DI144" s="633"/>
      <c r="DK144" s="636"/>
      <c r="DM144" s="640"/>
      <c r="DO144" s="653">
        <f t="shared" si="87"/>
        <v>0</v>
      </c>
      <c r="DP144" s="653">
        <f t="shared" si="88"/>
        <v>0</v>
      </c>
      <c r="DQ144" s="653">
        <f t="shared" si="89"/>
        <v>0</v>
      </c>
    </row>
    <row r="145" spans="2:121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60"/>
        <v>0</v>
      </c>
      <c r="O145" s="151">
        <f t="shared" si="61"/>
        <v>0</v>
      </c>
      <c r="P145" s="151">
        <f t="shared" si="62"/>
        <v>0</v>
      </c>
      <c r="Q145" s="168"/>
      <c r="R145" s="182"/>
      <c r="S145" s="171"/>
      <c r="T145" s="186"/>
      <c r="U145" s="174"/>
      <c r="Y145" s="226">
        <f t="shared" si="63"/>
        <v>0</v>
      </c>
      <c r="Z145" s="226">
        <f t="shared" si="64"/>
        <v>0</v>
      </c>
      <c r="AA145" s="226">
        <f t="shared" si="65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66"/>
        <v>0</v>
      </c>
      <c r="AK145" s="227">
        <f t="shared" si="67"/>
        <v>0</v>
      </c>
      <c r="AL145" s="227">
        <f t="shared" si="68"/>
        <v>0</v>
      </c>
      <c r="AN145" s="327"/>
      <c r="AP145" s="330"/>
      <c r="AR145" s="333"/>
      <c r="AS145" s="202"/>
      <c r="AT145" s="336"/>
      <c r="AV145" s="341"/>
      <c r="AW145" s="151">
        <f t="shared" si="69"/>
        <v>0</v>
      </c>
      <c r="AX145" s="151">
        <f t="shared" si="70"/>
        <v>0</v>
      </c>
      <c r="AY145" s="151">
        <f t="shared" si="71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72"/>
        <v>0</v>
      </c>
      <c r="BI145" s="395">
        <f t="shared" si="73"/>
        <v>0</v>
      </c>
      <c r="BJ145" s="395">
        <f t="shared" si="74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75"/>
        <v>0</v>
      </c>
      <c r="BT145" s="395">
        <f t="shared" si="76"/>
        <v>0</v>
      </c>
      <c r="BU145" s="395">
        <f t="shared" si="77"/>
        <v>0</v>
      </c>
      <c r="BV145" s="503"/>
      <c r="BX145" s="506"/>
      <c r="BZ145" s="509"/>
      <c r="CB145" s="512"/>
      <c r="CC145" s="493"/>
      <c r="CD145" s="515"/>
      <c r="CF145" s="500">
        <f t="shared" si="78"/>
        <v>0</v>
      </c>
      <c r="CG145" s="500">
        <f t="shared" si="79"/>
        <v>0</v>
      </c>
      <c r="CH145" s="500">
        <f t="shared" si="80"/>
        <v>0</v>
      </c>
      <c r="CI145" s="554"/>
      <c r="CK145" s="557"/>
      <c r="CM145" s="560"/>
      <c r="CO145" s="563"/>
      <c r="CQ145" s="545">
        <f t="shared" si="81"/>
        <v>0</v>
      </c>
      <c r="CR145" s="545">
        <f t="shared" si="82"/>
        <v>0</v>
      </c>
      <c r="CS145" s="545">
        <f t="shared" si="83"/>
        <v>0</v>
      </c>
      <c r="CU145" s="600"/>
      <c r="CW145" s="604"/>
      <c r="CY145" s="608"/>
      <c r="DA145" s="612"/>
      <c r="DB145" s="619">
        <f t="shared" si="84"/>
        <v>0</v>
      </c>
      <c r="DC145" s="619">
        <f t="shared" si="85"/>
        <v>0</v>
      </c>
      <c r="DD145" s="619">
        <f t="shared" si="86"/>
        <v>0</v>
      </c>
      <c r="DE145" s="630"/>
      <c r="DI145" s="633"/>
      <c r="DK145" s="636"/>
      <c r="DM145" s="640"/>
      <c r="DO145" s="653">
        <f t="shared" si="87"/>
        <v>0</v>
      </c>
      <c r="DP145" s="653">
        <f t="shared" si="88"/>
        <v>0</v>
      </c>
      <c r="DQ145" s="653">
        <f t="shared" si="89"/>
        <v>0</v>
      </c>
    </row>
    <row r="146" spans="2:121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60"/>
        <v>40</v>
      </c>
      <c r="O146" s="151">
        <f t="shared" si="61"/>
        <v>0</v>
      </c>
      <c r="P146" s="151">
        <f t="shared" si="62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63"/>
        <v>2</v>
      </c>
      <c r="Z146" s="226">
        <f t="shared" si="64"/>
        <v>2</v>
      </c>
      <c r="AA146" s="226">
        <f t="shared" si="65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66"/>
        <v>0</v>
      </c>
      <c r="AK146" s="227">
        <f t="shared" si="67"/>
        <v>8</v>
      </c>
      <c r="AL146" s="227">
        <f t="shared" si="68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69"/>
        <v>1</v>
      </c>
      <c r="AX146" s="151">
        <f t="shared" si="70"/>
        <v>8</v>
      </c>
      <c r="AY146" s="151">
        <f t="shared" si="71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72"/>
        <v>0</v>
      </c>
      <c r="BI146" s="395">
        <f t="shared" si="73"/>
        <v>8</v>
      </c>
      <c r="BJ146" s="395">
        <f t="shared" si="74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75"/>
        <v>0</v>
      </c>
      <c r="BT146" s="395">
        <f t="shared" si="76"/>
        <v>8</v>
      </c>
      <c r="BU146" s="395">
        <f t="shared" si="77"/>
        <v>8</v>
      </c>
      <c r="BV146" s="503"/>
      <c r="BX146" s="506"/>
      <c r="BZ146" s="509"/>
      <c r="CB146" s="512"/>
      <c r="CC146" s="493"/>
      <c r="CD146" s="515"/>
      <c r="CF146" s="500">
        <f t="shared" si="78"/>
        <v>0</v>
      </c>
      <c r="CG146" s="500">
        <f t="shared" si="79"/>
        <v>0</v>
      </c>
      <c r="CH146" s="500">
        <f t="shared" si="80"/>
        <v>0</v>
      </c>
      <c r="CI146" s="554"/>
      <c r="CK146" s="557"/>
      <c r="CM146" s="560">
        <v>2</v>
      </c>
      <c r="CO146" s="563"/>
      <c r="CQ146" s="545">
        <f t="shared" si="81"/>
        <v>2</v>
      </c>
      <c r="CR146" s="545">
        <f t="shared" si="82"/>
        <v>0</v>
      </c>
      <c r="CS146" s="545">
        <f t="shared" si="83"/>
        <v>2</v>
      </c>
      <c r="CU146" s="600">
        <v>2</v>
      </c>
      <c r="CW146" s="604">
        <v>2</v>
      </c>
      <c r="CY146" s="608">
        <v>2</v>
      </c>
      <c r="DA146" s="612">
        <v>2</v>
      </c>
      <c r="DB146" s="619">
        <f t="shared" si="84"/>
        <v>0</v>
      </c>
      <c r="DC146" s="619">
        <f t="shared" si="85"/>
        <v>8</v>
      </c>
      <c r="DD146" s="619">
        <f t="shared" si="86"/>
        <v>8</v>
      </c>
      <c r="DE146" s="630"/>
      <c r="DI146" s="633"/>
      <c r="DK146" s="636"/>
      <c r="DM146" s="640">
        <v>1</v>
      </c>
      <c r="DO146" s="653">
        <f t="shared" si="87"/>
        <v>1</v>
      </c>
      <c r="DP146" s="653">
        <f t="shared" si="88"/>
        <v>0</v>
      </c>
      <c r="DQ146" s="653">
        <f t="shared" si="89"/>
        <v>1</v>
      </c>
    </row>
    <row r="147" spans="2:121" s="7" customFormat="1" ht="13.5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60"/>
        <v>5</v>
      </c>
      <c r="O147" s="151">
        <f t="shared" si="61"/>
        <v>0</v>
      </c>
      <c r="P147" s="151">
        <f t="shared" si="62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63"/>
        <v>9</v>
      </c>
      <c r="Z147" s="226">
        <f t="shared" si="64"/>
        <v>10</v>
      </c>
      <c r="AA147" s="226">
        <f t="shared" si="65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66"/>
        <v>6</v>
      </c>
      <c r="AK147" s="227">
        <f t="shared" si="67"/>
        <v>20</v>
      </c>
      <c r="AL147" s="227">
        <f t="shared" si="68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69"/>
        <v>1</v>
      </c>
      <c r="AX147" s="151">
        <f t="shared" si="70"/>
        <v>25</v>
      </c>
      <c r="AY147" s="151">
        <f t="shared" si="71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72"/>
        <v>2</v>
      </c>
      <c r="BI147" s="395">
        <f t="shared" si="73"/>
        <v>20</v>
      </c>
      <c r="BJ147" s="395">
        <f t="shared" si="74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75"/>
        <v>2</v>
      </c>
      <c r="BT147" s="395">
        <f t="shared" si="76"/>
        <v>20</v>
      </c>
      <c r="BU147" s="395">
        <f t="shared" si="77"/>
        <v>22</v>
      </c>
      <c r="BV147" s="504"/>
      <c r="BX147" s="507">
        <v>3</v>
      </c>
      <c r="BZ147" s="510"/>
      <c r="CB147" s="513">
        <v>6</v>
      </c>
      <c r="CC147" s="493"/>
      <c r="CD147" s="516"/>
      <c r="CF147" s="500">
        <f t="shared" si="78"/>
        <v>9</v>
      </c>
      <c r="CG147" s="500">
        <f t="shared" si="79"/>
        <v>0</v>
      </c>
      <c r="CH147" s="500">
        <f t="shared" si="80"/>
        <v>9</v>
      </c>
      <c r="CI147" s="555"/>
      <c r="CK147" s="558"/>
      <c r="CM147" s="561"/>
      <c r="CO147" s="564"/>
      <c r="CQ147" s="545">
        <f t="shared" si="81"/>
        <v>0</v>
      </c>
      <c r="CR147" s="545">
        <f t="shared" si="82"/>
        <v>0</v>
      </c>
      <c r="CS147" s="545">
        <f t="shared" si="83"/>
        <v>0</v>
      </c>
      <c r="CU147" s="600">
        <v>5</v>
      </c>
      <c r="CW147" s="604">
        <v>5</v>
      </c>
      <c r="CY147" s="608">
        <v>5</v>
      </c>
      <c r="DA147" s="612">
        <v>5</v>
      </c>
      <c r="DB147" s="619">
        <f t="shared" si="84"/>
        <v>0</v>
      </c>
      <c r="DC147" s="619">
        <f t="shared" si="85"/>
        <v>20</v>
      </c>
      <c r="DD147" s="619">
        <f t="shared" si="86"/>
        <v>20</v>
      </c>
      <c r="DE147" s="631"/>
      <c r="DI147" s="634"/>
      <c r="DK147" s="637"/>
      <c r="DM147" s="641"/>
      <c r="DO147" s="653">
        <f t="shared" si="87"/>
        <v>0</v>
      </c>
      <c r="DP147" s="653">
        <f t="shared" si="88"/>
        <v>0</v>
      </c>
      <c r="DQ147" s="653">
        <f t="shared" si="89"/>
        <v>0</v>
      </c>
    </row>
    <row r="148" spans="2:121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60"/>
        <v>2</v>
      </c>
      <c r="O148" s="151">
        <f t="shared" si="61"/>
        <v>0</v>
      </c>
      <c r="P148" s="151">
        <f t="shared" si="62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63"/>
        <v>8</v>
      </c>
      <c r="Z148" s="226">
        <f t="shared" si="64"/>
        <v>1</v>
      </c>
      <c r="AA148" s="226">
        <f t="shared" si="65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66"/>
        <v>0</v>
      </c>
      <c r="AK148" s="227">
        <f t="shared" si="67"/>
        <v>4</v>
      </c>
      <c r="AL148" s="227">
        <f t="shared" si="68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69"/>
        <v>0</v>
      </c>
      <c r="AX148" s="151">
        <f t="shared" si="70"/>
        <v>6</v>
      </c>
      <c r="AY148" s="151">
        <f t="shared" si="71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72"/>
        <v>4</v>
      </c>
      <c r="BI148" s="395">
        <f t="shared" si="73"/>
        <v>4</v>
      </c>
      <c r="BJ148" s="395">
        <f t="shared" si="74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75"/>
        <v>2</v>
      </c>
      <c r="BT148" s="395">
        <f t="shared" si="76"/>
        <v>4</v>
      </c>
      <c r="BU148" s="395">
        <f t="shared" si="77"/>
        <v>6</v>
      </c>
      <c r="BV148" s="503"/>
      <c r="BX148" s="506"/>
      <c r="BZ148" s="510"/>
      <c r="CB148" s="513"/>
      <c r="CC148" s="493"/>
      <c r="CD148" s="515"/>
      <c r="CF148" s="500">
        <f t="shared" si="78"/>
        <v>0</v>
      </c>
      <c r="CG148" s="500">
        <f t="shared" si="79"/>
        <v>0</v>
      </c>
      <c r="CH148" s="500">
        <f t="shared" si="80"/>
        <v>0</v>
      </c>
      <c r="CI148" s="554"/>
      <c r="CK148" s="558"/>
      <c r="CM148" s="561"/>
      <c r="CO148" s="564"/>
      <c r="CQ148" s="545">
        <f t="shared" si="81"/>
        <v>0</v>
      </c>
      <c r="CR148" s="545">
        <f t="shared" si="82"/>
        <v>0</v>
      </c>
      <c r="CS148" s="545">
        <f t="shared" si="83"/>
        <v>0</v>
      </c>
      <c r="CU148" s="600">
        <v>1</v>
      </c>
      <c r="CW148" s="604">
        <v>1</v>
      </c>
      <c r="CY148" s="608">
        <v>1</v>
      </c>
      <c r="DA148" s="612">
        <v>1</v>
      </c>
      <c r="DB148" s="619">
        <f t="shared" si="84"/>
        <v>0</v>
      </c>
      <c r="DC148" s="619">
        <f t="shared" si="85"/>
        <v>4</v>
      </c>
      <c r="DD148" s="619">
        <f t="shared" si="86"/>
        <v>4</v>
      </c>
      <c r="DE148" s="630"/>
      <c r="DI148" s="633"/>
      <c r="DK148" s="637"/>
      <c r="DM148" s="641"/>
      <c r="DO148" s="653">
        <f t="shared" si="87"/>
        <v>0</v>
      </c>
      <c r="DP148" s="653">
        <f t="shared" si="88"/>
        <v>0</v>
      </c>
      <c r="DQ148" s="653">
        <f t="shared" si="89"/>
        <v>0</v>
      </c>
    </row>
    <row r="149" spans="2:121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60"/>
        <v>0</v>
      </c>
      <c r="O149" s="151">
        <f t="shared" si="61"/>
        <v>0</v>
      </c>
      <c r="P149" s="151">
        <f t="shared" si="62"/>
        <v>0</v>
      </c>
      <c r="Q149" s="168"/>
      <c r="R149" s="182">
        <v>2</v>
      </c>
      <c r="S149" s="171"/>
      <c r="T149" s="186"/>
      <c r="U149" s="174"/>
      <c r="Y149" s="226">
        <f t="shared" si="63"/>
        <v>0</v>
      </c>
      <c r="Z149" s="226">
        <f t="shared" si="64"/>
        <v>2</v>
      </c>
      <c r="AA149" s="226">
        <f t="shared" si="65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66"/>
        <v>0</v>
      </c>
      <c r="AK149" s="227">
        <f t="shared" si="67"/>
        <v>8</v>
      </c>
      <c r="AL149" s="227">
        <f t="shared" si="68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69"/>
        <v>0</v>
      </c>
      <c r="AX149" s="151">
        <f t="shared" si="70"/>
        <v>8</v>
      </c>
      <c r="AY149" s="151">
        <f t="shared" si="71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72"/>
        <v>0</v>
      </c>
      <c r="BI149" s="395">
        <f t="shared" si="73"/>
        <v>8</v>
      </c>
      <c r="BJ149" s="395">
        <f t="shared" si="74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75"/>
        <v>0</v>
      </c>
      <c r="BT149" s="395">
        <f t="shared" si="76"/>
        <v>8</v>
      </c>
      <c r="BU149" s="395">
        <f t="shared" si="77"/>
        <v>8</v>
      </c>
      <c r="BV149" s="503"/>
      <c r="BX149" s="507"/>
      <c r="BZ149" s="509"/>
      <c r="CB149" s="512"/>
      <c r="CC149" s="493"/>
      <c r="CD149" s="515"/>
      <c r="CF149" s="500">
        <f t="shared" si="78"/>
        <v>0</v>
      </c>
      <c r="CG149" s="500">
        <f t="shared" si="79"/>
        <v>0</v>
      </c>
      <c r="CH149" s="500">
        <f t="shared" si="80"/>
        <v>0</v>
      </c>
      <c r="CI149" s="555"/>
      <c r="CK149" s="557"/>
      <c r="CM149" s="560"/>
      <c r="CO149" s="563"/>
      <c r="CQ149" s="545">
        <f t="shared" si="81"/>
        <v>0</v>
      </c>
      <c r="CR149" s="545">
        <f t="shared" si="82"/>
        <v>0</v>
      </c>
      <c r="CS149" s="545">
        <f t="shared" si="83"/>
        <v>0</v>
      </c>
      <c r="CU149" s="600">
        <v>2</v>
      </c>
      <c r="CW149" s="604">
        <v>2</v>
      </c>
      <c r="CY149" s="608">
        <v>2</v>
      </c>
      <c r="DA149" s="612">
        <v>2</v>
      </c>
      <c r="DB149" s="619">
        <f t="shared" si="84"/>
        <v>0</v>
      </c>
      <c r="DC149" s="619">
        <f t="shared" si="85"/>
        <v>8</v>
      </c>
      <c r="DD149" s="619">
        <f t="shared" si="86"/>
        <v>8</v>
      </c>
      <c r="DE149" s="630"/>
      <c r="DI149" s="634"/>
      <c r="DK149" s="636"/>
      <c r="DM149" s="640"/>
      <c r="DO149" s="653">
        <f t="shared" si="87"/>
        <v>0</v>
      </c>
      <c r="DP149" s="653">
        <f t="shared" si="88"/>
        <v>0</v>
      </c>
      <c r="DQ149" s="653">
        <f t="shared" si="89"/>
        <v>0</v>
      </c>
    </row>
    <row r="150" spans="2:121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60"/>
        <v>0</v>
      </c>
      <c r="O150" s="151">
        <f t="shared" si="61"/>
        <v>0</v>
      </c>
      <c r="P150" s="151">
        <f t="shared" si="62"/>
        <v>0</v>
      </c>
      <c r="Q150" s="168"/>
      <c r="R150" s="182"/>
      <c r="S150" s="171"/>
      <c r="T150" s="186"/>
      <c r="U150" s="174"/>
      <c r="Y150" s="226">
        <f t="shared" si="63"/>
        <v>0</v>
      </c>
      <c r="Z150" s="226">
        <f t="shared" si="64"/>
        <v>0</v>
      </c>
      <c r="AA150" s="226">
        <f t="shared" si="65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66"/>
        <v>0</v>
      </c>
      <c r="AK150" s="227">
        <f t="shared" si="67"/>
        <v>0</v>
      </c>
      <c r="AL150" s="227">
        <f t="shared" si="68"/>
        <v>0</v>
      </c>
      <c r="AN150" s="327"/>
      <c r="AP150" s="330"/>
      <c r="AR150" s="333"/>
      <c r="AS150" s="202"/>
      <c r="AT150" s="336"/>
      <c r="AV150" s="341"/>
      <c r="AW150" s="151">
        <f t="shared" si="69"/>
        <v>0</v>
      </c>
      <c r="AX150" s="151">
        <f t="shared" si="70"/>
        <v>0</v>
      </c>
      <c r="AY150" s="151">
        <f t="shared" si="71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72"/>
        <v>0</v>
      </c>
      <c r="BI150" s="395">
        <f t="shared" si="73"/>
        <v>0</v>
      </c>
      <c r="BJ150" s="395">
        <f t="shared" si="74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75"/>
        <v>0</v>
      </c>
      <c r="BT150" s="395">
        <f t="shared" si="76"/>
        <v>0</v>
      </c>
      <c r="BU150" s="395">
        <f t="shared" si="77"/>
        <v>0</v>
      </c>
      <c r="BV150" s="503"/>
      <c r="BX150" s="507"/>
      <c r="BZ150" s="509"/>
      <c r="CB150" s="512"/>
      <c r="CC150" s="493"/>
      <c r="CD150" s="515"/>
      <c r="CF150" s="500">
        <f t="shared" si="78"/>
        <v>0</v>
      </c>
      <c r="CG150" s="500">
        <f t="shared" si="79"/>
        <v>0</v>
      </c>
      <c r="CH150" s="500">
        <f t="shared" si="80"/>
        <v>0</v>
      </c>
      <c r="CI150" s="555"/>
      <c r="CK150" s="557"/>
      <c r="CM150" s="560"/>
      <c r="CO150" s="563"/>
      <c r="CQ150" s="545">
        <f t="shared" si="81"/>
        <v>0</v>
      </c>
      <c r="CR150" s="545">
        <f t="shared" si="82"/>
        <v>0</v>
      </c>
      <c r="CS150" s="545">
        <f t="shared" si="83"/>
        <v>0</v>
      </c>
      <c r="CU150" s="600"/>
      <c r="CW150" s="604"/>
      <c r="CY150" s="608"/>
      <c r="DA150" s="612"/>
      <c r="DB150" s="619">
        <f t="shared" si="84"/>
        <v>0</v>
      </c>
      <c r="DC150" s="619">
        <f t="shared" si="85"/>
        <v>0</v>
      </c>
      <c r="DD150" s="619">
        <f t="shared" si="86"/>
        <v>0</v>
      </c>
      <c r="DE150" s="630"/>
      <c r="DI150" s="634"/>
      <c r="DK150" s="636"/>
      <c r="DM150" s="640"/>
      <c r="DO150" s="653">
        <f t="shared" si="87"/>
        <v>0</v>
      </c>
      <c r="DP150" s="653">
        <f t="shared" si="88"/>
        <v>0</v>
      </c>
      <c r="DQ150" s="653">
        <f t="shared" si="89"/>
        <v>0</v>
      </c>
    </row>
    <row r="151" spans="2:121" s="7" customFormat="1" ht="13.5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60"/>
        <v>0</v>
      </c>
      <c r="O151" s="151">
        <f t="shared" si="61"/>
        <v>0</v>
      </c>
      <c r="P151" s="151">
        <f t="shared" si="62"/>
        <v>0</v>
      </c>
      <c r="Q151" s="168"/>
      <c r="R151" s="182"/>
      <c r="S151" s="171"/>
      <c r="T151" s="186"/>
      <c r="U151" s="174"/>
      <c r="Y151" s="226">
        <f t="shared" si="63"/>
        <v>0</v>
      </c>
      <c r="Z151" s="226">
        <f t="shared" si="64"/>
        <v>0</v>
      </c>
      <c r="AA151" s="226">
        <f t="shared" si="65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66"/>
        <v>0</v>
      </c>
      <c r="AK151" s="227">
        <f t="shared" si="67"/>
        <v>0</v>
      </c>
      <c r="AL151" s="227">
        <f t="shared" si="68"/>
        <v>0</v>
      </c>
      <c r="AN151" s="327"/>
      <c r="AP151" s="330"/>
      <c r="AR151" s="333"/>
      <c r="AS151" s="202"/>
      <c r="AT151" s="336"/>
      <c r="AV151" s="341"/>
      <c r="AW151" s="151">
        <f t="shared" si="69"/>
        <v>0</v>
      </c>
      <c r="AX151" s="151">
        <f t="shared" si="70"/>
        <v>0</v>
      </c>
      <c r="AY151" s="151">
        <f t="shared" si="71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72"/>
        <v>0</v>
      </c>
      <c r="BI151" s="395">
        <f t="shared" si="73"/>
        <v>0</v>
      </c>
      <c r="BJ151" s="395">
        <f t="shared" si="74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75"/>
        <v>0</v>
      </c>
      <c r="BT151" s="395">
        <f t="shared" si="76"/>
        <v>0</v>
      </c>
      <c r="BU151" s="395">
        <f t="shared" si="77"/>
        <v>0</v>
      </c>
      <c r="BV151" s="503"/>
      <c r="BX151" s="507"/>
      <c r="BZ151" s="509"/>
      <c r="CB151" s="512"/>
      <c r="CC151" s="493"/>
      <c r="CD151" s="515"/>
      <c r="CF151" s="500">
        <f t="shared" si="78"/>
        <v>0</v>
      </c>
      <c r="CG151" s="500">
        <f t="shared" si="79"/>
        <v>0</v>
      </c>
      <c r="CH151" s="500">
        <f t="shared" si="80"/>
        <v>0</v>
      </c>
      <c r="CI151" s="555"/>
      <c r="CK151" s="557"/>
      <c r="CM151" s="560"/>
      <c r="CO151" s="563"/>
      <c r="CQ151" s="545">
        <f t="shared" si="81"/>
        <v>0</v>
      </c>
      <c r="CR151" s="545">
        <f t="shared" si="82"/>
        <v>0</v>
      </c>
      <c r="CS151" s="545">
        <f t="shared" si="83"/>
        <v>0</v>
      </c>
      <c r="CU151" s="600"/>
      <c r="CW151" s="604"/>
      <c r="CY151" s="608"/>
      <c r="DA151" s="612"/>
      <c r="DB151" s="619">
        <f t="shared" si="84"/>
        <v>0</v>
      </c>
      <c r="DC151" s="619">
        <f t="shared" si="85"/>
        <v>0</v>
      </c>
      <c r="DD151" s="619">
        <f t="shared" si="86"/>
        <v>0</v>
      </c>
      <c r="DE151" s="630"/>
      <c r="DI151" s="634">
        <v>1</v>
      </c>
      <c r="DK151" s="636"/>
      <c r="DM151" s="640"/>
      <c r="DO151" s="653">
        <f t="shared" si="87"/>
        <v>1</v>
      </c>
      <c r="DP151" s="653">
        <f t="shared" si="88"/>
        <v>0</v>
      </c>
      <c r="DQ151" s="653">
        <f t="shared" si="89"/>
        <v>1</v>
      </c>
    </row>
    <row r="152" spans="2:121" s="7" customFormat="1" ht="13.5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60"/>
        <v>0</v>
      </c>
      <c r="O152" s="151">
        <f t="shared" si="61"/>
        <v>0</v>
      </c>
      <c r="P152" s="151">
        <f t="shared" si="62"/>
        <v>0</v>
      </c>
      <c r="Q152" s="168"/>
      <c r="R152" s="182"/>
      <c r="S152" s="171"/>
      <c r="T152" s="186"/>
      <c r="U152" s="174"/>
      <c r="Y152" s="226">
        <f t="shared" si="63"/>
        <v>0</v>
      </c>
      <c r="Z152" s="226">
        <f t="shared" si="64"/>
        <v>0</v>
      </c>
      <c r="AA152" s="226">
        <f t="shared" si="65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66"/>
        <v>4</v>
      </c>
      <c r="AK152" s="227">
        <f t="shared" si="67"/>
        <v>0</v>
      </c>
      <c r="AL152" s="227">
        <f t="shared" si="68"/>
        <v>4</v>
      </c>
      <c r="AN152" s="327"/>
      <c r="AP152" s="330"/>
      <c r="AR152" s="333"/>
      <c r="AS152" s="202"/>
      <c r="AT152" s="336"/>
      <c r="AV152" s="341"/>
      <c r="AW152" s="151">
        <f t="shared" si="69"/>
        <v>0</v>
      </c>
      <c r="AX152" s="151">
        <f t="shared" si="70"/>
        <v>0</v>
      </c>
      <c r="AY152" s="151">
        <f t="shared" si="71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72"/>
        <v>2</v>
      </c>
      <c r="BI152" s="395">
        <f t="shared" si="73"/>
        <v>0</v>
      </c>
      <c r="BJ152" s="395">
        <f t="shared" si="74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75"/>
        <v>2</v>
      </c>
      <c r="BT152" s="395">
        <f t="shared" si="76"/>
        <v>0</v>
      </c>
      <c r="BU152" s="395">
        <f t="shared" si="77"/>
        <v>2</v>
      </c>
      <c r="BV152" s="503"/>
      <c r="BX152" s="507"/>
      <c r="BZ152" s="509"/>
      <c r="CB152" s="512"/>
      <c r="CC152" s="493"/>
      <c r="CD152" s="515"/>
      <c r="CF152" s="500">
        <f t="shared" si="78"/>
        <v>0</v>
      </c>
      <c r="CG152" s="500">
        <f t="shared" si="79"/>
        <v>0</v>
      </c>
      <c r="CH152" s="500">
        <f t="shared" si="80"/>
        <v>0</v>
      </c>
      <c r="CI152" s="555"/>
      <c r="CK152" s="557">
        <v>2</v>
      </c>
      <c r="CM152" s="560"/>
      <c r="CO152" s="563">
        <v>3</v>
      </c>
      <c r="CQ152" s="545">
        <f t="shared" si="81"/>
        <v>5</v>
      </c>
      <c r="CR152" s="545">
        <f t="shared" si="82"/>
        <v>0</v>
      </c>
      <c r="CS152" s="545">
        <f t="shared" si="83"/>
        <v>5</v>
      </c>
      <c r="CU152" s="600"/>
      <c r="CW152" s="604"/>
      <c r="CY152" s="608"/>
      <c r="DA152" s="612"/>
      <c r="DB152" s="619">
        <f t="shared" si="84"/>
        <v>0</v>
      </c>
      <c r="DC152" s="619">
        <f t="shared" si="85"/>
        <v>0</v>
      </c>
      <c r="DD152" s="619">
        <f t="shared" si="86"/>
        <v>0</v>
      </c>
      <c r="DE152" s="630"/>
      <c r="DI152" s="634">
        <v>1</v>
      </c>
      <c r="DK152" s="636"/>
      <c r="DM152" s="640"/>
      <c r="DO152" s="653">
        <f t="shared" si="87"/>
        <v>1</v>
      </c>
      <c r="DP152" s="653">
        <f t="shared" si="88"/>
        <v>0</v>
      </c>
      <c r="DQ152" s="653">
        <f t="shared" si="89"/>
        <v>1</v>
      </c>
    </row>
    <row r="153" spans="2:121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60"/>
        <v>0</v>
      </c>
      <c r="O153" s="151">
        <f t="shared" si="61"/>
        <v>0</v>
      </c>
      <c r="P153" s="151">
        <f t="shared" si="62"/>
        <v>0</v>
      </c>
      <c r="Q153" s="168"/>
      <c r="R153" s="182"/>
      <c r="S153" s="171"/>
      <c r="T153" s="186"/>
      <c r="U153" s="174"/>
      <c r="Y153" s="226">
        <f t="shared" si="63"/>
        <v>0</v>
      </c>
      <c r="Z153" s="226">
        <f t="shared" si="64"/>
        <v>0</v>
      </c>
      <c r="AA153" s="226">
        <f t="shared" si="65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66"/>
        <v>0</v>
      </c>
      <c r="AK153" s="227">
        <f t="shared" si="67"/>
        <v>0</v>
      </c>
      <c r="AL153" s="227">
        <f t="shared" si="68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69"/>
        <v>2</v>
      </c>
      <c r="AX153" s="151">
        <f t="shared" si="70"/>
        <v>0</v>
      </c>
      <c r="AY153" s="151">
        <f t="shared" si="71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72"/>
        <v>2</v>
      </c>
      <c r="BI153" s="395">
        <f t="shared" si="73"/>
        <v>0</v>
      </c>
      <c r="BJ153" s="395">
        <f t="shared" si="74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75"/>
        <v>0</v>
      </c>
      <c r="BT153" s="395">
        <f t="shared" si="76"/>
        <v>0</v>
      </c>
      <c r="BU153" s="395">
        <f t="shared" si="77"/>
        <v>0</v>
      </c>
      <c r="BV153" s="503"/>
      <c r="BX153" s="507"/>
      <c r="BZ153" s="509"/>
      <c r="CB153" s="512"/>
      <c r="CC153" s="493"/>
      <c r="CD153" s="515"/>
      <c r="CF153" s="500">
        <f t="shared" si="78"/>
        <v>0</v>
      </c>
      <c r="CG153" s="500">
        <f t="shared" si="79"/>
        <v>0</v>
      </c>
      <c r="CH153" s="500">
        <f t="shared" si="80"/>
        <v>0</v>
      </c>
      <c r="CI153" s="555"/>
      <c r="CK153" s="557"/>
      <c r="CM153" s="560"/>
      <c r="CO153" s="563">
        <v>3</v>
      </c>
      <c r="CQ153" s="545">
        <f t="shared" si="81"/>
        <v>3</v>
      </c>
      <c r="CR153" s="545">
        <f t="shared" si="82"/>
        <v>0</v>
      </c>
      <c r="CS153" s="545">
        <f t="shared" si="83"/>
        <v>3</v>
      </c>
      <c r="CU153" s="600"/>
      <c r="CW153" s="604"/>
      <c r="CY153" s="608"/>
      <c r="DA153" s="612"/>
      <c r="DB153" s="619">
        <f t="shared" si="84"/>
        <v>0</v>
      </c>
      <c r="DC153" s="619">
        <f t="shared" si="85"/>
        <v>0</v>
      </c>
      <c r="DD153" s="619">
        <f t="shared" si="86"/>
        <v>0</v>
      </c>
      <c r="DE153" s="630"/>
      <c r="DI153" s="634"/>
      <c r="DK153" s="636"/>
      <c r="DM153" s="640"/>
      <c r="DO153" s="653">
        <f t="shared" si="87"/>
        <v>0</v>
      </c>
      <c r="DP153" s="653">
        <f t="shared" si="88"/>
        <v>0</v>
      </c>
      <c r="DQ153" s="653">
        <f t="shared" si="89"/>
        <v>0</v>
      </c>
    </row>
    <row r="154" spans="2:121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60"/>
        <v>0</v>
      </c>
      <c r="O154" s="151">
        <f t="shared" si="61"/>
        <v>0</v>
      </c>
      <c r="P154" s="151">
        <f t="shared" si="62"/>
        <v>0</v>
      </c>
      <c r="Q154" s="168"/>
      <c r="R154" s="182"/>
      <c r="S154" s="171">
        <v>1</v>
      </c>
      <c r="T154" s="186"/>
      <c r="U154" s="174"/>
      <c r="Y154" s="226">
        <f t="shared" si="63"/>
        <v>1</v>
      </c>
      <c r="Z154" s="226">
        <f t="shared" si="64"/>
        <v>0</v>
      </c>
      <c r="AA154" s="226">
        <f t="shared" si="65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66"/>
        <v>0</v>
      </c>
      <c r="AK154" s="227">
        <f t="shared" si="67"/>
        <v>0</v>
      </c>
      <c r="AL154" s="227">
        <f t="shared" si="68"/>
        <v>0</v>
      </c>
      <c r="AN154" s="327"/>
      <c r="AP154" s="330"/>
      <c r="AR154" s="333"/>
      <c r="AS154" s="202"/>
      <c r="AT154" s="336"/>
      <c r="AV154" s="341"/>
      <c r="AW154" s="151">
        <f t="shared" si="69"/>
        <v>0</v>
      </c>
      <c r="AX154" s="151">
        <f t="shared" si="70"/>
        <v>0</v>
      </c>
      <c r="AY154" s="151">
        <f t="shared" si="71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72"/>
        <v>0</v>
      </c>
      <c r="BI154" s="395">
        <f t="shared" si="73"/>
        <v>0</v>
      </c>
      <c r="BJ154" s="395">
        <f t="shared" si="74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75"/>
        <v>0</v>
      </c>
      <c r="BT154" s="395">
        <f t="shared" si="76"/>
        <v>0</v>
      </c>
      <c r="BU154" s="395">
        <f t="shared" si="77"/>
        <v>0</v>
      </c>
      <c r="BV154" s="503"/>
      <c r="BX154" s="507"/>
      <c r="BZ154" s="509"/>
      <c r="CB154" s="512"/>
      <c r="CC154" s="493"/>
      <c r="CD154" s="515"/>
      <c r="CF154" s="500">
        <f t="shared" si="78"/>
        <v>0</v>
      </c>
      <c r="CG154" s="500">
        <f t="shared" si="79"/>
        <v>0</v>
      </c>
      <c r="CH154" s="500">
        <f t="shared" si="80"/>
        <v>0</v>
      </c>
      <c r="CI154" s="555"/>
      <c r="CK154" s="557"/>
      <c r="CM154" s="560"/>
      <c r="CO154" s="563"/>
      <c r="CQ154" s="545">
        <f t="shared" si="81"/>
        <v>0</v>
      </c>
      <c r="CR154" s="545">
        <f t="shared" si="82"/>
        <v>0</v>
      </c>
      <c r="CS154" s="545">
        <f t="shared" si="83"/>
        <v>0</v>
      </c>
      <c r="CU154" s="600"/>
      <c r="CW154" s="604"/>
      <c r="CY154" s="608"/>
      <c r="DA154" s="612"/>
      <c r="DB154" s="619">
        <f t="shared" si="84"/>
        <v>0</v>
      </c>
      <c r="DC154" s="619">
        <f t="shared" si="85"/>
        <v>0</v>
      </c>
      <c r="DD154" s="619">
        <f t="shared" si="86"/>
        <v>0</v>
      </c>
      <c r="DE154" s="630"/>
      <c r="DI154" s="634"/>
      <c r="DK154" s="636"/>
      <c r="DM154" s="640"/>
      <c r="DO154" s="653">
        <f t="shared" si="87"/>
        <v>0</v>
      </c>
      <c r="DP154" s="653">
        <f t="shared" si="88"/>
        <v>0</v>
      </c>
      <c r="DQ154" s="653">
        <f t="shared" si="89"/>
        <v>0</v>
      </c>
    </row>
    <row r="155" spans="2:121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60"/>
        <v>0</v>
      </c>
      <c r="O155" s="151">
        <f t="shared" si="61"/>
        <v>0</v>
      </c>
      <c r="P155" s="151">
        <f t="shared" si="62"/>
        <v>0</v>
      </c>
      <c r="Q155" s="168"/>
      <c r="R155" s="182"/>
      <c r="S155" s="171"/>
      <c r="T155" s="186"/>
      <c r="U155" s="174"/>
      <c r="Y155" s="226">
        <f t="shared" si="63"/>
        <v>0</v>
      </c>
      <c r="Z155" s="226">
        <f t="shared" si="64"/>
        <v>0</v>
      </c>
      <c r="AA155" s="226">
        <f t="shared" si="65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66"/>
        <v>0</v>
      </c>
      <c r="AK155" s="227">
        <f t="shared" si="67"/>
        <v>0</v>
      </c>
      <c r="AL155" s="227">
        <f t="shared" si="68"/>
        <v>0</v>
      </c>
      <c r="AN155" s="327"/>
      <c r="AP155" s="330"/>
      <c r="AR155" s="333"/>
      <c r="AS155" s="202"/>
      <c r="AT155" s="336"/>
      <c r="AV155" s="341"/>
      <c r="AW155" s="151">
        <f t="shared" si="69"/>
        <v>0</v>
      </c>
      <c r="AX155" s="151">
        <f t="shared" si="70"/>
        <v>0</v>
      </c>
      <c r="AY155" s="151">
        <f t="shared" si="71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72"/>
        <v>0</v>
      </c>
      <c r="BI155" s="395">
        <f t="shared" si="73"/>
        <v>0</v>
      </c>
      <c r="BJ155" s="395">
        <f t="shared" si="74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75"/>
        <v>0</v>
      </c>
      <c r="BT155" s="395">
        <f t="shared" si="76"/>
        <v>0</v>
      </c>
      <c r="BU155" s="395">
        <f t="shared" si="77"/>
        <v>0</v>
      </c>
      <c r="BV155" s="503"/>
      <c r="BX155" s="506"/>
      <c r="BZ155" s="509"/>
      <c r="CB155" s="512"/>
      <c r="CC155" s="493"/>
      <c r="CD155" s="515"/>
      <c r="CF155" s="500">
        <f t="shared" si="78"/>
        <v>0</v>
      </c>
      <c r="CG155" s="500">
        <f t="shared" si="79"/>
        <v>0</v>
      </c>
      <c r="CH155" s="500">
        <f t="shared" si="80"/>
        <v>0</v>
      </c>
      <c r="CI155" s="554"/>
      <c r="CK155" s="557"/>
      <c r="CM155" s="560"/>
      <c r="CO155" s="563"/>
      <c r="CQ155" s="545">
        <f t="shared" si="81"/>
        <v>0</v>
      </c>
      <c r="CR155" s="545">
        <f t="shared" si="82"/>
        <v>0</v>
      </c>
      <c r="CS155" s="545">
        <f t="shared" si="83"/>
        <v>0</v>
      </c>
      <c r="CU155" s="600"/>
      <c r="CW155" s="604"/>
      <c r="CY155" s="608"/>
      <c r="DA155" s="612"/>
      <c r="DB155" s="619">
        <f t="shared" si="84"/>
        <v>0</v>
      </c>
      <c r="DC155" s="619">
        <f t="shared" si="85"/>
        <v>0</v>
      </c>
      <c r="DD155" s="619">
        <f t="shared" si="86"/>
        <v>0</v>
      </c>
      <c r="DE155" s="630"/>
      <c r="DI155" s="633"/>
      <c r="DK155" s="636"/>
      <c r="DM155" s="640"/>
      <c r="DO155" s="653">
        <f t="shared" si="87"/>
        <v>0</v>
      </c>
      <c r="DP155" s="653">
        <f t="shared" si="88"/>
        <v>0</v>
      </c>
      <c r="DQ155" s="653">
        <f t="shared" si="89"/>
        <v>0</v>
      </c>
    </row>
    <row r="156" spans="2:121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60"/>
        <v>1</v>
      </c>
      <c r="O156" s="151">
        <f t="shared" si="61"/>
        <v>0</v>
      </c>
      <c r="P156" s="151">
        <f t="shared" si="62"/>
        <v>1</v>
      </c>
      <c r="Q156" s="168"/>
      <c r="R156" s="182">
        <v>1</v>
      </c>
      <c r="S156" s="171"/>
      <c r="T156" s="186">
        <v>1</v>
      </c>
      <c r="U156" s="174"/>
      <c r="Y156" s="226">
        <f t="shared" si="63"/>
        <v>0</v>
      </c>
      <c r="Z156" s="226">
        <f t="shared" si="64"/>
        <v>2</v>
      </c>
      <c r="AA156" s="226">
        <f t="shared" si="65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66"/>
        <v>0</v>
      </c>
      <c r="AK156" s="227">
        <f t="shared" si="67"/>
        <v>4</v>
      </c>
      <c r="AL156" s="227">
        <f t="shared" si="68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69"/>
        <v>1</v>
      </c>
      <c r="AX156" s="151">
        <f t="shared" si="70"/>
        <v>5</v>
      </c>
      <c r="AY156" s="151">
        <f t="shared" si="71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72"/>
        <v>0</v>
      </c>
      <c r="BI156" s="395">
        <f t="shared" si="73"/>
        <v>4</v>
      </c>
      <c r="BJ156" s="395">
        <f t="shared" si="74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75"/>
        <v>0</v>
      </c>
      <c r="BT156" s="395">
        <f t="shared" si="76"/>
        <v>4</v>
      </c>
      <c r="BU156" s="395">
        <f t="shared" si="77"/>
        <v>4</v>
      </c>
      <c r="BV156" s="503"/>
      <c r="BX156" s="506"/>
      <c r="BZ156" s="509"/>
      <c r="CB156" s="512">
        <v>3</v>
      </c>
      <c r="CC156" s="493"/>
      <c r="CD156" s="515"/>
      <c r="CF156" s="500">
        <f t="shared" si="78"/>
        <v>3</v>
      </c>
      <c r="CG156" s="500">
        <f t="shared" si="79"/>
        <v>0</v>
      </c>
      <c r="CH156" s="500">
        <f t="shared" si="80"/>
        <v>3</v>
      </c>
      <c r="CI156" s="554"/>
      <c r="CK156" s="557"/>
      <c r="CM156" s="560"/>
      <c r="CO156" s="563"/>
      <c r="CQ156" s="545">
        <f t="shared" si="81"/>
        <v>0</v>
      </c>
      <c r="CR156" s="545">
        <f t="shared" si="82"/>
        <v>0</v>
      </c>
      <c r="CS156" s="545">
        <f t="shared" si="83"/>
        <v>0</v>
      </c>
      <c r="CU156" s="600">
        <v>1</v>
      </c>
      <c r="CW156" s="604">
        <v>1</v>
      </c>
      <c r="CY156" s="608">
        <v>1</v>
      </c>
      <c r="DA156" s="612">
        <v>1</v>
      </c>
      <c r="DB156" s="619">
        <f t="shared" si="84"/>
        <v>0</v>
      </c>
      <c r="DC156" s="619">
        <f t="shared" si="85"/>
        <v>4</v>
      </c>
      <c r="DD156" s="619">
        <f t="shared" si="86"/>
        <v>4</v>
      </c>
      <c r="DE156" s="630"/>
      <c r="DI156" s="633"/>
      <c r="DK156" s="636"/>
      <c r="DM156" s="640"/>
      <c r="DO156" s="653">
        <f t="shared" si="87"/>
        <v>0</v>
      </c>
      <c r="DP156" s="653">
        <f t="shared" si="88"/>
        <v>0</v>
      </c>
      <c r="DQ156" s="653">
        <f t="shared" si="89"/>
        <v>0</v>
      </c>
    </row>
    <row r="157" spans="2:121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60"/>
        <v>0</v>
      </c>
      <c r="O157" s="151">
        <f t="shared" si="61"/>
        <v>0</v>
      </c>
      <c r="P157" s="151">
        <f t="shared" si="62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63"/>
        <v>1</v>
      </c>
      <c r="Z157" s="226">
        <f t="shared" si="64"/>
        <v>2</v>
      </c>
      <c r="AA157" s="226">
        <f t="shared" si="65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66"/>
        <v>0</v>
      </c>
      <c r="AK157" s="227">
        <f t="shared" si="67"/>
        <v>4</v>
      </c>
      <c r="AL157" s="227">
        <f t="shared" si="68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69"/>
        <v>1</v>
      </c>
      <c r="AX157" s="151">
        <f t="shared" si="70"/>
        <v>5</v>
      </c>
      <c r="AY157" s="151">
        <f t="shared" si="71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72"/>
        <v>0</v>
      </c>
      <c r="BI157" s="395">
        <f t="shared" si="73"/>
        <v>4</v>
      </c>
      <c r="BJ157" s="395">
        <f t="shared" si="74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75"/>
        <v>0</v>
      </c>
      <c r="BT157" s="395">
        <f t="shared" si="76"/>
        <v>4</v>
      </c>
      <c r="BU157" s="395">
        <f t="shared" si="77"/>
        <v>4</v>
      </c>
      <c r="BV157" s="503"/>
      <c r="BX157" s="506"/>
      <c r="BZ157" s="509"/>
      <c r="CB157" s="512"/>
      <c r="CC157" s="493"/>
      <c r="CD157" s="515"/>
      <c r="CF157" s="500">
        <f t="shared" si="78"/>
        <v>0</v>
      </c>
      <c r="CG157" s="500">
        <f t="shared" si="79"/>
        <v>0</v>
      </c>
      <c r="CH157" s="500">
        <f t="shared" si="80"/>
        <v>0</v>
      </c>
      <c r="CI157" s="554"/>
      <c r="CK157" s="557"/>
      <c r="CM157" s="560"/>
      <c r="CO157" s="563"/>
      <c r="CQ157" s="545">
        <f t="shared" si="81"/>
        <v>0</v>
      </c>
      <c r="CR157" s="545">
        <f t="shared" si="82"/>
        <v>0</v>
      </c>
      <c r="CS157" s="545">
        <f t="shared" si="83"/>
        <v>0</v>
      </c>
      <c r="CU157" s="600">
        <v>1</v>
      </c>
      <c r="CW157" s="604">
        <v>1</v>
      </c>
      <c r="CY157" s="608">
        <v>1</v>
      </c>
      <c r="DA157" s="612">
        <v>1</v>
      </c>
      <c r="DB157" s="619">
        <f t="shared" si="84"/>
        <v>0</v>
      </c>
      <c r="DC157" s="619">
        <f t="shared" si="85"/>
        <v>4</v>
      </c>
      <c r="DD157" s="619">
        <f t="shared" si="86"/>
        <v>4</v>
      </c>
      <c r="DE157" s="630"/>
      <c r="DI157" s="633"/>
      <c r="DK157" s="636"/>
      <c r="DM157" s="640"/>
      <c r="DO157" s="653">
        <f t="shared" si="87"/>
        <v>0</v>
      </c>
      <c r="DP157" s="653">
        <f t="shared" si="88"/>
        <v>0</v>
      </c>
      <c r="DQ157" s="653">
        <f t="shared" si="89"/>
        <v>0</v>
      </c>
    </row>
    <row r="158" spans="2:121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60"/>
        <v>0</v>
      </c>
      <c r="O158" s="151">
        <f t="shared" si="61"/>
        <v>0</v>
      </c>
      <c r="P158" s="151">
        <f t="shared" si="62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63"/>
        <v>0</v>
      </c>
      <c r="Z158" s="226">
        <f t="shared" si="64"/>
        <v>40</v>
      </c>
      <c r="AA158" s="226">
        <f t="shared" si="65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66"/>
        <v>0</v>
      </c>
      <c r="AK158" s="227">
        <f t="shared" si="67"/>
        <v>80</v>
      </c>
      <c r="AL158" s="227">
        <f t="shared" si="68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69"/>
        <v>10</v>
      </c>
      <c r="AX158" s="151">
        <f t="shared" si="70"/>
        <v>100</v>
      </c>
      <c r="AY158" s="151">
        <f t="shared" si="71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72"/>
        <v>5</v>
      </c>
      <c r="BI158" s="395">
        <f t="shared" si="73"/>
        <v>80</v>
      </c>
      <c r="BJ158" s="395">
        <f t="shared" si="74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75"/>
        <v>5</v>
      </c>
      <c r="BT158" s="395">
        <f t="shared" si="76"/>
        <v>80</v>
      </c>
      <c r="BU158" s="395">
        <f t="shared" si="77"/>
        <v>85</v>
      </c>
      <c r="BV158" s="503"/>
      <c r="BX158" s="506"/>
      <c r="BZ158" s="509"/>
      <c r="CB158" s="512"/>
      <c r="CC158" s="493"/>
      <c r="CD158" s="515"/>
      <c r="CF158" s="500">
        <f t="shared" si="78"/>
        <v>0</v>
      </c>
      <c r="CG158" s="500">
        <f t="shared" si="79"/>
        <v>0</v>
      </c>
      <c r="CH158" s="500">
        <f t="shared" si="80"/>
        <v>0</v>
      </c>
      <c r="CI158" s="554"/>
      <c r="CK158" s="557"/>
      <c r="CM158" s="560"/>
      <c r="CO158" s="563"/>
      <c r="CQ158" s="545">
        <f t="shared" si="81"/>
        <v>0</v>
      </c>
      <c r="CR158" s="545">
        <f t="shared" si="82"/>
        <v>0</v>
      </c>
      <c r="CS158" s="545">
        <f t="shared" si="83"/>
        <v>0</v>
      </c>
      <c r="CU158" s="600">
        <v>20</v>
      </c>
      <c r="CW158" s="604">
        <v>20</v>
      </c>
      <c r="CY158" s="608">
        <v>20</v>
      </c>
      <c r="DA158" s="612">
        <v>20</v>
      </c>
      <c r="DB158" s="619">
        <f t="shared" si="84"/>
        <v>0</v>
      </c>
      <c r="DC158" s="619">
        <f t="shared" si="85"/>
        <v>80</v>
      </c>
      <c r="DD158" s="619">
        <f t="shared" si="86"/>
        <v>80</v>
      </c>
      <c r="DE158" s="630"/>
      <c r="DI158" s="633"/>
      <c r="DK158" s="636"/>
      <c r="DM158" s="640"/>
      <c r="DO158" s="653">
        <f t="shared" si="87"/>
        <v>0</v>
      </c>
      <c r="DP158" s="653">
        <f t="shared" si="88"/>
        <v>0</v>
      </c>
      <c r="DQ158" s="653">
        <f t="shared" si="89"/>
        <v>0</v>
      </c>
    </row>
    <row r="159" spans="2:121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60"/>
        <v>5</v>
      </c>
      <c r="O159" s="151">
        <f t="shared" si="61"/>
        <v>0</v>
      </c>
      <c r="P159" s="151">
        <f t="shared" si="62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63"/>
        <v>1</v>
      </c>
      <c r="Z159" s="226">
        <f t="shared" si="64"/>
        <v>10</v>
      </c>
      <c r="AA159" s="226">
        <f t="shared" si="65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66"/>
        <v>1</v>
      </c>
      <c r="AK159" s="227">
        <f t="shared" si="67"/>
        <v>20</v>
      </c>
      <c r="AL159" s="227">
        <f t="shared" si="68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69"/>
        <v>8</v>
      </c>
      <c r="AX159" s="151">
        <f t="shared" si="70"/>
        <v>25</v>
      </c>
      <c r="AY159" s="151">
        <f t="shared" si="71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72"/>
        <v>7</v>
      </c>
      <c r="BI159" s="395">
        <f t="shared" si="73"/>
        <v>20</v>
      </c>
      <c r="BJ159" s="395">
        <f t="shared" si="74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75"/>
        <v>0</v>
      </c>
      <c r="BT159" s="395">
        <f t="shared" si="76"/>
        <v>20</v>
      </c>
      <c r="BU159" s="395">
        <f t="shared" si="77"/>
        <v>20</v>
      </c>
      <c r="BV159" s="503"/>
      <c r="BX159" s="506"/>
      <c r="BZ159" s="509"/>
      <c r="CB159" s="512"/>
      <c r="CC159" s="493"/>
      <c r="CD159" s="515"/>
      <c r="CF159" s="500">
        <f t="shared" si="78"/>
        <v>0</v>
      </c>
      <c r="CG159" s="500">
        <f t="shared" si="79"/>
        <v>0</v>
      </c>
      <c r="CH159" s="500">
        <f t="shared" si="80"/>
        <v>0</v>
      </c>
      <c r="CI159" s="554"/>
      <c r="CK159" s="557"/>
      <c r="CM159" s="560"/>
      <c r="CO159" s="563"/>
      <c r="CQ159" s="545">
        <f t="shared" si="81"/>
        <v>0</v>
      </c>
      <c r="CR159" s="545">
        <f t="shared" si="82"/>
        <v>0</v>
      </c>
      <c r="CS159" s="545">
        <f t="shared" si="83"/>
        <v>0</v>
      </c>
      <c r="CU159" s="600">
        <v>5</v>
      </c>
      <c r="CW159" s="604">
        <v>5</v>
      </c>
      <c r="CY159" s="608">
        <v>5</v>
      </c>
      <c r="DA159" s="612">
        <v>5</v>
      </c>
      <c r="DB159" s="619">
        <f t="shared" si="84"/>
        <v>0</v>
      </c>
      <c r="DC159" s="619">
        <f t="shared" si="85"/>
        <v>20</v>
      </c>
      <c r="DD159" s="619">
        <f t="shared" si="86"/>
        <v>20</v>
      </c>
      <c r="DE159" s="630"/>
      <c r="DI159" s="633"/>
      <c r="DK159" s="636"/>
      <c r="DM159" s="640"/>
      <c r="DO159" s="653">
        <f t="shared" si="87"/>
        <v>0</v>
      </c>
      <c r="DP159" s="653">
        <f t="shared" si="88"/>
        <v>0</v>
      </c>
      <c r="DQ159" s="653">
        <f t="shared" si="89"/>
        <v>0</v>
      </c>
    </row>
    <row r="160" spans="2:121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60"/>
        <v>0</v>
      </c>
      <c r="O160" s="151">
        <f t="shared" si="61"/>
        <v>0</v>
      </c>
      <c r="P160" s="151">
        <f t="shared" si="62"/>
        <v>0</v>
      </c>
      <c r="Q160" s="168"/>
      <c r="R160" s="182">
        <v>5</v>
      </c>
      <c r="S160" s="171"/>
      <c r="T160" s="186">
        <v>5</v>
      </c>
      <c r="U160" s="174"/>
      <c r="Y160" s="226">
        <f t="shared" si="63"/>
        <v>0</v>
      </c>
      <c r="Z160" s="226">
        <f t="shared" si="64"/>
        <v>10</v>
      </c>
      <c r="AA160" s="226">
        <f t="shared" si="65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66"/>
        <v>0</v>
      </c>
      <c r="AK160" s="227">
        <f t="shared" si="67"/>
        <v>20</v>
      </c>
      <c r="AL160" s="227">
        <f t="shared" si="68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69"/>
        <v>15</v>
      </c>
      <c r="AX160" s="151">
        <f t="shared" si="70"/>
        <v>25</v>
      </c>
      <c r="AY160" s="151">
        <f t="shared" si="71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72"/>
        <v>0</v>
      </c>
      <c r="BI160" s="395">
        <f t="shared" si="73"/>
        <v>20</v>
      </c>
      <c r="BJ160" s="395">
        <f t="shared" si="74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75"/>
        <v>0</v>
      </c>
      <c r="BT160" s="395">
        <f t="shared" si="76"/>
        <v>20</v>
      </c>
      <c r="BU160" s="395">
        <f t="shared" si="77"/>
        <v>20</v>
      </c>
      <c r="BV160" s="503"/>
      <c r="BX160" s="506"/>
      <c r="BZ160" s="509"/>
      <c r="CB160" s="512"/>
      <c r="CC160" s="493"/>
      <c r="CD160" s="515"/>
      <c r="CF160" s="500">
        <f t="shared" si="78"/>
        <v>0</v>
      </c>
      <c r="CG160" s="500">
        <f t="shared" si="79"/>
        <v>0</v>
      </c>
      <c r="CH160" s="500">
        <f t="shared" si="80"/>
        <v>0</v>
      </c>
      <c r="CI160" s="554"/>
      <c r="CK160" s="557"/>
      <c r="CM160" s="560"/>
      <c r="CO160" s="563"/>
      <c r="CQ160" s="545">
        <f t="shared" si="81"/>
        <v>0</v>
      </c>
      <c r="CR160" s="545">
        <f t="shared" si="82"/>
        <v>0</v>
      </c>
      <c r="CS160" s="545">
        <f t="shared" si="83"/>
        <v>0</v>
      </c>
      <c r="CU160" s="600">
        <v>5</v>
      </c>
      <c r="CW160" s="604">
        <v>5</v>
      </c>
      <c r="CY160" s="608">
        <v>5</v>
      </c>
      <c r="DA160" s="612">
        <v>5</v>
      </c>
      <c r="DB160" s="619">
        <f t="shared" si="84"/>
        <v>0</v>
      </c>
      <c r="DC160" s="619">
        <f t="shared" si="85"/>
        <v>20</v>
      </c>
      <c r="DD160" s="619">
        <f t="shared" si="86"/>
        <v>20</v>
      </c>
      <c r="DE160" s="630"/>
      <c r="DI160" s="633"/>
      <c r="DK160" s="636"/>
      <c r="DM160" s="640"/>
      <c r="DO160" s="653">
        <f t="shared" si="87"/>
        <v>0</v>
      </c>
      <c r="DP160" s="653">
        <f t="shared" si="88"/>
        <v>0</v>
      </c>
      <c r="DQ160" s="653">
        <f t="shared" si="89"/>
        <v>0</v>
      </c>
    </row>
    <row r="161" spans="2:121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60"/>
        <v>0</v>
      </c>
      <c r="O161" s="151">
        <f t="shared" si="61"/>
        <v>0</v>
      </c>
      <c r="P161" s="151">
        <f t="shared" si="62"/>
        <v>0</v>
      </c>
      <c r="Q161" s="168"/>
      <c r="R161" s="182">
        <v>1</v>
      </c>
      <c r="S161" s="171"/>
      <c r="T161" s="186">
        <v>1</v>
      </c>
      <c r="U161" s="174"/>
      <c r="Y161" s="226">
        <f t="shared" si="63"/>
        <v>0</v>
      </c>
      <c r="Z161" s="226">
        <f t="shared" si="64"/>
        <v>2</v>
      </c>
      <c r="AA161" s="226">
        <f t="shared" si="65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66"/>
        <v>1</v>
      </c>
      <c r="AK161" s="227">
        <f t="shared" si="67"/>
        <v>4</v>
      </c>
      <c r="AL161" s="227">
        <f t="shared" si="68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69"/>
        <v>0</v>
      </c>
      <c r="AX161" s="151">
        <f t="shared" si="70"/>
        <v>5</v>
      </c>
      <c r="AY161" s="151">
        <f t="shared" si="71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72"/>
        <v>0</v>
      </c>
      <c r="BI161" s="395">
        <f t="shared" si="73"/>
        <v>4</v>
      </c>
      <c r="BJ161" s="395">
        <f t="shared" si="74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75"/>
        <v>0</v>
      </c>
      <c r="BT161" s="395">
        <f t="shared" si="76"/>
        <v>4</v>
      </c>
      <c r="BU161" s="395">
        <f t="shared" si="77"/>
        <v>4</v>
      </c>
      <c r="BV161" s="503"/>
      <c r="BX161" s="506"/>
      <c r="BZ161" s="509"/>
      <c r="CB161" s="512"/>
      <c r="CC161" s="493"/>
      <c r="CD161" s="515"/>
      <c r="CF161" s="500">
        <f t="shared" si="78"/>
        <v>0</v>
      </c>
      <c r="CG161" s="500">
        <f t="shared" si="79"/>
        <v>0</v>
      </c>
      <c r="CH161" s="500">
        <f t="shared" si="80"/>
        <v>0</v>
      </c>
      <c r="CI161" s="554"/>
      <c r="CK161" s="557"/>
      <c r="CM161" s="560"/>
      <c r="CO161" s="563"/>
      <c r="CQ161" s="545">
        <f t="shared" si="81"/>
        <v>0</v>
      </c>
      <c r="CR161" s="545">
        <f t="shared" si="82"/>
        <v>0</v>
      </c>
      <c r="CS161" s="545">
        <f t="shared" si="83"/>
        <v>0</v>
      </c>
      <c r="CU161" s="600">
        <v>1</v>
      </c>
      <c r="CW161" s="604">
        <v>1</v>
      </c>
      <c r="CY161" s="608">
        <v>1</v>
      </c>
      <c r="DA161" s="612">
        <v>1</v>
      </c>
      <c r="DB161" s="619">
        <f t="shared" si="84"/>
        <v>0</v>
      </c>
      <c r="DC161" s="619">
        <f t="shared" si="85"/>
        <v>4</v>
      </c>
      <c r="DD161" s="619">
        <f t="shared" si="86"/>
        <v>4</v>
      </c>
      <c r="DE161" s="630"/>
      <c r="DI161" s="633"/>
      <c r="DK161" s="636"/>
      <c r="DM161" s="640"/>
      <c r="DO161" s="653">
        <f t="shared" si="87"/>
        <v>0</v>
      </c>
      <c r="DP161" s="653">
        <f t="shared" si="88"/>
        <v>0</v>
      </c>
      <c r="DQ161" s="653">
        <f t="shared" si="89"/>
        <v>0</v>
      </c>
    </row>
    <row r="162" spans="2:121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60"/>
        <v>0</v>
      </c>
      <c r="O162" s="151">
        <f t="shared" si="61"/>
        <v>0</v>
      </c>
      <c r="P162" s="151">
        <f t="shared" si="62"/>
        <v>0</v>
      </c>
      <c r="Q162" s="168"/>
      <c r="R162" s="182"/>
      <c r="S162" s="171"/>
      <c r="T162" s="186"/>
      <c r="U162" s="174"/>
      <c r="Y162" s="226">
        <f t="shared" si="63"/>
        <v>0</v>
      </c>
      <c r="Z162" s="226">
        <f t="shared" si="64"/>
        <v>0</v>
      </c>
      <c r="AA162" s="226">
        <f t="shared" si="65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66"/>
        <v>0</v>
      </c>
      <c r="AK162" s="227">
        <f t="shared" si="67"/>
        <v>0</v>
      </c>
      <c r="AL162" s="227">
        <f t="shared" si="68"/>
        <v>0</v>
      </c>
      <c r="AN162" s="327"/>
      <c r="AP162" s="330"/>
      <c r="AR162" s="333"/>
      <c r="AS162" s="202"/>
      <c r="AT162" s="336"/>
      <c r="AV162" s="341"/>
      <c r="AW162" s="151">
        <f t="shared" si="69"/>
        <v>0</v>
      </c>
      <c r="AX162" s="151">
        <f t="shared" si="70"/>
        <v>0</v>
      </c>
      <c r="AY162" s="151">
        <f t="shared" si="71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72"/>
        <v>0</v>
      </c>
      <c r="BI162" s="395">
        <f t="shared" si="73"/>
        <v>0</v>
      </c>
      <c r="BJ162" s="395">
        <f t="shared" si="74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75"/>
        <v>0</v>
      </c>
      <c r="BT162" s="395">
        <f t="shared" si="76"/>
        <v>0</v>
      </c>
      <c r="BU162" s="395">
        <f t="shared" si="77"/>
        <v>0</v>
      </c>
      <c r="BV162" s="503"/>
      <c r="BX162" s="506"/>
      <c r="BZ162" s="509"/>
      <c r="CB162" s="512"/>
      <c r="CC162" s="493"/>
      <c r="CD162" s="515"/>
      <c r="CF162" s="500">
        <f t="shared" si="78"/>
        <v>0</v>
      </c>
      <c r="CG162" s="500">
        <f t="shared" si="79"/>
        <v>0</v>
      </c>
      <c r="CH162" s="500">
        <f t="shared" si="80"/>
        <v>0</v>
      </c>
      <c r="CI162" s="554"/>
      <c r="CK162" s="557"/>
      <c r="CM162" s="560"/>
      <c r="CO162" s="563"/>
      <c r="CQ162" s="545">
        <f t="shared" si="81"/>
        <v>0</v>
      </c>
      <c r="CR162" s="545">
        <f t="shared" si="82"/>
        <v>0</v>
      </c>
      <c r="CS162" s="545">
        <f t="shared" si="83"/>
        <v>0</v>
      </c>
      <c r="CU162" s="600"/>
      <c r="CW162" s="604"/>
      <c r="CY162" s="608"/>
      <c r="DA162" s="612"/>
      <c r="DB162" s="619">
        <f t="shared" si="84"/>
        <v>0</v>
      </c>
      <c r="DC162" s="619">
        <f t="shared" si="85"/>
        <v>0</v>
      </c>
      <c r="DD162" s="619">
        <f t="shared" si="86"/>
        <v>0</v>
      </c>
      <c r="DE162" s="630"/>
      <c r="DI162" s="633"/>
      <c r="DK162" s="636"/>
      <c r="DM162" s="640"/>
      <c r="DO162" s="653">
        <f t="shared" si="87"/>
        <v>0</v>
      </c>
      <c r="DP162" s="653">
        <f t="shared" si="88"/>
        <v>0</v>
      </c>
      <c r="DQ162" s="653">
        <f t="shared" si="89"/>
        <v>0</v>
      </c>
    </row>
    <row r="163" spans="2:121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60"/>
        <v>0</v>
      </c>
      <c r="O163" s="151">
        <f t="shared" si="61"/>
        <v>0</v>
      </c>
      <c r="P163" s="151">
        <f t="shared" si="62"/>
        <v>0</v>
      </c>
      <c r="Q163" s="168"/>
      <c r="R163" s="182"/>
      <c r="S163" s="171"/>
      <c r="T163" s="186"/>
      <c r="U163" s="174"/>
      <c r="Y163" s="226">
        <f t="shared" si="63"/>
        <v>0</v>
      </c>
      <c r="Z163" s="226">
        <f t="shared" si="64"/>
        <v>0</v>
      </c>
      <c r="AA163" s="226">
        <f t="shared" si="65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66"/>
        <v>0</v>
      </c>
      <c r="AK163" s="227">
        <f t="shared" si="67"/>
        <v>0</v>
      </c>
      <c r="AL163" s="227">
        <f t="shared" si="68"/>
        <v>0</v>
      </c>
      <c r="AN163" s="327"/>
      <c r="AP163" s="330"/>
      <c r="AR163" s="333"/>
      <c r="AS163" s="202"/>
      <c r="AT163" s="336"/>
      <c r="AV163" s="341"/>
      <c r="AW163" s="151">
        <f t="shared" si="69"/>
        <v>0</v>
      </c>
      <c r="AX163" s="151">
        <f t="shared" si="70"/>
        <v>0</v>
      </c>
      <c r="AY163" s="151">
        <f t="shared" si="71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72"/>
        <v>0</v>
      </c>
      <c r="BI163" s="395">
        <f t="shared" si="73"/>
        <v>0</v>
      </c>
      <c r="BJ163" s="395">
        <f t="shared" si="74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75"/>
        <v>0</v>
      </c>
      <c r="BT163" s="395">
        <f t="shared" si="76"/>
        <v>0</v>
      </c>
      <c r="BU163" s="395">
        <f t="shared" si="77"/>
        <v>0</v>
      </c>
      <c r="BV163" s="503"/>
      <c r="BX163" s="506"/>
      <c r="BZ163" s="509"/>
      <c r="CB163" s="512"/>
      <c r="CC163" s="493"/>
      <c r="CD163" s="515"/>
      <c r="CF163" s="500">
        <f t="shared" si="78"/>
        <v>0</v>
      </c>
      <c r="CG163" s="500">
        <f t="shared" si="79"/>
        <v>0</v>
      </c>
      <c r="CH163" s="500">
        <f t="shared" si="80"/>
        <v>0</v>
      </c>
      <c r="CI163" s="554"/>
      <c r="CK163" s="557"/>
      <c r="CM163" s="560"/>
      <c r="CO163" s="563"/>
      <c r="CQ163" s="545">
        <f t="shared" si="81"/>
        <v>0</v>
      </c>
      <c r="CR163" s="545">
        <f t="shared" si="82"/>
        <v>0</v>
      </c>
      <c r="CS163" s="545">
        <f t="shared" si="83"/>
        <v>0</v>
      </c>
      <c r="CU163" s="600"/>
      <c r="CW163" s="604"/>
      <c r="CY163" s="608"/>
      <c r="DA163" s="612"/>
      <c r="DB163" s="619">
        <f t="shared" si="84"/>
        <v>0</v>
      </c>
      <c r="DC163" s="619">
        <f t="shared" si="85"/>
        <v>0</v>
      </c>
      <c r="DD163" s="619">
        <f t="shared" si="86"/>
        <v>0</v>
      </c>
      <c r="DE163" s="630"/>
      <c r="DI163" s="633"/>
      <c r="DK163" s="636"/>
      <c r="DM163" s="640"/>
      <c r="DO163" s="653">
        <f t="shared" si="87"/>
        <v>0</v>
      </c>
      <c r="DP163" s="653">
        <f t="shared" si="88"/>
        <v>0</v>
      </c>
      <c r="DQ163" s="653">
        <f t="shared" si="89"/>
        <v>0</v>
      </c>
    </row>
    <row r="164" spans="2:121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60"/>
        <v>2</v>
      </c>
      <c r="O164" s="151">
        <f t="shared" si="61"/>
        <v>0</v>
      </c>
      <c r="P164" s="151">
        <f t="shared" si="62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63"/>
        <v>3</v>
      </c>
      <c r="Z164" s="226">
        <f t="shared" si="64"/>
        <v>2</v>
      </c>
      <c r="AA164" s="226">
        <f t="shared" si="65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66"/>
        <v>14</v>
      </c>
      <c r="AK164" s="227">
        <f t="shared" si="67"/>
        <v>4</v>
      </c>
      <c r="AL164" s="227">
        <f t="shared" si="68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69"/>
        <v>7</v>
      </c>
      <c r="AX164" s="151">
        <f t="shared" si="70"/>
        <v>5</v>
      </c>
      <c r="AY164" s="151">
        <f t="shared" si="71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72"/>
        <v>11</v>
      </c>
      <c r="BI164" s="395">
        <f t="shared" si="73"/>
        <v>4</v>
      </c>
      <c r="BJ164" s="395">
        <f t="shared" si="74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75"/>
        <v>8</v>
      </c>
      <c r="BT164" s="395">
        <f t="shared" si="76"/>
        <v>4</v>
      </c>
      <c r="BU164" s="395">
        <f t="shared" si="77"/>
        <v>12</v>
      </c>
      <c r="BV164" s="503"/>
      <c r="BX164" s="506"/>
      <c r="BZ164" s="509">
        <v>1</v>
      </c>
      <c r="CB164" s="512">
        <v>5</v>
      </c>
      <c r="CC164" s="493"/>
      <c r="CD164" s="515"/>
      <c r="CF164" s="500">
        <f t="shared" si="78"/>
        <v>6</v>
      </c>
      <c r="CG164" s="500">
        <f t="shared" si="79"/>
        <v>0</v>
      </c>
      <c r="CH164" s="500">
        <f t="shared" si="80"/>
        <v>6</v>
      </c>
      <c r="CI164" s="554"/>
      <c r="CK164" s="557"/>
      <c r="CM164" s="560"/>
      <c r="CO164" s="563"/>
      <c r="CQ164" s="545">
        <f t="shared" si="81"/>
        <v>0</v>
      </c>
      <c r="CR164" s="545">
        <f t="shared" si="82"/>
        <v>0</v>
      </c>
      <c r="CS164" s="545">
        <f t="shared" si="83"/>
        <v>0</v>
      </c>
      <c r="CU164" s="600">
        <v>1</v>
      </c>
      <c r="CW164" s="604">
        <v>1</v>
      </c>
      <c r="CY164" s="608">
        <v>1</v>
      </c>
      <c r="DA164" s="612">
        <v>1</v>
      </c>
      <c r="DB164" s="619">
        <f t="shared" si="84"/>
        <v>0</v>
      </c>
      <c r="DC164" s="619">
        <f t="shared" si="85"/>
        <v>4</v>
      </c>
      <c r="DD164" s="619">
        <f t="shared" si="86"/>
        <v>4</v>
      </c>
      <c r="DE164" s="630"/>
      <c r="DI164" s="633">
        <v>2</v>
      </c>
      <c r="DK164" s="636"/>
      <c r="DM164" s="640"/>
      <c r="DO164" s="653">
        <f t="shared" si="87"/>
        <v>2</v>
      </c>
      <c r="DP164" s="653">
        <f t="shared" si="88"/>
        <v>0</v>
      </c>
      <c r="DQ164" s="653">
        <f t="shared" si="89"/>
        <v>2</v>
      </c>
    </row>
    <row r="165" spans="2:121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60"/>
        <v>0</v>
      </c>
      <c r="O165" s="151">
        <f t="shared" si="61"/>
        <v>0</v>
      </c>
      <c r="P165" s="151">
        <f t="shared" si="62"/>
        <v>0</v>
      </c>
      <c r="Q165" s="168"/>
      <c r="R165" s="182"/>
      <c r="S165" s="171"/>
      <c r="T165" s="186"/>
      <c r="U165" s="174"/>
      <c r="Y165" s="226">
        <f t="shared" si="63"/>
        <v>0</v>
      </c>
      <c r="Z165" s="226">
        <f t="shared" si="64"/>
        <v>0</v>
      </c>
      <c r="AA165" s="226">
        <f t="shared" si="65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66"/>
        <v>0</v>
      </c>
      <c r="AK165" s="227">
        <f t="shared" si="67"/>
        <v>0</v>
      </c>
      <c r="AL165" s="227">
        <f t="shared" si="68"/>
        <v>0</v>
      </c>
      <c r="AN165" s="327"/>
      <c r="AP165" s="330"/>
      <c r="AR165" s="333"/>
      <c r="AS165" s="202"/>
      <c r="AT165" s="336"/>
      <c r="AV165" s="341"/>
      <c r="AW165" s="151">
        <f t="shared" si="69"/>
        <v>0</v>
      </c>
      <c r="AX165" s="151">
        <f t="shared" si="70"/>
        <v>0</v>
      </c>
      <c r="AY165" s="151">
        <f t="shared" si="71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72"/>
        <v>0</v>
      </c>
      <c r="BI165" s="395">
        <f t="shared" si="73"/>
        <v>0</v>
      </c>
      <c r="BJ165" s="395">
        <f t="shared" si="74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75"/>
        <v>0</v>
      </c>
      <c r="BT165" s="395">
        <f t="shared" si="76"/>
        <v>0</v>
      </c>
      <c r="BU165" s="395">
        <f t="shared" si="77"/>
        <v>0</v>
      </c>
      <c r="BV165" s="503"/>
      <c r="BX165" s="506"/>
      <c r="BZ165" s="509"/>
      <c r="CB165" s="512"/>
      <c r="CC165" s="493"/>
      <c r="CD165" s="515"/>
      <c r="CF165" s="500">
        <f t="shared" si="78"/>
        <v>0</v>
      </c>
      <c r="CG165" s="500">
        <f t="shared" si="79"/>
        <v>0</v>
      </c>
      <c r="CH165" s="500">
        <f t="shared" si="80"/>
        <v>0</v>
      </c>
      <c r="CI165" s="554"/>
      <c r="CK165" s="557"/>
      <c r="CM165" s="560"/>
      <c r="CO165" s="563"/>
      <c r="CQ165" s="545">
        <f t="shared" si="81"/>
        <v>0</v>
      </c>
      <c r="CR165" s="545">
        <f t="shared" si="82"/>
        <v>0</v>
      </c>
      <c r="CS165" s="545">
        <f t="shared" si="83"/>
        <v>0</v>
      </c>
      <c r="CU165" s="600"/>
      <c r="CW165" s="604"/>
      <c r="CY165" s="608"/>
      <c r="DA165" s="612"/>
      <c r="DB165" s="619">
        <f t="shared" si="84"/>
        <v>0</v>
      </c>
      <c r="DC165" s="619">
        <f t="shared" si="85"/>
        <v>0</v>
      </c>
      <c r="DD165" s="619">
        <f t="shared" si="86"/>
        <v>0</v>
      </c>
      <c r="DE165" s="630"/>
      <c r="DI165" s="633"/>
      <c r="DK165" s="636"/>
      <c r="DM165" s="640"/>
      <c r="DO165" s="653">
        <f t="shared" si="87"/>
        <v>0</v>
      </c>
      <c r="DP165" s="653">
        <f t="shared" si="88"/>
        <v>0</v>
      </c>
      <c r="DQ165" s="653">
        <f t="shared" si="89"/>
        <v>0</v>
      </c>
    </row>
    <row r="166" spans="2:121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60"/>
        <v>0</v>
      </c>
      <c r="O166" s="151">
        <f t="shared" si="61"/>
        <v>0</v>
      </c>
      <c r="P166" s="151">
        <f t="shared" si="62"/>
        <v>0</v>
      </c>
      <c r="Q166" s="168">
        <v>4</v>
      </c>
      <c r="R166" s="182"/>
      <c r="S166" s="171"/>
      <c r="T166" s="186"/>
      <c r="U166" s="174"/>
      <c r="Y166" s="226">
        <f t="shared" si="63"/>
        <v>4</v>
      </c>
      <c r="Z166" s="226">
        <f t="shared" si="64"/>
        <v>0</v>
      </c>
      <c r="AA166" s="226">
        <f t="shared" si="65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66"/>
        <v>4</v>
      </c>
      <c r="AK166" s="227">
        <f t="shared" si="67"/>
        <v>0</v>
      </c>
      <c r="AL166" s="227">
        <f t="shared" si="68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69"/>
        <v>7</v>
      </c>
      <c r="AX166" s="151">
        <f t="shared" si="70"/>
        <v>0</v>
      </c>
      <c r="AY166" s="151">
        <f t="shared" si="71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72"/>
        <v>2</v>
      </c>
      <c r="BI166" s="395">
        <f t="shared" si="73"/>
        <v>0</v>
      </c>
      <c r="BJ166" s="395">
        <f t="shared" si="74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75"/>
        <v>0</v>
      </c>
      <c r="BT166" s="395">
        <f t="shared" si="76"/>
        <v>0</v>
      </c>
      <c r="BU166" s="395">
        <f t="shared" si="77"/>
        <v>0</v>
      </c>
      <c r="BV166" s="503"/>
      <c r="BX166" s="506"/>
      <c r="BZ166" s="509"/>
      <c r="CB166" s="512">
        <v>2</v>
      </c>
      <c r="CC166" s="493"/>
      <c r="CD166" s="515"/>
      <c r="CF166" s="500">
        <f t="shared" si="78"/>
        <v>2</v>
      </c>
      <c r="CG166" s="500">
        <f t="shared" si="79"/>
        <v>0</v>
      </c>
      <c r="CH166" s="500">
        <f t="shared" si="80"/>
        <v>2</v>
      </c>
      <c r="CI166" s="554"/>
      <c r="CK166" s="557"/>
      <c r="CM166" s="560"/>
      <c r="CO166" s="563"/>
      <c r="CQ166" s="545">
        <f t="shared" si="81"/>
        <v>0</v>
      </c>
      <c r="CR166" s="545">
        <f t="shared" si="82"/>
        <v>0</v>
      </c>
      <c r="CS166" s="545">
        <f t="shared" si="83"/>
        <v>0</v>
      </c>
      <c r="CU166" s="600"/>
      <c r="CW166" s="604"/>
      <c r="CY166" s="608"/>
      <c r="DA166" s="612"/>
      <c r="DB166" s="619">
        <f t="shared" si="84"/>
        <v>0</v>
      </c>
      <c r="DC166" s="619">
        <f t="shared" si="85"/>
        <v>0</v>
      </c>
      <c r="DD166" s="619">
        <f t="shared" si="86"/>
        <v>0</v>
      </c>
      <c r="DE166" s="630"/>
      <c r="DI166" s="633"/>
      <c r="DK166" s="636"/>
      <c r="DM166" s="640">
        <v>2</v>
      </c>
      <c r="DO166" s="653">
        <f t="shared" si="87"/>
        <v>2</v>
      </c>
      <c r="DP166" s="653">
        <f t="shared" si="88"/>
        <v>0</v>
      </c>
      <c r="DQ166" s="653">
        <f t="shared" si="89"/>
        <v>2</v>
      </c>
    </row>
    <row r="167" spans="2:121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60"/>
        <v>1</v>
      </c>
      <c r="O167" s="151">
        <f t="shared" si="61"/>
        <v>0</v>
      </c>
      <c r="P167" s="151">
        <f t="shared" si="62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63"/>
        <v>0</v>
      </c>
      <c r="Z167" s="226">
        <f t="shared" si="64"/>
        <v>60</v>
      </c>
      <c r="AA167" s="226">
        <f t="shared" si="65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66"/>
        <v>0</v>
      </c>
      <c r="AK167" s="227">
        <f t="shared" si="67"/>
        <v>120</v>
      </c>
      <c r="AL167" s="227">
        <f t="shared" si="68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69"/>
        <v>0</v>
      </c>
      <c r="AX167" s="151">
        <f t="shared" si="70"/>
        <v>150</v>
      </c>
      <c r="AY167" s="151">
        <f t="shared" si="71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72"/>
        <v>0</v>
      </c>
      <c r="BI167" s="395">
        <f t="shared" si="73"/>
        <v>120</v>
      </c>
      <c r="BJ167" s="395">
        <f t="shared" si="74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75"/>
        <v>0</v>
      </c>
      <c r="BT167" s="395">
        <f t="shared" si="76"/>
        <v>120</v>
      </c>
      <c r="BU167" s="395">
        <f t="shared" si="77"/>
        <v>120</v>
      </c>
      <c r="BV167" s="503"/>
      <c r="BX167" s="506"/>
      <c r="BZ167" s="509"/>
      <c r="CB167" s="512"/>
      <c r="CC167" s="493"/>
      <c r="CD167" s="515"/>
      <c r="CF167" s="500">
        <f t="shared" si="78"/>
        <v>0</v>
      </c>
      <c r="CG167" s="500">
        <f t="shared" si="79"/>
        <v>0</v>
      </c>
      <c r="CH167" s="500">
        <f t="shared" si="80"/>
        <v>0</v>
      </c>
      <c r="CI167" s="554"/>
      <c r="CK167" s="557"/>
      <c r="CM167" s="560"/>
      <c r="CO167" s="563"/>
      <c r="CQ167" s="545">
        <f t="shared" si="81"/>
        <v>0</v>
      </c>
      <c r="CR167" s="545">
        <f t="shared" si="82"/>
        <v>0</v>
      </c>
      <c r="CS167" s="545">
        <f t="shared" si="83"/>
        <v>0</v>
      </c>
      <c r="CU167" s="600">
        <v>30</v>
      </c>
      <c r="CW167" s="604">
        <v>30</v>
      </c>
      <c r="CY167" s="608">
        <v>30</v>
      </c>
      <c r="DA167" s="612">
        <v>30</v>
      </c>
      <c r="DB167" s="619">
        <f t="shared" si="84"/>
        <v>0</v>
      </c>
      <c r="DC167" s="619">
        <f t="shared" si="85"/>
        <v>120</v>
      </c>
      <c r="DD167" s="619">
        <f t="shared" si="86"/>
        <v>120</v>
      </c>
      <c r="DE167" s="630"/>
      <c r="DI167" s="633"/>
      <c r="DK167" s="636"/>
      <c r="DM167" s="640"/>
      <c r="DO167" s="653">
        <f t="shared" si="87"/>
        <v>0</v>
      </c>
      <c r="DP167" s="653">
        <f t="shared" si="88"/>
        <v>0</v>
      </c>
      <c r="DQ167" s="653">
        <f t="shared" si="89"/>
        <v>0</v>
      </c>
    </row>
    <row r="168" spans="2:121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60"/>
        <v>1</v>
      </c>
      <c r="O168" s="151">
        <f t="shared" si="61"/>
        <v>0</v>
      </c>
      <c r="P168" s="151">
        <f t="shared" si="62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63"/>
        <v>0</v>
      </c>
      <c r="Z168" s="226">
        <f t="shared" si="64"/>
        <v>20</v>
      </c>
      <c r="AA168" s="226">
        <f t="shared" si="65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66"/>
        <v>0</v>
      </c>
      <c r="AK168" s="227">
        <f t="shared" si="67"/>
        <v>40</v>
      </c>
      <c r="AL168" s="227">
        <f t="shared" si="68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69"/>
        <v>0</v>
      </c>
      <c r="AX168" s="151">
        <f t="shared" si="70"/>
        <v>50</v>
      </c>
      <c r="AY168" s="151">
        <f t="shared" si="71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72"/>
        <v>0</v>
      </c>
      <c r="BI168" s="395">
        <f t="shared" si="73"/>
        <v>40</v>
      </c>
      <c r="BJ168" s="395">
        <f t="shared" si="74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75"/>
        <v>0</v>
      </c>
      <c r="BT168" s="395">
        <f t="shared" si="76"/>
        <v>40</v>
      </c>
      <c r="BU168" s="395">
        <f t="shared" si="77"/>
        <v>40</v>
      </c>
      <c r="BV168" s="503"/>
      <c r="BX168" s="506"/>
      <c r="BZ168" s="509">
        <v>1</v>
      </c>
      <c r="CB168" s="512"/>
      <c r="CC168" s="493"/>
      <c r="CD168" s="515"/>
      <c r="CF168" s="500">
        <f t="shared" si="78"/>
        <v>1</v>
      </c>
      <c r="CG168" s="500">
        <f t="shared" si="79"/>
        <v>0</v>
      </c>
      <c r="CH168" s="500">
        <f t="shared" si="80"/>
        <v>1</v>
      </c>
      <c r="CI168" s="554"/>
      <c r="CK168" s="557"/>
      <c r="CM168" s="560"/>
      <c r="CO168" s="563">
        <v>1</v>
      </c>
      <c r="CQ168" s="545">
        <f t="shared" si="81"/>
        <v>1</v>
      </c>
      <c r="CR168" s="545">
        <f t="shared" si="82"/>
        <v>0</v>
      </c>
      <c r="CS168" s="545">
        <f t="shared" si="83"/>
        <v>1</v>
      </c>
      <c r="CU168" s="600">
        <v>10</v>
      </c>
      <c r="CW168" s="604">
        <v>10</v>
      </c>
      <c r="CY168" s="608">
        <v>10</v>
      </c>
      <c r="DA168" s="612">
        <v>10</v>
      </c>
      <c r="DB168" s="619">
        <f t="shared" si="84"/>
        <v>0</v>
      </c>
      <c r="DC168" s="619">
        <f t="shared" si="85"/>
        <v>40</v>
      </c>
      <c r="DD168" s="619">
        <f t="shared" si="86"/>
        <v>40</v>
      </c>
      <c r="DE168" s="630"/>
      <c r="DI168" s="633"/>
      <c r="DK168" s="636"/>
      <c r="DM168" s="640"/>
      <c r="DO168" s="653">
        <f t="shared" si="87"/>
        <v>0</v>
      </c>
      <c r="DP168" s="653">
        <f t="shared" si="88"/>
        <v>0</v>
      </c>
      <c r="DQ168" s="653">
        <f t="shared" si="89"/>
        <v>0</v>
      </c>
    </row>
    <row r="169" spans="2:121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60"/>
        <v>0</v>
      </c>
      <c r="O169" s="151">
        <f t="shared" si="61"/>
        <v>0</v>
      </c>
      <c r="P169" s="151">
        <f t="shared" si="62"/>
        <v>0</v>
      </c>
      <c r="Q169" s="168"/>
      <c r="R169" s="182">
        <v>1</v>
      </c>
      <c r="S169" s="171"/>
      <c r="T169" s="186">
        <v>1</v>
      </c>
      <c r="U169" s="174"/>
      <c r="Y169" s="226">
        <f t="shared" si="63"/>
        <v>0</v>
      </c>
      <c r="Z169" s="226">
        <f t="shared" si="64"/>
        <v>2</v>
      </c>
      <c r="AA169" s="226">
        <f t="shared" si="65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66"/>
        <v>0</v>
      </c>
      <c r="AK169" s="227">
        <f t="shared" si="67"/>
        <v>4</v>
      </c>
      <c r="AL169" s="227">
        <f t="shared" si="68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69"/>
        <v>0</v>
      </c>
      <c r="AX169" s="151">
        <f t="shared" si="70"/>
        <v>5</v>
      </c>
      <c r="AY169" s="151">
        <f t="shared" si="71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72"/>
        <v>2</v>
      </c>
      <c r="BI169" s="395">
        <f t="shared" si="73"/>
        <v>4</v>
      </c>
      <c r="BJ169" s="395">
        <f t="shared" si="74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75"/>
        <v>0</v>
      </c>
      <c r="BT169" s="395">
        <f t="shared" si="76"/>
        <v>4</v>
      </c>
      <c r="BU169" s="395">
        <f t="shared" si="77"/>
        <v>4</v>
      </c>
      <c r="BV169" s="503"/>
      <c r="BX169" s="506">
        <v>1</v>
      </c>
      <c r="BZ169" s="509"/>
      <c r="CB169" s="512">
        <v>2</v>
      </c>
      <c r="CC169" s="493"/>
      <c r="CD169" s="515"/>
      <c r="CF169" s="500">
        <f t="shared" si="78"/>
        <v>3</v>
      </c>
      <c r="CG169" s="500">
        <f t="shared" si="79"/>
        <v>0</v>
      </c>
      <c r="CH169" s="500">
        <f t="shared" si="80"/>
        <v>3</v>
      </c>
      <c r="CI169" s="554"/>
      <c r="CK169" s="557"/>
      <c r="CM169" s="560"/>
      <c r="CO169" s="563"/>
      <c r="CQ169" s="545">
        <f t="shared" si="81"/>
        <v>0</v>
      </c>
      <c r="CR169" s="545">
        <f t="shared" si="82"/>
        <v>0</v>
      </c>
      <c r="CS169" s="545">
        <f t="shared" si="83"/>
        <v>0</v>
      </c>
      <c r="CU169" s="600">
        <v>1</v>
      </c>
      <c r="CW169" s="604">
        <v>1</v>
      </c>
      <c r="CY169" s="608">
        <v>1</v>
      </c>
      <c r="DA169" s="612">
        <v>1</v>
      </c>
      <c r="DB169" s="619">
        <f t="shared" si="84"/>
        <v>0</v>
      </c>
      <c r="DC169" s="619">
        <f t="shared" si="85"/>
        <v>4</v>
      </c>
      <c r="DD169" s="619">
        <f t="shared" si="86"/>
        <v>4</v>
      </c>
      <c r="DE169" s="630"/>
      <c r="DI169" s="633"/>
      <c r="DK169" s="636"/>
      <c r="DM169" s="640"/>
      <c r="DO169" s="653">
        <f t="shared" si="87"/>
        <v>0</v>
      </c>
      <c r="DP169" s="653">
        <f t="shared" si="88"/>
        <v>0</v>
      </c>
      <c r="DQ169" s="653">
        <f t="shared" si="89"/>
        <v>0</v>
      </c>
    </row>
    <row r="170" spans="2:121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60"/>
        <v>0</v>
      </c>
      <c r="O170" s="151">
        <f t="shared" si="61"/>
        <v>0</v>
      </c>
      <c r="P170" s="151">
        <f t="shared" si="62"/>
        <v>0</v>
      </c>
      <c r="Q170" s="168"/>
      <c r="R170" s="182"/>
      <c r="S170" s="171"/>
      <c r="T170" s="186"/>
      <c r="U170" s="174"/>
      <c r="Y170" s="226">
        <f t="shared" si="63"/>
        <v>0</v>
      </c>
      <c r="Z170" s="226">
        <f t="shared" si="64"/>
        <v>0</v>
      </c>
      <c r="AA170" s="226">
        <f t="shared" si="65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66"/>
        <v>0</v>
      </c>
      <c r="AK170" s="227">
        <f t="shared" si="67"/>
        <v>0</v>
      </c>
      <c r="AL170" s="227">
        <f t="shared" si="68"/>
        <v>0</v>
      </c>
      <c r="AN170" s="327"/>
      <c r="AP170" s="330"/>
      <c r="AR170" s="333"/>
      <c r="AS170" s="202"/>
      <c r="AT170" s="336"/>
      <c r="AV170" s="341"/>
      <c r="AW170" s="151">
        <f t="shared" si="69"/>
        <v>0</v>
      </c>
      <c r="AX170" s="151">
        <f t="shared" si="70"/>
        <v>0</v>
      </c>
      <c r="AY170" s="151">
        <f t="shared" si="71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72"/>
        <v>0</v>
      </c>
      <c r="BI170" s="395">
        <f t="shared" si="73"/>
        <v>0</v>
      </c>
      <c r="BJ170" s="395">
        <f t="shared" si="74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75"/>
        <v>3</v>
      </c>
      <c r="BT170" s="395">
        <f t="shared" si="76"/>
        <v>0</v>
      </c>
      <c r="BU170" s="395">
        <f t="shared" si="77"/>
        <v>3</v>
      </c>
      <c r="BV170" s="503"/>
      <c r="BX170" s="506"/>
      <c r="BZ170" s="509"/>
      <c r="CB170" s="512">
        <v>2</v>
      </c>
      <c r="CC170" s="493"/>
      <c r="CD170" s="515"/>
      <c r="CF170" s="500">
        <f t="shared" si="78"/>
        <v>2</v>
      </c>
      <c r="CG170" s="500">
        <f t="shared" si="79"/>
        <v>0</v>
      </c>
      <c r="CH170" s="500">
        <f t="shared" si="80"/>
        <v>2</v>
      </c>
      <c r="CI170" s="554"/>
      <c r="CK170" s="557"/>
      <c r="CM170" s="560"/>
      <c r="CO170" s="563">
        <v>1</v>
      </c>
      <c r="CQ170" s="545">
        <f t="shared" si="81"/>
        <v>1</v>
      </c>
      <c r="CR170" s="545">
        <f t="shared" si="82"/>
        <v>0</v>
      </c>
      <c r="CS170" s="545">
        <f t="shared" si="83"/>
        <v>1</v>
      </c>
      <c r="CU170" s="600"/>
      <c r="CW170" s="604"/>
      <c r="CY170" s="608"/>
      <c r="DA170" s="612"/>
      <c r="DB170" s="619">
        <f t="shared" si="84"/>
        <v>0</v>
      </c>
      <c r="DC170" s="619">
        <f t="shared" si="85"/>
        <v>0</v>
      </c>
      <c r="DD170" s="619">
        <f t="shared" si="86"/>
        <v>0</v>
      </c>
      <c r="DE170" s="630"/>
      <c r="DI170" s="633">
        <v>2</v>
      </c>
      <c r="DK170" s="636"/>
      <c r="DM170" s="640"/>
      <c r="DO170" s="653">
        <f t="shared" si="87"/>
        <v>2</v>
      </c>
      <c r="DP170" s="653">
        <f t="shared" si="88"/>
        <v>0</v>
      </c>
      <c r="DQ170" s="653">
        <f t="shared" si="89"/>
        <v>2</v>
      </c>
    </row>
    <row r="171" spans="2:121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60"/>
        <v>0</v>
      </c>
      <c r="O171" s="151">
        <f t="shared" si="61"/>
        <v>0</v>
      </c>
      <c r="P171" s="151">
        <f t="shared" si="62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63"/>
        <v>6</v>
      </c>
      <c r="Z171" s="226">
        <f t="shared" si="64"/>
        <v>4</v>
      </c>
      <c r="AA171" s="226">
        <f t="shared" si="65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66"/>
        <v>5</v>
      </c>
      <c r="AK171" s="227">
        <f t="shared" si="67"/>
        <v>8</v>
      </c>
      <c r="AL171" s="227">
        <f t="shared" si="68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69"/>
        <v>4</v>
      </c>
      <c r="AX171" s="151">
        <f t="shared" si="70"/>
        <v>10</v>
      </c>
      <c r="AY171" s="151">
        <f t="shared" si="71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72"/>
        <v>3</v>
      </c>
      <c r="BI171" s="395">
        <f t="shared" si="73"/>
        <v>8</v>
      </c>
      <c r="BJ171" s="395">
        <f t="shared" si="74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75"/>
        <v>16</v>
      </c>
      <c r="BT171" s="395">
        <f t="shared" si="76"/>
        <v>8</v>
      </c>
      <c r="BU171" s="395">
        <f t="shared" si="77"/>
        <v>24</v>
      </c>
      <c r="BV171" s="503">
        <v>6</v>
      </c>
      <c r="BX171" s="506">
        <v>1</v>
      </c>
      <c r="BZ171" s="509">
        <v>2</v>
      </c>
      <c r="CB171" s="512">
        <v>4</v>
      </c>
      <c r="CC171" s="493"/>
      <c r="CD171" s="515"/>
      <c r="CF171" s="500">
        <f t="shared" si="78"/>
        <v>13</v>
      </c>
      <c r="CG171" s="500">
        <f t="shared" si="79"/>
        <v>0</v>
      </c>
      <c r="CH171" s="500">
        <f t="shared" si="80"/>
        <v>13</v>
      </c>
      <c r="CI171" s="554"/>
      <c r="CK171" s="557"/>
      <c r="CM171" s="560"/>
      <c r="CO171" s="563">
        <v>1</v>
      </c>
      <c r="CQ171" s="545">
        <f t="shared" si="81"/>
        <v>1</v>
      </c>
      <c r="CR171" s="545">
        <f t="shared" si="82"/>
        <v>0</v>
      </c>
      <c r="CS171" s="545">
        <f t="shared" si="83"/>
        <v>1</v>
      </c>
      <c r="CU171" s="600">
        <v>2</v>
      </c>
      <c r="CW171" s="604">
        <v>2</v>
      </c>
      <c r="CY171" s="608">
        <v>2</v>
      </c>
      <c r="DA171" s="612">
        <v>2</v>
      </c>
      <c r="DB171" s="619">
        <f t="shared" si="84"/>
        <v>0</v>
      </c>
      <c r="DC171" s="619">
        <f t="shared" si="85"/>
        <v>8</v>
      </c>
      <c r="DD171" s="619">
        <f t="shared" si="86"/>
        <v>8</v>
      </c>
      <c r="DE171" s="630"/>
      <c r="DI171" s="633"/>
      <c r="DK171" s="636"/>
      <c r="DM171" s="640">
        <v>1</v>
      </c>
      <c r="DO171" s="653">
        <f t="shared" si="87"/>
        <v>1</v>
      </c>
      <c r="DP171" s="653">
        <f t="shared" si="88"/>
        <v>0</v>
      </c>
      <c r="DQ171" s="653">
        <f t="shared" si="89"/>
        <v>1</v>
      </c>
    </row>
    <row r="172" spans="2:121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60"/>
        <v>0</v>
      </c>
      <c r="O172" s="151">
        <f t="shared" si="61"/>
        <v>0</v>
      </c>
      <c r="P172" s="151">
        <f t="shared" si="62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63"/>
        <v>2</v>
      </c>
      <c r="Z172" s="226">
        <f t="shared" si="64"/>
        <v>10</v>
      </c>
      <c r="AA172" s="226">
        <f t="shared" si="65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66"/>
        <v>6</v>
      </c>
      <c r="AK172" s="227">
        <f t="shared" si="67"/>
        <v>20</v>
      </c>
      <c r="AL172" s="227">
        <f t="shared" si="68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69"/>
        <v>8</v>
      </c>
      <c r="AX172" s="151">
        <f t="shared" si="70"/>
        <v>25</v>
      </c>
      <c r="AY172" s="151">
        <f t="shared" si="71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72"/>
        <v>2</v>
      </c>
      <c r="BI172" s="395">
        <f t="shared" si="73"/>
        <v>20</v>
      </c>
      <c r="BJ172" s="395">
        <f t="shared" si="74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75"/>
        <v>0</v>
      </c>
      <c r="BT172" s="395">
        <f t="shared" si="76"/>
        <v>20</v>
      </c>
      <c r="BU172" s="395">
        <f t="shared" si="77"/>
        <v>20</v>
      </c>
      <c r="BV172" s="503"/>
      <c r="BX172" s="506"/>
      <c r="BZ172" s="509"/>
      <c r="CB172" s="512">
        <v>6</v>
      </c>
      <c r="CC172" s="493"/>
      <c r="CD172" s="515"/>
      <c r="CF172" s="500">
        <f t="shared" si="78"/>
        <v>6</v>
      </c>
      <c r="CG172" s="500">
        <f t="shared" si="79"/>
        <v>0</v>
      </c>
      <c r="CH172" s="500">
        <f t="shared" si="80"/>
        <v>6</v>
      </c>
      <c r="CI172" s="554"/>
      <c r="CK172" s="557"/>
      <c r="CM172" s="560"/>
      <c r="CO172" s="563"/>
      <c r="CQ172" s="545">
        <f t="shared" si="81"/>
        <v>0</v>
      </c>
      <c r="CR172" s="545">
        <f t="shared" si="82"/>
        <v>0</v>
      </c>
      <c r="CS172" s="545">
        <f t="shared" si="83"/>
        <v>0</v>
      </c>
      <c r="CU172" s="600">
        <v>5</v>
      </c>
      <c r="CW172" s="604">
        <v>5</v>
      </c>
      <c r="CY172" s="608">
        <v>5</v>
      </c>
      <c r="DA172" s="612">
        <v>5</v>
      </c>
      <c r="DB172" s="619">
        <f t="shared" si="84"/>
        <v>0</v>
      </c>
      <c r="DC172" s="619">
        <f t="shared" si="85"/>
        <v>20</v>
      </c>
      <c r="DD172" s="619">
        <f t="shared" si="86"/>
        <v>20</v>
      </c>
      <c r="DE172" s="630"/>
      <c r="DI172" s="633"/>
      <c r="DK172" s="636"/>
      <c r="DM172" s="640"/>
      <c r="DO172" s="653">
        <f t="shared" si="87"/>
        <v>0</v>
      </c>
      <c r="DP172" s="653">
        <f t="shared" si="88"/>
        <v>0</v>
      </c>
      <c r="DQ172" s="653">
        <f t="shared" si="89"/>
        <v>0</v>
      </c>
    </row>
    <row r="173" spans="2:121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60"/>
        <v>0</v>
      </c>
      <c r="O173" s="151">
        <f t="shared" si="61"/>
        <v>0</v>
      </c>
      <c r="P173" s="151">
        <f t="shared" si="62"/>
        <v>0</v>
      </c>
      <c r="Q173" s="168"/>
      <c r="R173" s="182"/>
      <c r="S173" s="171"/>
      <c r="T173" s="186"/>
      <c r="U173" s="174"/>
      <c r="Y173" s="226">
        <f t="shared" si="63"/>
        <v>0</v>
      </c>
      <c r="Z173" s="226">
        <f t="shared" si="64"/>
        <v>0</v>
      </c>
      <c r="AA173" s="226">
        <f t="shared" si="65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66"/>
        <v>0</v>
      </c>
      <c r="AK173" s="227">
        <f t="shared" si="67"/>
        <v>0</v>
      </c>
      <c r="AL173" s="227">
        <f t="shared" si="68"/>
        <v>0</v>
      </c>
      <c r="AN173" s="327"/>
      <c r="AP173" s="330"/>
      <c r="AR173" s="333"/>
      <c r="AS173" s="202"/>
      <c r="AT173" s="336"/>
      <c r="AV173" s="341"/>
      <c r="AW173" s="151">
        <f t="shared" si="69"/>
        <v>0</v>
      </c>
      <c r="AX173" s="151">
        <f t="shared" si="70"/>
        <v>0</v>
      </c>
      <c r="AY173" s="151">
        <f t="shared" si="71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72"/>
        <v>0</v>
      </c>
      <c r="BI173" s="395">
        <f t="shared" si="73"/>
        <v>0</v>
      </c>
      <c r="BJ173" s="395">
        <f t="shared" si="74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75"/>
        <v>0</v>
      </c>
      <c r="BT173" s="395">
        <f t="shared" si="76"/>
        <v>0</v>
      </c>
      <c r="BU173" s="395">
        <f t="shared" si="77"/>
        <v>0</v>
      </c>
      <c r="BV173" s="503"/>
      <c r="BX173" s="506"/>
      <c r="BZ173" s="509"/>
      <c r="CB173" s="512"/>
      <c r="CC173" s="493"/>
      <c r="CD173" s="515"/>
      <c r="CF173" s="500">
        <f t="shared" si="78"/>
        <v>0</v>
      </c>
      <c r="CG173" s="500">
        <f t="shared" si="79"/>
        <v>0</v>
      </c>
      <c r="CH173" s="500">
        <f t="shared" si="80"/>
        <v>0</v>
      </c>
      <c r="CI173" s="554"/>
      <c r="CK173" s="557"/>
      <c r="CM173" s="560"/>
      <c r="CO173" s="563"/>
      <c r="CQ173" s="545">
        <f t="shared" si="81"/>
        <v>0</v>
      </c>
      <c r="CR173" s="545">
        <f t="shared" si="82"/>
        <v>0</v>
      </c>
      <c r="CS173" s="545">
        <f t="shared" si="83"/>
        <v>0</v>
      </c>
      <c r="CU173" s="600"/>
      <c r="CW173" s="604"/>
      <c r="CY173" s="608"/>
      <c r="DA173" s="612"/>
      <c r="DB173" s="619">
        <f t="shared" si="84"/>
        <v>0</v>
      </c>
      <c r="DC173" s="619">
        <f t="shared" si="85"/>
        <v>0</v>
      </c>
      <c r="DD173" s="619">
        <f t="shared" si="86"/>
        <v>0</v>
      </c>
      <c r="DE173" s="630"/>
      <c r="DI173" s="633"/>
      <c r="DK173" s="636"/>
      <c r="DM173" s="640"/>
      <c r="DO173" s="653">
        <f t="shared" si="87"/>
        <v>0</v>
      </c>
      <c r="DP173" s="653">
        <f t="shared" si="88"/>
        <v>0</v>
      </c>
      <c r="DQ173" s="653">
        <f t="shared" si="89"/>
        <v>0</v>
      </c>
    </row>
    <row r="174" spans="2:121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60"/>
        <v>12</v>
      </c>
      <c r="O174" s="151">
        <f t="shared" si="61"/>
        <v>0</v>
      </c>
      <c r="P174" s="151">
        <f t="shared" si="62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63"/>
        <v>8</v>
      </c>
      <c r="Z174" s="226">
        <f t="shared" si="64"/>
        <v>0</v>
      </c>
      <c r="AA174" s="226">
        <f t="shared" si="65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66"/>
        <v>2</v>
      </c>
      <c r="AK174" s="227">
        <f t="shared" si="67"/>
        <v>0</v>
      </c>
      <c r="AL174" s="227">
        <f t="shared" si="68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69"/>
        <v>5</v>
      </c>
      <c r="AX174" s="151">
        <f t="shared" si="70"/>
        <v>0</v>
      </c>
      <c r="AY174" s="151">
        <f t="shared" si="71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72"/>
        <v>0</v>
      </c>
      <c r="BI174" s="395">
        <f t="shared" si="73"/>
        <v>0</v>
      </c>
      <c r="BJ174" s="395">
        <f t="shared" si="74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75"/>
        <v>0</v>
      </c>
      <c r="BT174" s="395">
        <f t="shared" si="76"/>
        <v>0</v>
      </c>
      <c r="BU174" s="395">
        <f t="shared" si="77"/>
        <v>0</v>
      </c>
      <c r="BV174" s="503"/>
      <c r="BX174" s="506"/>
      <c r="BZ174" s="509"/>
      <c r="CB174" s="512">
        <v>2</v>
      </c>
      <c r="CC174" s="493"/>
      <c r="CD174" s="515"/>
      <c r="CF174" s="500">
        <f t="shared" si="78"/>
        <v>2</v>
      </c>
      <c r="CG174" s="500">
        <f t="shared" si="79"/>
        <v>0</v>
      </c>
      <c r="CH174" s="500">
        <f t="shared" si="80"/>
        <v>2</v>
      </c>
      <c r="CI174" s="554"/>
      <c r="CK174" s="557">
        <v>2</v>
      </c>
      <c r="CM174" s="560"/>
      <c r="CO174" s="563"/>
      <c r="CQ174" s="545">
        <f t="shared" si="81"/>
        <v>2</v>
      </c>
      <c r="CR174" s="545">
        <f t="shared" si="82"/>
        <v>0</v>
      </c>
      <c r="CS174" s="545">
        <f t="shared" si="83"/>
        <v>2</v>
      </c>
      <c r="CU174" s="600"/>
      <c r="CW174" s="604"/>
      <c r="CY174" s="608"/>
      <c r="DA174" s="612"/>
      <c r="DB174" s="619">
        <f t="shared" si="84"/>
        <v>0</v>
      </c>
      <c r="DC174" s="619">
        <f t="shared" si="85"/>
        <v>0</v>
      </c>
      <c r="DD174" s="619">
        <f t="shared" si="86"/>
        <v>0</v>
      </c>
      <c r="DE174" s="630"/>
      <c r="DI174" s="633"/>
      <c r="DK174" s="636"/>
      <c r="DM174" s="640"/>
      <c r="DO174" s="653">
        <f t="shared" si="87"/>
        <v>0</v>
      </c>
      <c r="DP174" s="653">
        <f t="shared" si="88"/>
        <v>0</v>
      </c>
      <c r="DQ174" s="653">
        <f t="shared" si="89"/>
        <v>0</v>
      </c>
    </row>
    <row r="175" spans="2:121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60"/>
        <v>8</v>
      </c>
      <c r="O175" s="151">
        <f t="shared" si="61"/>
        <v>0</v>
      </c>
      <c r="P175" s="151">
        <f t="shared" si="62"/>
        <v>8</v>
      </c>
      <c r="Q175" s="168"/>
      <c r="R175" s="182">
        <v>1</v>
      </c>
      <c r="S175" s="171"/>
      <c r="T175" s="186">
        <v>1</v>
      </c>
      <c r="U175" s="174"/>
      <c r="Y175" s="226">
        <f t="shared" si="63"/>
        <v>0</v>
      </c>
      <c r="Z175" s="226">
        <f t="shared" si="64"/>
        <v>2</v>
      </c>
      <c r="AA175" s="226">
        <f t="shared" si="65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66"/>
        <v>0</v>
      </c>
      <c r="AK175" s="227">
        <f t="shared" si="67"/>
        <v>4</v>
      </c>
      <c r="AL175" s="227">
        <f t="shared" si="68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69"/>
        <v>1</v>
      </c>
      <c r="AX175" s="151">
        <f t="shared" si="70"/>
        <v>5</v>
      </c>
      <c r="AY175" s="151">
        <f t="shared" si="71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72"/>
        <v>0</v>
      </c>
      <c r="BI175" s="395">
        <f t="shared" si="73"/>
        <v>4</v>
      </c>
      <c r="BJ175" s="395">
        <f t="shared" si="74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75"/>
        <v>0</v>
      </c>
      <c r="BT175" s="395">
        <f t="shared" si="76"/>
        <v>4</v>
      </c>
      <c r="BU175" s="395">
        <f t="shared" si="77"/>
        <v>4</v>
      </c>
      <c r="BV175" s="504"/>
      <c r="BX175" s="507"/>
      <c r="BZ175" s="510"/>
      <c r="CB175" s="513"/>
      <c r="CC175" s="493"/>
      <c r="CD175" s="516"/>
      <c r="CF175" s="500">
        <f t="shared" si="78"/>
        <v>0</v>
      </c>
      <c r="CG175" s="500">
        <f t="shared" si="79"/>
        <v>0</v>
      </c>
      <c r="CH175" s="500">
        <f t="shared" si="80"/>
        <v>0</v>
      </c>
      <c r="CI175" s="555"/>
      <c r="CK175" s="558"/>
      <c r="CM175" s="561"/>
      <c r="CO175" s="564"/>
      <c r="CQ175" s="545">
        <f t="shared" si="81"/>
        <v>0</v>
      </c>
      <c r="CR175" s="545">
        <f t="shared" si="82"/>
        <v>0</v>
      </c>
      <c r="CS175" s="545">
        <f t="shared" si="83"/>
        <v>0</v>
      </c>
      <c r="CU175" s="600">
        <v>1</v>
      </c>
      <c r="CW175" s="604">
        <v>1</v>
      </c>
      <c r="CY175" s="608">
        <v>1</v>
      </c>
      <c r="DA175" s="612">
        <v>1</v>
      </c>
      <c r="DB175" s="619">
        <f t="shared" si="84"/>
        <v>0</v>
      </c>
      <c r="DC175" s="619">
        <f t="shared" si="85"/>
        <v>4</v>
      </c>
      <c r="DD175" s="619">
        <f t="shared" si="86"/>
        <v>4</v>
      </c>
      <c r="DE175" s="631"/>
      <c r="DI175" s="634"/>
      <c r="DK175" s="637"/>
      <c r="DM175" s="641"/>
      <c r="DO175" s="653">
        <f t="shared" si="87"/>
        <v>0</v>
      </c>
      <c r="DP175" s="653">
        <f t="shared" si="88"/>
        <v>0</v>
      </c>
      <c r="DQ175" s="653">
        <f t="shared" si="89"/>
        <v>0</v>
      </c>
    </row>
    <row r="176" spans="2:121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60"/>
        <v>18</v>
      </c>
      <c r="O176" s="151">
        <f t="shared" si="61"/>
        <v>0</v>
      </c>
      <c r="P176" s="151">
        <f t="shared" si="62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63"/>
        <v>7</v>
      </c>
      <c r="Z176" s="226">
        <f t="shared" si="64"/>
        <v>0</v>
      </c>
      <c r="AA176" s="226">
        <f t="shared" si="65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66"/>
        <v>9</v>
      </c>
      <c r="AK176" s="227">
        <f t="shared" si="67"/>
        <v>0</v>
      </c>
      <c r="AL176" s="227">
        <f t="shared" si="68"/>
        <v>9</v>
      </c>
      <c r="AN176" s="327"/>
      <c r="AP176" s="330"/>
      <c r="AR176" s="333"/>
      <c r="AS176" s="202"/>
      <c r="AT176" s="336"/>
      <c r="AV176" s="341"/>
      <c r="AW176" s="151">
        <f t="shared" si="69"/>
        <v>0</v>
      </c>
      <c r="AX176" s="151">
        <f t="shared" si="70"/>
        <v>0</v>
      </c>
      <c r="AY176" s="151">
        <f t="shared" si="71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72"/>
        <v>0</v>
      </c>
      <c r="BI176" s="395">
        <f t="shared" si="73"/>
        <v>0</v>
      </c>
      <c r="BJ176" s="395">
        <f t="shared" si="74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75"/>
        <v>0</v>
      </c>
      <c r="BT176" s="395">
        <f t="shared" si="76"/>
        <v>0</v>
      </c>
      <c r="BU176" s="395">
        <f t="shared" si="77"/>
        <v>0</v>
      </c>
      <c r="BV176" s="503"/>
      <c r="BX176" s="506"/>
      <c r="BZ176" s="509"/>
      <c r="CB176" s="512"/>
      <c r="CC176" s="493"/>
      <c r="CD176" s="515"/>
      <c r="CF176" s="500">
        <f t="shared" si="78"/>
        <v>0</v>
      </c>
      <c r="CG176" s="500">
        <f t="shared" si="79"/>
        <v>0</v>
      </c>
      <c r="CH176" s="500">
        <f t="shared" si="80"/>
        <v>0</v>
      </c>
      <c r="CI176" s="554"/>
      <c r="CK176" s="557"/>
      <c r="CM176" s="560"/>
      <c r="CO176" s="563"/>
      <c r="CQ176" s="545">
        <f t="shared" si="81"/>
        <v>0</v>
      </c>
      <c r="CR176" s="545">
        <f t="shared" si="82"/>
        <v>0</v>
      </c>
      <c r="CS176" s="545">
        <f t="shared" si="83"/>
        <v>0</v>
      </c>
      <c r="CU176" s="600"/>
      <c r="CW176" s="604"/>
      <c r="CY176" s="608"/>
      <c r="DA176" s="612"/>
      <c r="DB176" s="619">
        <f t="shared" si="84"/>
        <v>0</v>
      </c>
      <c r="DC176" s="619">
        <f t="shared" si="85"/>
        <v>0</v>
      </c>
      <c r="DD176" s="619">
        <f t="shared" si="86"/>
        <v>0</v>
      </c>
      <c r="DE176" s="630"/>
      <c r="DI176" s="633"/>
      <c r="DK176" s="636">
        <v>1</v>
      </c>
      <c r="DM176" s="640">
        <v>2</v>
      </c>
      <c r="DO176" s="653">
        <f t="shared" si="87"/>
        <v>3</v>
      </c>
      <c r="DP176" s="653">
        <f t="shared" si="88"/>
        <v>0</v>
      </c>
      <c r="DQ176" s="653">
        <f t="shared" si="89"/>
        <v>3</v>
      </c>
    </row>
    <row r="177" spans="1:121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60"/>
        <v>0</v>
      </c>
      <c r="O177" s="151">
        <f t="shared" si="61"/>
        <v>0</v>
      </c>
      <c r="P177" s="151">
        <f t="shared" si="62"/>
        <v>0</v>
      </c>
      <c r="Q177" s="168"/>
      <c r="R177" s="182"/>
      <c r="S177" s="171"/>
      <c r="T177" s="186"/>
      <c r="U177" s="174"/>
      <c r="Y177" s="226">
        <f t="shared" si="63"/>
        <v>0</v>
      </c>
      <c r="Z177" s="226">
        <f t="shared" si="64"/>
        <v>0</v>
      </c>
      <c r="AA177" s="226">
        <f t="shared" si="65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66"/>
        <v>3</v>
      </c>
      <c r="AK177" s="227">
        <f t="shared" si="67"/>
        <v>0</v>
      </c>
      <c r="AL177" s="227">
        <f t="shared" si="68"/>
        <v>3</v>
      </c>
      <c r="AN177" s="327"/>
      <c r="AP177" s="330"/>
      <c r="AR177" s="333"/>
      <c r="AS177" s="202"/>
      <c r="AT177" s="336"/>
      <c r="AV177" s="341"/>
      <c r="AW177" s="151">
        <f t="shared" si="69"/>
        <v>0</v>
      </c>
      <c r="AX177" s="151">
        <f t="shared" si="70"/>
        <v>0</v>
      </c>
      <c r="AY177" s="151">
        <f t="shared" si="71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72"/>
        <v>0</v>
      </c>
      <c r="BI177" s="395">
        <f t="shared" si="73"/>
        <v>0</v>
      </c>
      <c r="BJ177" s="395">
        <f t="shared" si="74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75"/>
        <v>0</v>
      </c>
      <c r="BT177" s="395">
        <f t="shared" si="76"/>
        <v>0</v>
      </c>
      <c r="BU177" s="395">
        <f t="shared" si="77"/>
        <v>0</v>
      </c>
      <c r="BV177" s="503"/>
      <c r="BX177" s="506"/>
      <c r="BZ177" s="509"/>
      <c r="CB177" s="512"/>
      <c r="CC177" s="493"/>
      <c r="CD177" s="515"/>
      <c r="CF177" s="500">
        <f t="shared" si="78"/>
        <v>0</v>
      </c>
      <c r="CG177" s="500">
        <f t="shared" si="79"/>
        <v>0</v>
      </c>
      <c r="CH177" s="500">
        <f t="shared" si="80"/>
        <v>0</v>
      </c>
      <c r="CI177" s="554"/>
      <c r="CK177" s="557"/>
      <c r="CM177" s="560"/>
      <c r="CO177" s="563"/>
      <c r="CQ177" s="545">
        <f t="shared" si="81"/>
        <v>0</v>
      </c>
      <c r="CR177" s="545">
        <f t="shared" si="82"/>
        <v>0</v>
      </c>
      <c r="CS177" s="545">
        <f t="shared" si="83"/>
        <v>0</v>
      </c>
      <c r="CU177" s="600"/>
      <c r="CW177" s="604"/>
      <c r="CY177" s="608"/>
      <c r="DA177" s="612"/>
      <c r="DB177" s="619">
        <f t="shared" si="84"/>
        <v>0</v>
      </c>
      <c r="DC177" s="619">
        <f t="shared" si="85"/>
        <v>0</v>
      </c>
      <c r="DD177" s="619">
        <f t="shared" si="86"/>
        <v>0</v>
      </c>
      <c r="DE177" s="630"/>
      <c r="DI177" s="633"/>
      <c r="DK177" s="636"/>
      <c r="DM177" s="640">
        <v>2</v>
      </c>
      <c r="DO177" s="653">
        <f t="shared" si="87"/>
        <v>2</v>
      </c>
      <c r="DP177" s="653">
        <f t="shared" si="88"/>
        <v>0</v>
      </c>
      <c r="DQ177" s="653">
        <f t="shared" si="89"/>
        <v>2</v>
      </c>
    </row>
    <row r="178" spans="1:121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60"/>
        <v>33</v>
      </c>
      <c r="O178" s="151">
        <f t="shared" si="61"/>
        <v>0</v>
      </c>
      <c r="P178" s="151">
        <f t="shared" si="62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63"/>
        <v>27</v>
      </c>
      <c r="Z178" s="226">
        <f t="shared" si="64"/>
        <v>20</v>
      </c>
      <c r="AA178" s="226">
        <f t="shared" si="65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66"/>
        <v>62</v>
      </c>
      <c r="AK178" s="227">
        <f t="shared" si="67"/>
        <v>40</v>
      </c>
      <c r="AL178" s="227">
        <f t="shared" si="68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69"/>
        <v>56</v>
      </c>
      <c r="AX178" s="151">
        <f t="shared" si="70"/>
        <v>50</v>
      </c>
      <c r="AY178" s="151">
        <f t="shared" si="71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72"/>
        <v>43</v>
      </c>
      <c r="BI178" s="395">
        <f t="shared" si="73"/>
        <v>40</v>
      </c>
      <c r="BJ178" s="395">
        <f t="shared" si="74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75"/>
        <v>40</v>
      </c>
      <c r="BT178" s="395">
        <f t="shared" si="76"/>
        <v>40</v>
      </c>
      <c r="BU178" s="395">
        <f t="shared" si="77"/>
        <v>80</v>
      </c>
      <c r="BV178" s="503">
        <v>10</v>
      </c>
      <c r="BX178" s="506">
        <v>13</v>
      </c>
      <c r="BZ178" s="509">
        <v>17</v>
      </c>
      <c r="CB178" s="512">
        <v>14</v>
      </c>
      <c r="CC178" s="493"/>
      <c r="CD178" s="515"/>
      <c r="CF178" s="500">
        <f t="shared" si="78"/>
        <v>54</v>
      </c>
      <c r="CG178" s="500">
        <f t="shared" si="79"/>
        <v>0</v>
      </c>
      <c r="CH178" s="500">
        <f t="shared" si="80"/>
        <v>54</v>
      </c>
      <c r="CI178" s="554">
        <v>22</v>
      </c>
      <c r="CK178" s="557"/>
      <c r="CM178" s="560"/>
      <c r="CO178" s="563">
        <v>9</v>
      </c>
      <c r="CQ178" s="545">
        <f t="shared" si="81"/>
        <v>31</v>
      </c>
      <c r="CR178" s="545">
        <f t="shared" si="82"/>
        <v>0</v>
      </c>
      <c r="CS178" s="545">
        <f t="shared" si="83"/>
        <v>31</v>
      </c>
      <c r="CU178" s="600">
        <v>10</v>
      </c>
      <c r="CW178" s="604">
        <v>10</v>
      </c>
      <c r="CY178" s="608">
        <v>10</v>
      </c>
      <c r="DA178" s="612">
        <v>10</v>
      </c>
      <c r="DB178" s="619">
        <f t="shared" si="84"/>
        <v>0</v>
      </c>
      <c r="DC178" s="619">
        <f t="shared" si="85"/>
        <v>40</v>
      </c>
      <c r="DD178" s="619">
        <f t="shared" si="86"/>
        <v>40</v>
      </c>
      <c r="DE178" s="630"/>
      <c r="DI178" s="633">
        <v>14</v>
      </c>
      <c r="DK178" s="636">
        <v>12</v>
      </c>
      <c r="DM178" s="640">
        <v>16</v>
      </c>
      <c r="DO178" s="653">
        <f t="shared" si="87"/>
        <v>42</v>
      </c>
      <c r="DP178" s="653">
        <f t="shared" si="88"/>
        <v>0</v>
      </c>
      <c r="DQ178" s="653">
        <f t="shared" si="89"/>
        <v>42</v>
      </c>
    </row>
    <row r="179" spans="1:121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60"/>
        <v>0</v>
      </c>
      <c r="O179" s="151">
        <f t="shared" si="61"/>
        <v>0</v>
      </c>
      <c r="P179" s="151">
        <f t="shared" si="62"/>
        <v>0</v>
      </c>
      <c r="Q179" s="168"/>
      <c r="R179" s="182"/>
      <c r="S179" s="171"/>
      <c r="T179" s="186"/>
      <c r="U179" s="174"/>
      <c r="Y179" s="226">
        <f t="shared" si="63"/>
        <v>0</v>
      </c>
      <c r="Z179" s="226">
        <f t="shared" si="64"/>
        <v>0</v>
      </c>
      <c r="AA179" s="226">
        <f t="shared" si="65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66"/>
        <v>0</v>
      </c>
      <c r="AK179" s="227">
        <f t="shared" si="67"/>
        <v>0</v>
      </c>
      <c r="AL179" s="227">
        <f t="shared" si="68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69"/>
        <v>1</v>
      </c>
      <c r="AX179" s="151">
        <f t="shared" si="70"/>
        <v>0</v>
      </c>
      <c r="AY179" s="151">
        <f t="shared" si="71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72"/>
        <v>0</v>
      </c>
      <c r="BI179" s="395">
        <f t="shared" si="73"/>
        <v>0</v>
      </c>
      <c r="BJ179" s="395">
        <f t="shared" si="74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75"/>
        <v>0</v>
      </c>
      <c r="BT179" s="395">
        <f t="shared" si="76"/>
        <v>0</v>
      </c>
      <c r="BU179" s="395">
        <f t="shared" si="77"/>
        <v>0</v>
      </c>
      <c r="BV179" s="503"/>
      <c r="BX179" s="506"/>
      <c r="BZ179" s="509"/>
      <c r="CB179" s="512"/>
      <c r="CC179" s="493"/>
      <c r="CD179" s="515"/>
      <c r="CF179" s="500">
        <f t="shared" si="78"/>
        <v>0</v>
      </c>
      <c r="CG179" s="500">
        <f t="shared" si="79"/>
        <v>0</v>
      </c>
      <c r="CH179" s="500">
        <f t="shared" si="80"/>
        <v>0</v>
      </c>
      <c r="CI179" s="554"/>
      <c r="CK179" s="557"/>
      <c r="CM179" s="560"/>
      <c r="CO179" s="563"/>
      <c r="CQ179" s="545">
        <f t="shared" si="81"/>
        <v>0</v>
      </c>
      <c r="CR179" s="545">
        <f t="shared" si="82"/>
        <v>0</v>
      </c>
      <c r="CS179" s="545">
        <f t="shared" si="83"/>
        <v>0</v>
      </c>
      <c r="CU179" s="600"/>
      <c r="CW179" s="604"/>
      <c r="CY179" s="608"/>
      <c r="DA179" s="612"/>
      <c r="DB179" s="619">
        <f t="shared" si="84"/>
        <v>0</v>
      </c>
      <c r="DC179" s="619">
        <f t="shared" si="85"/>
        <v>0</v>
      </c>
      <c r="DD179" s="619">
        <f t="shared" si="86"/>
        <v>0</v>
      </c>
      <c r="DE179" s="630"/>
      <c r="DI179" s="633">
        <v>4</v>
      </c>
      <c r="DK179" s="636">
        <v>10</v>
      </c>
      <c r="DM179" s="640">
        <v>4</v>
      </c>
      <c r="DO179" s="653">
        <f t="shared" si="87"/>
        <v>18</v>
      </c>
      <c r="DP179" s="653">
        <f t="shared" si="88"/>
        <v>0</v>
      </c>
      <c r="DQ179" s="653">
        <f t="shared" si="89"/>
        <v>18</v>
      </c>
    </row>
    <row r="180" spans="1:121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60"/>
        <v>2</v>
      </c>
      <c r="O180" s="151">
        <f t="shared" si="61"/>
        <v>0</v>
      </c>
      <c r="P180" s="151">
        <f t="shared" si="62"/>
        <v>2</v>
      </c>
      <c r="Q180" s="168"/>
      <c r="R180" s="182"/>
      <c r="S180" s="171"/>
      <c r="T180" s="186"/>
      <c r="U180" s="174">
        <v>6</v>
      </c>
      <c r="Y180" s="226">
        <f t="shared" si="63"/>
        <v>6</v>
      </c>
      <c r="Z180" s="226">
        <f t="shared" si="64"/>
        <v>0</v>
      </c>
      <c r="AA180" s="226">
        <f t="shared" si="65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66"/>
        <v>1</v>
      </c>
      <c r="AK180" s="227">
        <f t="shared" si="67"/>
        <v>0</v>
      </c>
      <c r="AL180" s="227">
        <f t="shared" si="68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69"/>
        <v>10</v>
      </c>
      <c r="AX180" s="151">
        <f t="shared" si="70"/>
        <v>0</v>
      </c>
      <c r="AY180" s="151">
        <f t="shared" si="71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72"/>
        <v>0</v>
      </c>
      <c r="BI180" s="395">
        <f t="shared" si="73"/>
        <v>0</v>
      </c>
      <c r="BJ180" s="395">
        <f t="shared" si="74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75"/>
        <v>0</v>
      </c>
      <c r="BT180" s="395">
        <f t="shared" si="76"/>
        <v>0</v>
      </c>
      <c r="BU180" s="395">
        <f t="shared" si="77"/>
        <v>0</v>
      </c>
      <c r="BV180" s="503"/>
      <c r="BX180" s="506"/>
      <c r="BZ180" s="509"/>
      <c r="CB180" s="512">
        <v>1</v>
      </c>
      <c r="CC180" s="493"/>
      <c r="CD180" s="515"/>
      <c r="CF180" s="500">
        <f t="shared" si="78"/>
        <v>1</v>
      </c>
      <c r="CG180" s="500">
        <f t="shared" si="79"/>
        <v>0</v>
      </c>
      <c r="CH180" s="500">
        <f t="shared" si="80"/>
        <v>1</v>
      </c>
      <c r="CI180" s="554"/>
      <c r="CK180" s="557"/>
      <c r="CM180" s="560"/>
      <c r="CO180" s="563"/>
      <c r="CQ180" s="545">
        <f t="shared" si="81"/>
        <v>0</v>
      </c>
      <c r="CR180" s="545">
        <f t="shared" si="82"/>
        <v>0</v>
      </c>
      <c r="CS180" s="545">
        <f t="shared" si="83"/>
        <v>0</v>
      </c>
      <c r="CU180" s="600"/>
      <c r="CW180" s="604"/>
      <c r="CY180" s="608"/>
      <c r="DA180" s="612"/>
      <c r="DB180" s="619">
        <f t="shared" si="84"/>
        <v>0</v>
      </c>
      <c r="DC180" s="619">
        <f t="shared" si="85"/>
        <v>0</v>
      </c>
      <c r="DD180" s="619">
        <f t="shared" si="86"/>
        <v>0</v>
      </c>
      <c r="DE180" s="630"/>
      <c r="DI180" s="633"/>
      <c r="DK180" s="636"/>
      <c r="DM180" s="640"/>
      <c r="DO180" s="653">
        <f t="shared" si="87"/>
        <v>0</v>
      </c>
      <c r="DP180" s="653">
        <f t="shared" si="88"/>
        <v>0</v>
      </c>
      <c r="DQ180" s="653">
        <f t="shared" si="89"/>
        <v>0</v>
      </c>
    </row>
    <row r="181" spans="1:121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60"/>
        <v>0</v>
      </c>
      <c r="O181" s="151">
        <f t="shared" si="61"/>
        <v>0</v>
      </c>
      <c r="P181" s="151">
        <f t="shared" si="62"/>
        <v>0</v>
      </c>
      <c r="Q181" s="168"/>
      <c r="R181" s="182"/>
      <c r="S181" s="171"/>
      <c r="T181" s="186"/>
      <c r="U181" s="174"/>
      <c r="Y181" s="226">
        <f t="shared" si="63"/>
        <v>0</v>
      </c>
      <c r="Z181" s="226">
        <f t="shared" si="64"/>
        <v>0</v>
      </c>
      <c r="AA181" s="226">
        <f t="shared" si="65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66"/>
        <v>2</v>
      </c>
      <c r="AK181" s="227">
        <f t="shared" si="67"/>
        <v>0</v>
      </c>
      <c r="AL181" s="227">
        <f t="shared" si="68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69"/>
        <v>3</v>
      </c>
      <c r="AX181" s="151">
        <f t="shared" si="70"/>
        <v>0</v>
      </c>
      <c r="AY181" s="151">
        <f t="shared" si="71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72"/>
        <v>0</v>
      </c>
      <c r="BI181" s="395">
        <f t="shared" si="73"/>
        <v>0</v>
      </c>
      <c r="BJ181" s="395">
        <f t="shared" si="74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75"/>
        <v>3</v>
      </c>
      <c r="BT181" s="395">
        <f t="shared" si="76"/>
        <v>0</v>
      </c>
      <c r="BU181" s="395">
        <f t="shared" si="77"/>
        <v>3</v>
      </c>
      <c r="BV181" s="503"/>
      <c r="BX181" s="506"/>
      <c r="BZ181" s="509">
        <v>3</v>
      </c>
      <c r="CB181" s="512"/>
      <c r="CC181" s="493"/>
      <c r="CD181" s="515"/>
      <c r="CF181" s="500">
        <f t="shared" si="78"/>
        <v>3</v>
      </c>
      <c r="CG181" s="500">
        <f t="shared" si="79"/>
        <v>0</v>
      </c>
      <c r="CH181" s="500">
        <f t="shared" si="80"/>
        <v>3</v>
      </c>
      <c r="CI181" s="554"/>
      <c r="CK181" s="557"/>
      <c r="CM181" s="560"/>
      <c r="CO181" s="563"/>
      <c r="CQ181" s="545">
        <f t="shared" si="81"/>
        <v>0</v>
      </c>
      <c r="CR181" s="545">
        <f t="shared" si="82"/>
        <v>0</v>
      </c>
      <c r="CS181" s="545">
        <f t="shared" si="83"/>
        <v>0</v>
      </c>
      <c r="CU181" s="600"/>
      <c r="CW181" s="604"/>
      <c r="CY181" s="608"/>
      <c r="DA181" s="612"/>
      <c r="DB181" s="619">
        <f t="shared" si="84"/>
        <v>0</v>
      </c>
      <c r="DC181" s="619">
        <f t="shared" si="85"/>
        <v>0</v>
      </c>
      <c r="DD181" s="619">
        <f t="shared" si="86"/>
        <v>0</v>
      </c>
      <c r="DE181" s="630"/>
      <c r="DI181" s="633"/>
      <c r="DK181" s="636"/>
      <c r="DM181" s="640"/>
      <c r="DO181" s="653">
        <f t="shared" si="87"/>
        <v>0</v>
      </c>
      <c r="DP181" s="653">
        <f t="shared" si="88"/>
        <v>0</v>
      </c>
      <c r="DQ181" s="653">
        <f t="shared" si="89"/>
        <v>0</v>
      </c>
    </row>
    <row r="182" spans="1:121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60"/>
        <v>1</v>
      </c>
      <c r="O182" s="151">
        <f t="shared" si="61"/>
        <v>0</v>
      </c>
      <c r="P182" s="151">
        <f t="shared" si="62"/>
        <v>1</v>
      </c>
      <c r="Q182" s="168"/>
      <c r="R182" s="182"/>
      <c r="S182" s="171"/>
      <c r="T182" s="186"/>
      <c r="U182" s="174"/>
      <c r="Y182" s="226">
        <f t="shared" si="63"/>
        <v>0</v>
      </c>
      <c r="Z182" s="226">
        <f t="shared" si="64"/>
        <v>0</v>
      </c>
      <c r="AA182" s="226">
        <f t="shared" si="65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66"/>
        <v>0</v>
      </c>
      <c r="AK182" s="227">
        <f t="shared" si="67"/>
        <v>0</v>
      </c>
      <c r="AL182" s="227">
        <f t="shared" si="68"/>
        <v>0</v>
      </c>
      <c r="AN182" s="327"/>
      <c r="AP182" s="330"/>
      <c r="AR182" s="333"/>
      <c r="AS182" s="202"/>
      <c r="AT182" s="336"/>
      <c r="AV182" s="345"/>
      <c r="AW182" s="151">
        <f t="shared" si="69"/>
        <v>0</v>
      </c>
      <c r="AX182" s="151">
        <f t="shared" si="70"/>
        <v>0</v>
      </c>
      <c r="AY182" s="151">
        <f t="shared" si="71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72"/>
        <v>1</v>
      </c>
      <c r="BI182" s="395">
        <f t="shared" si="73"/>
        <v>0</v>
      </c>
      <c r="BJ182" s="395">
        <f t="shared" si="74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75"/>
        <v>0</v>
      </c>
      <c r="BT182" s="395">
        <f t="shared" si="76"/>
        <v>0</v>
      </c>
      <c r="BU182" s="395">
        <f t="shared" si="77"/>
        <v>0</v>
      </c>
      <c r="BV182" s="503"/>
      <c r="BX182" s="506"/>
      <c r="BZ182" s="509"/>
      <c r="CB182" s="512"/>
      <c r="CC182" s="493"/>
      <c r="CD182" s="515"/>
      <c r="CF182" s="500">
        <f t="shared" si="78"/>
        <v>0</v>
      </c>
      <c r="CG182" s="500">
        <f t="shared" si="79"/>
        <v>0</v>
      </c>
      <c r="CH182" s="500">
        <f t="shared" si="80"/>
        <v>0</v>
      </c>
      <c r="CI182" s="554"/>
      <c r="CK182" s="557"/>
      <c r="CM182" s="560"/>
      <c r="CO182" s="563"/>
      <c r="CQ182" s="545">
        <f t="shared" si="81"/>
        <v>0</v>
      </c>
      <c r="CR182" s="545">
        <f t="shared" si="82"/>
        <v>0</v>
      </c>
      <c r="CS182" s="545">
        <f t="shared" si="83"/>
        <v>0</v>
      </c>
      <c r="CU182" s="600"/>
      <c r="CW182" s="604"/>
      <c r="CY182" s="608"/>
      <c r="DA182" s="612"/>
      <c r="DB182" s="619">
        <f t="shared" si="84"/>
        <v>0</v>
      </c>
      <c r="DC182" s="619">
        <f t="shared" si="85"/>
        <v>0</v>
      </c>
      <c r="DD182" s="619">
        <f t="shared" si="86"/>
        <v>0</v>
      </c>
      <c r="DE182" s="630"/>
      <c r="DI182" s="633"/>
      <c r="DK182" s="636"/>
      <c r="DM182" s="640"/>
      <c r="DO182" s="653">
        <f t="shared" si="87"/>
        <v>0</v>
      </c>
      <c r="DP182" s="653">
        <f t="shared" si="88"/>
        <v>0</v>
      </c>
      <c r="DQ182" s="653">
        <f t="shared" si="89"/>
        <v>0</v>
      </c>
    </row>
    <row r="183" spans="1:121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60"/>
        <v>1</v>
      </c>
      <c r="O183" s="151">
        <f t="shared" si="61"/>
        <v>0</v>
      </c>
      <c r="P183" s="151">
        <f t="shared" si="62"/>
        <v>1</v>
      </c>
      <c r="Q183" s="168"/>
      <c r="R183" s="182"/>
      <c r="S183" s="171"/>
      <c r="T183" s="186"/>
      <c r="U183" s="174"/>
      <c r="Y183" s="226">
        <f t="shared" si="63"/>
        <v>0</v>
      </c>
      <c r="Z183" s="226">
        <f t="shared" si="64"/>
        <v>0</v>
      </c>
      <c r="AA183" s="226">
        <f t="shared" si="65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66"/>
        <v>0</v>
      </c>
      <c r="AK183" s="227">
        <f t="shared" si="67"/>
        <v>0</v>
      </c>
      <c r="AL183" s="227">
        <f t="shared" si="68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69"/>
        <v>4</v>
      </c>
      <c r="AX183" s="151">
        <f t="shared" si="70"/>
        <v>0</v>
      </c>
      <c r="AY183" s="151">
        <f t="shared" si="71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72"/>
        <v>0</v>
      </c>
      <c r="BI183" s="395">
        <f t="shared" si="73"/>
        <v>0</v>
      </c>
      <c r="BJ183" s="395">
        <f t="shared" si="74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75"/>
        <v>3</v>
      </c>
      <c r="BT183" s="395">
        <f t="shared" si="76"/>
        <v>0</v>
      </c>
      <c r="BU183" s="395">
        <f t="shared" si="77"/>
        <v>3</v>
      </c>
      <c r="BV183" s="503"/>
      <c r="BX183" s="506"/>
      <c r="BZ183" s="509"/>
      <c r="CB183" s="512"/>
      <c r="CC183" s="493"/>
      <c r="CD183" s="515"/>
      <c r="CF183" s="500">
        <f t="shared" si="78"/>
        <v>0</v>
      </c>
      <c r="CG183" s="500">
        <f t="shared" si="79"/>
        <v>0</v>
      </c>
      <c r="CH183" s="500">
        <f t="shared" si="80"/>
        <v>0</v>
      </c>
      <c r="CI183" s="554"/>
      <c r="CK183" s="557"/>
      <c r="CM183" s="560"/>
      <c r="CO183" s="563"/>
      <c r="CQ183" s="545">
        <f t="shared" si="81"/>
        <v>0</v>
      </c>
      <c r="CR183" s="545">
        <f t="shared" si="82"/>
        <v>0</v>
      </c>
      <c r="CS183" s="545">
        <f t="shared" si="83"/>
        <v>0</v>
      </c>
      <c r="CU183" s="600"/>
      <c r="CW183" s="604"/>
      <c r="CY183" s="608"/>
      <c r="DA183" s="612"/>
      <c r="DB183" s="619">
        <f t="shared" si="84"/>
        <v>0</v>
      </c>
      <c r="DC183" s="619">
        <f t="shared" si="85"/>
        <v>0</v>
      </c>
      <c r="DD183" s="619">
        <f t="shared" si="86"/>
        <v>0</v>
      </c>
      <c r="DE183" s="630"/>
      <c r="DI183" s="633"/>
      <c r="DK183" s="636"/>
      <c r="DM183" s="640"/>
      <c r="DO183" s="653">
        <f t="shared" si="87"/>
        <v>0</v>
      </c>
      <c r="DP183" s="653">
        <f t="shared" si="88"/>
        <v>0</v>
      </c>
      <c r="DQ183" s="653">
        <f t="shared" si="89"/>
        <v>0</v>
      </c>
    </row>
    <row r="184" spans="1:121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60"/>
        <v>12</v>
      </c>
      <c r="O184" s="151">
        <f t="shared" si="61"/>
        <v>0</v>
      </c>
      <c r="P184" s="151">
        <f t="shared" si="62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63"/>
        <v>9</v>
      </c>
      <c r="Z184" s="226">
        <f t="shared" si="64"/>
        <v>0</v>
      </c>
      <c r="AA184" s="226">
        <f t="shared" si="65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66"/>
        <v>6</v>
      </c>
      <c r="AK184" s="227">
        <f t="shared" si="67"/>
        <v>0</v>
      </c>
      <c r="AL184" s="227">
        <f t="shared" si="68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69"/>
        <v>18</v>
      </c>
      <c r="AX184" s="151">
        <f t="shared" si="70"/>
        <v>0</v>
      </c>
      <c r="AY184" s="151">
        <f t="shared" si="71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72"/>
        <v>0</v>
      </c>
      <c r="BI184" s="395">
        <f t="shared" si="73"/>
        <v>0</v>
      </c>
      <c r="BJ184" s="395">
        <f t="shared" si="74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75"/>
        <v>0</v>
      </c>
      <c r="BT184" s="395">
        <f t="shared" si="76"/>
        <v>0</v>
      </c>
      <c r="BU184" s="395">
        <f t="shared" si="77"/>
        <v>0</v>
      </c>
      <c r="BV184" s="503"/>
      <c r="BX184" s="506"/>
      <c r="BZ184" s="509"/>
      <c r="CB184" s="512"/>
      <c r="CC184" s="493"/>
      <c r="CD184" s="515"/>
      <c r="CF184" s="500">
        <f t="shared" si="78"/>
        <v>0</v>
      </c>
      <c r="CG184" s="500">
        <f t="shared" si="79"/>
        <v>0</v>
      </c>
      <c r="CH184" s="500">
        <f t="shared" si="80"/>
        <v>0</v>
      </c>
      <c r="CI184" s="554"/>
      <c r="CK184" s="557">
        <v>2</v>
      </c>
      <c r="CM184" s="560"/>
      <c r="CO184" s="563"/>
      <c r="CQ184" s="545">
        <f t="shared" si="81"/>
        <v>2</v>
      </c>
      <c r="CR184" s="545">
        <f t="shared" si="82"/>
        <v>0</v>
      </c>
      <c r="CS184" s="545">
        <f t="shared" si="83"/>
        <v>2</v>
      </c>
      <c r="CU184" s="600"/>
      <c r="CW184" s="604"/>
      <c r="CY184" s="608"/>
      <c r="DA184" s="612"/>
      <c r="DB184" s="619">
        <f t="shared" si="84"/>
        <v>0</v>
      </c>
      <c r="DC184" s="619">
        <f t="shared" si="85"/>
        <v>0</v>
      </c>
      <c r="DD184" s="619">
        <f t="shared" si="86"/>
        <v>0</v>
      </c>
      <c r="DE184" s="630"/>
      <c r="DI184" s="633"/>
      <c r="DK184" s="636"/>
      <c r="DM184" s="640"/>
      <c r="DO184" s="653">
        <f t="shared" si="87"/>
        <v>0</v>
      </c>
      <c r="DP184" s="653">
        <f t="shared" si="88"/>
        <v>0</v>
      </c>
      <c r="DQ184" s="653">
        <f t="shared" si="89"/>
        <v>0</v>
      </c>
    </row>
    <row r="185" spans="1:121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60"/>
        <v>0</v>
      </c>
      <c r="O185" s="151">
        <f t="shared" si="61"/>
        <v>0</v>
      </c>
      <c r="P185" s="151">
        <f t="shared" si="62"/>
        <v>0</v>
      </c>
      <c r="Q185" s="168"/>
      <c r="R185" s="182"/>
      <c r="S185" s="171"/>
      <c r="T185" s="186"/>
      <c r="U185" s="174"/>
      <c r="Y185" s="226">
        <f t="shared" si="63"/>
        <v>0</v>
      </c>
      <c r="Z185" s="226">
        <f t="shared" si="64"/>
        <v>0</v>
      </c>
      <c r="AA185" s="226">
        <f t="shared" si="65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66"/>
        <v>0</v>
      </c>
      <c r="AK185" s="227">
        <f t="shared" si="67"/>
        <v>0</v>
      </c>
      <c r="AL185" s="227">
        <f t="shared" si="68"/>
        <v>0</v>
      </c>
      <c r="AN185" s="327"/>
      <c r="AP185" s="330"/>
      <c r="AR185" s="333"/>
      <c r="AS185" s="202"/>
      <c r="AT185" s="336"/>
      <c r="AV185" s="345"/>
      <c r="AW185" s="151">
        <f t="shared" si="69"/>
        <v>0</v>
      </c>
      <c r="AX185" s="151">
        <f t="shared" si="70"/>
        <v>0</v>
      </c>
      <c r="AY185" s="151">
        <f t="shared" si="71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72"/>
        <v>0</v>
      </c>
      <c r="BI185" s="395">
        <f t="shared" si="73"/>
        <v>0</v>
      </c>
      <c r="BJ185" s="395">
        <f t="shared" si="74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75"/>
        <v>0</v>
      </c>
      <c r="BT185" s="395">
        <f t="shared" si="76"/>
        <v>0</v>
      </c>
      <c r="BU185" s="395">
        <f t="shared" si="77"/>
        <v>0</v>
      </c>
      <c r="BV185" s="503"/>
      <c r="BX185" s="506"/>
      <c r="BZ185" s="509"/>
      <c r="CB185" s="512"/>
      <c r="CC185" s="493"/>
      <c r="CD185" s="515"/>
      <c r="CF185" s="500">
        <f t="shared" si="78"/>
        <v>0</v>
      </c>
      <c r="CG185" s="500">
        <f t="shared" si="79"/>
        <v>0</v>
      </c>
      <c r="CH185" s="500">
        <f t="shared" si="80"/>
        <v>0</v>
      </c>
      <c r="CI185" s="554"/>
      <c r="CK185" s="557"/>
      <c r="CM185" s="560"/>
      <c r="CO185" s="563"/>
      <c r="CQ185" s="545">
        <f t="shared" si="81"/>
        <v>0</v>
      </c>
      <c r="CR185" s="545">
        <f t="shared" si="82"/>
        <v>0</v>
      </c>
      <c r="CS185" s="545">
        <f t="shared" si="83"/>
        <v>0</v>
      </c>
      <c r="CU185" s="600"/>
      <c r="CW185" s="604"/>
      <c r="CY185" s="608"/>
      <c r="DA185" s="612"/>
      <c r="DB185" s="619">
        <f t="shared" si="84"/>
        <v>0</v>
      </c>
      <c r="DC185" s="619">
        <f t="shared" si="85"/>
        <v>0</v>
      </c>
      <c r="DD185" s="619">
        <f t="shared" si="86"/>
        <v>0</v>
      </c>
      <c r="DE185" s="630"/>
      <c r="DI185" s="633"/>
      <c r="DK185" s="636"/>
      <c r="DM185" s="640"/>
      <c r="DO185" s="653">
        <f t="shared" si="87"/>
        <v>0</v>
      </c>
      <c r="DP185" s="653">
        <f t="shared" si="88"/>
        <v>0</v>
      </c>
      <c r="DQ185" s="653">
        <f t="shared" si="89"/>
        <v>0</v>
      </c>
    </row>
    <row r="186" spans="1:121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60"/>
        <v>0</v>
      </c>
      <c r="O186" s="151">
        <f t="shared" si="61"/>
        <v>0</v>
      </c>
      <c r="P186" s="151">
        <f t="shared" si="62"/>
        <v>0</v>
      </c>
      <c r="Q186" s="168">
        <v>109</v>
      </c>
      <c r="R186" s="182"/>
      <c r="S186" s="171"/>
      <c r="T186" s="186"/>
      <c r="U186" s="174"/>
      <c r="Y186" s="226">
        <f t="shared" si="63"/>
        <v>109</v>
      </c>
      <c r="Z186" s="226">
        <f t="shared" si="64"/>
        <v>0</v>
      </c>
      <c r="AA186" s="226">
        <f t="shared" si="65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66"/>
        <v>3</v>
      </c>
      <c r="AK186" s="227">
        <f t="shared" si="67"/>
        <v>0</v>
      </c>
      <c r="AL186" s="227">
        <f t="shared" si="68"/>
        <v>3</v>
      </c>
      <c r="AN186" s="327"/>
      <c r="AP186" s="330"/>
      <c r="AR186" s="333"/>
      <c r="AS186" s="202"/>
      <c r="AT186" s="336"/>
      <c r="AV186" s="344"/>
      <c r="AW186" s="151">
        <f t="shared" si="69"/>
        <v>0</v>
      </c>
      <c r="AX186" s="151">
        <f t="shared" si="70"/>
        <v>0</v>
      </c>
      <c r="AY186" s="151">
        <f t="shared" si="71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72"/>
        <v>1</v>
      </c>
      <c r="BI186" s="395">
        <f t="shared" si="73"/>
        <v>0</v>
      </c>
      <c r="BJ186" s="395">
        <f t="shared" si="74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75"/>
        <v>0</v>
      </c>
      <c r="BT186" s="395">
        <f t="shared" si="76"/>
        <v>0</v>
      </c>
      <c r="BU186" s="395">
        <f t="shared" si="77"/>
        <v>0</v>
      </c>
      <c r="BV186" s="503"/>
      <c r="BX186" s="506">
        <v>2</v>
      </c>
      <c r="BZ186" s="509"/>
      <c r="CB186" s="512"/>
      <c r="CC186" s="493"/>
      <c r="CD186" s="515"/>
      <c r="CF186" s="500">
        <f t="shared" si="78"/>
        <v>2</v>
      </c>
      <c r="CG186" s="500">
        <f t="shared" si="79"/>
        <v>0</v>
      </c>
      <c r="CH186" s="500">
        <f t="shared" si="80"/>
        <v>2</v>
      </c>
      <c r="CI186" s="554"/>
      <c r="CK186" s="557"/>
      <c r="CM186" s="560"/>
      <c r="CO186" s="563"/>
      <c r="CQ186" s="545">
        <f t="shared" si="81"/>
        <v>0</v>
      </c>
      <c r="CR186" s="545">
        <f t="shared" si="82"/>
        <v>0</v>
      </c>
      <c r="CS186" s="545">
        <f t="shared" si="83"/>
        <v>0</v>
      </c>
      <c r="CU186" s="600"/>
      <c r="CW186" s="604"/>
      <c r="CY186" s="608"/>
      <c r="DA186" s="612"/>
      <c r="DB186" s="619">
        <f t="shared" si="84"/>
        <v>0</v>
      </c>
      <c r="DC186" s="619">
        <f t="shared" si="85"/>
        <v>0</v>
      </c>
      <c r="DD186" s="619">
        <f t="shared" si="86"/>
        <v>0</v>
      </c>
      <c r="DE186" s="630"/>
      <c r="DI186" s="633"/>
      <c r="DK186" s="636"/>
      <c r="DM186" s="640"/>
      <c r="DO186" s="653">
        <f t="shared" si="87"/>
        <v>0</v>
      </c>
      <c r="DP186" s="653">
        <f t="shared" si="88"/>
        <v>0</v>
      </c>
      <c r="DQ186" s="653">
        <f t="shared" si="89"/>
        <v>0</v>
      </c>
    </row>
    <row r="187" spans="1:121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60"/>
        <v>17</v>
      </c>
      <c r="O187" s="151">
        <f t="shared" si="61"/>
        <v>0</v>
      </c>
      <c r="P187" s="151">
        <f t="shared" si="62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63"/>
        <v>14</v>
      </c>
      <c r="Z187" s="226">
        <f t="shared" si="64"/>
        <v>40</v>
      </c>
      <c r="AA187" s="226">
        <f t="shared" si="65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66"/>
        <v>67</v>
      </c>
      <c r="AK187" s="227">
        <f t="shared" si="67"/>
        <v>80</v>
      </c>
      <c r="AL187" s="227">
        <f t="shared" si="68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69"/>
        <v>19</v>
      </c>
      <c r="AX187" s="151">
        <f t="shared" si="70"/>
        <v>100</v>
      </c>
      <c r="AY187" s="151">
        <f t="shared" si="71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72"/>
        <v>14</v>
      </c>
      <c r="BI187" s="395">
        <f t="shared" si="73"/>
        <v>80</v>
      </c>
      <c r="BJ187" s="395">
        <f t="shared" si="74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75"/>
        <v>6</v>
      </c>
      <c r="BT187" s="395">
        <f t="shared" si="76"/>
        <v>80</v>
      </c>
      <c r="BU187" s="395">
        <f t="shared" si="77"/>
        <v>86</v>
      </c>
      <c r="BV187" s="503"/>
      <c r="BX187" s="506"/>
      <c r="BZ187" s="509"/>
      <c r="CB187" s="512"/>
      <c r="CC187" s="493"/>
      <c r="CD187" s="515"/>
      <c r="CF187" s="500">
        <f t="shared" si="78"/>
        <v>0</v>
      </c>
      <c r="CG187" s="500">
        <f t="shared" si="79"/>
        <v>0</v>
      </c>
      <c r="CH187" s="500">
        <f t="shared" si="80"/>
        <v>0</v>
      </c>
      <c r="CI187" s="554"/>
      <c r="CK187" s="557"/>
      <c r="CM187" s="560"/>
      <c r="CO187" s="563"/>
      <c r="CQ187" s="545">
        <f t="shared" si="81"/>
        <v>0</v>
      </c>
      <c r="CR187" s="545">
        <f t="shared" si="82"/>
        <v>0</v>
      </c>
      <c r="CS187" s="545">
        <f t="shared" si="83"/>
        <v>0</v>
      </c>
      <c r="CU187" s="600">
        <v>20</v>
      </c>
      <c r="CW187" s="604">
        <v>20</v>
      </c>
      <c r="CY187" s="608">
        <v>20</v>
      </c>
      <c r="DA187" s="612">
        <v>20</v>
      </c>
      <c r="DB187" s="619">
        <f t="shared" si="84"/>
        <v>0</v>
      </c>
      <c r="DC187" s="619">
        <f t="shared" si="85"/>
        <v>80</v>
      </c>
      <c r="DD187" s="619">
        <f t="shared" si="86"/>
        <v>80</v>
      </c>
      <c r="DE187" s="630">
        <v>7</v>
      </c>
      <c r="DI187" s="633">
        <v>4</v>
      </c>
      <c r="DK187" s="636"/>
      <c r="DM187" s="640">
        <v>7</v>
      </c>
      <c r="DO187" s="653">
        <f t="shared" si="87"/>
        <v>18</v>
      </c>
      <c r="DP187" s="653">
        <f t="shared" si="88"/>
        <v>0</v>
      </c>
      <c r="DQ187" s="653">
        <f t="shared" si="89"/>
        <v>18</v>
      </c>
    </row>
    <row r="188" spans="1:121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60"/>
        <v>0</v>
      </c>
      <c r="O188" s="151">
        <f t="shared" si="61"/>
        <v>0</v>
      </c>
      <c r="P188" s="151">
        <f t="shared" si="62"/>
        <v>0</v>
      </c>
      <c r="Q188" s="168"/>
      <c r="R188" s="182">
        <v>5</v>
      </c>
      <c r="S188" s="171"/>
      <c r="T188" s="186">
        <v>5</v>
      </c>
      <c r="U188" s="174"/>
      <c r="Y188" s="226">
        <f t="shared" si="63"/>
        <v>0</v>
      </c>
      <c r="Z188" s="226">
        <f t="shared" si="64"/>
        <v>10</v>
      </c>
      <c r="AA188" s="226">
        <f t="shared" si="65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66"/>
        <v>0</v>
      </c>
      <c r="AK188" s="227">
        <f t="shared" si="67"/>
        <v>20</v>
      </c>
      <c r="AL188" s="227">
        <f t="shared" si="68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69"/>
        <v>0</v>
      </c>
      <c r="AX188" s="151">
        <f t="shared" si="70"/>
        <v>25</v>
      </c>
      <c r="AY188" s="151">
        <f t="shared" si="71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72"/>
        <v>0</v>
      </c>
      <c r="BI188" s="395">
        <f t="shared" si="73"/>
        <v>20</v>
      </c>
      <c r="BJ188" s="395">
        <f t="shared" si="74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75"/>
        <v>0</v>
      </c>
      <c r="BT188" s="395">
        <f t="shared" si="76"/>
        <v>20</v>
      </c>
      <c r="BU188" s="395">
        <f t="shared" si="77"/>
        <v>20</v>
      </c>
      <c r="BV188" s="503"/>
      <c r="BX188" s="506"/>
      <c r="BZ188" s="509"/>
      <c r="CB188" s="512"/>
      <c r="CC188" s="493"/>
      <c r="CD188" s="515"/>
      <c r="CF188" s="500">
        <f t="shared" si="78"/>
        <v>0</v>
      </c>
      <c r="CG188" s="500">
        <f t="shared" si="79"/>
        <v>0</v>
      </c>
      <c r="CH188" s="500">
        <f t="shared" si="80"/>
        <v>0</v>
      </c>
      <c r="CI188" s="554"/>
      <c r="CK188" s="557"/>
      <c r="CM188" s="560"/>
      <c r="CO188" s="563"/>
      <c r="CQ188" s="545">
        <f t="shared" si="81"/>
        <v>0</v>
      </c>
      <c r="CR188" s="545">
        <f t="shared" si="82"/>
        <v>0</v>
      </c>
      <c r="CS188" s="545">
        <f t="shared" si="83"/>
        <v>0</v>
      </c>
      <c r="CU188" s="600">
        <v>5</v>
      </c>
      <c r="CW188" s="604">
        <v>5</v>
      </c>
      <c r="CY188" s="608">
        <v>5</v>
      </c>
      <c r="DA188" s="612">
        <v>5</v>
      </c>
      <c r="DB188" s="619">
        <f t="shared" si="84"/>
        <v>0</v>
      </c>
      <c r="DC188" s="619">
        <f t="shared" si="85"/>
        <v>20</v>
      </c>
      <c r="DD188" s="619">
        <f t="shared" si="86"/>
        <v>20</v>
      </c>
      <c r="DE188" s="630"/>
      <c r="DI188" s="633"/>
      <c r="DK188" s="636"/>
      <c r="DM188" s="640">
        <v>1</v>
      </c>
      <c r="DO188" s="653">
        <f t="shared" si="87"/>
        <v>1</v>
      </c>
      <c r="DP188" s="653">
        <f t="shared" si="88"/>
        <v>0</v>
      </c>
      <c r="DQ188" s="653">
        <f t="shared" si="89"/>
        <v>1</v>
      </c>
    </row>
    <row r="189" spans="1:121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60"/>
        <v>0</v>
      </c>
      <c r="O189" s="151">
        <f t="shared" si="61"/>
        <v>0</v>
      </c>
      <c r="P189" s="151">
        <f t="shared" si="62"/>
        <v>0</v>
      </c>
      <c r="Q189" s="168"/>
      <c r="R189" s="182"/>
      <c r="S189" s="171"/>
      <c r="T189" s="186"/>
      <c r="U189" s="174"/>
      <c r="Y189" s="226">
        <f t="shared" si="63"/>
        <v>0</v>
      </c>
      <c r="Z189" s="226">
        <f t="shared" si="64"/>
        <v>0</v>
      </c>
      <c r="AA189" s="226">
        <f t="shared" si="65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66"/>
        <v>0</v>
      </c>
      <c r="AK189" s="227">
        <f t="shared" si="67"/>
        <v>0</v>
      </c>
      <c r="AL189" s="227">
        <f t="shared" si="68"/>
        <v>0</v>
      </c>
      <c r="AN189" s="327"/>
      <c r="AP189" s="330"/>
      <c r="AR189" s="333"/>
      <c r="AS189" s="202"/>
      <c r="AT189" s="336"/>
      <c r="AV189" s="344"/>
      <c r="AW189" s="151">
        <f t="shared" si="69"/>
        <v>0</v>
      </c>
      <c r="AX189" s="151">
        <f t="shared" si="70"/>
        <v>0</v>
      </c>
      <c r="AY189" s="151">
        <f t="shared" si="71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72"/>
        <v>0</v>
      </c>
      <c r="BI189" s="395">
        <f t="shared" si="73"/>
        <v>0</v>
      </c>
      <c r="BJ189" s="395">
        <f t="shared" si="74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75"/>
        <v>0</v>
      </c>
      <c r="BT189" s="395">
        <f t="shared" si="76"/>
        <v>0</v>
      </c>
      <c r="BU189" s="395">
        <f t="shared" si="77"/>
        <v>0</v>
      </c>
      <c r="BV189" s="503"/>
      <c r="BX189" s="506"/>
      <c r="BZ189" s="509"/>
      <c r="CB189" s="512"/>
      <c r="CC189" s="493"/>
      <c r="CD189" s="515"/>
      <c r="CF189" s="500">
        <f t="shared" si="78"/>
        <v>0</v>
      </c>
      <c r="CG189" s="500">
        <f t="shared" si="79"/>
        <v>0</v>
      </c>
      <c r="CH189" s="500">
        <f t="shared" si="80"/>
        <v>0</v>
      </c>
      <c r="CI189" s="554"/>
      <c r="CK189" s="557"/>
      <c r="CM189" s="560"/>
      <c r="CO189" s="563"/>
      <c r="CQ189" s="545">
        <f t="shared" si="81"/>
        <v>0</v>
      </c>
      <c r="CR189" s="545">
        <f t="shared" si="82"/>
        <v>0</v>
      </c>
      <c r="CS189" s="545">
        <f t="shared" si="83"/>
        <v>0</v>
      </c>
      <c r="CU189" s="600"/>
      <c r="CW189" s="604"/>
      <c r="CY189" s="608"/>
      <c r="DA189" s="612"/>
      <c r="DB189" s="619">
        <f t="shared" si="84"/>
        <v>0</v>
      </c>
      <c r="DC189" s="619">
        <f t="shared" si="85"/>
        <v>0</v>
      </c>
      <c r="DD189" s="619">
        <f t="shared" si="86"/>
        <v>0</v>
      </c>
      <c r="DE189" s="630"/>
      <c r="DI189" s="633"/>
      <c r="DK189" s="636"/>
      <c r="DM189" s="640"/>
      <c r="DO189" s="653">
        <f t="shared" si="87"/>
        <v>0</v>
      </c>
      <c r="DP189" s="653">
        <f t="shared" si="88"/>
        <v>0</v>
      </c>
      <c r="DQ189" s="653">
        <f t="shared" si="89"/>
        <v>0</v>
      </c>
    </row>
    <row r="190" spans="1:121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60"/>
        <v>0</v>
      </c>
      <c r="O190" s="151">
        <f t="shared" si="61"/>
        <v>0</v>
      </c>
      <c r="P190" s="151">
        <f t="shared" si="62"/>
        <v>0</v>
      </c>
      <c r="Q190" s="168"/>
      <c r="R190" s="182"/>
      <c r="S190" s="171">
        <v>1</v>
      </c>
      <c r="T190" s="186"/>
      <c r="U190" s="174"/>
      <c r="Y190" s="226">
        <f t="shared" si="63"/>
        <v>1</v>
      </c>
      <c r="Z190" s="226">
        <f t="shared" si="64"/>
        <v>0</v>
      </c>
      <c r="AA190" s="226">
        <f t="shared" si="65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66"/>
        <v>0</v>
      </c>
      <c r="AK190" s="227">
        <f t="shared" si="67"/>
        <v>0</v>
      </c>
      <c r="AL190" s="227">
        <f t="shared" si="68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69"/>
        <v>4</v>
      </c>
      <c r="AX190" s="151">
        <f t="shared" si="70"/>
        <v>0</v>
      </c>
      <c r="AY190" s="151">
        <f t="shared" si="71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72"/>
        <v>1</v>
      </c>
      <c r="BI190" s="395">
        <f t="shared" si="73"/>
        <v>0</v>
      </c>
      <c r="BJ190" s="395">
        <f t="shared" si="74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75"/>
        <v>1</v>
      </c>
      <c r="BT190" s="395">
        <f t="shared" si="76"/>
        <v>0</v>
      </c>
      <c r="BU190" s="395">
        <f t="shared" si="77"/>
        <v>1</v>
      </c>
      <c r="BV190" s="503"/>
      <c r="BX190" s="506"/>
      <c r="BZ190" s="509">
        <v>1</v>
      </c>
      <c r="CB190" s="512"/>
      <c r="CC190" s="493"/>
      <c r="CD190" s="515"/>
      <c r="CF190" s="500">
        <f t="shared" si="78"/>
        <v>1</v>
      </c>
      <c r="CG190" s="500">
        <f t="shared" si="79"/>
        <v>0</v>
      </c>
      <c r="CH190" s="500">
        <f t="shared" si="80"/>
        <v>1</v>
      </c>
      <c r="CI190" s="554"/>
      <c r="CK190" s="557"/>
      <c r="CM190" s="560"/>
      <c r="CO190" s="563"/>
      <c r="CQ190" s="545">
        <f t="shared" si="81"/>
        <v>0</v>
      </c>
      <c r="CR190" s="545">
        <f t="shared" si="82"/>
        <v>0</v>
      </c>
      <c r="CS190" s="545">
        <f t="shared" si="83"/>
        <v>0</v>
      </c>
      <c r="CU190" s="600"/>
      <c r="CW190" s="604"/>
      <c r="CY190" s="608"/>
      <c r="DA190" s="612"/>
      <c r="DB190" s="619">
        <f t="shared" si="84"/>
        <v>0</v>
      </c>
      <c r="DC190" s="619">
        <f t="shared" si="85"/>
        <v>0</v>
      </c>
      <c r="DD190" s="619">
        <f t="shared" si="86"/>
        <v>0</v>
      </c>
      <c r="DE190" s="630"/>
      <c r="DI190" s="633"/>
      <c r="DK190" s="636"/>
      <c r="DM190" s="640"/>
      <c r="DO190" s="653">
        <f t="shared" si="87"/>
        <v>0</v>
      </c>
      <c r="DP190" s="653">
        <f t="shared" si="88"/>
        <v>0</v>
      </c>
      <c r="DQ190" s="653">
        <f t="shared" si="89"/>
        <v>0</v>
      </c>
    </row>
    <row r="191" spans="1:121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60"/>
        <v>3</v>
      </c>
      <c r="O191" s="151">
        <f t="shared" si="61"/>
        <v>0</v>
      </c>
      <c r="P191" s="151">
        <f t="shared" si="62"/>
        <v>3</v>
      </c>
      <c r="Q191" s="168"/>
      <c r="R191" s="182">
        <v>1</v>
      </c>
      <c r="S191" s="171"/>
      <c r="T191" s="186">
        <v>1</v>
      </c>
      <c r="U191" s="174"/>
      <c r="Y191" s="226">
        <f t="shared" si="63"/>
        <v>0</v>
      </c>
      <c r="Z191" s="226">
        <f t="shared" si="64"/>
        <v>2</v>
      </c>
      <c r="AA191" s="226">
        <f t="shared" si="65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66"/>
        <v>1</v>
      </c>
      <c r="AK191" s="227">
        <f t="shared" si="67"/>
        <v>4</v>
      </c>
      <c r="AL191" s="227">
        <f t="shared" si="68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69"/>
        <v>0</v>
      </c>
      <c r="AX191" s="151">
        <f t="shared" si="70"/>
        <v>5</v>
      </c>
      <c r="AY191" s="151">
        <f t="shared" si="71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72"/>
        <v>1</v>
      </c>
      <c r="BI191" s="395">
        <f t="shared" si="73"/>
        <v>4</v>
      </c>
      <c r="BJ191" s="395">
        <f t="shared" si="74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75"/>
        <v>0</v>
      </c>
      <c r="BT191" s="395">
        <f t="shared" si="76"/>
        <v>4</v>
      </c>
      <c r="BU191" s="395">
        <f t="shared" si="77"/>
        <v>4</v>
      </c>
      <c r="BV191" s="503"/>
      <c r="BX191" s="506"/>
      <c r="BZ191" s="509"/>
      <c r="CB191" s="512">
        <v>3</v>
      </c>
      <c r="CC191" s="493"/>
      <c r="CD191" s="515">
        <v>1</v>
      </c>
      <c r="CF191" s="500">
        <f t="shared" si="78"/>
        <v>4</v>
      </c>
      <c r="CG191" s="500">
        <f t="shared" si="79"/>
        <v>0</v>
      </c>
      <c r="CH191" s="500">
        <f t="shared" si="80"/>
        <v>4</v>
      </c>
      <c r="CI191" s="554">
        <v>2</v>
      </c>
      <c r="CK191" s="557"/>
      <c r="CM191" s="560">
        <v>1</v>
      </c>
      <c r="CO191" s="563"/>
      <c r="CQ191" s="545">
        <f t="shared" si="81"/>
        <v>3</v>
      </c>
      <c r="CR191" s="545">
        <f t="shared" si="82"/>
        <v>0</v>
      </c>
      <c r="CS191" s="545">
        <f t="shared" si="83"/>
        <v>3</v>
      </c>
      <c r="CU191" s="600">
        <v>1</v>
      </c>
      <c r="CW191" s="604">
        <v>1</v>
      </c>
      <c r="CY191" s="608">
        <v>1</v>
      </c>
      <c r="DA191" s="612">
        <v>1</v>
      </c>
      <c r="DB191" s="619">
        <f t="shared" si="84"/>
        <v>0</v>
      </c>
      <c r="DC191" s="619">
        <f t="shared" si="85"/>
        <v>4</v>
      </c>
      <c r="DD191" s="619">
        <f t="shared" si="86"/>
        <v>4</v>
      </c>
      <c r="DE191" s="630"/>
      <c r="DI191" s="633"/>
      <c r="DK191" s="636"/>
      <c r="DM191" s="640"/>
      <c r="DO191" s="653">
        <f t="shared" si="87"/>
        <v>0</v>
      </c>
      <c r="DP191" s="653">
        <f t="shared" si="88"/>
        <v>0</v>
      </c>
      <c r="DQ191" s="653">
        <f t="shared" si="89"/>
        <v>0</v>
      </c>
    </row>
    <row r="192" spans="1:121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60"/>
        <v>0</v>
      </c>
      <c r="O192" s="151">
        <f t="shared" si="61"/>
        <v>0</v>
      </c>
      <c r="P192" s="151">
        <f t="shared" si="62"/>
        <v>0</v>
      </c>
      <c r="Q192" s="168"/>
      <c r="R192" s="182"/>
      <c r="S192" s="171"/>
      <c r="T192" s="186"/>
      <c r="U192" s="174"/>
      <c r="Y192" s="226">
        <f t="shared" si="63"/>
        <v>0</v>
      </c>
      <c r="Z192" s="226">
        <f t="shared" si="64"/>
        <v>0</v>
      </c>
      <c r="AA192" s="226">
        <f t="shared" si="65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66"/>
        <v>0</v>
      </c>
      <c r="AK192" s="227">
        <f t="shared" si="67"/>
        <v>0</v>
      </c>
      <c r="AL192" s="227">
        <f t="shared" si="68"/>
        <v>0</v>
      </c>
      <c r="AN192" s="327"/>
      <c r="AP192" s="330"/>
      <c r="AR192" s="333"/>
      <c r="AS192" s="202"/>
      <c r="AT192" s="336"/>
      <c r="AV192" s="341"/>
      <c r="AW192" s="151">
        <f t="shared" si="69"/>
        <v>0</v>
      </c>
      <c r="AX192" s="151">
        <f t="shared" si="70"/>
        <v>0</v>
      </c>
      <c r="AY192" s="151">
        <f t="shared" si="71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72"/>
        <v>0</v>
      </c>
      <c r="BI192" s="395">
        <f t="shared" si="73"/>
        <v>0</v>
      </c>
      <c r="BJ192" s="395">
        <f t="shared" si="74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75"/>
        <v>0</v>
      </c>
      <c r="BT192" s="395">
        <f t="shared" si="76"/>
        <v>0</v>
      </c>
      <c r="BU192" s="395">
        <f t="shared" si="77"/>
        <v>0</v>
      </c>
      <c r="BV192" s="503"/>
      <c r="BX192" s="506"/>
      <c r="BZ192" s="509"/>
      <c r="CB192" s="512"/>
      <c r="CC192" s="493"/>
      <c r="CD192" s="515"/>
      <c r="CF192" s="500">
        <f t="shared" si="78"/>
        <v>0</v>
      </c>
      <c r="CG192" s="500">
        <f t="shared" si="79"/>
        <v>0</v>
      </c>
      <c r="CH192" s="500">
        <f t="shared" si="80"/>
        <v>0</v>
      </c>
      <c r="CI192" s="554"/>
      <c r="CK192" s="557"/>
      <c r="CM192" s="560"/>
      <c r="CO192" s="563"/>
      <c r="CQ192" s="545">
        <f t="shared" si="81"/>
        <v>0</v>
      </c>
      <c r="CR192" s="545">
        <f t="shared" si="82"/>
        <v>0</v>
      </c>
      <c r="CS192" s="545">
        <f t="shared" si="83"/>
        <v>0</v>
      </c>
      <c r="CU192" s="600"/>
      <c r="CW192" s="604"/>
      <c r="CY192" s="608"/>
      <c r="DA192" s="612"/>
      <c r="DB192" s="619">
        <f t="shared" si="84"/>
        <v>0</v>
      </c>
      <c r="DC192" s="619">
        <f t="shared" si="85"/>
        <v>0</v>
      </c>
      <c r="DD192" s="619">
        <f t="shared" si="86"/>
        <v>0</v>
      </c>
      <c r="DE192" s="630"/>
      <c r="DI192" s="633"/>
      <c r="DK192" s="636"/>
      <c r="DM192" s="640"/>
      <c r="DO192" s="653">
        <f t="shared" si="87"/>
        <v>0</v>
      </c>
      <c r="DP192" s="653">
        <f t="shared" si="88"/>
        <v>0</v>
      </c>
      <c r="DQ192" s="653">
        <f t="shared" si="89"/>
        <v>0</v>
      </c>
    </row>
    <row r="193" spans="1:121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60"/>
        <v>1</v>
      </c>
      <c r="O193" s="151">
        <f t="shared" si="61"/>
        <v>0</v>
      </c>
      <c r="P193" s="151">
        <f t="shared" si="62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63"/>
        <v>2</v>
      </c>
      <c r="Z193" s="226">
        <f t="shared" si="64"/>
        <v>2</v>
      </c>
      <c r="AA193" s="226">
        <f t="shared" si="65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66"/>
        <v>4</v>
      </c>
      <c r="AK193" s="227">
        <f t="shared" si="67"/>
        <v>4</v>
      </c>
      <c r="AL193" s="227">
        <f t="shared" si="68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69"/>
        <v>3</v>
      </c>
      <c r="AX193" s="151">
        <f t="shared" si="70"/>
        <v>5</v>
      </c>
      <c r="AY193" s="151">
        <f t="shared" si="71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72"/>
        <v>2</v>
      </c>
      <c r="BI193" s="395">
        <f t="shared" si="73"/>
        <v>4</v>
      </c>
      <c r="BJ193" s="395">
        <f t="shared" si="74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75"/>
        <v>0</v>
      </c>
      <c r="BT193" s="395">
        <f t="shared" si="76"/>
        <v>4</v>
      </c>
      <c r="BU193" s="395">
        <f t="shared" si="77"/>
        <v>4</v>
      </c>
      <c r="BV193" s="503"/>
      <c r="BX193" s="506"/>
      <c r="BZ193" s="509"/>
      <c r="CB193" s="512"/>
      <c r="CC193" s="493"/>
      <c r="CD193" s="515"/>
      <c r="CF193" s="500">
        <f t="shared" si="78"/>
        <v>0</v>
      </c>
      <c r="CG193" s="500">
        <f t="shared" si="79"/>
        <v>0</v>
      </c>
      <c r="CH193" s="500">
        <f t="shared" si="80"/>
        <v>0</v>
      </c>
      <c r="CI193" s="554">
        <v>1</v>
      </c>
      <c r="CK193" s="557"/>
      <c r="CM193" s="560"/>
      <c r="CO193" s="563"/>
      <c r="CQ193" s="545">
        <f t="shared" si="81"/>
        <v>1</v>
      </c>
      <c r="CR193" s="545">
        <f t="shared" si="82"/>
        <v>0</v>
      </c>
      <c r="CS193" s="545">
        <f t="shared" si="83"/>
        <v>1</v>
      </c>
      <c r="CU193" s="600">
        <v>1</v>
      </c>
      <c r="CW193" s="604">
        <v>1</v>
      </c>
      <c r="CY193" s="608">
        <v>1</v>
      </c>
      <c r="DA193" s="612">
        <v>1</v>
      </c>
      <c r="DB193" s="619">
        <f t="shared" si="84"/>
        <v>0</v>
      </c>
      <c r="DC193" s="619">
        <f t="shared" si="85"/>
        <v>4</v>
      </c>
      <c r="DD193" s="619">
        <f t="shared" si="86"/>
        <v>4</v>
      </c>
      <c r="DE193" s="630">
        <v>1</v>
      </c>
      <c r="DI193" s="633"/>
      <c r="DK193" s="636">
        <v>1</v>
      </c>
      <c r="DM193" s="640"/>
      <c r="DO193" s="653">
        <f t="shared" si="87"/>
        <v>2</v>
      </c>
      <c r="DP193" s="653">
        <f t="shared" si="88"/>
        <v>0</v>
      </c>
      <c r="DQ193" s="653">
        <f t="shared" si="89"/>
        <v>2</v>
      </c>
    </row>
    <row r="194" spans="1:121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60"/>
        <v>2</v>
      </c>
      <c r="O194" s="151">
        <f t="shared" si="61"/>
        <v>0</v>
      </c>
      <c r="P194" s="151">
        <f t="shared" si="62"/>
        <v>2</v>
      </c>
      <c r="Q194" s="168">
        <v>1</v>
      </c>
      <c r="R194" s="182"/>
      <c r="S194" s="171"/>
      <c r="T194" s="186"/>
      <c r="U194" s="174"/>
      <c r="Y194" s="226">
        <f t="shared" si="63"/>
        <v>1</v>
      </c>
      <c r="Z194" s="226">
        <f t="shared" si="64"/>
        <v>0</v>
      </c>
      <c r="AA194" s="226">
        <f t="shared" si="65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66"/>
        <v>6</v>
      </c>
      <c r="AK194" s="227">
        <f t="shared" si="67"/>
        <v>0</v>
      </c>
      <c r="AL194" s="227">
        <f t="shared" si="68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69"/>
        <v>3</v>
      </c>
      <c r="AX194" s="151">
        <f t="shared" si="70"/>
        <v>0</v>
      </c>
      <c r="AY194" s="151">
        <f t="shared" si="71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72"/>
        <v>6</v>
      </c>
      <c r="BI194" s="395">
        <f t="shared" si="73"/>
        <v>0</v>
      </c>
      <c r="BJ194" s="395">
        <f t="shared" si="74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75"/>
        <v>5</v>
      </c>
      <c r="BT194" s="395">
        <f t="shared" si="76"/>
        <v>0</v>
      </c>
      <c r="BU194" s="395">
        <f t="shared" si="77"/>
        <v>5</v>
      </c>
      <c r="BV194" s="503">
        <v>2</v>
      </c>
      <c r="BX194" s="506">
        <v>3</v>
      </c>
      <c r="BZ194" s="509"/>
      <c r="CB194" s="512">
        <v>4</v>
      </c>
      <c r="CC194" s="493"/>
      <c r="CD194" s="515"/>
      <c r="CF194" s="500">
        <f t="shared" si="78"/>
        <v>9</v>
      </c>
      <c r="CG194" s="500">
        <f t="shared" si="79"/>
        <v>0</v>
      </c>
      <c r="CH194" s="500">
        <f t="shared" si="80"/>
        <v>9</v>
      </c>
      <c r="CI194" s="554">
        <v>3</v>
      </c>
      <c r="CK194" s="557">
        <v>2</v>
      </c>
      <c r="CM194" s="560">
        <v>2</v>
      </c>
      <c r="CO194" s="563"/>
      <c r="CQ194" s="545">
        <f t="shared" si="81"/>
        <v>7</v>
      </c>
      <c r="CR194" s="545">
        <f t="shared" si="82"/>
        <v>0</v>
      </c>
      <c r="CS194" s="545">
        <f t="shared" si="83"/>
        <v>7</v>
      </c>
      <c r="CU194" s="600"/>
      <c r="CW194" s="604"/>
      <c r="CY194" s="608"/>
      <c r="DA194" s="612"/>
      <c r="DB194" s="619">
        <f t="shared" si="84"/>
        <v>0</v>
      </c>
      <c r="DC194" s="619">
        <f t="shared" si="85"/>
        <v>0</v>
      </c>
      <c r="DD194" s="619">
        <f t="shared" si="86"/>
        <v>0</v>
      </c>
      <c r="DE194" s="630">
        <v>4</v>
      </c>
      <c r="DI194" s="633"/>
      <c r="DK194" s="636">
        <v>2</v>
      </c>
      <c r="DM194" s="640">
        <v>1</v>
      </c>
      <c r="DO194" s="653">
        <f t="shared" si="87"/>
        <v>7</v>
      </c>
      <c r="DP194" s="653">
        <f t="shared" si="88"/>
        <v>0</v>
      </c>
      <c r="DQ194" s="653">
        <f t="shared" si="89"/>
        <v>7</v>
      </c>
    </row>
    <row r="195" spans="1:121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60"/>
        <v>2</v>
      </c>
      <c r="O195" s="151">
        <f t="shared" si="61"/>
        <v>0</v>
      </c>
      <c r="P195" s="151">
        <f t="shared" si="62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63"/>
        <v>2</v>
      </c>
      <c r="Z195" s="226">
        <f t="shared" si="64"/>
        <v>4</v>
      </c>
      <c r="AA195" s="226">
        <f t="shared" si="65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66"/>
        <v>0</v>
      </c>
      <c r="AK195" s="227">
        <f t="shared" si="67"/>
        <v>8</v>
      </c>
      <c r="AL195" s="227">
        <f t="shared" si="68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69"/>
        <v>0</v>
      </c>
      <c r="AX195" s="151">
        <f t="shared" si="70"/>
        <v>10</v>
      </c>
      <c r="AY195" s="151">
        <f t="shared" si="71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72"/>
        <v>0</v>
      </c>
      <c r="BI195" s="395">
        <f t="shared" si="73"/>
        <v>8</v>
      </c>
      <c r="BJ195" s="395">
        <f t="shared" si="74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75"/>
        <v>1</v>
      </c>
      <c r="BT195" s="395">
        <f t="shared" si="76"/>
        <v>8</v>
      </c>
      <c r="BU195" s="395">
        <f t="shared" si="77"/>
        <v>9</v>
      </c>
      <c r="BV195" s="503"/>
      <c r="BX195" s="506"/>
      <c r="BZ195" s="509"/>
      <c r="CB195" s="512"/>
      <c r="CC195" s="493"/>
      <c r="CD195" s="515"/>
      <c r="CF195" s="500">
        <f t="shared" si="78"/>
        <v>0</v>
      </c>
      <c r="CG195" s="500">
        <f t="shared" si="79"/>
        <v>0</v>
      </c>
      <c r="CH195" s="500">
        <f t="shared" si="80"/>
        <v>0</v>
      </c>
      <c r="CI195" s="554"/>
      <c r="CK195" s="557"/>
      <c r="CM195" s="560"/>
      <c r="CO195" s="563"/>
      <c r="CQ195" s="545">
        <f t="shared" si="81"/>
        <v>0</v>
      </c>
      <c r="CR195" s="545">
        <f t="shared" si="82"/>
        <v>0</v>
      </c>
      <c r="CS195" s="545">
        <f t="shared" si="83"/>
        <v>0</v>
      </c>
      <c r="CU195" s="600">
        <v>2</v>
      </c>
      <c r="CW195" s="604">
        <v>2</v>
      </c>
      <c r="CY195" s="608">
        <v>2</v>
      </c>
      <c r="DA195" s="612">
        <v>2</v>
      </c>
      <c r="DB195" s="619">
        <f t="shared" si="84"/>
        <v>0</v>
      </c>
      <c r="DC195" s="619">
        <f t="shared" si="85"/>
        <v>8</v>
      </c>
      <c r="DD195" s="619">
        <f t="shared" si="86"/>
        <v>8</v>
      </c>
      <c r="DE195" s="630"/>
      <c r="DI195" s="633"/>
      <c r="DK195" s="636"/>
      <c r="DM195" s="640"/>
      <c r="DO195" s="653">
        <f t="shared" si="87"/>
        <v>0</v>
      </c>
      <c r="DP195" s="653">
        <f t="shared" si="88"/>
        <v>0</v>
      </c>
      <c r="DQ195" s="653">
        <f t="shared" si="89"/>
        <v>0</v>
      </c>
    </row>
    <row r="196" spans="1:121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60"/>
        <v>0</v>
      </c>
      <c r="O196" s="151">
        <f t="shared" si="61"/>
        <v>0</v>
      </c>
      <c r="P196" s="151">
        <f t="shared" si="62"/>
        <v>0</v>
      </c>
      <c r="Q196" s="168"/>
      <c r="R196" s="182">
        <v>2</v>
      </c>
      <c r="S196" s="171"/>
      <c r="T196" s="186">
        <v>2</v>
      </c>
      <c r="U196" s="174"/>
      <c r="Y196" s="226">
        <f t="shared" si="63"/>
        <v>0</v>
      </c>
      <c r="Z196" s="226">
        <f t="shared" si="64"/>
        <v>4</v>
      </c>
      <c r="AA196" s="226">
        <f t="shared" si="65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66"/>
        <v>0</v>
      </c>
      <c r="AK196" s="227">
        <f t="shared" si="67"/>
        <v>8</v>
      </c>
      <c r="AL196" s="227">
        <f t="shared" si="68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69"/>
        <v>0</v>
      </c>
      <c r="AX196" s="151">
        <f t="shared" si="70"/>
        <v>10</v>
      </c>
      <c r="AY196" s="151">
        <f t="shared" si="71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72"/>
        <v>0</v>
      </c>
      <c r="BI196" s="395">
        <f t="shared" si="73"/>
        <v>8</v>
      </c>
      <c r="BJ196" s="395">
        <f t="shared" si="74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75"/>
        <v>0</v>
      </c>
      <c r="BT196" s="395">
        <f t="shared" si="76"/>
        <v>8</v>
      </c>
      <c r="BU196" s="395">
        <f t="shared" si="77"/>
        <v>8</v>
      </c>
      <c r="BV196" s="503"/>
      <c r="BX196" s="506"/>
      <c r="BZ196" s="509"/>
      <c r="CB196" s="512"/>
      <c r="CC196" s="493"/>
      <c r="CD196" s="515"/>
      <c r="CF196" s="500">
        <f t="shared" si="78"/>
        <v>0</v>
      </c>
      <c r="CG196" s="500">
        <f t="shared" si="79"/>
        <v>0</v>
      </c>
      <c r="CH196" s="500">
        <f t="shared" si="80"/>
        <v>0</v>
      </c>
      <c r="CI196" s="554"/>
      <c r="CK196" s="557"/>
      <c r="CM196" s="560"/>
      <c r="CO196" s="563"/>
      <c r="CQ196" s="545">
        <f t="shared" si="81"/>
        <v>0</v>
      </c>
      <c r="CR196" s="545">
        <f t="shared" si="82"/>
        <v>0</v>
      </c>
      <c r="CS196" s="545">
        <f t="shared" si="83"/>
        <v>0</v>
      </c>
      <c r="CU196" s="600">
        <v>2</v>
      </c>
      <c r="CW196" s="604">
        <v>2</v>
      </c>
      <c r="CY196" s="608">
        <v>2</v>
      </c>
      <c r="DA196" s="612">
        <v>2</v>
      </c>
      <c r="DB196" s="619">
        <f t="shared" si="84"/>
        <v>0</v>
      </c>
      <c r="DC196" s="619">
        <f t="shared" si="85"/>
        <v>8</v>
      </c>
      <c r="DD196" s="619">
        <f t="shared" si="86"/>
        <v>8</v>
      </c>
      <c r="DE196" s="630"/>
      <c r="DI196" s="633"/>
      <c r="DK196" s="639"/>
      <c r="DM196" s="640"/>
      <c r="DO196" s="653">
        <f t="shared" si="87"/>
        <v>0</v>
      </c>
      <c r="DP196" s="653">
        <f t="shared" si="88"/>
        <v>0</v>
      </c>
      <c r="DQ196" s="653">
        <f t="shared" si="89"/>
        <v>0</v>
      </c>
    </row>
    <row r="197" spans="1:121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60"/>
        <v>0</v>
      </c>
      <c r="O197" s="151">
        <f t="shared" si="61"/>
        <v>0</v>
      </c>
      <c r="P197" s="151">
        <f t="shared" si="62"/>
        <v>0</v>
      </c>
      <c r="Q197" s="168"/>
      <c r="R197" s="182">
        <v>1</v>
      </c>
      <c r="S197" s="171"/>
      <c r="T197" s="186">
        <v>1</v>
      </c>
      <c r="U197" s="174"/>
      <c r="Y197" s="226">
        <f t="shared" si="63"/>
        <v>0</v>
      </c>
      <c r="Z197" s="226">
        <f t="shared" si="64"/>
        <v>2</v>
      </c>
      <c r="AA197" s="226">
        <f t="shared" si="65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66"/>
        <v>0</v>
      </c>
      <c r="AK197" s="227">
        <f t="shared" si="67"/>
        <v>4</v>
      </c>
      <c r="AL197" s="227">
        <f t="shared" si="68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69"/>
        <v>0</v>
      </c>
      <c r="AX197" s="151">
        <f t="shared" si="70"/>
        <v>5</v>
      </c>
      <c r="AY197" s="151">
        <f t="shared" si="71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72"/>
        <v>1</v>
      </c>
      <c r="BI197" s="395">
        <f t="shared" si="73"/>
        <v>4</v>
      </c>
      <c r="BJ197" s="395">
        <f t="shared" si="74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75"/>
        <v>1</v>
      </c>
      <c r="BT197" s="395">
        <f t="shared" si="76"/>
        <v>4</v>
      </c>
      <c r="BU197" s="395">
        <f t="shared" si="77"/>
        <v>5</v>
      </c>
      <c r="BV197" s="503"/>
      <c r="BX197" s="506"/>
      <c r="BZ197" s="509"/>
      <c r="CB197" s="512">
        <v>2</v>
      </c>
      <c r="CC197" s="493"/>
      <c r="CD197" s="515"/>
      <c r="CF197" s="500">
        <f t="shared" si="78"/>
        <v>2</v>
      </c>
      <c r="CG197" s="500">
        <f t="shared" si="79"/>
        <v>0</v>
      </c>
      <c r="CH197" s="500">
        <f t="shared" si="80"/>
        <v>2</v>
      </c>
      <c r="CI197" s="554">
        <v>2</v>
      </c>
      <c r="CK197" s="557"/>
      <c r="CM197" s="560">
        <v>1</v>
      </c>
      <c r="CO197" s="563"/>
      <c r="CQ197" s="545">
        <f t="shared" si="81"/>
        <v>3</v>
      </c>
      <c r="CR197" s="545">
        <f t="shared" si="82"/>
        <v>0</v>
      </c>
      <c r="CS197" s="545">
        <f t="shared" si="83"/>
        <v>3</v>
      </c>
      <c r="CU197" s="600">
        <v>1</v>
      </c>
      <c r="CW197" s="604">
        <v>1</v>
      </c>
      <c r="CY197" s="608">
        <v>1</v>
      </c>
      <c r="DA197" s="612">
        <v>1</v>
      </c>
      <c r="DB197" s="619">
        <f t="shared" si="84"/>
        <v>0</v>
      </c>
      <c r="DC197" s="619">
        <f t="shared" si="85"/>
        <v>4</v>
      </c>
      <c r="DD197" s="619">
        <f t="shared" si="86"/>
        <v>4</v>
      </c>
      <c r="DE197" s="630"/>
      <c r="DI197" s="633"/>
      <c r="DK197" s="636">
        <v>1</v>
      </c>
      <c r="DM197" s="640"/>
      <c r="DO197" s="653">
        <f t="shared" si="87"/>
        <v>1</v>
      </c>
      <c r="DP197" s="653">
        <f t="shared" si="88"/>
        <v>0</v>
      </c>
      <c r="DQ197" s="653">
        <f t="shared" si="89"/>
        <v>1</v>
      </c>
    </row>
    <row r="198" spans="1:121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90">D198+F198+H198+J198+L198</f>
        <v>14</v>
      </c>
      <c r="O198" s="151">
        <f t="shared" ref="O198:O201" si="91">E198+G198+I198+K198+M198</f>
        <v>0</v>
      </c>
      <c r="P198" s="151">
        <f t="shared" ref="P198:P201" si="92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93">Q198+S198+U198+W198</f>
        <v>2</v>
      </c>
      <c r="Z198" s="226">
        <f t="shared" ref="Z198:Z201" si="94">R198+T198+V198+X198</f>
        <v>2</v>
      </c>
      <c r="AA198" s="226">
        <f t="shared" ref="AA198:AA201" si="95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96">AB198+AD198+AF198+AH198</f>
        <v>11</v>
      </c>
      <c r="AK198" s="227">
        <f t="shared" ref="AK198:AK201" si="97">AC198+AE198+AG198+AI198</f>
        <v>4</v>
      </c>
      <c r="AL198" s="227">
        <f t="shared" ref="AL198:AL201" si="98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99">AM198+AO198+AQ198+AS198+AU198</f>
        <v>5</v>
      </c>
      <c r="AX198" s="151">
        <f t="shared" ref="AX198:AX201" si="100">AN198+AP198+AR198+AT198+AV198</f>
        <v>5</v>
      </c>
      <c r="AY198" s="151">
        <f t="shared" ref="AY198:AY201" si="101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102">AZ198+BB198+BD198+BF198</f>
        <v>7</v>
      </c>
      <c r="BI198" s="395">
        <f t="shared" ref="BI198:BI201" si="103">BA198+BC198+BE198+BG198</f>
        <v>4</v>
      </c>
      <c r="BJ198" s="395">
        <f t="shared" ref="BJ198:BJ201" si="104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105">BK198+BM198+BO198+BQ198</f>
        <v>6</v>
      </c>
      <c r="BT198" s="395">
        <f t="shared" ref="BT198:BT201" si="106">BL198+BN198+BP198+BR198</f>
        <v>4</v>
      </c>
      <c r="BU198" s="395">
        <f t="shared" ref="BU198:BU201" si="107">BS198+BT198</f>
        <v>10</v>
      </c>
      <c r="BV198" s="503"/>
      <c r="BX198" s="506">
        <v>3</v>
      </c>
      <c r="BZ198" s="509"/>
      <c r="CB198" s="512">
        <v>5</v>
      </c>
      <c r="CC198" s="493"/>
      <c r="CD198" s="515"/>
      <c r="CF198" s="500">
        <f t="shared" ref="CF198:CF201" si="108">BV198+BX198+BZ198+CB198+CD198</f>
        <v>8</v>
      </c>
      <c r="CG198" s="500">
        <f t="shared" ref="CG198:CG201" si="109">BW198+BY198+CA198+CC198+CE198</f>
        <v>0</v>
      </c>
      <c r="CH198" s="500">
        <f t="shared" ref="CH198:CH201" si="110">CF198+CG198</f>
        <v>8</v>
      </c>
      <c r="CI198" s="554">
        <v>5</v>
      </c>
      <c r="CK198" s="557"/>
      <c r="CM198" s="560">
        <v>1</v>
      </c>
      <c r="CO198" s="563">
        <v>3</v>
      </c>
      <c r="CQ198" s="545">
        <f t="shared" ref="CQ198:CQ201" si="111">CI198+CK198+CM198+CO198</f>
        <v>9</v>
      </c>
      <c r="CR198" s="545">
        <f t="shared" ref="CR198:CR201" si="112">CJ198+CL198+CN198+CP198</f>
        <v>0</v>
      </c>
      <c r="CS198" s="545">
        <f t="shared" ref="CS198:CS201" si="113">CQ198+CR198</f>
        <v>9</v>
      </c>
      <c r="CU198" s="600">
        <v>1</v>
      </c>
      <c r="CW198" s="604">
        <v>1</v>
      </c>
      <c r="CY198" s="608">
        <v>1</v>
      </c>
      <c r="DA198" s="612">
        <v>1</v>
      </c>
      <c r="DB198" s="619">
        <f t="shared" ref="DB198:DB201" si="114">CT198+CV198+CX198+CZ198</f>
        <v>0</v>
      </c>
      <c r="DC198" s="619">
        <f t="shared" ref="DC198:DC201" si="115">CU198+CW198+CY198+DA198</f>
        <v>4</v>
      </c>
      <c r="DD198" s="619">
        <f t="shared" ref="DD198:DD201" si="116">DB198+DC198</f>
        <v>4</v>
      </c>
      <c r="DE198" s="630"/>
      <c r="DI198" s="633"/>
      <c r="DK198" s="636"/>
      <c r="DM198" s="640">
        <v>1</v>
      </c>
      <c r="DO198" s="653">
        <f t="shared" ref="DO198:DO201" si="117">DE198+DG198+DI198+DK198+DM198</f>
        <v>1</v>
      </c>
      <c r="DP198" s="653">
        <f t="shared" ref="DP198:DP201" si="118">DF198+DH198+DJ198+DL198+DN198</f>
        <v>0</v>
      </c>
      <c r="DQ198" s="653">
        <f t="shared" ref="DQ198:DQ201" si="119">DO198+DP198</f>
        <v>1</v>
      </c>
    </row>
    <row r="199" spans="1:121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90"/>
        <v>0</v>
      </c>
      <c r="O199" s="151">
        <f t="shared" si="91"/>
        <v>0</v>
      </c>
      <c r="P199" s="151">
        <f t="shared" si="92"/>
        <v>0</v>
      </c>
      <c r="Q199" s="168"/>
      <c r="R199" s="182">
        <v>1</v>
      </c>
      <c r="S199" s="171"/>
      <c r="T199" s="186">
        <v>1</v>
      </c>
      <c r="U199" s="174"/>
      <c r="Y199" s="226">
        <f t="shared" si="93"/>
        <v>0</v>
      </c>
      <c r="Z199" s="226">
        <f t="shared" si="94"/>
        <v>2</v>
      </c>
      <c r="AA199" s="226">
        <f t="shared" si="95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96"/>
        <v>0</v>
      </c>
      <c r="AK199" s="227">
        <f t="shared" si="97"/>
        <v>4</v>
      </c>
      <c r="AL199" s="227">
        <f t="shared" si="98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99"/>
        <v>0</v>
      </c>
      <c r="AX199" s="151">
        <f t="shared" si="100"/>
        <v>5</v>
      </c>
      <c r="AY199" s="151">
        <f t="shared" si="101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102"/>
        <v>3</v>
      </c>
      <c r="BI199" s="395">
        <f t="shared" si="103"/>
        <v>4</v>
      </c>
      <c r="BJ199" s="395">
        <f t="shared" si="104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105"/>
        <v>0</v>
      </c>
      <c r="BT199" s="395">
        <f t="shared" si="106"/>
        <v>4</v>
      </c>
      <c r="BU199" s="395">
        <f t="shared" si="107"/>
        <v>4</v>
      </c>
      <c r="BV199" s="503">
        <v>3</v>
      </c>
      <c r="BX199" s="506"/>
      <c r="BZ199" s="509">
        <v>1</v>
      </c>
      <c r="CB199" s="512">
        <v>3</v>
      </c>
      <c r="CC199" s="493"/>
      <c r="CD199" s="515"/>
      <c r="CF199" s="500">
        <f t="shared" si="108"/>
        <v>7</v>
      </c>
      <c r="CG199" s="500">
        <f t="shared" si="109"/>
        <v>0</v>
      </c>
      <c r="CH199" s="500">
        <f t="shared" si="110"/>
        <v>7</v>
      </c>
      <c r="CI199" s="554">
        <v>5</v>
      </c>
      <c r="CK199" s="557"/>
      <c r="CM199" s="560">
        <v>1</v>
      </c>
      <c r="CO199" s="563">
        <v>1</v>
      </c>
      <c r="CQ199" s="545">
        <f t="shared" si="111"/>
        <v>7</v>
      </c>
      <c r="CR199" s="545">
        <f t="shared" si="112"/>
        <v>0</v>
      </c>
      <c r="CS199" s="545">
        <f t="shared" si="113"/>
        <v>7</v>
      </c>
      <c r="CU199" s="600">
        <v>1</v>
      </c>
      <c r="CW199" s="604">
        <v>1</v>
      </c>
      <c r="CY199" s="608">
        <v>1</v>
      </c>
      <c r="DA199" s="612">
        <v>1</v>
      </c>
      <c r="DB199" s="619">
        <f t="shared" si="114"/>
        <v>0</v>
      </c>
      <c r="DC199" s="619">
        <f t="shared" si="115"/>
        <v>4</v>
      </c>
      <c r="DD199" s="619">
        <f t="shared" si="116"/>
        <v>4</v>
      </c>
      <c r="DE199" s="630"/>
      <c r="DI199" s="633"/>
      <c r="DK199" s="636">
        <v>1</v>
      </c>
      <c r="DM199" s="640"/>
      <c r="DO199" s="653">
        <f t="shared" si="117"/>
        <v>1</v>
      </c>
      <c r="DP199" s="653">
        <f t="shared" si="118"/>
        <v>0</v>
      </c>
      <c r="DQ199" s="653">
        <f t="shared" si="119"/>
        <v>1</v>
      </c>
    </row>
    <row r="200" spans="1:121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90"/>
        <v>1</v>
      </c>
      <c r="O200" s="151">
        <f t="shared" si="91"/>
        <v>0</v>
      </c>
      <c r="P200" s="151">
        <f t="shared" si="92"/>
        <v>1</v>
      </c>
      <c r="Q200" s="168"/>
      <c r="R200" s="182">
        <v>3</v>
      </c>
      <c r="S200" s="171"/>
      <c r="T200" s="186">
        <v>3</v>
      </c>
      <c r="U200" s="174"/>
      <c r="Y200" s="226">
        <f t="shared" si="93"/>
        <v>0</v>
      </c>
      <c r="Z200" s="226">
        <f t="shared" si="94"/>
        <v>6</v>
      </c>
      <c r="AA200" s="226">
        <f t="shared" si="95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96"/>
        <v>0</v>
      </c>
      <c r="AK200" s="227">
        <f t="shared" si="97"/>
        <v>12</v>
      </c>
      <c r="AL200" s="227">
        <f t="shared" si="98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99"/>
        <v>0</v>
      </c>
      <c r="AX200" s="151">
        <f t="shared" si="100"/>
        <v>15</v>
      </c>
      <c r="AY200" s="151">
        <f t="shared" si="101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102"/>
        <v>0</v>
      </c>
      <c r="BI200" s="395">
        <f t="shared" si="103"/>
        <v>12</v>
      </c>
      <c r="BJ200" s="395">
        <f t="shared" si="104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105"/>
        <v>0</v>
      </c>
      <c r="BT200" s="395">
        <f t="shared" si="106"/>
        <v>12</v>
      </c>
      <c r="BU200" s="395">
        <f t="shared" si="107"/>
        <v>12</v>
      </c>
      <c r="BV200" s="503"/>
      <c r="BX200" s="506"/>
      <c r="BZ200" s="509"/>
      <c r="CB200" s="512"/>
      <c r="CC200" s="493"/>
      <c r="CD200" s="515"/>
      <c r="CF200" s="500">
        <f t="shared" si="108"/>
        <v>0</v>
      </c>
      <c r="CG200" s="500">
        <f t="shared" si="109"/>
        <v>0</v>
      </c>
      <c r="CH200" s="500">
        <f t="shared" si="110"/>
        <v>0</v>
      </c>
      <c r="CI200" s="554"/>
      <c r="CK200" s="557"/>
      <c r="CM200" s="560"/>
      <c r="CO200" s="563"/>
      <c r="CQ200" s="545">
        <f t="shared" si="111"/>
        <v>0</v>
      </c>
      <c r="CR200" s="545">
        <f t="shared" si="112"/>
        <v>0</v>
      </c>
      <c r="CS200" s="545">
        <f t="shared" si="113"/>
        <v>0</v>
      </c>
      <c r="CU200" s="600">
        <v>3</v>
      </c>
      <c r="CW200" s="604">
        <v>3</v>
      </c>
      <c r="CY200" s="608">
        <v>3</v>
      </c>
      <c r="DA200" s="612">
        <v>3</v>
      </c>
      <c r="DB200" s="619">
        <f t="shared" si="114"/>
        <v>0</v>
      </c>
      <c r="DC200" s="619">
        <f t="shared" si="115"/>
        <v>12</v>
      </c>
      <c r="DD200" s="619">
        <f t="shared" si="116"/>
        <v>12</v>
      </c>
      <c r="DE200" s="630"/>
      <c r="DI200" s="633"/>
      <c r="DK200" s="636"/>
      <c r="DM200" s="640"/>
      <c r="DO200" s="653">
        <f t="shared" si="117"/>
        <v>0</v>
      </c>
      <c r="DP200" s="653">
        <f t="shared" si="118"/>
        <v>0</v>
      </c>
      <c r="DQ200" s="653">
        <f t="shared" si="119"/>
        <v>0</v>
      </c>
    </row>
    <row r="201" spans="1:121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90"/>
        <v>4</v>
      </c>
      <c r="O201" s="151">
        <f t="shared" si="91"/>
        <v>0</v>
      </c>
      <c r="P201" s="151">
        <f t="shared" si="92"/>
        <v>4</v>
      </c>
      <c r="Q201" s="168"/>
      <c r="R201" s="182">
        <v>1</v>
      </c>
      <c r="S201" s="171"/>
      <c r="T201" s="186">
        <v>1</v>
      </c>
      <c r="U201" s="174"/>
      <c r="Y201" s="226">
        <f t="shared" si="93"/>
        <v>0</v>
      </c>
      <c r="Z201" s="226">
        <f t="shared" si="94"/>
        <v>2</v>
      </c>
      <c r="AA201" s="226">
        <f t="shared" si="95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96"/>
        <v>1</v>
      </c>
      <c r="AK201" s="227">
        <f t="shared" si="97"/>
        <v>4</v>
      </c>
      <c r="AL201" s="227">
        <f t="shared" si="98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99"/>
        <v>3</v>
      </c>
      <c r="AX201" s="151">
        <f t="shared" si="100"/>
        <v>4</v>
      </c>
      <c r="AY201" s="151">
        <f t="shared" si="101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102"/>
        <v>3</v>
      </c>
      <c r="BI201" s="395">
        <f t="shared" si="103"/>
        <v>4</v>
      </c>
      <c r="BJ201" s="395">
        <f t="shared" si="104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105"/>
        <v>2</v>
      </c>
      <c r="BT201" s="395">
        <f t="shared" si="106"/>
        <v>4</v>
      </c>
      <c r="BU201" s="395">
        <f t="shared" si="107"/>
        <v>6</v>
      </c>
      <c r="BV201" s="503"/>
      <c r="BX201" s="506"/>
      <c r="BZ201" s="509"/>
      <c r="CB201" s="512">
        <v>4</v>
      </c>
      <c r="CC201" s="493"/>
      <c r="CD201" s="515">
        <v>1</v>
      </c>
      <c r="CF201" s="500">
        <f t="shared" si="108"/>
        <v>5</v>
      </c>
      <c r="CG201" s="500">
        <f t="shared" si="109"/>
        <v>0</v>
      </c>
      <c r="CH201" s="500">
        <f t="shared" si="110"/>
        <v>5</v>
      </c>
      <c r="CI201" s="554">
        <v>2</v>
      </c>
      <c r="CK201" s="557"/>
      <c r="CM201" s="560">
        <v>3</v>
      </c>
      <c r="CO201" s="563"/>
      <c r="CQ201" s="545">
        <f t="shared" si="111"/>
        <v>5</v>
      </c>
      <c r="CR201" s="545">
        <f t="shared" si="112"/>
        <v>0</v>
      </c>
      <c r="CS201" s="545">
        <f t="shared" si="113"/>
        <v>5</v>
      </c>
      <c r="CU201" s="600">
        <v>1</v>
      </c>
      <c r="CW201" s="604">
        <v>1</v>
      </c>
      <c r="CY201" s="608">
        <v>1</v>
      </c>
      <c r="DA201" s="612">
        <v>1</v>
      </c>
      <c r="DB201" s="619">
        <f t="shared" si="114"/>
        <v>0</v>
      </c>
      <c r="DC201" s="619">
        <f t="shared" si="115"/>
        <v>4</v>
      </c>
      <c r="DD201" s="619">
        <f t="shared" si="116"/>
        <v>4</v>
      </c>
      <c r="DE201" s="630"/>
      <c r="DI201" s="633"/>
      <c r="DK201" s="636">
        <v>2</v>
      </c>
      <c r="DM201" s="640"/>
      <c r="DO201" s="653">
        <f t="shared" si="117"/>
        <v>2</v>
      </c>
      <c r="DP201" s="653">
        <f t="shared" si="118"/>
        <v>0</v>
      </c>
      <c r="DQ201" s="653">
        <f t="shared" si="119"/>
        <v>2</v>
      </c>
    </row>
    <row r="202" spans="1:121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  <c r="BV202" s="503"/>
      <c r="BX202" s="506"/>
      <c r="BZ202" s="509"/>
      <c r="CB202" s="512"/>
      <c r="CC202" s="493"/>
      <c r="CD202" s="515"/>
      <c r="CI202" s="554"/>
      <c r="CK202" s="557"/>
      <c r="CM202" s="560"/>
      <c r="CO202" s="563"/>
      <c r="CU202" s="164"/>
      <c r="DE202" s="630"/>
      <c r="DI202" s="633"/>
      <c r="DK202" s="636"/>
      <c r="DM202" s="640"/>
    </row>
    <row r="203" spans="1:121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  <c r="CB203" s="493"/>
      <c r="CC203" s="493"/>
      <c r="DE203" s="632"/>
      <c r="DI203" s="635"/>
      <c r="DK203" s="638"/>
      <c r="DM203" s="642"/>
    </row>
    <row r="204" spans="1:121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  <c r="CB204" s="493"/>
      <c r="CC204" s="493"/>
    </row>
    <row r="205" spans="1:121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  <c r="CB205" s="493"/>
      <c r="CC205" s="493"/>
    </row>
    <row r="206" spans="1:121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  <c r="CB206" s="493"/>
      <c r="CC206" s="493"/>
    </row>
    <row r="207" spans="1:121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CB207" s="493"/>
      <c r="CC207" s="493"/>
    </row>
    <row r="208" spans="1:121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CB208" s="493"/>
      <c r="CC208" s="493"/>
    </row>
    <row r="209" spans="6:81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  <c r="CB209" s="493"/>
      <c r="CC209" s="493"/>
    </row>
    <row r="210" spans="6:81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CB210" s="493"/>
      <c r="CC210" s="493"/>
    </row>
    <row r="211" spans="6:81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  <c r="CB211" s="493"/>
      <c r="CC211" s="493"/>
    </row>
    <row r="212" spans="6:81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  <c r="CB212" s="493"/>
      <c r="CC212" s="493"/>
    </row>
    <row r="213" spans="6:81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  <c r="CB213" s="493"/>
      <c r="CC213" s="493"/>
    </row>
    <row r="214" spans="6:81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CB214" s="493"/>
      <c r="CC214" s="493"/>
    </row>
    <row r="215" spans="6:81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  <c r="CB215" s="493"/>
      <c r="CC215" s="493"/>
    </row>
    <row r="216" spans="6:81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  <c r="CB216" s="493"/>
      <c r="CC216" s="493"/>
    </row>
    <row r="217" spans="6:81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  <c r="CB217" s="493"/>
      <c r="CC217" s="493"/>
    </row>
    <row r="218" spans="6:81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CB218" s="493"/>
      <c r="CC218" s="493"/>
    </row>
    <row r="219" spans="6:81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  <c r="CB219" s="493"/>
      <c r="CC219" s="493"/>
    </row>
    <row r="220" spans="6:81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  <c r="CB220" s="493"/>
      <c r="CC220" s="493"/>
    </row>
    <row r="221" spans="6:81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  <c r="CB221" s="493"/>
      <c r="CC221" s="493"/>
    </row>
    <row r="222" spans="6:81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CB222" s="493"/>
      <c r="CC222" s="493"/>
    </row>
    <row r="223" spans="6:81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  <c r="CB223" s="493"/>
      <c r="CC223" s="493"/>
    </row>
    <row r="224" spans="6:81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  <c r="CB224" s="493"/>
      <c r="CC224" s="493"/>
    </row>
    <row r="225" spans="6:81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  <c r="CB225" s="493"/>
      <c r="CC225" s="493"/>
    </row>
    <row r="226" spans="6:81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CB226" s="493"/>
      <c r="CC226" s="493"/>
    </row>
    <row r="227" spans="6:81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  <c r="CB227" s="493"/>
      <c r="CC227" s="493"/>
    </row>
    <row r="228" spans="6:81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  <c r="CB228" s="493"/>
      <c r="CC228" s="493"/>
    </row>
    <row r="229" spans="6:81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  <c r="CB229" s="493"/>
      <c r="CC229" s="493"/>
    </row>
    <row r="230" spans="6:81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CB230" s="493"/>
      <c r="CC230" s="493"/>
    </row>
    <row r="231" spans="6:81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  <c r="CB231" s="493"/>
      <c r="CC231" s="493"/>
    </row>
    <row r="232" spans="6:81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CB232" s="493"/>
      <c r="CC232" s="493"/>
    </row>
    <row r="233" spans="6:81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  <c r="CB233" s="493"/>
      <c r="CC233" s="493"/>
    </row>
    <row r="234" spans="6:81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CB234" s="493"/>
      <c r="CC234" s="493"/>
    </row>
    <row r="235" spans="6:81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  <c r="CB235" s="493"/>
      <c r="CC235" s="493"/>
    </row>
    <row r="236" spans="6:81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CB236" s="493"/>
      <c r="CC236" s="493"/>
    </row>
    <row r="237" spans="6:81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  <c r="CB237" s="493"/>
      <c r="CC237" s="493"/>
    </row>
    <row r="238" spans="6:81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CB238" s="493"/>
      <c r="CC238" s="493"/>
    </row>
    <row r="239" spans="6:81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  <c r="CB239" s="493"/>
      <c r="CC239" s="493"/>
    </row>
    <row r="240" spans="6:81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  <c r="CB240" s="493"/>
      <c r="CC240" s="493"/>
    </row>
    <row r="241" spans="6:81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  <c r="CB241" s="493"/>
      <c r="CC241" s="493"/>
    </row>
    <row r="242" spans="6:81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CB242" s="493"/>
      <c r="CC242" s="493"/>
    </row>
    <row r="243" spans="6:81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  <c r="CB243" s="493"/>
      <c r="CC243" s="493"/>
    </row>
    <row r="244" spans="6:81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CB244" s="493"/>
      <c r="CC244" s="493"/>
    </row>
    <row r="245" spans="6:81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  <c r="CB245" s="493"/>
      <c r="CC245" s="493"/>
    </row>
    <row r="246" spans="6:81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CB246" s="493"/>
      <c r="CC246" s="493"/>
    </row>
    <row r="247" spans="6:81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  <c r="CB247" s="493"/>
      <c r="CC247" s="493"/>
    </row>
    <row r="248" spans="6:81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  <c r="CB248" s="493"/>
      <c r="CC248" s="493"/>
    </row>
    <row r="249" spans="6:81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CB249" s="493"/>
      <c r="CC249" s="493"/>
    </row>
    <row r="250" spans="6:81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CB250" s="493"/>
      <c r="CC250" s="493"/>
    </row>
    <row r="251" spans="6:81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CB251" s="493"/>
      <c r="CC251" s="493"/>
    </row>
    <row r="252" spans="6:81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CB252" s="493"/>
      <c r="CC252" s="493"/>
    </row>
    <row r="253" spans="6:81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CB253" s="493"/>
      <c r="CC253" s="493"/>
    </row>
    <row r="254" spans="6:81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CB254" s="493"/>
      <c r="CC254" s="493"/>
    </row>
    <row r="255" spans="6:81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CB255" s="493"/>
      <c r="CC255" s="493"/>
    </row>
    <row r="256" spans="6:81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  <c r="CB256" s="493"/>
      <c r="CC256" s="493"/>
    </row>
    <row r="257" spans="6:81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CB257" s="493"/>
      <c r="CC257" s="493"/>
    </row>
    <row r="258" spans="6:81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CB258" s="493"/>
      <c r="CC258" s="493"/>
    </row>
    <row r="259" spans="6:81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CB259" s="493"/>
      <c r="CC259" s="493"/>
    </row>
    <row r="260" spans="6:81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  <c r="CB260" s="493"/>
      <c r="CC260" s="493"/>
    </row>
    <row r="261" spans="6:81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CB261" s="493"/>
      <c r="CC261" s="493"/>
    </row>
    <row r="262" spans="6:81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CB262" s="493"/>
      <c r="CC262" s="493"/>
    </row>
    <row r="263" spans="6:81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CB263" s="493"/>
      <c r="CC263" s="493"/>
    </row>
    <row r="264" spans="6:81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  <c r="CB264" s="493"/>
      <c r="CC264" s="493"/>
    </row>
    <row r="265" spans="6:81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CB265" s="493"/>
      <c r="CC265" s="493"/>
    </row>
    <row r="266" spans="6:81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CB266" s="493"/>
      <c r="CC266" s="493"/>
    </row>
    <row r="267" spans="6:81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CB267" s="493"/>
      <c r="CC267" s="493"/>
    </row>
    <row r="268" spans="6:81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  <c r="CB268" s="493"/>
      <c r="CC268" s="493"/>
    </row>
    <row r="269" spans="6:81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CB269" s="493"/>
      <c r="CC269" s="493"/>
    </row>
    <row r="270" spans="6:81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CB270" s="493"/>
      <c r="CC270" s="493"/>
    </row>
    <row r="271" spans="6:81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CB271" s="493"/>
      <c r="CC271" s="493"/>
    </row>
  </sheetData>
  <mergeCells count="64">
    <mergeCell ref="DE1:DQ1"/>
    <mergeCell ref="DE2:DF2"/>
    <mergeCell ref="DG2:DH2"/>
    <mergeCell ref="DI2:DJ2"/>
    <mergeCell ref="DK2:DL2"/>
    <mergeCell ref="DM2:DN2"/>
    <mergeCell ref="DO2:DQ2"/>
    <mergeCell ref="CT1:DD1"/>
    <mergeCell ref="CT2:CU2"/>
    <mergeCell ref="CV2:CW2"/>
    <mergeCell ref="CX2:CY2"/>
    <mergeCell ref="CZ2:DA2"/>
    <mergeCell ref="DB2:DD2"/>
    <mergeCell ref="BV1:CH1"/>
    <mergeCell ref="CB2:CC2"/>
    <mergeCell ref="BV2:BW2"/>
    <mergeCell ref="BX2:BY2"/>
    <mergeCell ref="BZ2:CA2"/>
    <mergeCell ref="CD2:CE2"/>
    <mergeCell ref="CF2:CH2"/>
    <mergeCell ref="AM1:AY1"/>
    <mergeCell ref="AM2:AN2"/>
    <mergeCell ref="AO2:AP2"/>
    <mergeCell ref="AQ2:AR2"/>
    <mergeCell ref="AU2:AV2"/>
    <mergeCell ref="AW2:AY2"/>
    <mergeCell ref="AS2:AT2"/>
    <mergeCell ref="Y2:AA2"/>
    <mergeCell ref="Q1:AA1"/>
    <mergeCell ref="Q2:R2"/>
    <mergeCell ref="S2:T2"/>
    <mergeCell ref="U2:V2"/>
    <mergeCell ref="W2:X2"/>
    <mergeCell ref="D1:P1"/>
    <mergeCell ref="D2:E2"/>
    <mergeCell ref="F2:G2"/>
    <mergeCell ref="H2:I2"/>
    <mergeCell ref="J2:K2"/>
    <mergeCell ref="L2:M2"/>
    <mergeCell ref="N2:P2"/>
    <mergeCell ref="AB1:AL1"/>
    <mergeCell ref="AB2:AC2"/>
    <mergeCell ref="AD2:AE2"/>
    <mergeCell ref="AF2:AG2"/>
    <mergeCell ref="AH2:AI2"/>
    <mergeCell ref="AJ2:AL2"/>
    <mergeCell ref="AZ1:BJ1"/>
    <mergeCell ref="AZ2:BA2"/>
    <mergeCell ref="BB2:BC2"/>
    <mergeCell ref="BD2:BE2"/>
    <mergeCell ref="BF2:BG2"/>
    <mergeCell ref="BH2:BJ2"/>
    <mergeCell ref="BK1:BU1"/>
    <mergeCell ref="BK2:BL2"/>
    <mergeCell ref="BM2:BN2"/>
    <mergeCell ref="BO2:BP2"/>
    <mergeCell ref="BQ2:BR2"/>
    <mergeCell ref="BS2:BU2"/>
    <mergeCell ref="CI1:CS1"/>
    <mergeCell ref="CI2:CJ2"/>
    <mergeCell ref="CK2:CL2"/>
    <mergeCell ref="CM2:CN2"/>
    <mergeCell ref="CO2:CP2"/>
    <mergeCell ref="CQ2:C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9"/>
  <sheetViews>
    <sheetView zoomScaleNormal="100" zoomScaleSheetLayoutView="82" workbookViewId="0">
      <pane xSplit="7140" topLeftCell="FA1"/>
      <selection activeCell="C115" sqref="C115"/>
      <selection pane="topRight" activeCell="FH14" sqref="FH14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7109375" style="8" customWidth="1"/>
    <col min="102" max="105" width="4.28515625" style="415" customWidth="1"/>
    <col min="106" max="114" width="3.5703125" style="8" customWidth="1"/>
    <col min="115" max="117" width="3.5703125" style="492" customWidth="1"/>
    <col min="118" max="119" width="3.5703125" style="8" customWidth="1"/>
    <col min="120" max="120" width="4.42578125" style="8" customWidth="1"/>
    <col min="121" max="124" width="4.28515625" style="521" customWidth="1"/>
    <col min="125" max="135" width="3.5703125" style="8" customWidth="1"/>
    <col min="136" max="136" width="4.42578125" style="8" customWidth="1"/>
    <col min="137" max="140" width="4.85546875" style="8" customWidth="1"/>
    <col min="141" max="152" width="4.140625" style="8" customWidth="1"/>
    <col min="153" max="153" width="4" style="8" customWidth="1"/>
    <col min="154" max="154" width="3.42578125" style="8" customWidth="1"/>
    <col min="155" max="155" width="4.28515625" style="8" customWidth="1"/>
    <col min="156" max="156" width="4.7109375" style="8" customWidth="1"/>
    <col min="157" max="165" width="4" style="8" customWidth="1"/>
    <col min="166" max="168" width="4" style="492" customWidth="1"/>
    <col min="169" max="171" width="4" style="8" customWidth="1"/>
    <col min="172" max="175" width="4.42578125" style="8" customWidth="1"/>
    <col min="176" max="16384" width="9.140625" style="8"/>
  </cols>
  <sheetData>
    <row r="1" spans="1:175" s="1" customFormat="1" ht="33" customHeight="1" x14ac:dyDescent="0.3">
      <c r="D1" s="694" t="s">
        <v>576</v>
      </c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2"/>
      <c r="W1" s="694" t="s">
        <v>709</v>
      </c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6"/>
      <c r="AM1" s="694" t="s">
        <v>719</v>
      </c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5"/>
      <c r="AZ1" s="695"/>
      <c r="BA1" s="695"/>
      <c r="BB1" s="696"/>
      <c r="BC1" s="694" t="s">
        <v>736</v>
      </c>
      <c r="BD1" s="695"/>
      <c r="BE1" s="695"/>
      <c r="BF1" s="695"/>
      <c r="BG1" s="695"/>
      <c r="BH1" s="695"/>
      <c r="BI1" s="695"/>
      <c r="BJ1" s="695"/>
      <c r="BK1" s="695"/>
      <c r="BL1" s="695"/>
      <c r="BM1" s="695"/>
      <c r="BN1" s="695"/>
      <c r="BO1" s="695"/>
      <c r="BP1" s="695"/>
      <c r="BQ1" s="695"/>
      <c r="BR1" s="695"/>
      <c r="BS1" s="695"/>
      <c r="BT1" s="695"/>
      <c r="BU1" s="696"/>
      <c r="BV1" s="694" t="s">
        <v>747</v>
      </c>
      <c r="BW1" s="695"/>
      <c r="BX1" s="695"/>
      <c r="BY1" s="695"/>
      <c r="BZ1" s="695"/>
      <c r="CA1" s="695"/>
      <c r="CB1" s="695"/>
      <c r="CC1" s="695"/>
      <c r="CD1" s="695"/>
      <c r="CE1" s="695"/>
      <c r="CF1" s="695"/>
      <c r="CG1" s="695"/>
      <c r="CH1" s="695"/>
      <c r="CI1" s="695"/>
      <c r="CJ1" s="695"/>
      <c r="CK1" s="696"/>
      <c r="CL1" s="694" t="s">
        <v>770</v>
      </c>
      <c r="CM1" s="695"/>
      <c r="CN1" s="695"/>
      <c r="CO1" s="695"/>
      <c r="CP1" s="695"/>
      <c r="CQ1" s="695"/>
      <c r="CR1" s="695"/>
      <c r="CS1" s="695"/>
      <c r="CT1" s="695"/>
      <c r="CU1" s="695"/>
      <c r="CV1" s="695"/>
      <c r="CW1" s="695"/>
      <c r="CX1" s="695"/>
      <c r="CY1" s="695"/>
      <c r="CZ1" s="695"/>
      <c r="DA1" s="696"/>
      <c r="DB1" s="694" t="s">
        <v>774</v>
      </c>
      <c r="DC1" s="695"/>
      <c r="DD1" s="695"/>
      <c r="DE1" s="695"/>
      <c r="DF1" s="695"/>
      <c r="DG1" s="695"/>
      <c r="DH1" s="695"/>
      <c r="DI1" s="695"/>
      <c r="DJ1" s="695"/>
      <c r="DK1" s="695"/>
      <c r="DL1" s="695"/>
      <c r="DM1" s="695"/>
      <c r="DN1" s="695"/>
      <c r="DO1" s="695"/>
      <c r="DP1" s="695"/>
      <c r="DQ1" s="695"/>
      <c r="DR1" s="695"/>
      <c r="DS1" s="695"/>
      <c r="DT1" s="696"/>
      <c r="DU1" s="721" t="s">
        <v>780</v>
      </c>
      <c r="DV1" s="722"/>
      <c r="DW1" s="722"/>
      <c r="DX1" s="722"/>
      <c r="DY1" s="722"/>
      <c r="DZ1" s="722"/>
      <c r="EA1" s="722"/>
      <c r="EB1" s="722"/>
      <c r="EC1" s="722"/>
      <c r="ED1" s="722"/>
      <c r="EE1" s="722"/>
      <c r="EF1" s="722"/>
      <c r="EG1" s="722"/>
      <c r="EH1" s="722"/>
      <c r="EI1" s="722"/>
      <c r="EJ1" s="722"/>
      <c r="EK1" s="721" t="s">
        <v>785</v>
      </c>
      <c r="EL1" s="722"/>
      <c r="EM1" s="722"/>
      <c r="EN1" s="722"/>
      <c r="EO1" s="722"/>
      <c r="EP1" s="722"/>
      <c r="EQ1" s="722"/>
      <c r="ER1" s="722"/>
      <c r="ES1" s="722"/>
      <c r="ET1" s="722"/>
      <c r="EU1" s="722"/>
      <c r="EV1" s="722"/>
      <c r="EW1" s="722"/>
      <c r="EX1" s="722"/>
      <c r="EY1" s="722"/>
      <c r="EZ1" s="723"/>
      <c r="FA1" s="721" t="s">
        <v>797</v>
      </c>
      <c r="FB1" s="722"/>
      <c r="FC1" s="722"/>
      <c r="FD1" s="722"/>
      <c r="FE1" s="722"/>
      <c r="FF1" s="722"/>
      <c r="FG1" s="722"/>
      <c r="FH1" s="722"/>
      <c r="FI1" s="722"/>
      <c r="FJ1" s="722"/>
      <c r="FK1" s="722"/>
      <c r="FL1" s="722"/>
      <c r="FM1" s="722"/>
      <c r="FN1" s="722"/>
      <c r="FO1" s="722"/>
      <c r="FP1" s="722"/>
      <c r="FQ1" s="722"/>
      <c r="FR1" s="722"/>
      <c r="FS1" s="723"/>
    </row>
    <row r="2" spans="1:175" s="1" customFormat="1" ht="24" customHeight="1" x14ac:dyDescent="0.35">
      <c r="C2" s="311" t="s">
        <v>291</v>
      </c>
      <c r="D2" s="704" t="s">
        <v>5</v>
      </c>
      <c r="E2" s="713"/>
      <c r="F2" s="714"/>
      <c r="G2" s="704" t="s">
        <v>6</v>
      </c>
      <c r="H2" s="713"/>
      <c r="I2" s="714"/>
      <c r="J2" s="704" t="s">
        <v>2</v>
      </c>
      <c r="K2" s="713"/>
      <c r="L2" s="714"/>
      <c r="M2" s="704" t="s">
        <v>3</v>
      </c>
      <c r="N2" s="713"/>
      <c r="O2" s="714"/>
      <c r="P2" s="715" t="s">
        <v>525</v>
      </c>
      <c r="Q2" s="716"/>
      <c r="R2" s="717"/>
      <c r="S2" s="706" t="s">
        <v>4</v>
      </c>
      <c r="T2" s="718"/>
      <c r="U2" s="718"/>
      <c r="V2" s="719"/>
      <c r="W2" s="710" t="s">
        <v>5</v>
      </c>
      <c r="X2" s="710"/>
      <c r="Y2" s="710"/>
      <c r="Z2" s="710" t="s">
        <v>6</v>
      </c>
      <c r="AA2" s="710"/>
      <c r="AB2" s="710"/>
      <c r="AC2" s="710" t="s">
        <v>2</v>
      </c>
      <c r="AD2" s="710"/>
      <c r="AE2" s="710"/>
      <c r="AF2" s="697" t="s">
        <v>3</v>
      </c>
      <c r="AG2" s="697"/>
      <c r="AH2" s="697"/>
      <c r="AI2" s="706" t="s">
        <v>4</v>
      </c>
      <c r="AJ2" s="706"/>
      <c r="AK2" s="706"/>
      <c r="AL2" s="706"/>
      <c r="AM2" s="710" t="s">
        <v>5</v>
      </c>
      <c r="AN2" s="710"/>
      <c r="AO2" s="710"/>
      <c r="AP2" s="710" t="s">
        <v>6</v>
      </c>
      <c r="AQ2" s="710"/>
      <c r="AR2" s="710"/>
      <c r="AS2" s="710" t="s">
        <v>2</v>
      </c>
      <c r="AT2" s="710"/>
      <c r="AU2" s="710"/>
      <c r="AV2" s="697" t="s">
        <v>3</v>
      </c>
      <c r="AW2" s="697"/>
      <c r="AX2" s="697"/>
      <c r="AY2" s="706" t="s">
        <v>4</v>
      </c>
      <c r="AZ2" s="706"/>
      <c r="BA2" s="706"/>
      <c r="BB2" s="706"/>
      <c r="BC2" s="710" t="s">
        <v>5</v>
      </c>
      <c r="BD2" s="710"/>
      <c r="BE2" s="710"/>
      <c r="BF2" s="710" t="s">
        <v>6</v>
      </c>
      <c r="BG2" s="710"/>
      <c r="BH2" s="710"/>
      <c r="BI2" s="710" t="s">
        <v>2</v>
      </c>
      <c r="BJ2" s="710"/>
      <c r="BK2" s="710"/>
      <c r="BL2" s="710" t="s">
        <v>3</v>
      </c>
      <c r="BM2" s="710"/>
      <c r="BN2" s="710"/>
      <c r="BO2" s="697" t="s">
        <v>525</v>
      </c>
      <c r="BP2" s="697"/>
      <c r="BQ2" s="697"/>
      <c r="BR2" s="706" t="s">
        <v>4</v>
      </c>
      <c r="BS2" s="706"/>
      <c r="BT2" s="706"/>
      <c r="BU2" s="706"/>
      <c r="BV2" s="710" t="s">
        <v>5</v>
      </c>
      <c r="BW2" s="710"/>
      <c r="BX2" s="710"/>
      <c r="BY2" s="710" t="s">
        <v>6</v>
      </c>
      <c r="BZ2" s="710"/>
      <c r="CA2" s="710"/>
      <c r="CB2" s="710" t="s">
        <v>2</v>
      </c>
      <c r="CC2" s="710"/>
      <c r="CD2" s="710"/>
      <c r="CE2" s="710" t="s">
        <v>3</v>
      </c>
      <c r="CF2" s="710"/>
      <c r="CG2" s="710"/>
      <c r="CH2" s="706" t="s">
        <v>4</v>
      </c>
      <c r="CI2" s="706"/>
      <c r="CJ2" s="706"/>
      <c r="CK2" s="706"/>
      <c r="CL2" s="710" t="s">
        <v>5</v>
      </c>
      <c r="CM2" s="710"/>
      <c r="CN2" s="710"/>
      <c r="CO2" s="710" t="s">
        <v>6</v>
      </c>
      <c r="CP2" s="710"/>
      <c r="CQ2" s="710"/>
      <c r="CR2" s="710" t="s">
        <v>2</v>
      </c>
      <c r="CS2" s="710"/>
      <c r="CT2" s="710"/>
      <c r="CU2" s="710" t="s">
        <v>3</v>
      </c>
      <c r="CV2" s="710"/>
      <c r="CW2" s="710"/>
      <c r="CX2" s="699" t="s">
        <v>4</v>
      </c>
      <c r="CY2" s="699"/>
      <c r="CZ2" s="699"/>
      <c r="DA2" s="699"/>
      <c r="DB2" s="710" t="s">
        <v>5</v>
      </c>
      <c r="DC2" s="710"/>
      <c r="DD2" s="710"/>
      <c r="DE2" s="710" t="s">
        <v>6</v>
      </c>
      <c r="DF2" s="710"/>
      <c r="DG2" s="710"/>
      <c r="DH2" s="710" t="s">
        <v>2</v>
      </c>
      <c r="DI2" s="710"/>
      <c r="DJ2" s="710"/>
      <c r="DK2" s="710" t="s">
        <v>3</v>
      </c>
      <c r="DL2" s="710"/>
      <c r="DM2" s="710"/>
      <c r="DN2" s="710" t="s">
        <v>525</v>
      </c>
      <c r="DO2" s="710"/>
      <c r="DP2" s="710"/>
      <c r="DQ2" s="699" t="s">
        <v>4</v>
      </c>
      <c r="DR2" s="699"/>
      <c r="DS2" s="699"/>
      <c r="DT2" s="699"/>
      <c r="DU2" s="710" t="s">
        <v>5</v>
      </c>
      <c r="DV2" s="710"/>
      <c r="DW2" s="710"/>
      <c r="DX2" s="710" t="s">
        <v>6</v>
      </c>
      <c r="DY2" s="710"/>
      <c r="DZ2" s="710"/>
      <c r="EA2" s="710" t="s">
        <v>2</v>
      </c>
      <c r="EB2" s="710"/>
      <c r="EC2" s="710"/>
      <c r="ED2" s="710" t="s">
        <v>3</v>
      </c>
      <c r="EE2" s="710"/>
      <c r="EF2" s="710"/>
      <c r="EG2" s="720" t="s">
        <v>4</v>
      </c>
      <c r="EH2" s="720"/>
      <c r="EI2" s="720"/>
      <c r="EJ2" s="720"/>
      <c r="EK2" s="710" t="s">
        <v>5</v>
      </c>
      <c r="EL2" s="710"/>
      <c r="EM2" s="710"/>
      <c r="EN2" s="710" t="s">
        <v>6</v>
      </c>
      <c r="EO2" s="710"/>
      <c r="EP2" s="710"/>
      <c r="EQ2" s="710" t="s">
        <v>2</v>
      </c>
      <c r="ER2" s="710"/>
      <c r="ES2" s="710"/>
      <c r="ET2" s="710" t="s">
        <v>3</v>
      </c>
      <c r="EU2" s="710"/>
      <c r="EV2" s="710"/>
      <c r="EW2" s="724" t="s">
        <v>4</v>
      </c>
      <c r="EX2" s="724"/>
      <c r="EY2" s="724"/>
      <c r="EZ2" s="724"/>
      <c r="FA2" s="710" t="s">
        <v>5</v>
      </c>
      <c r="FB2" s="710"/>
      <c r="FC2" s="710"/>
      <c r="FD2" s="710" t="s">
        <v>6</v>
      </c>
      <c r="FE2" s="710"/>
      <c r="FF2" s="710"/>
      <c r="FG2" s="710" t="s">
        <v>2</v>
      </c>
      <c r="FH2" s="710"/>
      <c r="FI2" s="710"/>
      <c r="FJ2" s="710" t="s">
        <v>3</v>
      </c>
      <c r="FK2" s="710"/>
      <c r="FL2" s="710"/>
      <c r="FM2" s="710" t="s">
        <v>525</v>
      </c>
      <c r="FN2" s="710"/>
      <c r="FO2" s="710"/>
      <c r="FP2" s="724" t="s">
        <v>4</v>
      </c>
      <c r="FQ2" s="724"/>
      <c r="FR2" s="724"/>
      <c r="FS2" s="724"/>
    </row>
    <row r="3" spans="1:175" s="1" customFormat="1" ht="21" customHeigh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  <c r="DB3" s="496" t="s">
        <v>0</v>
      </c>
      <c r="DC3" s="496" t="s">
        <v>7</v>
      </c>
      <c r="DD3" s="496" t="s">
        <v>482</v>
      </c>
      <c r="DE3" s="496" t="s">
        <v>0</v>
      </c>
      <c r="DF3" s="496" t="s">
        <v>7</v>
      </c>
      <c r="DG3" s="496" t="s">
        <v>482</v>
      </c>
      <c r="DH3" s="496" t="s">
        <v>0</v>
      </c>
      <c r="DI3" s="496" t="s">
        <v>7</v>
      </c>
      <c r="DJ3" s="496" t="s">
        <v>482</v>
      </c>
      <c r="DK3" s="496" t="s">
        <v>0</v>
      </c>
      <c r="DL3" s="496" t="s">
        <v>7</v>
      </c>
      <c r="DM3" s="496" t="s">
        <v>482</v>
      </c>
      <c r="DN3" s="496" t="s">
        <v>0</v>
      </c>
      <c r="DO3" s="496" t="s">
        <v>7</v>
      </c>
      <c r="DP3" s="496" t="s">
        <v>482</v>
      </c>
      <c r="DQ3" s="497" t="s">
        <v>0</v>
      </c>
      <c r="DR3" s="497" t="s">
        <v>7</v>
      </c>
      <c r="DS3" s="497" t="s">
        <v>482</v>
      </c>
      <c r="DT3" s="497" t="s">
        <v>607</v>
      </c>
      <c r="DU3" s="540" t="s">
        <v>0</v>
      </c>
      <c r="DV3" s="540" t="s">
        <v>7</v>
      </c>
      <c r="DW3" s="540" t="s">
        <v>482</v>
      </c>
      <c r="DX3" s="540" t="s">
        <v>0</v>
      </c>
      <c r="DY3" s="540" t="s">
        <v>7</v>
      </c>
      <c r="DZ3" s="540" t="s">
        <v>482</v>
      </c>
      <c r="EA3" s="540" t="s">
        <v>0</v>
      </c>
      <c r="EB3" s="540" t="s">
        <v>7</v>
      </c>
      <c r="EC3" s="540" t="s">
        <v>482</v>
      </c>
      <c r="ED3" s="540" t="s">
        <v>0</v>
      </c>
      <c r="EE3" s="540" t="s">
        <v>7</v>
      </c>
      <c r="EF3" s="540" t="s">
        <v>482</v>
      </c>
      <c r="EG3" s="541" t="s">
        <v>0</v>
      </c>
      <c r="EH3" s="541" t="s">
        <v>7</v>
      </c>
      <c r="EI3" s="541" t="s">
        <v>482</v>
      </c>
      <c r="EJ3" s="541" t="s">
        <v>607</v>
      </c>
      <c r="EK3" s="579" t="s">
        <v>0</v>
      </c>
      <c r="EL3" s="579" t="s">
        <v>7</v>
      </c>
      <c r="EM3" s="579" t="s">
        <v>482</v>
      </c>
      <c r="EN3" s="579" t="s">
        <v>0</v>
      </c>
      <c r="EO3" s="579" t="s">
        <v>7</v>
      </c>
      <c r="EP3" s="579" t="s">
        <v>482</v>
      </c>
      <c r="EQ3" s="579" t="s">
        <v>0</v>
      </c>
      <c r="ER3" s="579" t="s">
        <v>7</v>
      </c>
      <c r="ES3" s="579" t="s">
        <v>482</v>
      </c>
      <c r="ET3" s="579" t="s">
        <v>0</v>
      </c>
      <c r="EU3" s="579" t="s">
        <v>7</v>
      </c>
      <c r="EV3" s="579" t="s">
        <v>482</v>
      </c>
      <c r="EW3" s="588" t="s">
        <v>0</v>
      </c>
      <c r="EX3" s="588" t="s">
        <v>7</v>
      </c>
      <c r="EY3" s="588" t="s">
        <v>482</v>
      </c>
      <c r="EZ3" s="588" t="s">
        <v>607</v>
      </c>
      <c r="FA3" s="622" t="s">
        <v>0</v>
      </c>
      <c r="FB3" s="622" t="s">
        <v>7</v>
      </c>
      <c r="FC3" s="622" t="s">
        <v>482</v>
      </c>
      <c r="FD3" s="622" t="s">
        <v>0</v>
      </c>
      <c r="FE3" s="622" t="s">
        <v>7</v>
      </c>
      <c r="FF3" s="622" t="s">
        <v>482</v>
      </c>
      <c r="FG3" s="622" t="s">
        <v>0</v>
      </c>
      <c r="FH3" s="622" t="s">
        <v>7</v>
      </c>
      <c r="FI3" s="622" t="s">
        <v>482</v>
      </c>
      <c r="FJ3" s="622" t="s">
        <v>0</v>
      </c>
      <c r="FK3" s="622" t="s">
        <v>7</v>
      </c>
      <c r="FL3" s="622" t="s">
        <v>482</v>
      </c>
      <c r="FM3" s="622" t="s">
        <v>0</v>
      </c>
      <c r="FN3" s="622" t="s">
        <v>7</v>
      </c>
      <c r="FO3" s="622" t="s">
        <v>482</v>
      </c>
      <c r="FP3" s="623" t="s">
        <v>0</v>
      </c>
      <c r="FQ3" s="623" t="s">
        <v>7</v>
      </c>
      <c r="FR3" s="623" t="s">
        <v>482</v>
      </c>
      <c r="FS3" s="623" t="s">
        <v>607</v>
      </c>
    </row>
    <row r="4" spans="1:175" s="2" customFormat="1" ht="92.25" customHeight="1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  <c r="DB4" s="523" t="s">
        <v>775</v>
      </c>
      <c r="DC4" s="523" t="s">
        <v>775</v>
      </c>
      <c r="DD4" s="523" t="s">
        <v>775</v>
      </c>
      <c r="DE4" s="522" t="s">
        <v>776</v>
      </c>
      <c r="DF4" s="522" t="s">
        <v>776</v>
      </c>
      <c r="DG4" s="522" t="s">
        <v>776</v>
      </c>
      <c r="DH4" s="522" t="s">
        <v>777</v>
      </c>
      <c r="DI4" s="522" t="s">
        <v>777</v>
      </c>
      <c r="DJ4" s="522" t="s">
        <v>777</v>
      </c>
      <c r="DK4" s="522" t="s">
        <v>778</v>
      </c>
      <c r="DL4" s="522" t="s">
        <v>778</v>
      </c>
      <c r="DM4" s="522" t="s">
        <v>778</v>
      </c>
      <c r="DN4" s="522" t="s">
        <v>779</v>
      </c>
      <c r="DO4" s="522" t="s">
        <v>779</v>
      </c>
      <c r="DP4" s="522" t="s">
        <v>779</v>
      </c>
      <c r="DQ4" s="393" t="s">
        <v>9</v>
      </c>
      <c r="DR4" s="393" t="s">
        <v>9</v>
      </c>
      <c r="DS4" s="393" t="s">
        <v>9</v>
      </c>
      <c r="DT4" s="393" t="s">
        <v>10</v>
      </c>
      <c r="DU4" s="548" t="s">
        <v>781</v>
      </c>
      <c r="DV4" s="548" t="s">
        <v>781</v>
      </c>
      <c r="DW4" s="548" t="s">
        <v>781</v>
      </c>
      <c r="DX4" s="522" t="s">
        <v>782</v>
      </c>
      <c r="DY4" s="522" t="s">
        <v>782</v>
      </c>
      <c r="DZ4" s="522" t="s">
        <v>782</v>
      </c>
      <c r="EA4" s="522" t="s">
        <v>783</v>
      </c>
      <c r="EB4" s="522" t="s">
        <v>783</v>
      </c>
      <c r="EC4" s="522" t="s">
        <v>783</v>
      </c>
      <c r="ED4" s="522" t="s">
        <v>784</v>
      </c>
      <c r="EE4" s="522" t="s">
        <v>784</v>
      </c>
      <c r="EF4" s="522" t="s">
        <v>784</v>
      </c>
      <c r="EG4" s="542" t="s">
        <v>9</v>
      </c>
      <c r="EH4" s="542" t="s">
        <v>9</v>
      </c>
      <c r="EI4" s="542" t="s">
        <v>9</v>
      </c>
      <c r="EJ4" s="542" t="s">
        <v>10</v>
      </c>
      <c r="EK4" s="568" t="s">
        <v>786</v>
      </c>
      <c r="EL4" s="568" t="s">
        <v>786</v>
      </c>
      <c r="EM4" s="568" t="s">
        <v>786</v>
      </c>
      <c r="EN4" s="567" t="s">
        <v>790</v>
      </c>
      <c r="EO4" s="567" t="s">
        <v>790</v>
      </c>
      <c r="EP4" s="567" t="s">
        <v>790</v>
      </c>
      <c r="EQ4" s="567" t="s">
        <v>788</v>
      </c>
      <c r="ER4" s="567" t="s">
        <v>788</v>
      </c>
      <c r="ES4" s="567" t="s">
        <v>788</v>
      </c>
      <c r="ET4" s="567" t="s">
        <v>791</v>
      </c>
      <c r="EU4" s="567" t="s">
        <v>791</v>
      </c>
      <c r="EV4" s="567" t="s">
        <v>791</v>
      </c>
      <c r="EW4" s="589" t="s">
        <v>9</v>
      </c>
      <c r="EX4" s="589" t="s">
        <v>9</v>
      </c>
      <c r="EY4" s="589" t="s">
        <v>9</v>
      </c>
      <c r="EZ4" s="589" t="s">
        <v>10</v>
      </c>
      <c r="FA4" s="769" t="s">
        <v>796</v>
      </c>
      <c r="FB4" s="769" t="s">
        <v>796</v>
      </c>
      <c r="FC4" s="769" t="s">
        <v>796</v>
      </c>
      <c r="FD4" s="772" t="s">
        <v>792</v>
      </c>
      <c r="FE4" s="772" t="s">
        <v>792</v>
      </c>
      <c r="FF4" s="772" t="s">
        <v>792</v>
      </c>
      <c r="FG4" s="772" t="s">
        <v>793</v>
      </c>
      <c r="FH4" s="772" t="s">
        <v>793</v>
      </c>
      <c r="FI4" s="772" t="s">
        <v>793</v>
      </c>
      <c r="FJ4" s="772" t="s">
        <v>794</v>
      </c>
      <c r="FK4" s="772" t="s">
        <v>794</v>
      </c>
      <c r="FL4" s="772" t="s">
        <v>794</v>
      </c>
      <c r="FM4" s="772" t="s">
        <v>795</v>
      </c>
      <c r="FN4" s="772" t="s">
        <v>795</v>
      </c>
      <c r="FO4" s="772" t="s">
        <v>795</v>
      </c>
      <c r="FP4" s="589" t="s">
        <v>9</v>
      </c>
      <c r="FQ4" s="589" t="s">
        <v>9</v>
      </c>
      <c r="FR4" s="589" t="s">
        <v>9</v>
      </c>
      <c r="FS4" s="589" t="s">
        <v>10</v>
      </c>
    </row>
    <row r="5" spans="1:175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 t="shared" ref="CX5:CX36" si="0">CL5+CO5+CR5+CU5</f>
        <v>0</v>
      </c>
      <c r="CY5" s="395">
        <f t="shared" ref="CY5:CY36" si="1">CM5+CP5+CS5+CV5</f>
        <v>0</v>
      </c>
      <c r="CZ5" s="395">
        <f t="shared" ref="CZ5:CZ36" si="2">CN5+CQ5+CT5+CW5</f>
        <v>0</v>
      </c>
      <c r="DA5" s="395">
        <f>CX5+CY5+CZ5</f>
        <v>0</v>
      </c>
      <c r="DB5" s="524"/>
      <c r="DC5" s="525"/>
      <c r="DD5" s="524"/>
      <c r="DE5" s="524"/>
      <c r="DF5" s="374"/>
      <c r="DG5" s="524"/>
      <c r="DH5" s="524"/>
      <c r="DI5" s="525"/>
      <c r="DJ5" s="524"/>
      <c r="DK5" s="524"/>
      <c r="DL5" s="525"/>
      <c r="DM5" s="524"/>
      <c r="DN5" s="524"/>
      <c r="DO5" s="525"/>
      <c r="DP5" s="524"/>
      <c r="DQ5" s="395">
        <f>DB5+DE5+DH5+DK5+DN5</f>
        <v>0</v>
      </c>
      <c r="DR5" s="395">
        <f>DC5+DF5+DI5+DL5+DO5</f>
        <v>0</v>
      </c>
      <c r="DS5" s="395">
        <f>DD5+DG5+DJ5+DM5+DP5</f>
        <v>0</v>
      </c>
      <c r="DT5" s="395">
        <f>DQ5+DR5+DS5</f>
        <v>0</v>
      </c>
      <c r="DU5" s="549"/>
      <c r="DV5" s="374"/>
      <c r="DW5" s="549"/>
      <c r="DX5" s="546"/>
      <c r="DY5" s="552"/>
      <c r="DZ5" s="549"/>
      <c r="EA5" s="549"/>
      <c r="EB5" s="552"/>
      <c r="EC5" s="549"/>
      <c r="ED5" s="553"/>
      <c r="EE5" s="552"/>
      <c r="EF5" s="549"/>
      <c r="EG5" s="543">
        <f>DU5+DX5+EA5+ED5</f>
        <v>0</v>
      </c>
      <c r="EH5" s="543">
        <f>DV5+DY5+EB5+EE5</f>
        <v>0</v>
      </c>
      <c r="EI5" s="543">
        <f>DW5+DZ5+EC5+EF5</f>
        <v>0</v>
      </c>
      <c r="EJ5" s="543">
        <f>EG5+EH5+EI5</f>
        <v>0</v>
      </c>
      <c r="EK5" s="154"/>
      <c r="EL5" s="625"/>
      <c r="EM5" s="154"/>
      <c r="EN5" s="581"/>
      <c r="EO5" s="585"/>
      <c r="EP5" s="154"/>
      <c r="EQ5" s="154"/>
      <c r="ER5" s="153"/>
      <c r="ES5" s="154"/>
      <c r="ET5" s="154"/>
      <c r="EU5" s="153"/>
      <c r="EV5" s="154"/>
      <c r="EW5" s="590">
        <f>EK5+EN5+EQ5+ET5</f>
        <v>0</v>
      </c>
      <c r="EX5" s="580">
        <f>EL5+EO5+ER5+EU5</f>
        <v>0</v>
      </c>
      <c r="EY5" s="580">
        <f>EM5+EP5+ES5+EV5</f>
        <v>0</v>
      </c>
      <c r="EZ5" s="580">
        <f>EW5+EX5+EY5</f>
        <v>0</v>
      </c>
      <c r="FA5" s="154"/>
      <c r="FB5" s="153"/>
      <c r="FC5" s="452"/>
      <c r="FD5" s="581"/>
      <c r="FE5" s="154"/>
      <c r="FF5" s="154"/>
      <c r="FG5" s="581"/>
      <c r="FH5" s="154"/>
      <c r="FI5" s="154"/>
      <c r="FJ5" s="154"/>
      <c r="FK5" s="154"/>
      <c r="FL5" s="154"/>
      <c r="FM5" s="452"/>
      <c r="FN5" s="154"/>
      <c r="FO5" s="154"/>
      <c r="FP5" s="591">
        <f>FA5+FD5+FG5+FJ5+FM5</f>
        <v>0</v>
      </c>
      <c r="FQ5" s="591">
        <f>FB5+FE5+FH5+FK5+FN5</f>
        <v>0</v>
      </c>
      <c r="FR5" s="619">
        <f>FC5+FF5+FI5+FL5+FO5</f>
        <v>0</v>
      </c>
      <c r="FS5" s="619">
        <f>FP5+FQ5+FR5</f>
        <v>0</v>
      </c>
    </row>
    <row r="6" spans="1:175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3">D6+G6+J6+M6+P6</f>
        <v>0</v>
      </c>
      <c r="T6" s="132">
        <f t="shared" ref="T6:T69" si="4">E6+H6+K6+N6+Q6</f>
        <v>4</v>
      </c>
      <c r="U6" s="116">
        <f t="shared" ref="U6:U69" si="5">F6+I6+L6+O6+R6</f>
        <v>0</v>
      </c>
      <c r="V6" s="93">
        <f t="shared" ref="V6:V7" si="6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7">W6+Z6+AC6+AF6</f>
        <v>0</v>
      </c>
      <c r="AJ6" s="227">
        <f t="shared" ref="AJ6:AJ69" si="8">X6+AA6+AD6+AG6</f>
        <v>2</v>
      </c>
      <c r="AK6" s="227">
        <f t="shared" ref="AK6:AK69" si="9">Y6+AB6+AE6+AH6</f>
        <v>0</v>
      </c>
      <c r="AL6" s="227">
        <f t="shared" ref="AL6:AL69" si="10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11">AM6+AP6+AS6+AV6</f>
        <v>0</v>
      </c>
      <c r="AZ6" s="281">
        <f t="shared" ref="AZ6:AZ69" si="12">AN6+AQ6+AT6+AW6</f>
        <v>0</v>
      </c>
      <c r="BA6" s="281">
        <f t="shared" ref="BA6:BA69" si="13">AO6+AR6+AU6+AX6</f>
        <v>0</v>
      </c>
      <c r="BB6" s="281">
        <f t="shared" ref="BB6:BB69" si="14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5">BC6+BF6+BI6+BL6+BO6</f>
        <v>0</v>
      </c>
      <c r="BS6" s="313">
        <f t="shared" ref="BS6:BS69" si="16">BD6+BG6+BJ6+BM6+BP6</f>
        <v>0</v>
      </c>
      <c r="BT6" s="313">
        <f t="shared" ref="BT6:BT69" si="17">BE6+BH6+BK6+BN6+BQ6</f>
        <v>0</v>
      </c>
      <c r="BU6" s="313">
        <f t="shared" ref="BU6:BU69" si="18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9">BV6+BY6+CB6+CE6</f>
        <v>0</v>
      </c>
      <c r="CI6" s="391">
        <f t="shared" ref="CI6:CI69" si="20">BW6+BZ6+CC6+CF6</f>
        <v>0</v>
      </c>
      <c r="CJ6" s="392">
        <f t="shared" ref="CJ6:CJ69" si="21">BX6+CA6+CD6+CG6</f>
        <v>1</v>
      </c>
      <c r="CK6" s="392">
        <f t="shared" ref="CK6:CK69" si="22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si="0"/>
        <v>0</v>
      </c>
      <c r="CY6" s="395">
        <f t="shared" si="1"/>
        <v>0</v>
      </c>
      <c r="CZ6" s="395">
        <f t="shared" si="2"/>
        <v>0</v>
      </c>
      <c r="DA6" s="395">
        <f t="shared" ref="DA6:DA69" si="23">CX6+CY6+CZ6</f>
        <v>0</v>
      </c>
      <c r="DB6" s="524"/>
      <c r="DC6" s="526"/>
      <c r="DD6" s="524"/>
      <c r="DE6" s="524"/>
      <c r="DF6" s="526"/>
      <c r="DG6" s="524"/>
      <c r="DH6" s="524"/>
      <c r="DI6" s="526"/>
      <c r="DJ6" s="524"/>
      <c r="DK6" s="524"/>
      <c r="DL6" s="527"/>
      <c r="DM6" s="524"/>
      <c r="DN6" s="524"/>
      <c r="DO6" s="526"/>
      <c r="DP6" s="524"/>
      <c r="DQ6" s="395">
        <f t="shared" ref="DQ6:DQ69" si="24">DB6+DE6+DH6+DK6+DN6</f>
        <v>0</v>
      </c>
      <c r="DR6" s="395">
        <f t="shared" ref="DR6:DR69" si="25">DC6+DF6+DI6+DL6+DO6</f>
        <v>0</v>
      </c>
      <c r="DS6" s="395">
        <f t="shared" ref="DS6:DS69" si="26">DD6+DG6+DJ6+DM6+DP6</f>
        <v>0</v>
      </c>
      <c r="DT6" s="395">
        <f t="shared" ref="DT6:DT69" si="27">DQ6+DR6+DS6</f>
        <v>0</v>
      </c>
      <c r="DU6" s="549"/>
      <c r="DV6" s="526"/>
      <c r="DW6" s="549"/>
      <c r="DX6" s="546"/>
      <c r="DY6" s="526"/>
      <c r="DZ6" s="549"/>
      <c r="EA6" s="549"/>
      <c r="EB6" s="527"/>
      <c r="EC6" s="549"/>
      <c r="ED6" s="553"/>
      <c r="EE6" s="527"/>
      <c r="EF6" s="549"/>
      <c r="EG6" s="543">
        <f t="shared" ref="EG6:EG69" si="28">DU6+DX6+EA6+ED6</f>
        <v>0</v>
      </c>
      <c r="EH6" s="543">
        <f t="shared" ref="EH6:EH69" si="29">DV6+DY6+EB6+EE6</f>
        <v>0</v>
      </c>
      <c r="EI6" s="543">
        <f t="shared" ref="EI6:EI69" si="30">DW6+DZ6+EC6+EF6</f>
        <v>0</v>
      </c>
      <c r="EJ6" s="543">
        <f t="shared" ref="EJ6:EJ69" si="31">EG6+EH6+EI6</f>
        <v>0</v>
      </c>
      <c r="EK6" s="586"/>
      <c r="EL6" s="526"/>
      <c r="EM6" s="586"/>
      <c r="EN6" s="583"/>
      <c r="EO6" s="526"/>
      <c r="EP6" s="586"/>
      <c r="EQ6" s="586"/>
      <c r="ER6" s="526"/>
      <c r="ES6" s="586"/>
      <c r="ET6" s="586"/>
      <c r="EU6" s="527"/>
      <c r="EV6" s="586"/>
      <c r="EW6" s="591">
        <f t="shared" ref="EW6:EW69" si="32">EK6+EN6+EQ6+ET6</f>
        <v>0</v>
      </c>
      <c r="EX6" s="580">
        <f t="shared" ref="EX6:EX69" si="33">EL6+EO6+ER6+EU6</f>
        <v>0</v>
      </c>
      <c r="EY6" s="580">
        <f t="shared" ref="EY6:EY69" si="34">EM6+EP6+ES6+EV6</f>
        <v>0</v>
      </c>
      <c r="EZ6" s="580">
        <f t="shared" ref="EZ6:EZ69" si="35">EW6+EX6+EY6</f>
        <v>0</v>
      </c>
      <c r="FA6" s="770"/>
      <c r="FB6" s="527"/>
      <c r="FC6" s="771"/>
      <c r="FD6" s="583"/>
      <c r="FE6" s="770"/>
      <c r="FF6" s="770"/>
      <c r="FG6" s="583"/>
      <c r="FH6" s="770"/>
      <c r="FI6" s="770"/>
      <c r="FJ6" s="770"/>
      <c r="FK6" s="770"/>
      <c r="FL6" s="770"/>
      <c r="FM6" s="771"/>
      <c r="FN6" s="770"/>
      <c r="FO6" s="770"/>
      <c r="FP6" s="591">
        <f t="shared" ref="FP6:FP69" si="36">FA6+FD6+FG6+FJ6+FM6</f>
        <v>0</v>
      </c>
      <c r="FQ6" s="591">
        <f t="shared" ref="FQ6:FQ69" si="37">FB6+FE6+FH6+FK6+FN6</f>
        <v>0</v>
      </c>
      <c r="FR6" s="653">
        <f t="shared" ref="FR6:FR69" si="38">FC6+FF6+FI6+FL6+FO6</f>
        <v>0</v>
      </c>
      <c r="FS6" s="653">
        <f t="shared" ref="FS6:FS69" si="39">FP6+FQ6+FR6</f>
        <v>0</v>
      </c>
    </row>
    <row r="7" spans="1:175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3"/>
        <v>0</v>
      </c>
      <c r="T7" s="132">
        <f t="shared" si="4"/>
        <v>0</v>
      </c>
      <c r="U7" s="116">
        <f t="shared" si="5"/>
        <v>0</v>
      </c>
      <c r="V7" s="93">
        <f t="shared" si="6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7"/>
        <v>0</v>
      </c>
      <c r="AJ7" s="227">
        <f t="shared" si="8"/>
        <v>0</v>
      </c>
      <c r="AK7" s="227">
        <f t="shared" si="9"/>
        <v>0</v>
      </c>
      <c r="AL7" s="227">
        <f t="shared" si="10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11"/>
        <v>0</v>
      </c>
      <c r="AZ7" s="281">
        <f t="shared" si="12"/>
        <v>0</v>
      </c>
      <c r="BA7" s="281">
        <f t="shared" si="13"/>
        <v>0</v>
      </c>
      <c r="BB7" s="281">
        <f t="shared" si="14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5"/>
        <v>0</v>
      </c>
      <c r="BS7" s="313">
        <f t="shared" si="16"/>
        <v>0</v>
      </c>
      <c r="BT7" s="313">
        <f t="shared" si="17"/>
        <v>0</v>
      </c>
      <c r="BU7" s="313">
        <f t="shared" si="18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9"/>
        <v>0</v>
      </c>
      <c r="CI7" s="391">
        <f t="shared" si="20"/>
        <v>0</v>
      </c>
      <c r="CJ7" s="392">
        <f t="shared" si="21"/>
        <v>0</v>
      </c>
      <c r="CK7" s="392">
        <f t="shared" si="22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0"/>
        <v>0</v>
      </c>
      <c r="CY7" s="395">
        <f t="shared" si="1"/>
        <v>0</v>
      </c>
      <c r="CZ7" s="395">
        <f t="shared" si="2"/>
        <v>0</v>
      </c>
      <c r="DA7" s="395">
        <f t="shared" si="23"/>
        <v>0</v>
      </c>
      <c r="DB7" s="524"/>
      <c r="DC7" s="524"/>
      <c r="DD7" s="524"/>
      <c r="DE7" s="524"/>
      <c r="DF7" s="436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395">
        <f t="shared" si="24"/>
        <v>0</v>
      </c>
      <c r="DR7" s="395">
        <f t="shared" si="25"/>
        <v>0</v>
      </c>
      <c r="DS7" s="395">
        <f t="shared" si="26"/>
        <v>0</v>
      </c>
      <c r="DT7" s="395">
        <f t="shared" si="27"/>
        <v>0</v>
      </c>
      <c r="DU7" s="549"/>
      <c r="DV7" s="436"/>
      <c r="DW7" s="549"/>
      <c r="DX7" s="546"/>
      <c r="DY7" s="549"/>
      <c r="DZ7" s="549"/>
      <c r="EA7" s="549"/>
      <c r="EB7" s="549"/>
      <c r="EC7" s="549"/>
      <c r="ED7" s="553"/>
      <c r="EE7" s="549"/>
      <c r="EF7" s="549"/>
      <c r="EG7" s="543">
        <f t="shared" si="28"/>
        <v>0</v>
      </c>
      <c r="EH7" s="543">
        <f t="shared" si="29"/>
        <v>0</v>
      </c>
      <c r="EI7" s="543">
        <f t="shared" si="30"/>
        <v>0</v>
      </c>
      <c r="EJ7" s="543">
        <f t="shared" si="31"/>
        <v>0</v>
      </c>
      <c r="EK7" s="586"/>
      <c r="EL7" s="624"/>
      <c r="EM7" s="586"/>
      <c r="EN7" s="583"/>
      <c r="EO7" s="436"/>
      <c r="EP7" s="586"/>
      <c r="EQ7" s="586"/>
      <c r="ER7" s="586"/>
      <c r="ES7" s="586"/>
      <c r="ET7" s="586"/>
      <c r="EU7" s="586"/>
      <c r="EV7" s="586"/>
      <c r="EW7" s="591">
        <f t="shared" si="32"/>
        <v>0</v>
      </c>
      <c r="EX7" s="580">
        <f t="shared" si="33"/>
        <v>0</v>
      </c>
      <c r="EY7" s="580">
        <f t="shared" si="34"/>
        <v>0</v>
      </c>
      <c r="EZ7" s="580">
        <f t="shared" si="35"/>
        <v>0</v>
      </c>
      <c r="FA7" s="770"/>
      <c r="FB7" s="770"/>
      <c r="FC7" s="771"/>
      <c r="FD7" s="583"/>
      <c r="FE7" s="770"/>
      <c r="FF7" s="770"/>
      <c r="FG7" s="583"/>
      <c r="FH7" s="770"/>
      <c r="FI7" s="770"/>
      <c r="FJ7" s="770"/>
      <c r="FK7" s="770"/>
      <c r="FL7" s="770"/>
      <c r="FM7" s="771"/>
      <c r="FN7" s="770"/>
      <c r="FO7" s="770"/>
      <c r="FP7" s="591">
        <f t="shared" si="36"/>
        <v>0</v>
      </c>
      <c r="FQ7" s="591">
        <f t="shared" si="37"/>
        <v>0</v>
      </c>
      <c r="FR7" s="653">
        <f t="shared" si="38"/>
        <v>0</v>
      </c>
      <c r="FS7" s="653">
        <f t="shared" si="39"/>
        <v>0</v>
      </c>
    </row>
    <row r="8" spans="1:175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3"/>
        <v>0</v>
      </c>
      <c r="T8" s="132">
        <f t="shared" si="4"/>
        <v>2</v>
      </c>
      <c r="U8" s="116">
        <f t="shared" si="5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7"/>
        <v>0</v>
      </c>
      <c r="AJ8" s="227">
        <f t="shared" si="8"/>
        <v>2</v>
      </c>
      <c r="AK8" s="227">
        <f t="shared" si="9"/>
        <v>4</v>
      </c>
      <c r="AL8" s="227">
        <f t="shared" si="10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11"/>
        <v>0</v>
      </c>
      <c r="AZ8" s="281">
        <f t="shared" si="12"/>
        <v>0</v>
      </c>
      <c r="BA8" s="281">
        <f t="shared" si="13"/>
        <v>2</v>
      </c>
      <c r="BB8" s="281">
        <f t="shared" si="14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5"/>
        <v>0</v>
      </c>
      <c r="BS8" s="313">
        <f t="shared" si="16"/>
        <v>0</v>
      </c>
      <c r="BT8" s="313">
        <f t="shared" si="17"/>
        <v>1</v>
      </c>
      <c r="BU8" s="313">
        <f t="shared" si="18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9"/>
        <v>0</v>
      </c>
      <c r="CI8" s="391">
        <f t="shared" si="20"/>
        <v>2</v>
      </c>
      <c r="CJ8" s="392">
        <f t="shared" si="21"/>
        <v>1</v>
      </c>
      <c r="CK8" s="392">
        <f t="shared" si="22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0"/>
        <v>1</v>
      </c>
      <c r="CY8" s="395">
        <f t="shared" si="1"/>
        <v>3</v>
      </c>
      <c r="CZ8" s="395">
        <f t="shared" si="2"/>
        <v>3</v>
      </c>
      <c r="DA8" s="395">
        <f t="shared" si="23"/>
        <v>7</v>
      </c>
      <c r="DB8" s="524"/>
      <c r="DC8" s="524">
        <v>1</v>
      </c>
      <c r="DD8" s="502">
        <v>2</v>
      </c>
      <c r="DE8" s="524"/>
      <c r="DF8" s="436">
        <v>2</v>
      </c>
      <c r="DG8" s="524"/>
      <c r="DH8" s="524"/>
      <c r="DI8" s="524"/>
      <c r="DJ8" s="524">
        <v>1</v>
      </c>
      <c r="DK8" s="524"/>
      <c r="DL8" s="524"/>
      <c r="DM8" s="524"/>
      <c r="DN8" s="524"/>
      <c r="DO8" s="524"/>
      <c r="DP8" s="524"/>
      <c r="DQ8" s="395">
        <f t="shared" si="24"/>
        <v>0</v>
      </c>
      <c r="DR8" s="395">
        <f t="shared" si="25"/>
        <v>3</v>
      </c>
      <c r="DS8" s="395">
        <f t="shared" si="26"/>
        <v>3</v>
      </c>
      <c r="DT8" s="395">
        <f t="shared" si="27"/>
        <v>6</v>
      </c>
      <c r="DU8" s="549"/>
      <c r="DV8" s="436"/>
      <c r="DW8" s="549">
        <v>1</v>
      </c>
      <c r="DX8" s="546"/>
      <c r="DY8" s="549"/>
      <c r="DZ8" s="549"/>
      <c r="EA8" s="549"/>
      <c r="EB8" s="549"/>
      <c r="EC8" s="549">
        <v>1</v>
      </c>
      <c r="ED8" s="553"/>
      <c r="EE8" s="549">
        <v>1</v>
      </c>
      <c r="EF8" s="549"/>
      <c r="EG8" s="543">
        <f t="shared" si="28"/>
        <v>0</v>
      </c>
      <c r="EH8" s="543">
        <f t="shared" si="29"/>
        <v>1</v>
      </c>
      <c r="EI8" s="543">
        <f t="shared" si="30"/>
        <v>2</v>
      </c>
      <c r="EJ8" s="543">
        <f t="shared" si="31"/>
        <v>3</v>
      </c>
      <c r="EK8" s="586"/>
      <c r="EL8" s="624"/>
      <c r="EM8" s="586"/>
      <c r="EN8" s="583"/>
      <c r="EO8" s="436"/>
      <c r="EP8" s="586"/>
      <c r="EQ8" s="586"/>
      <c r="ER8" s="586">
        <v>1</v>
      </c>
      <c r="ES8" s="586">
        <v>1</v>
      </c>
      <c r="ET8" s="586"/>
      <c r="EU8" s="586"/>
      <c r="EV8" s="586">
        <v>3</v>
      </c>
      <c r="EW8" s="591">
        <f t="shared" si="32"/>
        <v>0</v>
      </c>
      <c r="EX8" s="580">
        <f t="shared" si="33"/>
        <v>1</v>
      </c>
      <c r="EY8" s="580">
        <f t="shared" si="34"/>
        <v>4</v>
      </c>
      <c r="EZ8" s="580">
        <f t="shared" si="35"/>
        <v>5</v>
      </c>
      <c r="FA8" s="770"/>
      <c r="FB8" s="770"/>
      <c r="FC8" s="771">
        <v>1</v>
      </c>
      <c r="FD8" s="583"/>
      <c r="FE8" s="770"/>
      <c r="FF8" s="770"/>
      <c r="FG8" s="583"/>
      <c r="FH8" s="770"/>
      <c r="FI8" s="770"/>
      <c r="FJ8" s="770"/>
      <c r="FK8" s="770"/>
      <c r="FL8" s="770">
        <v>1</v>
      </c>
      <c r="FM8" s="771"/>
      <c r="FN8" s="770"/>
      <c r="FO8" s="770"/>
      <c r="FP8" s="591">
        <f t="shared" si="36"/>
        <v>0</v>
      </c>
      <c r="FQ8" s="591">
        <f t="shared" si="37"/>
        <v>0</v>
      </c>
      <c r="FR8" s="653">
        <f t="shared" si="38"/>
        <v>2</v>
      </c>
      <c r="FS8" s="653">
        <f t="shared" si="39"/>
        <v>2</v>
      </c>
    </row>
    <row r="9" spans="1:175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3"/>
        <v>0</v>
      </c>
      <c r="T9" s="132">
        <f t="shared" si="4"/>
        <v>9</v>
      </c>
      <c r="U9" s="116">
        <f t="shared" si="5"/>
        <v>1</v>
      </c>
      <c r="V9" s="93">
        <f t="shared" ref="V9:V72" si="40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7"/>
        <v>1</v>
      </c>
      <c r="AJ9" s="227">
        <f t="shared" si="8"/>
        <v>11</v>
      </c>
      <c r="AK9" s="227">
        <f t="shared" si="9"/>
        <v>3</v>
      </c>
      <c r="AL9" s="227">
        <f t="shared" si="10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11"/>
        <v>4</v>
      </c>
      <c r="AZ9" s="281">
        <f t="shared" si="12"/>
        <v>19</v>
      </c>
      <c r="BA9" s="281">
        <f t="shared" si="13"/>
        <v>1</v>
      </c>
      <c r="BB9" s="281">
        <f t="shared" si="14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5"/>
        <v>1</v>
      </c>
      <c r="BS9" s="313">
        <f t="shared" si="16"/>
        <v>13</v>
      </c>
      <c r="BT9" s="313">
        <f t="shared" si="17"/>
        <v>3</v>
      </c>
      <c r="BU9" s="313">
        <f t="shared" si="18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9"/>
        <v>1</v>
      </c>
      <c r="CI9" s="391">
        <f t="shared" si="20"/>
        <v>26</v>
      </c>
      <c r="CJ9" s="392">
        <f t="shared" si="21"/>
        <v>0</v>
      </c>
      <c r="CK9" s="392">
        <f t="shared" si="22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0"/>
        <v>1</v>
      </c>
      <c r="CY9" s="395">
        <f t="shared" si="1"/>
        <v>21</v>
      </c>
      <c r="CZ9" s="395">
        <f t="shared" si="2"/>
        <v>1</v>
      </c>
      <c r="DA9" s="395">
        <f t="shared" si="23"/>
        <v>23</v>
      </c>
      <c r="DB9" s="524"/>
      <c r="DC9" s="524">
        <v>6</v>
      </c>
      <c r="DD9" s="524"/>
      <c r="DE9" s="524"/>
      <c r="DF9" s="436">
        <v>4</v>
      </c>
      <c r="DG9" s="524"/>
      <c r="DH9" s="524"/>
      <c r="DI9" s="524">
        <v>8</v>
      </c>
      <c r="DJ9" s="524"/>
      <c r="DK9" s="524"/>
      <c r="DL9" s="524">
        <v>4</v>
      </c>
      <c r="DM9" s="524"/>
      <c r="DN9" s="524"/>
      <c r="DO9" s="524">
        <v>4</v>
      </c>
      <c r="DP9" s="524"/>
      <c r="DQ9" s="395">
        <f t="shared" si="24"/>
        <v>0</v>
      </c>
      <c r="DR9" s="395">
        <f t="shared" si="25"/>
        <v>26</v>
      </c>
      <c r="DS9" s="395">
        <f t="shared" si="26"/>
        <v>0</v>
      </c>
      <c r="DT9" s="395">
        <f t="shared" si="27"/>
        <v>26</v>
      </c>
      <c r="DU9" s="549"/>
      <c r="DV9" s="436">
        <v>2</v>
      </c>
      <c r="DW9" s="549">
        <v>2</v>
      </c>
      <c r="DX9" s="546"/>
      <c r="DY9" s="549"/>
      <c r="DZ9" s="549"/>
      <c r="EA9" s="549"/>
      <c r="EB9" s="549">
        <v>1</v>
      </c>
      <c r="EC9" s="549"/>
      <c r="ED9" s="553"/>
      <c r="EE9" s="549">
        <v>2</v>
      </c>
      <c r="EF9" s="549"/>
      <c r="EG9" s="543">
        <f t="shared" si="28"/>
        <v>0</v>
      </c>
      <c r="EH9" s="543">
        <f t="shared" si="29"/>
        <v>5</v>
      </c>
      <c r="EI9" s="543">
        <f t="shared" si="30"/>
        <v>2</v>
      </c>
      <c r="EJ9" s="543">
        <f t="shared" si="31"/>
        <v>7</v>
      </c>
      <c r="EK9" s="586"/>
      <c r="EL9" s="624">
        <v>4</v>
      </c>
      <c r="EM9" s="586"/>
      <c r="EN9" s="583"/>
      <c r="EO9" s="436">
        <v>3</v>
      </c>
      <c r="EP9" s="586"/>
      <c r="EQ9" s="586"/>
      <c r="ER9" s="586">
        <v>6</v>
      </c>
      <c r="ES9" s="586"/>
      <c r="ET9" s="586"/>
      <c r="EU9" s="586">
        <v>5</v>
      </c>
      <c r="EV9" s="586"/>
      <c r="EW9" s="591">
        <f t="shared" si="32"/>
        <v>0</v>
      </c>
      <c r="EX9" s="580">
        <f t="shared" si="33"/>
        <v>18</v>
      </c>
      <c r="EY9" s="580">
        <f t="shared" si="34"/>
        <v>0</v>
      </c>
      <c r="EZ9" s="580">
        <f t="shared" si="35"/>
        <v>18</v>
      </c>
      <c r="FA9" s="770"/>
      <c r="FB9" s="770">
        <v>5</v>
      </c>
      <c r="FC9" s="771"/>
      <c r="FD9" s="583"/>
      <c r="FE9" s="770">
        <v>4</v>
      </c>
      <c r="FF9" s="770">
        <v>1</v>
      </c>
      <c r="FG9" s="583"/>
      <c r="FH9" s="770">
        <v>2</v>
      </c>
      <c r="FI9" s="770"/>
      <c r="FJ9" s="770"/>
      <c r="FK9" s="770">
        <v>3</v>
      </c>
      <c r="FL9" s="770"/>
      <c r="FM9" s="771"/>
      <c r="FN9" s="770">
        <v>3</v>
      </c>
      <c r="FO9" s="770"/>
      <c r="FP9" s="591">
        <f t="shared" si="36"/>
        <v>0</v>
      </c>
      <c r="FQ9" s="591">
        <f t="shared" si="37"/>
        <v>17</v>
      </c>
      <c r="FR9" s="653">
        <f t="shared" si="38"/>
        <v>1</v>
      </c>
      <c r="FS9" s="653">
        <f t="shared" si="39"/>
        <v>18</v>
      </c>
    </row>
    <row r="10" spans="1:175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3"/>
        <v>0</v>
      </c>
      <c r="T10" s="132">
        <f t="shared" si="4"/>
        <v>0</v>
      </c>
      <c r="U10" s="116">
        <f t="shared" si="5"/>
        <v>0</v>
      </c>
      <c r="V10" s="93">
        <f t="shared" si="40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7"/>
        <v>0</v>
      </c>
      <c r="AJ10" s="227">
        <f t="shared" si="8"/>
        <v>0</v>
      </c>
      <c r="AK10" s="227">
        <f t="shared" si="9"/>
        <v>0</v>
      </c>
      <c r="AL10" s="227">
        <f t="shared" si="10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11"/>
        <v>0</v>
      </c>
      <c r="AZ10" s="281">
        <f t="shared" si="12"/>
        <v>0</v>
      </c>
      <c r="BA10" s="281">
        <f t="shared" si="13"/>
        <v>0</v>
      </c>
      <c r="BB10" s="281">
        <f t="shared" si="14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5"/>
        <v>0</v>
      </c>
      <c r="BS10" s="313">
        <f t="shared" si="16"/>
        <v>0</v>
      </c>
      <c r="BT10" s="313">
        <f t="shared" si="17"/>
        <v>0</v>
      </c>
      <c r="BU10" s="313">
        <f t="shared" si="18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9"/>
        <v>0</v>
      </c>
      <c r="CI10" s="391">
        <f t="shared" si="20"/>
        <v>0</v>
      </c>
      <c r="CJ10" s="392">
        <f t="shared" si="21"/>
        <v>0</v>
      </c>
      <c r="CK10" s="392">
        <f t="shared" si="22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0"/>
        <v>0</v>
      </c>
      <c r="CY10" s="395">
        <f t="shared" si="1"/>
        <v>0</v>
      </c>
      <c r="CZ10" s="395">
        <f t="shared" si="2"/>
        <v>0</v>
      </c>
      <c r="DA10" s="395">
        <f t="shared" si="23"/>
        <v>0</v>
      </c>
      <c r="DB10" s="524"/>
      <c r="DC10" s="524"/>
      <c r="DD10" s="524"/>
      <c r="DE10" s="524"/>
      <c r="DF10" s="436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395">
        <f t="shared" si="24"/>
        <v>0</v>
      </c>
      <c r="DR10" s="395">
        <f t="shared" si="25"/>
        <v>0</v>
      </c>
      <c r="DS10" s="395">
        <f t="shared" si="26"/>
        <v>0</v>
      </c>
      <c r="DT10" s="395">
        <f t="shared" si="27"/>
        <v>0</v>
      </c>
      <c r="DU10" s="549"/>
      <c r="DV10" s="436"/>
      <c r="DW10" s="549"/>
      <c r="DX10" s="546"/>
      <c r="DY10" s="549"/>
      <c r="DZ10" s="550"/>
      <c r="EA10" s="549"/>
      <c r="EB10" s="549"/>
      <c r="EC10" s="550"/>
      <c r="ED10" s="553"/>
      <c r="EE10" s="549"/>
      <c r="EF10" s="550"/>
      <c r="EG10" s="543">
        <f t="shared" si="28"/>
        <v>0</v>
      </c>
      <c r="EH10" s="543">
        <f t="shared" si="29"/>
        <v>0</v>
      </c>
      <c r="EI10" s="543">
        <f t="shared" si="30"/>
        <v>0</v>
      </c>
      <c r="EJ10" s="543">
        <f t="shared" si="31"/>
        <v>0</v>
      </c>
      <c r="EK10" s="586"/>
      <c r="EL10" s="624"/>
      <c r="EM10" s="587"/>
      <c r="EN10" s="583"/>
      <c r="EO10" s="436"/>
      <c r="EP10" s="587"/>
      <c r="EQ10" s="586"/>
      <c r="ER10" s="586"/>
      <c r="ES10" s="587"/>
      <c r="ET10" s="586"/>
      <c r="EU10" s="586"/>
      <c r="EV10" s="587"/>
      <c r="EW10" s="591">
        <f t="shared" si="32"/>
        <v>0</v>
      </c>
      <c r="EX10" s="580">
        <f t="shared" si="33"/>
        <v>0</v>
      </c>
      <c r="EY10" s="580">
        <f t="shared" si="34"/>
        <v>0</v>
      </c>
      <c r="EZ10" s="580">
        <f t="shared" si="35"/>
        <v>0</v>
      </c>
      <c r="FA10" s="770"/>
      <c r="FB10" s="770"/>
      <c r="FC10" s="771"/>
      <c r="FD10" s="583"/>
      <c r="FE10" s="770"/>
      <c r="FF10" s="693"/>
      <c r="FG10" s="583"/>
      <c r="FH10" s="770"/>
      <c r="FI10" s="684"/>
      <c r="FJ10" s="770"/>
      <c r="FK10" s="770"/>
      <c r="FL10" s="684"/>
      <c r="FM10" s="771"/>
      <c r="FN10" s="770"/>
      <c r="FO10" s="684"/>
      <c r="FP10" s="591">
        <f t="shared" si="36"/>
        <v>0</v>
      </c>
      <c r="FQ10" s="591">
        <f t="shared" si="37"/>
        <v>0</v>
      </c>
      <c r="FR10" s="653">
        <f t="shared" si="38"/>
        <v>0</v>
      </c>
      <c r="FS10" s="653">
        <f t="shared" si="39"/>
        <v>0</v>
      </c>
    </row>
    <row r="11" spans="1:175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3"/>
        <v>0</v>
      </c>
      <c r="T11" s="132">
        <f t="shared" si="4"/>
        <v>1</v>
      </c>
      <c r="U11" s="116">
        <f t="shared" si="5"/>
        <v>0</v>
      </c>
      <c r="V11" s="93">
        <f t="shared" si="40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7"/>
        <v>0</v>
      </c>
      <c r="AJ11" s="227">
        <f t="shared" si="8"/>
        <v>3</v>
      </c>
      <c r="AK11" s="227">
        <f t="shared" si="9"/>
        <v>0</v>
      </c>
      <c r="AL11" s="227">
        <f t="shared" si="10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11"/>
        <v>0</v>
      </c>
      <c r="AZ11" s="281">
        <f t="shared" si="12"/>
        <v>0</v>
      </c>
      <c r="BA11" s="281">
        <f t="shared" si="13"/>
        <v>0</v>
      </c>
      <c r="BB11" s="281">
        <f t="shared" si="14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5"/>
        <v>0</v>
      </c>
      <c r="BS11" s="313">
        <f t="shared" si="16"/>
        <v>0</v>
      </c>
      <c r="BT11" s="313">
        <f t="shared" si="17"/>
        <v>0</v>
      </c>
      <c r="BU11" s="313">
        <f t="shared" si="18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9"/>
        <v>0</v>
      </c>
      <c r="CI11" s="391">
        <f t="shared" si="20"/>
        <v>3</v>
      </c>
      <c r="CJ11" s="392">
        <f t="shared" si="21"/>
        <v>0</v>
      </c>
      <c r="CK11" s="392">
        <f t="shared" si="22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0"/>
        <v>0</v>
      </c>
      <c r="CY11" s="395">
        <f t="shared" si="1"/>
        <v>4</v>
      </c>
      <c r="CZ11" s="395">
        <f t="shared" si="2"/>
        <v>0</v>
      </c>
      <c r="DA11" s="395">
        <f t="shared" si="23"/>
        <v>4</v>
      </c>
      <c r="DB11" s="524"/>
      <c r="DC11" s="524"/>
      <c r="DD11" s="524"/>
      <c r="DE11" s="524"/>
      <c r="DF11" s="436"/>
      <c r="DG11" s="524"/>
      <c r="DH11" s="524"/>
      <c r="DI11" s="524"/>
      <c r="DJ11" s="524"/>
      <c r="DK11" s="524"/>
      <c r="DL11" s="524"/>
      <c r="DM11" s="524"/>
      <c r="DN11" s="524"/>
      <c r="DO11" s="524"/>
      <c r="DP11" s="524"/>
      <c r="DQ11" s="395">
        <f t="shared" si="24"/>
        <v>0</v>
      </c>
      <c r="DR11" s="395">
        <f t="shared" si="25"/>
        <v>0</v>
      </c>
      <c r="DS11" s="395">
        <f t="shared" si="26"/>
        <v>0</v>
      </c>
      <c r="DT11" s="395">
        <f t="shared" si="27"/>
        <v>0</v>
      </c>
      <c r="DU11" s="549"/>
      <c r="DV11" s="436">
        <v>2</v>
      </c>
      <c r="DW11" s="549"/>
      <c r="DX11" s="546"/>
      <c r="DY11" s="549">
        <v>6</v>
      </c>
      <c r="DZ11" s="549"/>
      <c r="EA11" s="549"/>
      <c r="EB11" s="549">
        <v>8</v>
      </c>
      <c r="EC11" s="549"/>
      <c r="ED11" s="553"/>
      <c r="EE11" s="549">
        <v>2</v>
      </c>
      <c r="EF11" s="549"/>
      <c r="EG11" s="543">
        <f t="shared" si="28"/>
        <v>0</v>
      </c>
      <c r="EH11" s="543">
        <f t="shared" si="29"/>
        <v>18</v>
      </c>
      <c r="EI11" s="543">
        <f t="shared" si="30"/>
        <v>0</v>
      </c>
      <c r="EJ11" s="543">
        <f t="shared" si="31"/>
        <v>18</v>
      </c>
      <c r="EK11" s="586"/>
      <c r="EL11" s="624"/>
      <c r="EM11" s="586"/>
      <c r="EN11" s="583"/>
      <c r="EO11" s="436">
        <v>6</v>
      </c>
      <c r="EP11" s="586"/>
      <c r="EQ11" s="586"/>
      <c r="ER11" s="586"/>
      <c r="ES11" s="586"/>
      <c r="ET11" s="586"/>
      <c r="EU11" s="586"/>
      <c r="EV11" s="586"/>
      <c r="EW11" s="591">
        <f t="shared" si="32"/>
        <v>0</v>
      </c>
      <c r="EX11" s="580">
        <f t="shared" si="33"/>
        <v>6</v>
      </c>
      <c r="EY11" s="580">
        <f t="shared" si="34"/>
        <v>0</v>
      </c>
      <c r="EZ11" s="580">
        <f t="shared" si="35"/>
        <v>6</v>
      </c>
      <c r="FA11" s="770"/>
      <c r="FB11" s="770">
        <v>1</v>
      </c>
      <c r="FC11" s="771"/>
      <c r="FD11" s="583"/>
      <c r="FE11" s="770"/>
      <c r="FF11" s="770"/>
      <c r="FG11" s="583"/>
      <c r="FH11" s="770"/>
      <c r="FI11" s="770"/>
      <c r="FJ11" s="770"/>
      <c r="FK11" s="770">
        <v>3</v>
      </c>
      <c r="FL11" s="770"/>
      <c r="FM11" s="771"/>
      <c r="FN11" s="770"/>
      <c r="FO11" s="770"/>
      <c r="FP11" s="591">
        <f t="shared" si="36"/>
        <v>0</v>
      </c>
      <c r="FQ11" s="591">
        <f t="shared" si="37"/>
        <v>4</v>
      </c>
      <c r="FR11" s="653">
        <f t="shared" si="38"/>
        <v>0</v>
      </c>
      <c r="FS11" s="653">
        <f t="shared" si="39"/>
        <v>4</v>
      </c>
    </row>
    <row r="12" spans="1:175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3"/>
        <v>1</v>
      </c>
      <c r="T12" s="132">
        <f t="shared" si="4"/>
        <v>0</v>
      </c>
      <c r="U12" s="116">
        <f t="shared" si="5"/>
        <v>9</v>
      </c>
      <c r="V12" s="93">
        <f t="shared" si="40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7"/>
        <v>0</v>
      </c>
      <c r="AJ12" s="227">
        <f t="shared" si="8"/>
        <v>0</v>
      </c>
      <c r="AK12" s="227">
        <f t="shared" si="9"/>
        <v>0</v>
      </c>
      <c r="AL12" s="227">
        <f t="shared" si="10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11"/>
        <v>0</v>
      </c>
      <c r="AZ12" s="281">
        <f t="shared" si="12"/>
        <v>1</v>
      </c>
      <c r="BA12" s="281">
        <f t="shared" si="13"/>
        <v>0</v>
      </c>
      <c r="BB12" s="281">
        <f t="shared" si="14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5"/>
        <v>1</v>
      </c>
      <c r="BS12" s="313">
        <f t="shared" si="16"/>
        <v>3</v>
      </c>
      <c r="BT12" s="313">
        <f t="shared" si="17"/>
        <v>1</v>
      </c>
      <c r="BU12" s="313">
        <f t="shared" si="18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9"/>
        <v>1</v>
      </c>
      <c r="CI12" s="391">
        <f t="shared" si="20"/>
        <v>3</v>
      </c>
      <c r="CJ12" s="392">
        <f t="shared" si="21"/>
        <v>0</v>
      </c>
      <c r="CK12" s="392">
        <f t="shared" si="22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0"/>
        <v>0</v>
      </c>
      <c r="CY12" s="395">
        <f t="shared" si="1"/>
        <v>1</v>
      </c>
      <c r="CZ12" s="395">
        <f t="shared" si="2"/>
        <v>0</v>
      </c>
      <c r="DA12" s="395">
        <f t="shared" si="23"/>
        <v>1</v>
      </c>
      <c r="DB12" s="524"/>
      <c r="DC12" s="524"/>
      <c r="DD12" s="524"/>
      <c r="DE12" s="524"/>
      <c r="DF12" s="436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395">
        <f t="shared" si="24"/>
        <v>0</v>
      </c>
      <c r="DR12" s="395">
        <f t="shared" si="25"/>
        <v>0</v>
      </c>
      <c r="DS12" s="395">
        <f t="shared" si="26"/>
        <v>0</v>
      </c>
      <c r="DT12" s="395">
        <f t="shared" si="27"/>
        <v>0</v>
      </c>
      <c r="DU12" s="549"/>
      <c r="DV12" s="436">
        <v>14</v>
      </c>
      <c r="DW12" s="549">
        <v>62</v>
      </c>
      <c r="DX12" s="546"/>
      <c r="DY12" s="549"/>
      <c r="DZ12" s="549"/>
      <c r="EA12" s="549">
        <v>12</v>
      </c>
      <c r="EB12" s="549"/>
      <c r="EC12" s="549">
        <v>1</v>
      </c>
      <c r="ED12" s="553">
        <v>4</v>
      </c>
      <c r="EE12" s="549"/>
      <c r="EF12" s="549"/>
      <c r="EG12" s="543">
        <f t="shared" si="28"/>
        <v>16</v>
      </c>
      <c r="EH12" s="543">
        <f t="shared" si="29"/>
        <v>14</v>
      </c>
      <c r="EI12" s="543">
        <f t="shared" si="30"/>
        <v>63</v>
      </c>
      <c r="EJ12" s="543">
        <f t="shared" si="31"/>
        <v>93</v>
      </c>
      <c r="EK12" s="586">
        <v>5</v>
      </c>
      <c r="EL12" s="624"/>
      <c r="EM12" s="586"/>
      <c r="EN12" s="583">
        <v>4</v>
      </c>
      <c r="EO12" s="436"/>
      <c r="EP12" s="586"/>
      <c r="EQ12" s="586"/>
      <c r="ER12" s="586"/>
      <c r="ES12" s="586"/>
      <c r="ET12" s="586"/>
      <c r="EU12" s="586"/>
      <c r="EV12" s="586"/>
      <c r="EW12" s="591">
        <f t="shared" si="32"/>
        <v>9</v>
      </c>
      <c r="EX12" s="580">
        <f t="shared" si="33"/>
        <v>0</v>
      </c>
      <c r="EY12" s="580">
        <f t="shared" si="34"/>
        <v>0</v>
      </c>
      <c r="EZ12" s="580">
        <f t="shared" si="35"/>
        <v>9</v>
      </c>
      <c r="FA12" s="770"/>
      <c r="FB12" s="770"/>
      <c r="FC12" s="771"/>
      <c r="FD12" s="583"/>
      <c r="FE12" s="770"/>
      <c r="FF12" s="770"/>
      <c r="FG12" s="583"/>
      <c r="FH12" s="770"/>
      <c r="FI12" s="770"/>
      <c r="FJ12" s="770"/>
      <c r="FK12" s="770"/>
      <c r="FL12" s="770">
        <v>1</v>
      </c>
      <c r="FM12" s="771"/>
      <c r="FN12" s="770"/>
      <c r="FO12" s="770"/>
      <c r="FP12" s="591">
        <f t="shared" si="36"/>
        <v>0</v>
      </c>
      <c r="FQ12" s="591">
        <f t="shared" si="37"/>
        <v>0</v>
      </c>
      <c r="FR12" s="653">
        <f t="shared" si="38"/>
        <v>1</v>
      </c>
      <c r="FS12" s="653">
        <f t="shared" si="39"/>
        <v>1</v>
      </c>
    </row>
    <row r="13" spans="1:175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3"/>
        <v>0</v>
      </c>
      <c r="T13" s="132">
        <f t="shared" si="4"/>
        <v>4</v>
      </c>
      <c r="U13" s="116">
        <f t="shared" si="5"/>
        <v>0</v>
      </c>
      <c r="V13" s="93">
        <f t="shared" si="40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7"/>
        <v>0</v>
      </c>
      <c r="AJ13" s="227">
        <f t="shared" si="8"/>
        <v>6</v>
      </c>
      <c r="AK13" s="227">
        <f t="shared" si="9"/>
        <v>0</v>
      </c>
      <c r="AL13" s="227">
        <f t="shared" si="10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11"/>
        <v>2</v>
      </c>
      <c r="AZ13" s="281">
        <f t="shared" si="12"/>
        <v>1</v>
      </c>
      <c r="BA13" s="281">
        <f t="shared" si="13"/>
        <v>1</v>
      </c>
      <c r="BB13" s="281">
        <f t="shared" si="14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5"/>
        <v>0</v>
      </c>
      <c r="BS13" s="313">
        <f t="shared" si="16"/>
        <v>0</v>
      </c>
      <c r="BT13" s="313">
        <f t="shared" si="17"/>
        <v>7</v>
      </c>
      <c r="BU13" s="313">
        <f t="shared" si="18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9"/>
        <v>0</v>
      </c>
      <c r="CI13" s="391">
        <f t="shared" si="20"/>
        <v>3</v>
      </c>
      <c r="CJ13" s="392">
        <f t="shared" si="21"/>
        <v>0</v>
      </c>
      <c r="CK13" s="392">
        <f t="shared" si="22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0"/>
        <v>0</v>
      </c>
      <c r="CY13" s="395">
        <f t="shared" si="1"/>
        <v>5</v>
      </c>
      <c r="CZ13" s="395">
        <f t="shared" si="2"/>
        <v>0</v>
      </c>
      <c r="DA13" s="395">
        <f t="shared" si="23"/>
        <v>5</v>
      </c>
      <c r="DB13" s="524">
        <v>4</v>
      </c>
      <c r="DC13" s="524">
        <v>1</v>
      </c>
      <c r="DD13" s="524"/>
      <c r="DE13" s="524"/>
      <c r="DF13" s="436"/>
      <c r="DG13" s="524"/>
      <c r="DH13" s="524">
        <v>1</v>
      </c>
      <c r="DI13" s="524">
        <v>2</v>
      </c>
      <c r="DJ13" s="524"/>
      <c r="DK13" s="524"/>
      <c r="DL13" s="524">
        <v>5</v>
      </c>
      <c r="DM13" s="524"/>
      <c r="DN13" s="524"/>
      <c r="DO13" s="524"/>
      <c r="DP13" s="524"/>
      <c r="DQ13" s="395">
        <f t="shared" si="24"/>
        <v>5</v>
      </c>
      <c r="DR13" s="395">
        <f t="shared" si="25"/>
        <v>8</v>
      </c>
      <c r="DS13" s="395">
        <f t="shared" si="26"/>
        <v>0</v>
      </c>
      <c r="DT13" s="395">
        <f t="shared" si="27"/>
        <v>13</v>
      </c>
      <c r="DU13" s="549">
        <v>22</v>
      </c>
      <c r="DV13" s="436"/>
      <c r="DW13" s="549"/>
      <c r="DX13" s="546"/>
      <c r="DY13" s="549"/>
      <c r="DZ13" s="549"/>
      <c r="EA13" s="549"/>
      <c r="EB13" s="549"/>
      <c r="EC13" s="549"/>
      <c r="ED13" s="553"/>
      <c r="EE13" s="549">
        <v>1</v>
      </c>
      <c r="EF13" s="549"/>
      <c r="EG13" s="543">
        <f t="shared" si="28"/>
        <v>22</v>
      </c>
      <c r="EH13" s="543">
        <f t="shared" si="29"/>
        <v>1</v>
      </c>
      <c r="EI13" s="543">
        <f t="shared" si="30"/>
        <v>0</v>
      </c>
      <c r="EJ13" s="543">
        <f t="shared" si="31"/>
        <v>23</v>
      </c>
      <c r="EK13" s="586"/>
      <c r="EL13" s="624"/>
      <c r="EM13" s="586"/>
      <c r="EN13" s="583"/>
      <c r="EO13" s="436"/>
      <c r="EP13" s="586"/>
      <c r="EQ13" s="586"/>
      <c r="ER13" s="586">
        <v>2</v>
      </c>
      <c r="ES13" s="586"/>
      <c r="ET13" s="586"/>
      <c r="EU13" s="586"/>
      <c r="EV13" s="586"/>
      <c r="EW13" s="591">
        <f t="shared" si="32"/>
        <v>0</v>
      </c>
      <c r="EX13" s="580">
        <f t="shared" si="33"/>
        <v>2</v>
      </c>
      <c r="EY13" s="580">
        <f t="shared" si="34"/>
        <v>0</v>
      </c>
      <c r="EZ13" s="580">
        <f t="shared" si="35"/>
        <v>2</v>
      </c>
      <c r="FA13" s="770"/>
      <c r="FB13" s="770">
        <v>3</v>
      </c>
      <c r="FC13" s="771"/>
      <c r="FD13" s="583"/>
      <c r="FE13" s="770"/>
      <c r="FF13" s="770"/>
      <c r="FG13" s="583"/>
      <c r="FH13" s="770">
        <v>2</v>
      </c>
      <c r="FI13" s="770"/>
      <c r="FJ13" s="770"/>
      <c r="FK13" s="770"/>
      <c r="FL13" s="770"/>
      <c r="FM13" s="771"/>
      <c r="FN13" s="770"/>
      <c r="FO13" s="770"/>
      <c r="FP13" s="591">
        <f t="shared" si="36"/>
        <v>0</v>
      </c>
      <c r="FQ13" s="591">
        <f t="shared" si="37"/>
        <v>5</v>
      </c>
      <c r="FR13" s="653">
        <f t="shared" si="38"/>
        <v>0</v>
      </c>
      <c r="FS13" s="653">
        <f t="shared" si="39"/>
        <v>5</v>
      </c>
    </row>
    <row r="14" spans="1:175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3"/>
        <v>0</v>
      </c>
      <c r="T14" s="132">
        <f t="shared" si="4"/>
        <v>0</v>
      </c>
      <c r="U14" s="116">
        <f t="shared" si="5"/>
        <v>11</v>
      </c>
      <c r="V14" s="93">
        <f t="shared" si="40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7"/>
        <v>2</v>
      </c>
      <c r="AJ14" s="227">
        <f t="shared" si="8"/>
        <v>0</v>
      </c>
      <c r="AK14" s="227">
        <f t="shared" si="9"/>
        <v>13</v>
      </c>
      <c r="AL14" s="227">
        <f t="shared" si="10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11"/>
        <v>2</v>
      </c>
      <c r="AZ14" s="281">
        <f t="shared" si="12"/>
        <v>1</v>
      </c>
      <c r="BA14" s="281">
        <f t="shared" si="13"/>
        <v>18</v>
      </c>
      <c r="BB14" s="281">
        <f t="shared" si="14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5"/>
        <v>1</v>
      </c>
      <c r="BS14" s="313">
        <f t="shared" si="16"/>
        <v>2</v>
      </c>
      <c r="BT14" s="313">
        <f t="shared" si="17"/>
        <v>8</v>
      </c>
      <c r="BU14" s="313">
        <f t="shared" si="18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9"/>
        <v>2</v>
      </c>
      <c r="CI14" s="391">
        <f t="shared" si="20"/>
        <v>2</v>
      </c>
      <c r="CJ14" s="392">
        <f t="shared" si="21"/>
        <v>10</v>
      </c>
      <c r="CK14" s="392">
        <f t="shared" si="22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0"/>
        <v>1</v>
      </c>
      <c r="CY14" s="395">
        <f t="shared" si="1"/>
        <v>1</v>
      </c>
      <c r="CZ14" s="395">
        <f t="shared" si="2"/>
        <v>7</v>
      </c>
      <c r="DA14" s="395">
        <f t="shared" si="23"/>
        <v>9</v>
      </c>
      <c r="DB14" s="524"/>
      <c r="DC14" s="524"/>
      <c r="DD14" s="502">
        <v>1</v>
      </c>
      <c r="DE14" s="524"/>
      <c r="DF14" s="436"/>
      <c r="DG14" s="502">
        <v>3</v>
      </c>
      <c r="DH14" s="524"/>
      <c r="DI14" s="524"/>
      <c r="DJ14" s="524">
        <v>5</v>
      </c>
      <c r="DK14" s="524"/>
      <c r="DL14" s="524"/>
      <c r="DM14" s="524">
        <v>3</v>
      </c>
      <c r="DN14" s="524"/>
      <c r="DO14" s="524"/>
      <c r="DP14" s="524"/>
      <c r="DQ14" s="395">
        <f t="shared" si="24"/>
        <v>0</v>
      </c>
      <c r="DR14" s="395">
        <f t="shared" si="25"/>
        <v>0</v>
      </c>
      <c r="DS14" s="395">
        <f t="shared" si="26"/>
        <v>12</v>
      </c>
      <c r="DT14" s="395">
        <f t="shared" si="27"/>
        <v>12</v>
      </c>
      <c r="DU14" s="549">
        <v>1</v>
      </c>
      <c r="DV14" s="436">
        <v>6</v>
      </c>
      <c r="DW14" s="549">
        <v>3</v>
      </c>
      <c r="DX14" s="546">
        <v>1</v>
      </c>
      <c r="DY14" s="549">
        <v>2</v>
      </c>
      <c r="DZ14" s="549">
        <v>5</v>
      </c>
      <c r="EA14" s="549"/>
      <c r="EB14" s="549"/>
      <c r="EC14" s="549">
        <v>2</v>
      </c>
      <c r="ED14" s="553">
        <v>1</v>
      </c>
      <c r="EE14" s="549"/>
      <c r="EF14" s="549">
        <v>3</v>
      </c>
      <c r="EG14" s="543">
        <f t="shared" si="28"/>
        <v>3</v>
      </c>
      <c r="EH14" s="543">
        <f t="shared" si="29"/>
        <v>8</v>
      </c>
      <c r="EI14" s="543">
        <f t="shared" si="30"/>
        <v>13</v>
      </c>
      <c r="EJ14" s="543">
        <f t="shared" si="31"/>
        <v>24</v>
      </c>
      <c r="EK14" s="586"/>
      <c r="EL14" s="624"/>
      <c r="EM14" s="586">
        <v>2</v>
      </c>
      <c r="EN14" s="583"/>
      <c r="EO14" s="436"/>
      <c r="EP14" s="586">
        <v>2</v>
      </c>
      <c r="EQ14" s="586"/>
      <c r="ER14" s="586"/>
      <c r="ES14" s="586">
        <v>1</v>
      </c>
      <c r="ET14" s="586"/>
      <c r="EU14" s="586">
        <v>1</v>
      </c>
      <c r="EV14" s="586">
        <v>2</v>
      </c>
      <c r="EW14" s="591">
        <f t="shared" si="32"/>
        <v>0</v>
      </c>
      <c r="EX14" s="580">
        <f t="shared" si="33"/>
        <v>1</v>
      </c>
      <c r="EY14" s="580">
        <f t="shared" si="34"/>
        <v>7</v>
      </c>
      <c r="EZ14" s="580">
        <f t="shared" si="35"/>
        <v>8</v>
      </c>
      <c r="FA14" s="770"/>
      <c r="FB14" s="770"/>
      <c r="FC14" s="771"/>
      <c r="FD14" s="583"/>
      <c r="FE14" s="770"/>
      <c r="FF14" s="770">
        <v>1</v>
      </c>
      <c r="FG14" s="583"/>
      <c r="FH14" s="770"/>
      <c r="FI14" s="770">
        <v>2</v>
      </c>
      <c r="FJ14" s="770"/>
      <c r="FK14" s="770"/>
      <c r="FL14" s="770">
        <v>1</v>
      </c>
      <c r="FM14" s="771"/>
      <c r="FN14" s="770"/>
      <c r="FO14" s="770">
        <v>1</v>
      </c>
      <c r="FP14" s="591">
        <f t="shared" si="36"/>
        <v>0</v>
      </c>
      <c r="FQ14" s="591">
        <f t="shared" si="37"/>
        <v>0</v>
      </c>
      <c r="FR14" s="653">
        <f t="shared" si="38"/>
        <v>5</v>
      </c>
      <c r="FS14" s="653">
        <f t="shared" si="39"/>
        <v>5</v>
      </c>
    </row>
    <row r="15" spans="1:175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3"/>
        <v>0</v>
      </c>
      <c r="T15" s="132">
        <f t="shared" si="4"/>
        <v>1</v>
      </c>
      <c r="U15" s="116">
        <f t="shared" si="5"/>
        <v>2</v>
      </c>
      <c r="V15" s="93">
        <f t="shared" si="40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7"/>
        <v>0</v>
      </c>
      <c r="AJ15" s="227">
        <f t="shared" si="8"/>
        <v>22</v>
      </c>
      <c r="AK15" s="227">
        <f t="shared" si="9"/>
        <v>4</v>
      </c>
      <c r="AL15" s="227">
        <f t="shared" si="10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11"/>
        <v>1</v>
      </c>
      <c r="AZ15" s="281">
        <f t="shared" si="12"/>
        <v>1</v>
      </c>
      <c r="BA15" s="281">
        <f t="shared" si="13"/>
        <v>2</v>
      </c>
      <c r="BB15" s="281">
        <f t="shared" si="14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5"/>
        <v>1</v>
      </c>
      <c r="BS15" s="313">
        <f t="shared" si="16"/>
        <v>1</v>
      </c>
      <c r="BT15" s="313">
        <f t="shared" si="17"/>
        <v>4</v>
      </c>
      <c r="BU15" s="313">
        <f t="shared" si="18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9"/>
        <v>2</v>
      </c>
      <c r="CI15" s="391">
        <f t="shared" si="20"/>
        <v>35</v>
      </c>
      <c r="CJ15" s="392">
        <f t="shared" si="21"/>
        <v>9</v>
      </c>
      <c r="CK15" s="392">
        <f t="shared" si="22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0"/>
        <v>0</v>
      </c>
      <c r="CY15" s="395">
        <f t="shared" si="1"/>
        <v>38</v>
      </c>
      <c r="CZ15" s="395">
        <f t="shared" si="2"/>
        <v>3</v>
      </c>
      <c r="DA15" s="395">
        <f t="shared" si="23"/>
        <v>41</v>
      </c>
      <c r="DB15" s="524"/>
      <c r="DC15" s="524">
        <v>1</v>
      </c>
      <c r="DD15" s="502">
        <v>1</v>
      </c>
      <c r="DE15" s="524"/>
      <c r="DF15" s="436"/>
      <c r="DG15" s="502">
        <v>3</v>
      </c>
      <c r="DH15" s="524"/>
      <c r="DI15" s="524"/>
      <c r="DJ15" s="524">
        <v>1</v>
      </c>
      <c r="DK15" s="524"/>
      <c r="DL15" s="524"/>
      <c r="DM15" s="524">
        <v>1</v>
      </c>
      <c r="DN15" s="524"/>
      <c r="DO15" s="524"/>
      <c r="DP15" s="524"/>
      <c r="DQ15" s="395">
        <f t="shared" si="24"/>
        <v>0</v>
      </c>
      <c r="DR15" s="395">
        <f t="shared" si="25"/>
        <v>1</v>
      </c>
      <c r="DS15" s="395">
        <f t="shared" si="26"/>
        <v>6</v>
      </c>
      <c r="DT15" s="395">
        <f t="shared" si="27"/>
        <v>7</v>
      </c>
      <c r="DU15" s="549"/>
      <c r="DV15" s="436"/>
      <c r="DW15" s="549"/>
      <c r="DX15" s="546"/>
      <c r="DY15" s="549"/>
      <c r="DZ15" s="549">
        <v>2</v>
      </c>
      <c r="EA15" s="549">
        <v>1</v>
      </c>
      <c r="EB15" s="549"/>
      <c r="EC15" s="549">
        <v>4</v>
      </c>
      <c r="ED15" s="553"/>
      <c r="EE15" s="549"/>
      <c r="EF15" s="549">
        <v>3</v>
      </c>
      <c r="EG15" s="543">
        <f t="shared" si="28"/>
        <v>1</v>
      </c>
      <c r="EH15" s="543">
        <f t="shared" si="29"/>
        <v>0</v>
      </c>
      <c r="EI15" s="543">
        <f t="shared" si="30"/>
        <v>9</v>
      </c>
      <c r="EJ15" s="543">
        <f t="shared" si="31"/>
        <v>10</v>
      </c>
      <c r="EK15" s="586"/>
      <c r="EL15" s="624"/>
      <c r="EM15" s="586">
        <v>5</v>
      </c>
      <c r="EN15" s="583"/>
      <c r="EO15" s="436"/>
      <c r="EP15" s="586">
        <v>4</v>
      </c>
      <c r="EQ15" s="586"/>
      <c r="ER15" s="586"/>
      <c r="ES15" s="586">
        <v>1</v>
      </c>
      <c r="ET15" s="586"/>
      <c r="EU15" s="586"/>
      <c r="EV15" s="586">
        <v>2</v>
      </c>
      <c r="EW15" s="591">
        <f t="shared" si="32"/>
        <v>0</v>
      </c>
      <c r="EX15" s="580">
        <f t="shared" si="33"/>
        <v>0</v>
      </c>
      <c r="EY15" s="580">
        <f t="shared" si="34"/>
        <v>12</v>
      </c>
      <c r="EZ15" s="580">
        <f t="shared" si="35"/>
        <v>12</v>
      </c>
      <c r="FA15" s="770">
        <v>2</v>
      </c>
      <c r="FB15" s="770"/>
      <c r="FC15" s="771">
        <v>2</v>
      </c>
      <c r="FD15" s="583"/>
      <c r="FE15" s="770"/>
      <c r="FF15" s="770">
        <v>4</v>
      </c>
      <c r="FG15" s="583"/>
      <c r="FH15" s="770">
        <v>2</v>
      </c>
      <c r="FI15" s="770">
        <v>2</v>
      </c>
      <c r="FJ15" s="770"/>
      <c r="FK15" s="770"/>
      <c r="FL15" s="770">
        <v>4</v>
      </c>
      <c r="FM15" s="771"/>
      <c r="FN15" s="770"/>
      <c r="FO15" s="770">
        <v>3</v>
      </c>
      <c r="FP15" s="591">
        <f t="shared" si="36"/>
        <v>2</v>
      </c>
      <c r="FQ15" s="591">
        <f t="shared" si="37"/>
        <v>2</v>
      </c>
      <c r="FR15" s="653">
        <f t="shared" si="38"/>
        <v>15</v>
      </c>
      <c r="FS15" s="653">
        <f t="shared" si="39"/>
        <v>19</v>
      </c>
    </row>
    <row r="16" spans="1:175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3"/>
        <v>0</v>
      </c>
      <c r="T16" s="132">
        <f t="shared" si="4"/>
        <v>3</v>
      </c>
      <c r="U16" s="116">
        <f t="shared" si="5"/>
        <v>0</v>
      </c>
      <c r="V16" s="93">
        <f t="shared" si="40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7"/>
        <v>11</v>
      </c>
      <c r="AJ16" s="227">
        <f t="shared" si="8"/>
        <v>0</v>
      </c>
      <c r="AK16" s="227">
        <f t="shared" si="9"/>
        <v>36</v>
      </c>
      <c r="AL16" s="227">
        <f t="shared" si="10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11"/>
        <v>15</v>
      </c>
      <c r="AZ16" s="281">
        <f t="shared" si="12"/>
        <v>3</v>
      </c>
      <c r="BA16" s="281">
        <f t="shared" si="13"/>
        <v>3</v>
      </c>
      <c r="BB16" s="281">
        <f t="shared" si="14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5"/>
        <v>14</v>
      </c>
      <c r="BS16" s="313">
        <f t="shared" si="16"/>
        <v>1</v>
      </c>
      <c r="BT16" s="313">
        <f t="shared" si="17"/>
        <v>0</v>
      </c>
      <c r="BU16" s="313">
        <f t="shared" si="18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9"/>
        <v>4</v>
      </c>
      <c r="CI16" s="391">
        <f t="shared" si="20"/>
        <v>1</v>
      </c>
      <c r="CJ16" s="392">
        <f t="shared" si="21"/>
        <v>21</v>
      </c>
      <c r="CK16" s="392">
        <f t="shared" si="22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0"/>
        <v>2</v>
      </c>
      <c r="CY16" s="395">
        <f t="shared" si="1"/>
        <v>0</v>
      </c>
      <c r="CZ16" s="395">
        <f t="shared" si="2"/>
        <v>11</v>
      </c>
      <c r="DA16" s="395">
        <f t="shared" si="23"/>
        <v>13</v>
      </c>
      <c r="DB16" s="524"/>
      <c r="DC16" s="524"/>
      <c r="DD16" s="524"/>
      <c r="DE16" s="524"/>
      <c r="DF16" s="436"/>
      <c r="DG16" s="502"/>
      <c r="DH16" s="524"/>
      <c r="DI16" s="524"/>
      <c r="DJ16" s="524"/>
      <c r="DK16" s="524"/>
      <c r="DL16" s="524"/>
      <c r="DM16" s="524"/>
      <c r="DN16" s="524"/>
      <c r="DO16" s="524"/>
      <c r="DP16" s="524"/>
      <c r="DQ16" s="395">
        <f t="shared" si="24"/>
        <v>0</v>
      </c>
      <c r="DR16" s="395">
        <f t="shared" si="25"/>
        <v>0</v>
      </c>
      <c r="DS16" s="395">
        <f t="shared" si="26"/>
        <v>0</v>
      </c>
      <c r="DT16" s="395">
        <f t="shared" si="27"/>
        <v>0</v>
      </c>
      <c r="DU16" s="549"/>
      <c r="DV16" s="436"/>
      <c r="DW16" s="549"/>
      <c r="DX16" s="546"/>
      <c r="DY16" s="549"/>
      <c r="DZ16" s="549"/>
      <c r="EA16" s="549"/>
      <c r="EB16" s="549"/>
      <c r="EC16" s="549"/>
      <c r="ED16" s="553"/>
      <c r="EE16" s="549"/>
      <c r="EF16" s="549"/>
      <c r="EG16" s="543">
        <f t="shared" si="28"/>
        <v>0</v>
      </c>
      <c r="EH16" s="543">
        <f t="shared" si="29"/>
        <v>0</v>
      </c>
      <c r="EI16" s="543">
        <f t="shared" si="30"/>
        <v>0</v>
      </c>
      <c r="EJ16" s="543">
        <f t="shared" si="31"/>
        <v>0</v>
      </c>
      <c r="EK16" s="586"/>
      <c r="EL16" s="624"/>
      <c r="EM16" s="586"/>
      <c r="EN16" s="583"/>
      <c r="EO16" s="436"/>
      <c r="EP16" s="586"/>
      <c r="EQ16" s="586"/>
      <c r="ER16" s="586"/>
      <c r="ES16" s="586"/>
      <c r="ET16" s="586"/>
      <c r="EU16" s="586"/>
      <c r="EV16" s="586"/>
      <c r="EW16" s="591">
        <f t="shared" si="32"/>
        <v>0</v>
      </c>
      <c r="EX16" s="580">
        <f t="shared" si="33"/>
        <v>0</v>
      </c>
      <c r="EY16" s="580">
        <f t="shared" si="34"/>
        <v>0</v>
      </c>
      <c r="EZ16" s="580">
        <f t="shared" si="35"/>
        <v>0</v>
      </c>
      <c r="FA16" s="770"/>
      <c r="FB16" s="770"/>
      <c r="FC16" s="771"/>
      <c r="FD16" s="583"/>
      <c r="FE16" s="770"/>
      <c r="FF16" s="770"/>
      <c r="FG16" s="583"/>
      <c r="FH16" s="770"/>
      <c r="FI16" s="770"/>
      <c r="FJ16" s="770"/>
      <c r="FK16" s="770"/>
      <c r="FL16" s="770"/>
      <c r="FM16" s="771"/>
      <c r="FN16" s="770"/>
      <c r="FO16" s="770"/>
      <c r="FP16" s="591">
        <f t="shared" si="36"/>
        <v>0</v>
      </c>
      <c r="FQ16" s="591">
        <f t="shared" si="37"/>
        <v>0</v>
      </c>
      <c r="FR16" s="653">
        <f t="shared" si="38"/>
        <v>0</v>
      </c>
      <c r="FS16" s="653">
        <f t="shared" si="39"/>
        <v>0</v>
      </c>
    </row>
    <row r="17" spans="1:175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3"/>
        <v>0</v>
      </c>
      <c r="T17" s="132">
        <f t="shared" si="4"/>
        <v>1</v>
      </c>
      <c r="U17" s="116">
        <f t="shared" si="5"/>
        <v>10</v>
      </c>
      <c r="V17" s="93">
        <f t="shared" si="40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7"/>
        <v>0</v>
      </c>
      <c r="AJ17" s="227">
        <f t="shared" si="8"/>
        <v>0</v>
      </c>
      <c r="AK17" s="227">
        <f t="shared" si="9"/>
        <v>7</v>
      </c>
      <c r="AL17" s="227">
        <f t="shared" si="10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11"/>
        <v>0</v>
      </c>
      <c r="AZ17" s="281">
        <f t="shared" si="12"/>
        <v>3</v>
      </c>
      <c r="BA17" s="281">
        <f t="shared" si="13"/>
        <v>13</v>
      </c>
      <c r="BB17" s="281">
        <f t="shared" si="14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5"/>
        <v>0</v>
      </c>
      <c r="BS17" s="313">
        <f t="shared" si="16"/>
        <v>0</v>
      </c>
      <c r="BT17" s="313">
        <f t="shared" si="17"/>
        <v>56</v>
      </c>
      <c r="BU17" s="313">
        <f t="shared" si="18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9"/>
        <v>0</v>
      </c>
      <c r="CI17" s="391">
        <f t="shared" si="20"/>
        <v>0</v>
      </c>
      <c r="CJ17" s="392">
        <f t="shared" si="21"/>
        <v>74</v>
      </c>
      <c r="CK17" s="392">
        <f t="shared" si="22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0"/>
        <v>0</v>
      </c>
      <c r="CY17" s="395">
        <f t="shared" si="1"/>
        <v>0</v>
      </c>
      <c r="CZ17" s="395">
        <f t="shared" si="2"/>
        <v>4</v>
      </c>
      <c r="DA17" s="395">
        <f t="shared" si="23"/>
        <v>4</v>
      </c>
      <c r="DB17" s="524"/>
      <c r="DC17" s="524"/>
      <c r="DD17" s="502">
        <v>3</v>
      </c>
      <c r="DE17" s="524"/>
      <c r="DF17" s="436"/>
      <c r="DG17" s="502">
        <v>2</v>
      </c>
      <c r="DH17" s="524"/>
      <c r="DI17" s="524"/>
      <c r="DJ17" s="524">
        <v>1</v>
      </c>
      <c r="DK17" s="524"/>
      <c r="DL17" s="524"/>
      <c r="DM17" s="524">
        <v>1</v>
      </c>
      <c r="DN17" s="524"/>
      <c r="DO17" s="524"/>
      <c r="DP17" s="524"/>
      <c r="DQ17" s="395">
        <f t="shared" si="24"/>
        <v>0</v>
      </c>
      <c r="DR17" s="395">
        <f t="shared" si="25"/>
        <v>0</v>
      </c>
      <c r="DS17" s="395">
        <f t="shared" si="26"/>
        <v>7</v>
      </c>
      <c r="DT17" s="395">
        <f t="shared" si="27"/>
        <v>7</v>
      </c>
      <c r="DU17" s="549"/>
      <c r="DV17" s="436"/>
      <c r="DW17" s="549">
        <v>1</v>
      </c>
      <c r="DX17" s="546"/>
      <c r="DY17" s="549"/>
      <c r="DZ17" s="549"/>
      <c r="EA17" s="549"/>
      <c r="EB17" s="549"/>
      <c r="EC17" s="549"/>
      <c r="ED17" s="553"/>
      <c r="EE17" s="549"/>
      <c r="EF17" s="549">
        <v>1</v>
      </c>
      <c r="EG17" s="543">
        <f t="shared" si="28"/>
        <v>0</v>
      </c>
      <c r="EH17" s="543">
        <f t="shared" si="29"/>
        <v>0</v>
      </c>
      <c r="EI17" s="543">
        <f t="shared" si="30"/>
        <v>2</v>
      </c>
      <c r="EJ17" s="543">
        <f t="shared" si="31"/>
        <v>2</v>
      </c>
      <c r="EK17" s="586"/>
      <c r="EL17" s="624"/>
      <c r="EM17" s="586"/>
      <c r="EN17" s="583"/>
      <c r="EO17" s="436"/>
      <c r="EP17" s="586"/>
      <c r="EQ17" s="586"/>
      <c r="ER17" s="586"/>
      <c r="ES17" s="586">
        <v>2</v>
      </c>
      <c r="ET17" s="586"/>
      <c r="EU17" s="586"/>
      <c r="EV17" s="586">
        <v>2</v>
      </c>
      <c r="EW17" s="591">
        <f t="shared" si="32"/>
        <v>0</v>
      </c>
      <c r="EX17" s="580">
        <f t="shared" si="33"/>
        <v>0</v>
      </c>
      <c r="EY17" s="580">
        <f t="shared" si="34"/>
        <v>4</v>
      </c>
      <c r="EZ17" s="580">
        <f t="shared" si="35"/>
        <v>4</v>
      </c>
      <c r="FA17" s="770"/>
      <c r="FB17" s="770"/>
      <c r="FC17" s="771"/>
      <c r="FD17" s="583"/>
      <c r="FE17" s="770"/>
      <c r="FF17" s="770">
        <v>1</v>
      </c>
      <c r="FG17" s="583"/>
      <c r="FH17" s="770"/>
      <c r="FI17" s="770"/>
      <c r="FJ17" s="770"/>
      <c r="FK17" s="770"/>
      <c r="FL17" s="770"/>
      <c r="FM17" s="771"/>
      <c r="FN17" s="770"/>
      <c r="FO17" s="770">
        <v>1</v>
      </c>
      <c r="FP17" s="591">
        <f t="shared" si="36"/>
        <v>0</v>
      </c>
      <c r="FQ17" s="591">
        <f t="shared" si="37"/>
        <v>0</v>
      </c>
      <c r="FR17" s="653">
        <f t="shared" si="38"/>
        <v>2</v>
      </c>
      <c r="FS17" s="653">
        <f t="shared" si="39"/>
        <v>2</v>
      </c>
    </row>
    <row r="18" spans="1:175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3"/>
        <v>0</v>
      </c>
      <c r="T18" s="132">
        <f t="shared" si="4"/>
        <v>1</v>
      </c>
      <c r="U18" s="116">
        <f t="shared" si="5"/>
        <v>0</v>
      </c>
      <c r="V18" s="93">
        <f t="shared" si="40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7"/>
        <v>0</v>
      </c>
      <c r="AJ18" s="227">
        <f t="shared" si="8"/>
        <v>1</v>
      </c>
      <c r="AK18" s="227">
        <f t="shared" si="9"/>
        <v>0</v>
      </c>
      <c r="AL18" s="227">
        <f t="shared" si="10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11"/>
        <v>0</v>
      </c>
      <c r="AZ18" s="281">
        <f t="shared" si="12"/>
        <v>0</v>
      </c>
      <c r="BA18" s="281">
        <f t="shared" si="13"/>
        <v>0</v>
      </c>
      <c r="BB18" s="281">
        <f t="shared" si="14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5"/>
        <v>0</v>
      </c>
      <c r="BS18" s="313">
        <f t="shared" si="16"/>
        <v>0</v>
      </c>
      <c r="BT18" s="313">
        <f t="shared" si="17"/>
        <v>0</v>
      </c>
      <c r="BU18" s="313">
        <f t="shared" si="18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9"/>
        <v>0</v>
      </c>
      <c r="CI18" s="391">
        <f t="shared" si="20"/>
        <v>0</v>
      </c>
      <c r="CJ18" s="392">
        <f t="shared" si="21"/>
        <v>0</v>
      </c>
      <c r="CK18" s="392">
        <f t="shared" si="22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0"/>
        <v>0</v>
      </c>
      <c r="CY18" s="395">
        <f t="shared" si="1"/>
        <v>0</v>
      </c>
      <c r="CZ18" s="395">
        <f t="shared" si="2"/>
        <v>0</v>
      </c>
      <c r="DA18" s="395">
        <f t="shared" si="23"/>
        <v>0</v>
      </c>
      <c r="DB18" s="524"/>
      <c r="DC18" s="524"/>
      <c r="DD18" s="524"/>
      <c r="DE18" s="524"/>
      <c r="DF18" s="436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395">
        <f t="shared" si="24"/>
        <v>0</v>
      </c>
      <c r="DR18" s="395">
        <f t="shared" si="25"/>
        <v>0</v>
      </c>
      <c r="DS18" s="395">
        <f t="shared" si="26"/>
        <v>0</v>
      </c>
      <c r="DT18" s="395">
        <f t="shared" si="27"/>
        <v>0</v>
      </c>
      <c r="DU18" s="549"/>
      <c r="DV18" s="436"/>
      <c r="DW18" s="549"/>
      <c r="DX18" s="546"/>
      <c r="DY18" s="549"/>
      <c r="DZ18" s="549"/>
      <c r="EA18" s="549"/>
      <c r="EB18" s="549"/>
      <c r="EC18" s="549"/>
      <c r="ED18" s="553"/>
      <c r="EE18" s="549"/>
      <c r="EF18" s="549"/>
      <c r="EG18" s="543">
        <f t="shared" si="28"/>
        <v>0</v>
      </c>
      <c r="EH18" s="543">
        <f t="shared" si="29"/>
        <v>0</v>
      </c>
      <c r="EI18" s="543">
        <f t="shared" si="30"/>
        <v>0</v>
      </c>
      <c r="EJ18" s="543">
        <f t="shared" si="31"/>
        <v>0</v>
      </c>
      <c r="EK18" s="586"/>
      <c r="EL18" s="624"/>
      <c r="EM18" s="586"/>
      <c r="EN18" s="583"/>
      <c r="EO18" s="436"/>
      <c r="EP18" s="586"/>
      <c r="EQ18" s="586"/>
      <c r="ER18" s="586"/>
      <c r="ES18" s="586"/>
      <c r="ET18" s="586"/>
      <c r="EU18" s="586"/>
      <c r="EV18" s="586"/>
      <c r="EW18" s="591">
        <f t="shared" si="32"/>
        <v>0</v>
      </c>
      <c r="EX18" s="580">
        <f t="shared" si="33"/>
        <v>0</v>
      </c>
      <c r="EY18" s="580">
        <f t="shared" si="34"/>
        <v>0</v>
      </c>
      <c r="EZ18" s="580">
        <f t="shared" si="35"/>
        <v>0</v>
      </c>
      <c r="FA18" s="770"/>
      <c r="FB18" s="770"/>
      <c r="FC18" s="771"/>
      <c r="FD18" s="583"/>
      <c r="FE18" s="770"/>
      <c r="FF18" s="770"/>
      <c r="FG18" s="583"/>
      <c r="FH18" s="770"/>
      <c r="FI18" s="770"/>
      <c r="FJ18" s="770"/>
      <c r="FK18" s="770"/>
      <c r="FL18" s="770"/>
      <c r="FM18" s="771"/>
      <c r="FN18" s="770"/>
      <c r="FO18" s="770"/>
      <c r="FP18" s="591">
        <f t="shared" si="36"/>
        <v>0</v>
      </c>
      <c r="FQ18" s="591">
        <f t="shared" si="37"/>
        <v>0</v>
      </c>
      <c r="FR18" s="653">
        <f t="shared" si="38"/>
        <v>0</v>
      </c>
      <c r="FS18" s="653">
        <f t="shared" si="39"/>
        <v>0</v>
      </c>
    </row>
    <row r="19" spans="1:175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3"/>
        <v>0</v>
      </c>
      <c r="T19" s="132">
        <f t="shared" si="4"/>
        <v>0</v>
      </c>
      <c r="U19" s="116">
        <f t="shared" si="5"/>
        <v>0</v>
      </c>
      <c r="V19" s="93">
        <f t="shared" si="40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7"/>
        <v>0</v>
      </c>
      <c r="AJ19" s="227">
        <f t="shared" si="8"/>
        <v>0</v>
      </c>
      <c r="AK19" s="227">
        <f t="shared" si="9"/>
        <v>0</v>
      </c>
      <c r="AL19" s="227">
        <f t="shared" si="10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11"/>
        <v>0</v>
      </c>
      <c r="AZ19" s="281">
        <f t="shared" si="12"/>
        <v>0</v>
      </c>
      <c r="BA19" s="281">
        <f t="shared" si="13"/>
        <v>0</v>
      </c>
      <c r="BB19" s="281">
        <f t="shared" si="14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5"/>
        <v>0</v>
      </c>
      <c r="BS19" s="313">
        <f t="shared" si="16"/>
        <v>0</v>
      </c>
      <c r="BT19" s="313">
        <f t="shared" si="17"/>
        <v>0</v>
      </c>
      <c r="BU19" s="313">
        <f t="shared" si="18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9"/>
        <v>0</v>
      </c>
      <c r="CI19" s="391">
        <f t="shared" si="20"/>
        <v>0</v>
      </c>
      <c r="CJ19" s="392">
        <f t="shared" si="21"/>
        <v>0</v>
      </c>
      <c r="CK19" s="392">
        <f t="shared" si="22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0"/>
        <v>0</v>
      </c>
      <c r="CY19" s="395">
        <f t="shared" si="1"/>
        <v>0</v>
      </c>
      <c r="CZ19" s="395">
        <f t="shared" si="2"/>
        <v>0</v>
      </c>
      <c r="DA19" s="395">
        <f t="shared" si="23"/>
        <v>0</v>
      </c>
      <c r="DB19" s="524">
        <v>1</v>
      </c>
      <c r="DC19" s="524"/>
      <c r="DD19" s="524"/>
      <c r="DE19" s="524">
        <v>2</v>
      </c>
      <c r="DF19" s="436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395">
        <f t="shared" si="24"/>
        <v>3</v>
      </c>
      <c r="DR19" s="395">
        <f t="shared" si="25"/>
        <v>0</v>
      </c>
      <c r="DS19" s="395">
        <f t="shared" si="26"/>
        <v>0</v>
      </c>
      <c r="DT19" s="395">
        <f t="shared" si="27"/>
        <v>3</v>
      </c>
      <c r="DU19" s="549"/>
      <c r="DV19" s="436"/>
      <c r="DW19" s="549"/>
      <c r="DX19" s="546"/>
      <c r="DY19" s="549"/>
      <c r="DZ19" s="549"/>
      <c r="EA19" s="549"/>
      <c r="EB19" s="549"/>
      <c r="EC19" s="549"/>
      <c r="ED19" s="553"/>
      <c r="EE19" s="549"/>
      <c r="EF19" s="549"/>
      <c r="EG19" s="543">
        <f t="shared" si="28"/>
        <v>0</v>
      </c>
      <c r="EH19" s="543">
        <f t="shared" si="29"/>
        <v>0</v>
      </c>
      <c r="EI19" s="543">
        <f t="shared" si="30"/>
        <v>0</v>
      </c>
      <c r="EJ19" s="543">
        <f t="shared" si="31"/>
        <v>0</v>
      </c>
      <c r="EK19" s="586"/>
      <c r="EL19" s="624"/>
      <c r="EM19" s="586"/>
      <c r="EN19" s="583"/>
      <c r="EO19" s="436"/>
      <c r="EP19" s="586"/>
      <c r="EQ19" s="586"/>
      <c r="ER19" s="586"/>
      <c r="ES19" s="586"/>
      <c r="ET19" s="586"/>
      <c r="EU19" s="586"/>
      <c r="EV19" s="586"/>
      <c r="EW19" s="591">
        <f t="shared" si="32"/>
        <v>0</v>
      </c>
      <c r="EX19" s="580">
        <f t="shared" si="33"/>
        <v>0</v>
      </c>
      <c r="EY19" s="580">
        <f t="shared" si="34"/>
        <v>0</v>
      </c>
      <c r="EZ19" s="580">
        <f t="shared" si="35"/>
        <v>0</v>
      </c>
      <c r="FA19" s="770"/>
      <c r="FB19" s="770"/>
      <c r="FC19" s="771"/>
      <c r="FD19" s="583"/>
      <c r="FE19" s="770"/>
      <c r="FF19" s="770"/>
      <c r="FG19" s="583"/>
      <c r="FH19" s="770"/>
      <c r="FI19" s="770"/>
      <c r="FJ19" s="770"/>
      <c r="FK19" s="770"/>
      <c r="FL19" s="770"/>
      <c r="FM19" s="771"/>
      <c r="FN19" s="770"/>
      <c r="FO19" s="770"/>
      <c r="FP19" s="591">
        <f t="shared" si="36"/>
        <v>0</v>
      </c>
      <c r="FQ19" s="591">
        <f t="shared" si="37"/>
        <v>0</v>
      </c>
      <c r="FR19" s="653">
        <f t="shared" si="38"/>
        <v>0</v>
      </c>
      <c r="FS19" s="653">
        <f t="shared" si="39"/>
        <v>0</v>
      </c>
    </row>
    <row r="20" spans="1:175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3"/>
        <v>1</v>
      </c>
      <c r="T20" s="132">
        <f t="shared" si="4"/>
        <v>0</v>
      </c>
      <c r="U20" s="116">
        <f t="shared" si="5"/>
        <v>0</v>
      </c>
      <c r="V20" s="93">
        <f t="shared" si="40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7"/>
        <v>0</v>
      </c>
      <c r="AJ20" s="227">
        <f t="shared" si="8"/>
        <v>0</v>
      </c>
      <c r="AK20" s="227">
        <f t="shared" si="9"/>
        <v>0</v>
      </c>
      <c r="AL20" s="227">
        <f t="shared" si="10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11"/>
        <v>5</v>
      </c>
      <c r="AZ20" s="281">
        <f t="shared" si="12"/>
        <v>0</v>
      </c>
      <c r="BA20" s="281">
        <f t="shared" si="13"/>
        <v>0</v>
      </c>
      <c r="BB20" s="281">
        <f t="shared" si="14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5"/>
        <v>1</v>
      </c>
      <c r="BS20" s="313">
        <f t="shared" si="16"/>
        <v>0</v>
      </c>
      <c r="BT20" s="313">
        <f t="shared" si="17"/>
        <v>0</v>
      </c>
      <c r="BU20" s="313">
        <f t="shared" si="18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9"/>
        <v>0</v>
      </c>
      <c r="CI20" s="391">
        <f t="shared" si="20"/>
        <v>0</v>
      </c>
      <c r="CJ20" s="392">
        <f t="shared" si="21"/>
        <v>0</v>
      </c>
      <c r="CK20" s="392">
        <f t="shared" si="22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0"/>
        <v>0</v>
      </c>
      <c r="CY20" s="395">
        <f t="shared" si="1"/>
        <v>0</v>
      </c>
      <c r="CZ20" s="395">
        <f t="shared" si="2"/>
        <v>0</v>
      </c>
      <c r="DA20" s="395">
        <f t="shared" si="23"/>
        <v>0</v>
      </c>
      <c r="DB20" s="524"/>
      <c r="DC20" s="524"/>
      <c r="DD20" s="524"/>
      <c r="DE20" s="524"/>
      <c r="DF20" s="436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395">
        <f t="shared" si="24"/>
        <v>0</v>
      </c>
      <c r="DR20" s="395">
        <f t="shared" si="25"/>
        <v>0</v>
      </c>
      <c r="DS20" s="395">
        <f t="shared" si="26"/>
        <v>0</v>
      </c>
      <c r="DT20" s="395">
        <f t="shared" si="27"/>
        <v>0</v>
      </c>
      <c r="DU20" s="549"/>
      <c r="DV20" s="436"/>
      <c r="DW20" s="549"/>
      <c r="DX20" s="546"/>
      <c r="DY20" s="549"/>
      <c r="DZ20" s="549"/>
      <c r="EA20" s="549"/>
      <c r="EB20" s="549"/>
      <c r="EC20" s="549"/>
      <c r="ED20" s="553"/>
      <c r="EE20" s="549"/>
      <c r="EF20" s="549"/>
      <c r="EG20" s="543">
        <f t="shared" si="28"/>
        <v>0</v>
      </c>
      <c r="EH20" s="543">
        <f t="shared" si="29"/>
        <v>0</v>
      </c>
      <c r="EI20" s="543">
        <f t="shared" si="30"/>
        <v>0</v>
      </c>
      <c r="EJ20" s="543">
        <f t="shared" si="31"/>
        <v>0</v>
      </c>
      <c r="EK20" s="586"/>
      <c r="EL20" s="624"/>
      <c r="EM20" s="586"/>
      <c r="EN20" s="583"/>
      <c r="EO20" s="436"/>
      <c r="EP20" s="586"/>
      <c r="EQ20" s="586"/>
      <c r="ER20" s="586"/>
      <c r="ES20" s="586"/>
      <c r="ET20" s="586">
        <v>1</v>
      </c>
      <c r="EU20" s="586"/>
      <c r="EV20" s="586"/>
      <c r="EW20" s="591">
        <f t="shared" si="32"/>
        <v>1</v>
      </c>
      <c r="EX20" s="580">
        <f t="shared" si="33"/>
        <v>0</v>
      </c>
      <c r="EY20" s="580">
        <f t="shared" si="34"/>
        <v>0</v>
      </c>
      <c r="EZ20" s="580">
        <f t="shared" si="35"/>
        <v>1</v>
      </c>
      <c r="FA20" s="770"/>
      <c r="FB20" s="770"/>
      <c r="FC20" s="771"/>
      <c r="FD20" s="583">
        <v>1</v>
      </c>
      <c r="FE20" s="770"/>
      <c r="FF20" s="770"/>
      <c r="FG20" s="583"/>
      <c r="FH20" s="770"/>
      <c r="FI20" s="770"/>
      <c r="FJ20" s="770"/>
      <c r="FK20" s="770"/>
      <c r="FL20" s="770"/>
      <c r="FM20" s="771"/>
      <c r="FN20" s="770"/>
      <c r="FO20" s="770"/>
      <c r="FP20" s="591">
        <f t="shared" si="36"/>
        <v>1</v>
      </c>
      <c r="FQ20" s="591">
        <f t="shared" si="37"/>
        <v>0</v>
      </c>
      <c r="FR20" s="653">
        <f t="shared" si="38"/>
        <v>0</v>
      </c>
      <c r="FS20" s="653">
        <f t="shared" si="39"/>
        <v>1</v>
      </c>
    </row>
    <row r="21" spans="1:175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3"/>
        <v>0</v>
      </c>
      <c r="T21" s="132">
        <f t="shared" si="4"/>
        <v>0</v>
      </c>
      <c r="U21" s="116">
        <f t="shared" si="5"/>
        <v>0</v>
      </c>
      <c r="V21" s="93">
        <f t="shared" si="40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7"/>
        <v>0</v>
      </c>
      <c r="AJ21" s="227">
        <f t="shared" si="8"/>
        <v>0</v>
      </c>
      <c r="AK21" s="227">
        <f t="shared" si="9"/>
        <v>0</v>
      </c>
      <c r="AL21" s="227">
        <f t="shared" si="10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11"/>
        <v>0</v>
      </c>
      <c r="AZ21" s="281">
        <f t="shared" si="12"/>
        <v>0</v>
      </c>
      <c r="BA21" s="281">
        <f t="shared" si="13"/>
        <v>0</v>
      </c>
      <c r="BB21" s="281">
        <f t="shared" si="14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5"/>
        <v>0</v>
      </c>
      <c r="BS21" s="313">
        <f t="shared" si="16"/>
        <v>0</v>
      </c>
      <c r="BT21" s="313">
        <f t="shared" si="17"/>
        <v>0</v>
      </c>
      <c r="BU21" s="313">
        <f t="shared" si="18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9"/>
        <v>0</v>
      </c>
      <c r="CI21" s="391">
        <f t="shared" si="20"/>
        <v>1</v>
      </c>
      <c r="CJ21" s="392">
        <f t="shared" si="21"/>
        <v>0</v>
      </c>
      <c r="CK21" s="392">
        <f t="shared" si="22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0"/>
        <v>0</v>
      </c>
      <c r="CY21" s="395">
        <f t="shared" si="1"/>
        <v>0</v>
      </c>
      <c r="CZ21" s="395">
        <f t="shared" si="2"/>
        <v>0</v>
      </c>
      <c r="DA21" s="395">
        <f t="shared" si="23"/>
        <v>0</v>
      </c>
      <c r="DB21" s="524"/>
      <c r="DC21" s="524"/>
      <c r="DD21" s="524"/>
      <c r="DE21" s="524"/>
      <c r="DF21" s="436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395">
        <f t="shared" si="24"/>
        <v>0</v>
      </c>
      <c r="DR21" s="395">
        <f t="shared" si="25"/>
        <v>0</v>
      </c>
      <c r="DS21" s="395">
        <f t="shared" si="26"/>
        <v>0</v>
      </c>
      <c r="DT21" s="395">
        <f t="shared" si="27"/>
        <v>0</v>
      </c>
      <c r="DU21" s="549"/>
      <c r="DV21" s="436"/>
      <c r="DW21" s="549"/>
      <c r="DX21" s="546"/>
      <c r="DY21" s="549"/>
      <c r="DZ21" s="549"/>
      <c r="EA21" s="549"/>
      <c r="EB21" s="549"/>
      <c r="EC21" s="549"/>
      <c r="ED21" s="553"/>
      <c r="EE21" s="549"/>
      <c r="EF21" s="549"/>
      <c r="EG21" s="543">
        <f t="shared" si="28"/>
        <v>0</v>
      </c>
      <c r="EH21" s="543">
        <f t="shared" si="29"/>
        <v>0</v>
      </c>
      <c r="EI21" s="543">
        <f t="shared" si="30"/>
        <v>0</v>
      </c>
      <c r="EJ21" s="543">
        <f t="shared" si="31"/>
        <v>0</v>
      </c>
      <c r="EK21" s="586"/>
      <c r="EL21" s="624"/>
      <c r="EM21" s="586"/>
      <c r="EN21" s="583"/>
      <c r="EO21" s="436"/>
      <c r="EP21" s="586"/>
      <c r="EQ21" s="586"/>
      <c r="ER21" s="586"/>
      <c r="ES21" s="586"/>
      <c r="ET21" s="586"/>
      <c r="EU21" s="586"/>
      <c r="EV21" s="586"/>
      <c r="EW21" s="591">
        <f t="shared" si="32"/>
        <v>0</v>
      </c>
      <c r="EX21" s="580">
        <f t="shared" si="33"/>
        <v>0</v>
      </c>
      <c r="EY21" s="580">
        <f t="shared" si="34"/>
        <v>0</v>
      </c>
      <c r="EZ21" s="580">
        <f t="shared" si="35"/>
        <v>0</v>
      </c>
      <c r="FA21" s="770"/>
      <c r="FB21" s="770">
        <v>1</v>
      </c>
      <c r="FC21" s="771"/>
      <c r="FD21" s="583"/>
      <c r="FE21" s="770">
        <v>1</v>
      </c>
      <c r="FF21" s="770"/>
      <c r="FG21" s="583"/>
      <c r="FH21" s="770"/>
      <c r="FI21" s="770"/>
      <c r="FJ21" s="770"/>
      <c r="FK21" s="770"/>
      <c r="FL21" s="770"/>
      <c r="FM21" s="771"/>
      <c r="FN21" s="770"/>
      <c r="FO21" s="770"/>
      <c r="FP21" s="591">
        <f t="shared" si="36"/>
        <v>0</v>
      </c>
      <c r="FQ21" s="591">
        <f t="shared" si="37"/>
        <v>2</v>
      </c>
      <c r="FR21" s="653">
        <f t="shared" si="38"/>
        <v>0</v>
      </c>
      <c r="FS21" s="653">
        <f t="shared" si="39"/>
        <v>2</v>
      </c>
    </row>
    <row r="22" spans="1:175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3"/>
        <v>0</v>
      </c>
      <c r="T22" s="132">
        <f t="shared" si="4"/>
        <v>0</v>
      </c>
      <c r="U22" s="116">
        <f t="shared" si="5"/>
        <v>1</v>
      </c>
      <c r="V22" s="93">
        <f t="shared" si="40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7"/>
        <v>0</v>
      </c>
      <c r="AJ22" s="227">
        <f t="shared" si="8"/>
        <v>4</v>
      </c>
      <c r="AK22" s="227">
        <f t="shared" si="9"/>
        <v>0</v>
      </c>
      <c r="AL22" s="227">
        <f t="shared" si="10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11"/>
        <v>0</v>
      </c>
      <c r="AZ22" s="281">
        <f t="shared" si="12"/>
        <v>0</v>
      </c>
      <c r="BA22" s="281">
        <f t="shared" si="13"/>
        <v>1</v>
      </c>
      <c r="BB22" s="281">
        <f t="shared" si="14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5"/>
        <v>1</v>
      </c>
      <c r="BS22" s="313">
        <f t="shared" si="16"/>
        <v>0</v>
      </c>
      <c r="BT22" s="313">
        <f t="shared" si="17"/>
        <v>0</v>
      </c>
      <c r="BU22" s="313">
        <f t="shared" si="18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9"/>
        <v>1</v>
      </c>
      <c r="CI22" s="391">
        <f t="shared" si="20"/>
        <v>0</v>
      </c>
      <c r="CJ22" s="392">
        <f t="shared" si="21"/>
        <v>0</v>
      </c>
      <c r="CK22" s="392">
        <f t="shared" si="22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0"/>
        <v>1</v>
      </c>
      <c r="CY22" s="395">
        <f t="shared" si="1"/>
        <v>0</v>
      </c>
      <c r="CZ22" s="395">
        <f t="shared" si="2"/>
        <v>0</v>
      </c>
      <c r="DA22" s="395">
        <f t="shared" si="23"/>
        <v>1</v>
      </c>
      <c r="DB22" s="524"/>
      <c r="DC22" s="524"/>
      <c r="DD22" s="524"/>
      <c r="DE22" s="524"/>
      <c r="DF22" s="436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395">
        <f t="shared" si="24"/>
        <v>0</v>
      </c>
      <c r="DR22" s="395">
        <f t="shared" si="25"/>
        <v>0</v>
      </c>
      <c r="DS22" s="395">
        <f t="shared" si="26"/>
        <v>0</v>
      </c>
      <c r="DT22" s="395">
        <f t="shared" si="27"/>
        <v>0</v>
      </c>
      <c r="DU22" s="549"/>
      <c r="DV22" s="436"/>
      <c r="DW22" s="549"/>
      <c r="DX22" s="546"/>
      <c r="DY22" s="549"/>
      <c r="DZ22" s="549"/>
      <c r="EA22" s="549"/>
      <c r="EB22" s="549"/>
      <c r="EC22" s="549"/>
      <c r="ED22" s="553"/>
      <c r="EE22" s="549"/>
      <c r="EF22" s="549"/>
      <c r="EG22" s="543">
        <f t="shared" si="28"/>
        <v>0</v>
      </c>
      <c r="EH22" s="543">
        <f t="shared" si="29"/>
        <v>0</v>
      </c>
      <c r="EI22" s="543">
        <f t="shared" si="30"/>
        <v>0</v>
      </c>
      <c r="EJ22" s="543">
        <f t="shared" si="31"/>
        <v>0</v>
      </c>
      <c r="EK22" s="586"/>
      <c r="EL22" s="624"/>
      <c r="EM22" s="586"/>
      <c r="EN22" s="583"/>
      <c r="EO22" s="436"/>
      <c r="EP22" s="586"/>
      <c r="EQ22" s="586"/>
      <c r="ER22" s="586"/>
      <c r="ES22" s="586"/>
      <c r="ET22" s="586"/>
      <c r="EU22" s="586"/>
      <c r="EV22" s="586">
        <v>2</v>
      </c>
      <c r="EW22" s="591">
        <f t="shared" si="32"/>
        <v>0</v>
      </c>
      <c r="EX22" s="580">
        <f t="shared" si="33"/>
        <v>0</v>
      </c>
      <c r="EY22" s="580">
        <f t="shared" si="34"/>
        <v>2</v>
      </c>
      <c r="EZ22" s="580">
        <f t="shared" si="35"/>
        <v>2</v>
      </c>
      <c r="FA22" s="770">
        <v>1</v>
      </c>
      <c r="FB22" s="770"/>
      <c r="FC22" s="771"/>
      <c r="FD22" s="583"/>
      <c r="FE22" s="770"/>
      <c r="FF22" s="770"/>
      <c r="FG22" s="583"/>
      <c r="FH22" s="770"/>
      <c r="FI22" s="770"/>
      <c r="FJ22" s="770"/>
      <c r="FK22" s="770"/>
      <c r="FL22" s="770"/>
      <c r="FM22" s="771"/>
      <c r="FN22" s="770"/>
      <c r="FO22" s="770"/>
      <c r="FP22" s="591">
        <f t="shared" si="36"/>
        <v>1</v>
      </c>
      <c r="FQ22" s="591">
        <f t="shared" si="37"/>
        <v>0</v>
      </c>
      <c r="FR22" s="653">
        <f t="shared" si="38"/>
        <v>0</v>
      </c>
      <c r="FS22" s="653">
        <f t="shared" si="39"/>
        <v>1</v>
      </c>
    </row>
    <row r="23" spans="1:175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3"/>
        <v>0</v>
      </c>
      <c r="T23" s="132">
        <f t="shared" si="4"/>
        <v>0</v>
      </c>
      <c r="U23" s="116">
        <f t="shared" si="5"/>
        <v>0</v>
      </c>
      <c r="V23" s="93">
        <f t="shared" si="40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7"/>
        <v>2</v>
      </c>
      <c r="AJ23" s="227">
        <f t="shared" si="8"/>
        <v>0</v>
      </c>
      <c r="AK23" s="227">
        <f t="shared" si="9"/>
        <v>1</v>
      </c>
      <c r="AL23" s="227">
        <f t="shared" si="10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11"/>
        <v>0</v>
      </c>
      <c r="AZ23" s="281">
        <f t="shared" si="12"/>
        <v>0</v>
      </c>
      <c r="BA23" s="281">
        <f t="shared" si="13"/>
        <v>0</v>
      </c>
      <c r="BB23" s="281">
        <f t="shared" si="14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5"/>
        <v>0</v>
      </c>
      <c r="BS23" s="313">
        <f t="shared" si="16"/>
        <v>0</v>
      </c>
      <c r="BT23" s="313">
        <f t="shared" si="17"/>
        <v>0</v>
      </c>
      <c r="BU23" s="313">
        <f t="shared" si="18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9"/>
        <v>0</v>
      </c>
      <c r="CI23" s="391">
        <f t="shared" si="20"/>
        <v>0</v>
      </c>
      <c r="CJ23" s="392">
        <f t="shared" si="21"/>
        <v>0</v>
      </c>
      <c r="CK23" s="392">
        <f t="shared" si="22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0"/>
        <v>0</v>
      </c>
      <c r="CY23" s="395">
        <f t="shared" si="1"/>
        <v>0</v>
      </c>
      <c r="CZ23" s="395">
        <f t="shared" si="2"/>
        <v>0</v>
      </c>
      <c r="DA23" s="395">
        <f t="shared" si="23"/>
        <v>0</v>
      </c>
      <c r="DB23" s="524"/>
      <c r="DC23" s="524"/>
      <c r="DD23" s="524"/>
      <c r="DE23" s="524"/>
      <c r="DF23" s="436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395">
        <f t="shared" si="24"/>
        <v>0</v>
      </c>
      <c r="DR23" s="395">
        <f t="shared" si="25"/>
        <v>0</v>
      </c>
      <c r="DS23" s="395">
        <f t="shared" si="26"/>
        <v>0</v>
      </c>
      <c r="DT23" s="395">
        <f t="shared" si="27"/>
        <v>0</v>
      </c>
      <c r="DU23" s="549"/>
      <c r="DV23" s="436"/>
      <c r="DW23" s="549"/>
      <c r="DX23" s="546"/>
      <c r="DY23" s="549"/>
      <c r="DZ23" s="549"/>
      <c r="EA23" s="549"/>
      <c r="EB23" s="549"/>
      <c r="EC23" s="549"/>
      <c r="ED23" s="553"/>
      <c r="EE23" s="549"/>
      <c r="EF23" s="549"/>
      <c r="EG23" s="543">
        <f t="shared" si="28"/>
        <v>0</v>
      </c>
      <c r="EH23" s="543">
        <f t="shared" si="29"/>
        <v>0</v>
      </c>
      <c r="EI23" s="543">
        <f t="shared" si="30"/>
        <v>0</v>
      </c>
      <c r="EJ23" s="543">
        <f t="shared" si="31"/>
        <v>0</v>
      </c>
      <c r="EK23" s="586"/>
      <c r="EL23" s="624"/>
      <c r="EM23" s="586"/>
      <c r="EN23" s="583"/>
      <c r="EO23" s="436"/>
      <c r="EP23" s="586"/>
      <c r="EQ23" s="586"/>
      <c r="ER23" s="586"/>
      <c r="ES23" s="586"/>
      <c r="ET23" s="586"/>
      <c r="EU23" s="586"/>
      <c r="EV23" s="586"/>
      <c r="EW23" s="591">
        <f t="shared" si="32"/>
        <v>0</v>
      </c>
      <c r="EX23" s="580">
        <f t="shared" si="33"/>
        <v>0</v>
      </c>
      <c r="EY23" s="580">
        <f t="shared" si="34"/>
        <v>0</v>
      </c>
      <c r="EZ23" s="580">
        <f t="shared" si="35"/>
        <v>0</v>
      </c>
      <c r="FA23" s="770"/>
      <c r="FB23" s="770"/>
      <c r="FC23" s="771"/>
      <c r="FD23" s="583"/>
      <c r="FE23" s="770"/>
      <c r="FF23" s="770"/>
      <c r="FG23" s="583"/>
      <c r="FH23" s="770"/>
      <c r="FI23" s="770"/>
      <c r="FJ23" s="770"/>
      <c r="FK23" s="770"/>
      <c r="FL23" s="770"/>
      <c r="FM23" s="771"/>
      <c r="FN23" s="770"/>
      <c r="FO23" s="770"/>
      <c r="FP23" s="591">
        <f t="shared" si="36"/>
        <v>0</v>
      </c>
      <c r="FQ23" s="591">
        <f t="shared" si="37"/>
        <v>0</v>
      </c>
      <c r="FR23" s="653">
        <f t="shared" si="38"/>
        <v>0</v>
      </c>
      <c r="FS23" s="653">
        <f t="shared" si="39"/>
        <v>0</v>
      </c>
    </row>
    <row r="24" spans="1:175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3"/>
        <v>0</v>
      </c>
      <c r="T24" s="132">
        <f t="shared" si="4"/>
        <v>8</v>
      </c>
      <c r="U24" s="116">
        <f t="shared" si="5"/>
        <v>0</v>
      </c>
      <c r="V24" s="93">
        <f t="shared" si="40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7"/>
        <v>0</v>
      </c>
      <c r="AJ24" s="227">
        <f t="shared" si="8"/>
        <v>46</v>
      </c>
      <c r="AK24" s="227">
        <f t="shared" si="9"/>
        <v>0</v>
      </c>
      <c r="AL24" s="227">
        <f t="shared" si="10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11"/>
        <v>0</v>
      </c>
      <c r="AZ24" s="281">
        <f t="shared" si="12"/>
        <v>0</v>
      </c>
      <c r="BA24" s="281">
        <f t="shared" si="13"/>
        <v>0</v>
      </c>
      <c r="BB24" s="281">
        <f t="shared" si="14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5"/>
        <v>0</v>
      </c>
      <c r="BS24" s="313">
        <f t="shared" si="16"/>
        <v>0</v>
      </c>
      <c r="BT24" s="313">
        <f t="shared" si="17"/>
        <v>0</v>
      </c>
      <c r="BU24" s="313">
        <f t="shared" si="18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9"/>
        <v>0</v>
      </c>
      <c r="CI24" s="391">
        <f t="shared" si="20"/>
        <v>2</v>
      </c>
      <c r="CJ24" s="392">
        <f t="shared" si="21"/>
        <v>0</v>
      </c>
      <c r="CK24" s="392">
        <f t="shared" si="22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0"/>
        <v>0</v>
      </c>
      <c r="CY24" s="395">
        <f t="shared" si="1"/>
        <v>13</v>
      </c>
      <c r="CZ24" s="395">
        <f t="shared" si="2"/>
        <v>0</v>
      </c>
      <c r="DA24" s="395">
        <f t="shared" si="23"/>
        <v>13</v>
      </c>
      <c r="DB24" s="524"/>
      <c r="DC24" s="524">
        <v>3</v>
      </c>
      <c r="DD24" s="524"/>
      <c r="DE24" s="524"/>
      <c r="DF24" s="436">
        <v>1</v>
      </c>
      <c r="DG24" s="524"/>
      <c r="DH24" s="524"/>
      <c r="DI24" s="524">
        <v>2</v>
      </c>
      <c r="DJ24" s="524"/>
      <c r="DK24" s="524"/>
      <c r="DL24" s="524">
        <v>1</v>
      </c>
      <c r="DM24" s="524"/>
      <c r="DN24" s="524"/>
      <c r="DO24" s="524"/>
      <c r="DP24" s="524"/>
      <c r="DQ24" s="395">
        <f t="shared" si="24"/>
        <v>0</v>
      </c>
      <c r="DR24" s="395">
        <f t="shared" si="25"/>
        <v>7</v>
      </c>
      <c r="DS24" s="395">
        <f t="shared" si="26"/>
        <v>0</v>
      </c>
      <c r="DT24" s="395">
        <f t="shared" si="27"/>
        <v>7</v>
      </c>
      <c r="DU24" s="549"/>
      <c r="DV24" s="436"/>
      <c r="DW24" s="549"/>
      <c r="DX24" s="546"/>
      <c r="DY24" s="549">
        <v>2</v>
      </c>
      <c r="DZ24" s="549"/>
      <c r="EA24" s="549"/>
      <c r="EB24" s="549">
        <v>2</v>
      </c>
      <c r="EC24" s="549"/>
      <c r="ED24" s="553"/>
      <c r="EE24" s="549">
        <v>1</v>
      </c>
      <c r="EF24" s="549"/>
      <c r="EG24" s="543">
        <f t="shared" si="28"/>
        <v>0</v>
      </c>
      <c r="EH24" s="543">
        <f t="shared" si="29"/>
        <v>5</v>
      </c>
      <c r="EI24" s="543">
        <f t="shared" si="30"/>
        <v>0</v>
      </c>
      <c r="EJ24" s="543">
        <f t="shared" si="31"/>
        <v>5</v>
      </c>
      <c r="EK24" s="586"/>
      <c r="EL24" s="624">
        <v>2</v>
      </c>
      <c r="EM24" s="586"/>
      <c r="EN24" s="583"/>
      <c r="EO24" s="436">
        <v>5</v>
      </c>
      <c r="EP24" s="586"/>
      <c r="EQ24" s="586"/>
      <c r="ER24" s="586">
        <v>8</v>
      </c>
      <c r="ES24" s="586"/>
      <c r="ET24" s="586"/>
      <c r="EU24" s="586"/>
      <c r="EV24" s="586"/>
      <c r="EW24" s="591">
        <f t="shared" si="32"/>
        <v>0</v>
      </c>
      <c r="EX24" s="580">
        <f t="shared" si="33"/>
        <v>15</v>
      </c>
      <c r="EY24" s="580">
        <f t="shared" si="34"/>
        <v>0</v>
      </c>
      <c r="EZ24" s="580">
        <f t="shared" si="35"/>
        <v>15</v>
      </c>
      <c r="FA24" s="770"/>
      <c r="FB24" s="770">
        <v>5</v>
      </c>
      <c r="FC24" s="771"/>
      <c r="FD24" s="583"/>
      <c r="FE24" s="770">
        <v>2</v>
      </c>
      <c r="FF24" s="770"/>
      <c r="FG24" s="583"/>
      <c r="FH24" s="770">
        <v>1</v>
      </c>
      <c r="FI24" s="770"/>
      <c r="FJ24" s="770"/>
      <c r="FK24" s="770">
        <v>3</v>
      </c>
      <c r="FL24" s="770"/>
      <c r="FM24" s="771"/>
      <c r="FN24" s="770"/>
      <c r="FO24" s="770"/>
      <c r="FP24" s="591">
        <f t="shared" si="36"/>
        <v>0</v>
      </c>
      <c r="FQ24" s="591">
        <f t="shared" si="37"/>
        <v>11</v>
      </c>
      <c r="FR24" s="653">
        <f t="shared" si="38"/>
        <v>0</v>
      </c>
      <c r="FS24" s="653">
        <f t="shared" si="39"/>
        <v>11</v>
      </c>
    </row>
    <row r="25" spans="1:175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3"/>
        <v>1</v>
      </c>
      <c r="T25" s="132">
        <f t="shared" si="4"/>
        <v>0</v>
      </c>
      <c r="U25" s="116">
        <f t="shared" si="5"/>
        <v>2</v>
      </c>
      <c r="V25" s="93">
        <f t="shared" si="40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7"/>
        <v>1</v>
      </c>
      <c r="AJ25" s="227">
        <f t="shared" si="8"/>
        <v>0</v>
      </c>
      <c r="AK25" s="227">
        <f t="shared" si="9"/>
        <v>1</v>
      </c>
      <c r="AL25" s="227">
        <f t="shared" si="10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11"/>
        <v>3</v>
      </c>
      <c r="AZ25" s="281">
        <f t="shared" si="12"/>
        <v>34</v>
      </c>
      <c r="BA25" s="281">
        <f t="shared" si="13"/>
        <v>1</v>
      </c>
      <c r="BB25" s="281">
        <f t="shared" si="14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5"/>
        <v>4</v>
      </c>
      <c r="BS25" s="313">
        <f t="shared" si="16"/>
        <v>26</v>
      </c>
      <c r="BT25" s="313">
        <f t="shared" si="17"/>
        <v>23</v>
      </c>
      <c r="BU25" s="313">
        <f t="shared" si="18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9"/>
        <v>1</v>
      </c>
      <c r="CI25" s="391">
        <f t="shared" si="20"/>
        <v>51</v>
      </c>
      <c r="CJ25" s="392">
        <f t="shared" si="21"/>
        <v>15</v>
      </c>
      <c r="CK25" s="392">
        <f t="shared" si="22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0"/>
        <v>0</v>
      </c>
      <c r="CY25" s="395">
        <f t="shared" si="1"/>
        <v>0</v>
      </c>
      <c r="CZ25" s="395">
        <f t="shared" si="2"/>
        <v>0</v>
      </c>
      <c r="DA25" s="395">
        <f t="shared" si="23"/>
        <v>0</v>
      </c>
      <c r="DB25" s="524"/>
      <c r="DC25" s="524"/>
      <c r="DD25" s="502">
        <v>1</v>
      </c>
      <c r="DE25" s="524"/>
      <c r="DF25" s="436"/>
      <c r="DG25" s="502">
        <v>4</v>
      </c>
      <c r="DH25" s="524">
        <v>1</v>
      </c>
      <c r="DI25" s="524"/>
      <c r="DJ25" s="524"/>
      <c r="DK25" s="524"/>
      <c r="DL25" s="524"/>
      <c r="DM25" s="524"/>
      <c r="DN25" s="524"/>
      <c r="DO25" s="524"/>
      <c r="DP25" s="524"/>
      <c r="DQ25" s="395">
        <f t="shared" si="24"/>
        <v>1</v>
      </c>
      <c r="DR25" s="395">
        <f t="shared" si="25"/>
        <v>0</v>
      </c>
      <c r="DS25" s="395">
        <f t="shared" si="26"/>
        <v>5</v>
      </c>
      <c r="DT25" s="395">
        <f t="shared" si="27"/>
        <v>6</v>
      </c>
      <c r="DU25" s="549"/>
      <c r="DV25" s="436"/>
      <c r="DW25" s="549"/>
      <c r="DX25" s="546"/>
      <c r="DY25" s="549"/>
      <c r="DZ25" s="549"/>
      <c r="EA25" s="549"/>
      <c r="EB25" s="549"/>
      <c r="EC25" s="549"/>
      <c r="ED25" s="553">
        <v>1</v>
      </c>
      <c r="EE25" s="549"/>
      <c r="EF25" s="549"/>
      <c r="EG25" s="543">
        <f t="shared" si="28"/>
        <v>1</v>
      </c>
      <c r="EH25" s="543">
        <f t="shared" si="29"/>
        <v>0</v>
      </c>
      <c r="EI25" s="543">
        <f t="shared" si="30"/>
        <v>0</v>
      </c>
      <c r="EJ25" s="543">
        <f t="shared" si="31"/>
        <v>1</v>
      </c>
      <c r="EK25" s="586"/>
      <c r="EL25" s="624"/>
      <c r="EM25" s="586"/>
      <c r="EN25" s="583"/>
      <c r="EO25" s="436"/>
      <c r="EP25" s="586"/>
      <c r="EQ25" s="586"/>
      <c r="ER25" s="586"/>
      <c r="ES25" s="586">
        <v>2</v>
      </c>
      <c r="ET25" s="586"/>
      <c r="EU25" s="586"/>
      <c r="EV25" s="586">
        <v>1</v>
      </c>
      <c r="EW25" s="591">
        <f t="shared" si="32"/>
        <v>0</v>
      </c>
      <c r="EX25" s="580">
        <f t="shared" si="33"/>
        <v>0</v>
      </c>
      <c r="EY25" s="580">
        <f t="shared" si="34"/>
        <v>3</v>
      </c>
      <c r="EZ25" s="580">
        <f t="shared" si="35"/>
        <v>3</v>
      </c>
      <c r="FA25" s="770"/>
      <c r="FB25" s="770"/>
      <c r="FC25" s="771">
        <v>9</v>
      </c>
      <c r="FD25" s="583"/>
      <c r="FE25" s="770"/>
      <c r="FF25" s="770">
        <v>1</v>
      </c>
      <c r="FG25" s="583"/>
      <c r="FH25" s="770"/>
      <c r="FI25" s="770"/>
      <c r="FJ25" s="770"/>
      <c r="FK25" s="770"/>
      <c r="FL25" s="770"/>
      <c r="FM25" s="771"/>
      <c r="FN25" s="770"/>
      <c r="FO25" s="770"/>
      <c r="FP25" s="591">
        <f t="shared" si="36"/>
        <v>0</v>
      </c>
      <c r="FQ25" s="591">
        <f t="shared" si="37"/>
        <v>0</v>
      </c>
      <c r="FR25" s="653">
        <f t="shared" si="38"/>
        <v>10</v>
      </c>
      <c r="FS25" s="653">
        <f t="shared" si="39"/>
        <v>10</v>
      </c>
    </row>
    <row r="26" spans="1:175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3"/>
        <v>0</v>
      </c>
      <c r="T26" s="132">
        <f t="shared" si="4"/>
        <v>2</v>
      </c>
      <c r="U26" s="116">
        <f t="shared" si="5"/>
        <v>0</v>
      </c>
      <c r="V26" s="93">
        <f t="shared" si="40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7"/>
        <v>0</v>
      </c>
      <c r="AJ26" s="227">
        <f t="shared" si="8"/>
        <v>3</v>
      </c>
      <c r="AK26" s="227">
        <f t="shared" si="9"/>
        <v>0</v>
      </c>
      <c r="AL26" s="227">
        <f t="shared" si="10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11"/>
        <v>0</v>
      </c>
      <c r="AZ26" s="281">
        <f t="shared" si="12"/>
        <v>0</v>
      </c>
      <c r="BA26" s="281">
        <f t="shared" si="13"/>
        <v>0</v>
      </c>
      <c r="BB26" s="281">
        <f t="shared" si="14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5"/>
        <v>0</v>
      </c>
      <c r="BS26" s="313">
        <f t="shared" si="16"/>
        <v>0</v>
      </c>
      <c r="BT26" s="313">
        <f t="shared" si="17"/>
        <v>2</v>
      </c>
      <c r="BU26" s="313">
        <f t="shared" si="18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9"/>
        <v>0</v>
      </c>
      <c r="CI26" s="391">
        <f t="shared" si="20"/>
        <v>2</v>
      </c>
      <c r="CJ26" s="392">
        <f t="shared" si="21"/>
        <v>0</v>
      </c>
      <c r="CK26" s="392">
        <f t="shared" si="22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0"/>
        <v>0</v>
      </c>
      <c r="CY26" s="395">
        <f t="shared" si="1"/>
        <v>3</v>
      </c>
      <c r="CZ26" s="395">
        <f t="shared" si="2"/>
        <v>0</v>
      </c>
      <c r="DA26" s="395">
        <f t="shared" si="23"/>
        <v>3</v>
      </c>
      <c r="DB26" s="524"/>
      <c r="DC26" s="524"/>
      <c r="DD26" s="502">
        <v>1</v>
      </c>
      <c r="DE26" s="524"/>
      <c r="DF26" s="436"/>
      <c r="DG26" s="502">
        <v>1</v>
      </c>
      <c r="DH26" s="524"/>
      <c r="DI26" s="524"/>
      <c r="DJ26" s="524"/>
      <c r="DK26" s="524"/>
      <c r="DL26" s="524">
        <v>3</v>
      </c>
      <c r="DM26" s="524"/>
      <c r="DN26" s="524"/>
      <c r="DO26" s="524"/>
      <c r="DP26" s="524"/>
      <c r="DQ26" s="395">
        <f t="shared" si="24"/>
        <v>0</v>
      </c>
      <c r="DR26" s="395">
        <f t="shared" si="25"/>
        <v>3</v>
      </c>
      <c r="DS26" s="395">
        <f t="shared" si="26"/>
        <v>2</v>
      </c>
      <c r="DT26" s="395">
        <f t="shared" si="27"/>
        <v>5</v>
      </c>
      <c r="DU26" s="549"/>
      <c r="DV26" s="436">
        <v>5</v>
      </c>
      <c r="DW26" s="549"/>
      <c r="DX26" s="546"/>
      <c r="DY26" s="549"/>
      <c r="DZ26" s="549"/>
      <c r="EA26" s="549"/>
      <c r="EB26" s="549"/>
      <c r="EC26" s="549"/>
      <c r="ED26" s="553"/>
      <c r="EE26" s="549"/>
      <c r="EF26" s="549"/>
      <c r="EG26" s="543">
        <f t="shared" si="28"/>
        <v>0</v>
      </c>
      <c r="EH26" s="543">
        <f t="shared" si="29"/>
        <v>5</v>
      </c>
      <c r="EI26" s="543">
        <f t="shared" si="30"/>
        <v>0</v>
      </c>
      <c r="EJ26" s="543">
        <f t="shared" si="31"/>
        <v>5</v>
      </c>
      <c r="EK26" s="586"/>
      <c r="EL26" s="624"/>
      <c r="EM26" s="586"/>
      <c r="EN26" s="583"/>
      <c r="EO26" s="436"/>
      <c r="EP26" s="586"/>
      <c r="EQ26" s="586"/>
      <c r="ER26" s="586"/>
      <c r="ES26" s="586"/>
      <c r="ET26" s="586"/>
      <c r="EU26" s="586"/>
      <c r="EV26" s="586"/>
      <c r="EW26" s="591">
        <f t="shared" si="32"/>
        <v>0</v>
      </c>
      <c r="EX26" s="580">
        <f t="shared" si="33"/>
        <v>0</v>
      </c>
      <c r="EY26" s="580">
        <f t="shared" si="34"/>
        <v>0</v>
      </c>
      <c r="EZ26" s="580">
        <f t="shared" si="35"/>
        <v>0</v>
      </c>
      <c r="FA26" s="770"/>
      <c r="FB26" s="770"/>
      <c r="FC26" s="771"/>
      <c r="FD26" s="583"/>
      <c r="FE26" s="770"/>
      <c r="FF26" s="770"/>
      <c r="FG26" s="583"/>
      <c r="FH26" s="770"/>
      <c r="FI26" s="770"/>
      <c r="FJ26" s="770"/>
      <c r="FK26" s="770"/>
      <c r="FL26" s="770"/>
      <c r="FM26" s="771"/>
      <c r="FN26" s="770"/>
      <c r="FO26" s="770"/>
      <c r="FP26" s="591">
        <f t="shared" si="36"/>
        <v>0</v>
      </c>
      <c r="FQ26" s="591">
        <f t="shared" si="37"/>
        <v>0</v>
      </c>
      <c r="FR26" s="653">
        <f t="shared" si="38"/>
        <v>0</v>
      </c>
      <c r="FS26" s="653">
        <f t="shared" si="39"/>
        <v>0</v>
      </c>
    </row>
    <row r="27" spans="1:175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3"/>
        <v>1</v>
      </c>
      <c r="T27" s="132">
        <f t="shared" si="4"/>
        <v>9</v>
      </c>
      <c r="U27" s="116">
        <f t="shared" si="5"/>
        <v>1</v>
      </c>
      <c r="V27" s="93">
        <f t="shared" si="40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7"/>
        <v>0</v>
      </c>
      <c r="AJ27" s="227">
        <f t="shared" si="8"/>
        <v>6</v>
      </c>
      <c r="AK27" s="227">
        <f t="shared" si="9"/>
        <v>1</v>
      </c>
      <c r="AL27" s="227">
        <f t="shared" si="10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11"/>
        <v>1</v>
      </c>
      <c r="AZ27" s="281">
        <f t="shared" si="12"/>
        <v>0</v>
      </c>
      <c r="BA27" s="281">
        <f t="shared" si="13"/>
        <v>3</v>
      </c>
      <c r="BB27" s="281">
        <f t="shared" si="14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5"/>
        <v>3</v>
      </c>
      <c r="BS27" s="313">
        <f t="shared" si="16"/>
        <v>1</v>
      </c>
      <c r="BT27" s="313">
        <f t="shared" si="17"/>
        <v>3</v>
      </c>
      <c r="BU27" s="313">
        <f t="shared" si="18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9"/>
        <v>2</v>
      </c>
      <c r="CI27" s="391">
        <f t="shared" si="20"/>
        <v>4</v>
      </c>
      <c r="CJ27" s="392">
        <f t="shared" si="21"/>
        <v>2</v>
      </c>
      <c r="CK27" s="392">
        <f t="shared" si="22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0"/>
        <v>1</v>
      </c>
      <c r="CY27" s="395">
        <f t="shared" si="1"/>
        <v>0</v>
      </c>
      <c r="CZ27" s="395">
        <f t="shared" si="2"/>
        <v>2</v>
      </c>
      <c r="DA27" s="395">
        <f t="shared" si="23"/>
        <v>3</v>
      </c>
      <c r="DB27" s="524"/>
      <c r="DC27" s="524">
        <v>14</v>
      </c>
      <c r="DD27" s="524"/>
      <c r="DE27" s="524"/>
      <c r="DF27" s="436">
        <v>2</v>
      </c>
      <c r="DG27" s="524"/>
      <c r="DH27" s="524"/>
      <c r="DI27" s="524"/>
      <c r="DJ27" s="524"/>
      <c r="DK27" s="524"/>
      <c r="DL27" s="524"/>
      <c r="DM27" s="524">
        <v>1</v>
      </c>
      <c r="DN27" s="524"/>
      <c r="DO27" s="524"/>
      <c r="DP27" s="524"/>
      <c r="DQ27" s="395">
        <f t="shared" si="24"/>
        <v>0</v>
      </c>
      <c r="DR27" s="395">
        <f t="shared" si="25"/>
        <v>16</v>
      </c>
      <c r="DS27" s="395">
        <f t="shared" si="26"/>
        <v>1</v>
      </c>
      <c r="DT27" s="395">
        <f t="shared" si="27"/>
        <v>17</v>
      </c>
      <c r="DU27" s="549">
        <v>1</v>
      </c>
      <c r="DV27" s="436">
        <v>1</v>
      </c>
      <c r="DW27" s="549"/>
      <c r="DX27" s="546"/>
      <c r="DY27" s="549">
        <v>1</v>
      </c>
      <c r="DZ27" s="549"/>
      <c r="EA27" s="549"/>
      <c r="EB27" s="549"/>
      <c r="EC27" s="549"/>
      <c r="ED27" s="553"/>
      <c r="EE27" s="549">
        <v>1</v>
      </c>
      <c r="EF27" s="549"/>
      <c r="EG27" s="543">
        <f t="shared" si="28"/>
        <v>1</v>
      </c>
      <c r="EH27" s="543">
        <f t="shared" si="29"/>
        <v>3</v>
      </c>
      <c r="EI27" s="543">
        <f t="shared" si="30"/>
        <v>0</v>
      </c>
      <c r="EJ27" s="543">
        <f t="shared" si="31"/>
        <v>4</v>
      </c>
      <c r="EK27" s="586">
        <v>1</v>
      </c>
      <c r="EL27" s="624">
        <v>5</v>
      </c>
      <c r="EM27" s="586"/>
      <c r="EN27" s="583">
        <v>3</v>
      </c>
      <c r="EO27" s="436"/>
      <c r="EP27" s="586"/>
      <c r="EQ27" s="586"/>
      <c r="ER27" s="586">
        <v>3</v>
      </c>
      <c r="ES27" s="586"/>
      <c r="ET27" s="586">
        <v>2</v>
      </c>
      <c r="EU27" s="586">
        <v>2</v>
      </c>
      <c r="EV27" s="586"/>
      <c r="EW27" s="591">
        <f t="shared" si="32"/>
        <v>6</v>
      </c>
      <c r="EX27" s="580">
        <f t="shared" si="33"/>
        <v>10</v>
      </c>
      <c r="EY27" s="580">
        <f t="shared" si="34"/>
        <v>0</v>
      </c>
      <c r="EZ27" s="580">
        <f t="shared" si="35"/>
        <v>16</v>
      </c>
      <c r="FA27" s="770">
        <v>2</v>
      </c>
      <c r="FB27" s="770">
        <v>4</v>
      </c>
      <c r="FC27" s="771"/>
      <c r="FD27" s="583"/>
      <c r="FE27" s="770">
        <v>3</v>
      </c>
      <c r="FF27" s="770">
        <v>3</v>
      </c>
      <c r="FG27" s="583"/>
      <c r="FH27" s="770">
        <v>3</v>
      </c>
      <c r="FI27" s="770"/>
      <c r="FJ27" s="770"/>
      <c r="FK27" s="770">
        <v>4</v>
      </c>
      <c r="FL27" s="770"/>
      <c r="FM27" s="771"/>
      <c r="FN27" s="770">
        <v>2</v>
      </c>
      <c r="FO27" s="770"/>
      <c r="FP27" s="591">
        <f t="shared" si="36"/>
        <v>2</v>
      </c>
      <c r="FQ27" s="591">
        <f t="shared" si="37"/>
        <v>16</v>
      </c>
      <c r="FR27" s="653">
        <f t="shared" si="38"/>
        <v>3</v>
      </c>
      <c r="FS27" s="653">
        <f t="shared" si="39"/>
        <v>21</v>
      </c>
    </row>
    <row r="28" spans="1:175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3"/>
        <v>0</v>
      </c>
      <c r="T28" s="132">
        <f t="shared" si="4"/>
        <v>18</v>
      </c>
      <c r="U28" s="116">
        <f t="shared" si="5"/>
        <v>11</v>
      </c>
      <c r="V28" s="93">
        <f t="shared" si="40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7"/>
        <v>7</v>
      </c>
      <c r="AJ28" s="227">
        <f t="shared" si="8"/>
        <v>11</v>
      </c>
      <c r="AK28" s="227">
        <f t="shared" si="9"/>
        <v>9</v>
      </c>
      <c r="AL28" s="227">
        <f t="shared" si="10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11"/>
        <v>1</v>
      </c>
      <c r="AZ28" s="281">
        <f t="shared" si="12"/>
        <v>2</v>
      </c>
      <c r="BA28" s="281">
        <f t="shared" si="13"/>
        <v>6</v>
      </c>
      <c r="BB28" s="281">
        <f t="shared" si="14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5"/>
        <v>0</v>
      </c>
      <c r="BS28" s="313">
        <f t="shared" si="16"/>
        <v>21</v>
      </c>
      <c r="BT28" s="313">
        <f t="shared" si="17"/>
        <v>0</v>
      </c>
      <c r="BU28" s="313">
        <f t="shared" si="18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9"/>
        <v>1</v>
      </c>
      <c r="CI28" s="391">
        <f t="shared" si="20"/>
        <v>2</v>
      </c>
      <c r="CJ28" s="392">
        <f t="shared" si="21"/>
        <v>2</v>
      </c>
      <c r="CK28" s="392">
        <f t="shared" si="22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0"/>
        <v>0</v>
      </c>
      <c r="CY28" s="395">
        <f t="shared" si="1"/>
        <v>7</v>
      </c>
      <c r="CZ28" s="395">
        <f t="shared" si="2"/>
        <v>2</v>
      </c>
      <c r="DA28" s="395">
        <f t="shared" si="23"/>
        <v>9</v>
      </c>
      <c r="DB28" s="524"/>
      <c r="DC28" s="524"/>
      <c r="DD28" s="524"/>
      <c r="DE28" s="524"/>
      <c r="DF28" s="436"/>
      <c r="DG28" s="524"/>
      <c r="DH28" s="524">
        <v>1</v>
      </c>
      <c r="DI28" s="524">
        <v>11</v>
      </c>
      <c r="DJ28" s="524">
        <v>1</v>
      </c>
      <c r="DK28" s="524"/>
      <c r="DL28" s="524">
        <v>1</v>
      </c>
      <c r="DM28" s="524"/>
      <c r="DN28" s="524"/>
      <c r="DO28" s="524">
        <v>6</v>
      </c>
      <c r="DP28" s="524"/>
      <c r="DQ28" s="395">
        <f t="shared" si="24"/>
        <v>1</v>
      </c>
      <c r="DR28" s="395">
        <f t="shared" si="25"/>
        <v>18</v>
      </c>
      <c r="DS28" s="395">
        <f t="shared" si="26"/>
        <v>1</v>
      </c>
      <c r="DT28" s="395">
        <f t="shared" si="27"/>
        <v>20</v>
      </c>
      <c r="DU28" s="549"/>
      <c r="DV28" s="436"/>
      <c r="DW28" s="549">
        <v>1</v>
      </c>
      <c r="DX28" s="546"/>
      <c r="DY28" s="549"/>
      <c r="DZ28" s="549">
        <v>1</v>
      </c>
      <c r="EA28" s="549"/>
      <c r="EB28" s="549">
        <v>4</v>
      </c>
      <c r="EC28" s="549"/>
      <c r="ED28" s="553"/>
      <c r="EE28" s="549"/>
      <c r="EF28" s="549"/>
      <c r="EG28" s="543">
        <f t="shared" si="28"/>
        <v>0</v>
      </c>
      <c r="EH28" s="543">
        <f t="shared" si="29"/>
        <v>4</v>
      </c>
      <c r="EI28" s="543">
        <f t="shared" si="30"/>
        <v>2</v>
      </c>
      <c r="EJ28" s="543">
        <f t="shared" si="31"/>
        <v>6</v>
      </c>
      <c r="EK28" s="586"/>
      <c r="EL28" s="624">
        <v>4</v>
      </c>
      <c r="EM28" s="586"/>
      <c r="EN28" s="583"/>
      <c r="EO28" s="436">
        <v>1</v>
      </c>
      <c r="EP28" s="586"/>
      <c r="EQ28" s="586"/>
      <c r="ER28" s="586"/>
      <c r="ES28" s="586">
        <v>2</v>
      </c>
      <c r="ET28" s="586"/>
      <c r="EU28" s="586"/>
      <c r="EV28" s="586">
        <v>4</v>
      </c>
      <c r="EW28" s="591">
        <f t="shared" si="32"/>
        <v>0</v>
      </c>
      <c r="EX28" s="580">
        <f t="shared" si="33"/>
        <v>5</v>
      </c>
      <c r="EY28" s="580">
        <f t="shared" si="34"/>
        <v>6</v>
      </c>
      <c r="EZ28" s="580">
        <f t="shared" si="35"/>
        <v>11</v>
      </c>
      <c r="FA28" s="770"/>
      <c r="FB28" s="770"/>
      <c r="FC28" s="771">
        <v>2</v>
      </c>
      <c r="FD28" s="583"/>
      <c r="FE28" s="770"/>
      <c r="FF28" s="770">
        <v>5</v>
      </c>
      <c r="FG28" s="583"/>
      <c r="FH28" s="770"/>
      <c r="FI28" s="770">
        <v>1</v>
      </c>
      <c r="FJ28" s="770"/>
      <c r="FK28" s="770"/>
      <c r="FL28" s="770"/>
      <c r="FM28" s="771"/>
      <c r="FN28" s="770"/>
      <c r="FO28" s="770"/>
      <c r="FP28" s="591">
        <f t="shared" si="36"/>
        <v>0</v>
      </c>
      <c r="FQ28" s="591">
        <f t="shared" si="37"/>
        <v>0</v>
      </c>
      <c r="FR28" s="653">
        <f t="shared" si="38"/>
        <v>8</v>
      </c>
      <c r="FS28" s="653">
        <f t="shared" si="39"/>
        <v>8</v>
      </c>
    </row>
    <row r="29" spans="1:175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3"/>
        <v>1</v>
      </c>
      <c r="T29" s="132">
        <f t="shared" si="4"/>
        <v>0</v>
      </c>
      <c r="U29" s="116">
        <f t="shared" si="5"/>
        <v>0</v>
      </c>
      <c r="V29" s="93">
        <f t="shared" si="40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7"/>
        <v>1</v>
      </c>
      <c r="AJ29" s="227">
        <f t="shared" si="8"/>
        <v>0</v>
      </c>
      <c r="AK29" s="227">
        <f t="shared" si="9"/>
        <v>0</v>
      </c>
      <c r="AL29" s="227">
        <f t="shared" si="10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11"/>
        <v>1</v>
      </c>
      <c r="AZ29" s="281">
        <f t="shared" si="12"/>
        <v>47</v>
      </c>
      <c r="BA29" s="281">
        <f t="shared" si="13"/>
        <v>0</v>
      </c>
      <c r="BB29" s="281">
        <f t="shared" si="14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5"/>
        <v>0</v>
      </c>
      <c r="BS29" s="313">
        <f t="shared" si="16"/>
        <v>0</v>
      </c>
      <c r="BT29" s="313">
        <f t="shared" si="17"/>
        <v>0</v>
      </c>
      <c r="BU29" s="313">
        <f t="shared" si="18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9"/>
        <v>0</v>
      </c>
      <c r="CI29" s="391">
        <f t="shared" si="20"/>
        <v>1</v>
      </c>
      <c r="CJ29" s="392">
        <f t="shared" si="21"/>
        <v>0</v>
      </c>
      <c r="CK29" s="392">
        <f t="shared" si="22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0"/>
        <v>6</v>
      </c>
      <c r="CY29" s="395">
        <f t="shared" si="1"/>
        <v>0</v>
      </c>
      <c r="CZ29" s="395">
        <f t="shared" si="2"/>
        <v>0</v>
      </c>
      <c r="DA29" s="395">
        <f t="shared" si="23"/>
        <v>6</v>
      </c>
      <c r="DB29" s="524"/>
      <c r="DC29" s="524"/>
      <c r="DD29" s="524"/>
      <c r="DE29" s="524"/>
      <c r="DF29" s="436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395">
        <f t="shared" si="24"/>
        <v>0</v>
      </c>
      <c r="DR29" s="395">
        <f t="shared" si="25"/>
        <v>0</v>
      </c>
      <c r="DS29" s="395">
        <f t="shared" si="26"/>
        <v>0</v>
      </c>
      <c r="DT29" s="395">
        <f t="shared" si="27"/>
        <v>0</v>
      </c>
      <c r="DU29" s="549"/>
      <c r="DV29" s="436"/>
      <c r="DW29" s="549"/>
      <c r="DX29" s="546"/>
      <c r="DY29" s="549"/>
      <c r="DZ29" s="549"/>
      <c r="EA29" s="549"/>
      <c r="EB29" s="549"/>
      <c r="EC29" s="549"/>
      <c r="ED29" s="553"/>
      <c r="EE29" s="549"/>
      <c r="EF29" s="549"/>
      <c r="EG29" s="543">
        <f t="shared" si="28"/>
        <v>0</v>
      </c>
      <c r="EH29" s="543">
        <f t="shared" si="29"/>
        <v>0</v>
      </c>
      <c r="EI29" s="543">
        <f t="shared" si="30"/>
        <v>0</v>
      </c>
      <c r="EJ29" s="543">
        <f t="shared" si="31"/>
        <v>0</v>
      </c>
      <c r="EK29" s="586"/>
      <c r="EL29" s="624"/>
      <c r="EM29" s="586"/>
      <c r="EN29" s="583"/>
      <c r="EO29" s="436"/>
      <c r="EP29" s="586"/>
      <c r="EQ29" s="586"/>
      <c r="ER29" s="586"/>
      <c r="ES29" s="586"/>
      <c r="ET29" s="586"/>
      <c r="EU29" s="586"/>
      <c r="EV29" s="586"/>
      <c r="EW29" s="591">
        <f t="shared" si="32"/>
        <v>0</v>
      </c>
      <c r="EX29" s="580">
        <f t="shared" si="33"/>
        <v>0</v>
      </c>
      <c r="EY29" s="580">
        <f t="shared" si="34"/>
        <v>0</v>
      </c>
      <c r="EZ29" s="580">
        <f t="shared" si="35"/>
        <v>0</v>
      </c>
      <c r="FA29" s="770"/>
      <c r="FB29" s="770"/>
      <c r="FC29" s="771"/>
      <c r="FD29" s="583">
        <v>1</v>
      </c>
      <c r="FE29" s="770"/>
      <c r="FF29" s="770"/>
      <c r="FG29" s="583"/>
      <c r="FH29" s="770"/>
      <c r="FI29" s="770"/>
      <c r="FJ29" s="770"/>
      <c r="FK29" s="770"/>
      <c r="FL29" s="770"/>
      <c r="FM29" s="771"/>
      <c r="FN29" s="770"/>
      <c r="FO29" s="770"/>
      <c r="FP29" s="591">
        <f t="shared" si="36"/>
        <v>1</v>
      </c>
      <c r="FQ29" s="591">
        <f t="shared" si="37"/>
        <v>0</v>
      </c>
      <c r="FR29" s="653">
        <f t="shared" si="38"/>
        <v>0</v>
      </c>
      <c r="FS29" s="653">
        <f t="shared" si="39"/>
        <v>1</v>
      </c>
    </row>
    <row r="30" spans="1:175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3"/>
        <v>0</v>
      </c>
      <c r="T30" s="132">
        <f t="shared" si="4"/>
        <v>0</v>
      </c>
      <c r="U30" s="116">
        <f t="shared" si="5"/>
        <v>0</v>
      </c>
      <c r="V30" s="93">
        <f t="shared" si="40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7"/>
        <v>0</v>
      </c>
      <c r="AJ30" s="227">
        <f t="shared" si="8"/>
        <v>0</v>
      </c>
      <c r="AK30" s="227">
        <f t="shared" si="9"/>
        <v>0</v>
      </c>
      <c r="AL30" s="227">
        <f t="shared" si="10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11"/>
        <v>0</v>
      </c>
      <c r="AZ30" s="281">
        <f t="shared" si="12"/>
        <v>0</v>
      </c>
      <c r="BA30" s="281">
        <f t="shared" si="13"/>
        <v>0</v>
      </c>
      <c r="BB30" s="281">
        <f t="shared" si="14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5"/>
        <v>0</v>
      </c>
      <c r="BS30" s="313">
        <f t="shared" si="16"/>
        <v>0</v>
      </c>
      <c r="BT30" s="313">
        <f t="shared" si="17"/>
        <v>0</v>
      </c>
      <c r="BU30" s="313">
        <f t="shared" si="18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9"/>
        <v>0</v>
      </c>
      <c r="CI30" s="391">
        <f t="shared" si="20"/>
        <v>0</v>
      </c>
      <c r="CJ30" s="392">
        <f t="shared" si="21"/>
        <v>0</v>
      </c>
      <c r="CK30" s="392">
        <f t="shared" si="22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0"/>
        <v>0</v>
      </c>
      <c r="CY30" s="395">
        <f t="shared" si="1"/>
        <v>0</v>
      </c>
      <c r="CZ30" s="395">
        <f t="shared" si="2"/>
        <v>0</v>
      </c>
      <c r="DA30" s="395">
        <f t="shared" si="23"/>
        <v>0</v>
      </c>
      <c r="DB30" s="524"/>
      <c r="DC30" s="524"/>
      <c r="DD30" s="524"/>
      <c r="DE30" s="524"/>
      <c r="DF30" s="436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395">
        <f t="shared" si="24"/>
        <v>0</v>
      </c>
      <c r="DR30" s="395">
        <f t="shared" si="25"/>
        <v>0</v>
      </c>
      <c r="DS30" s="395">
        <f t="shared" si="26"/>
        <v>0</v>
      </c>
      <c r="DT30" s="395">
        <f t="shared" si="27"/>
        <v>0</v>
      </c>
      <c r="DU30" s="549"/>
      <c r="DV30" s="436"/>
      <c r="DW30" s="549"/>
      <c r="DX30" s="546"/>
      <c r="DY30" s="549">
        <v>1</v>
      </c>
      <c r="DZ30" s="549"/>
      <c r="EA30" s="549"/>
      <c r="EB30" s="549"/>
      <c r="EC30" s="549"/>
      <c r="ED30" s="553"/>
      <c r="EE30" s="549"/>
      <c r="EF30" s="549"/>
      <c r="EG30" s="543">
        <f t="shared" si="28"/>
        <v>0</v>
      </c>
      <c r="EH30" s="543">
        <f t="shared" si="29"/>
        <v>1</v>
      </c>
      <c r="EI30" s="543">
        <f t="shared" si="30"/>
        <v>0</v>
      </c>
      <c r="EJ30" s="543">
        <f t="shared" si="31"/>
        <v>1</v>
      </c>
      <c r="EK30" s="586"/>
      <c r="EL30" s="624"/>
      <c r="EM30" s="586"/>
      <c r="EN30" s="583"/>
      <c r="EO30" s="436"/>
      <c r="EP30" s="586"/>
      <c r="EQ30" s="586"/>
      <c r="ER30" s="586"/>
      <c r="ES30" s="586"/>
      <c r="ET30" s="586"/>
      <c r="EU30" s="586"/>
      <c r="EV30" s="586"/>
      <c r="EW30" s="591">
        <f t="shared" si="32"/>
        <v>0</v>
      </c>
      <c r="EX30" s="580">
        <f t="shared" si="33"/>
        <v>0</v>
      </c>
      <c r="EY30" s="580">
        <f t="shared" si="34"/>
        <v>0</v>
      </c>
      <c r="EZ30" s="580">
        <f t="shared" si="35"/>
        <v>0</v>
      </c>
      <c r="FA30" s="770"/>
      <c r="FB30" s="770"/>
      <c r="FC30" s="771"/>
      <c r="FD30" s="583"/>
      <c r="FE30" s="770"/>
      <c r="FF30" s="770"/>
      <c r="FG30" s="583"/>
      <c r="FH30" s="770"/>
      <c r="FI30" s="770"/>
      <c r="FJ30" s="770"/>
      <c r="FK30" s="770"/>
      <c r="FL30" s="770"/>
      <c r="FM30" s="771"/>
      <c r="FN30" s="770"/>
      <c r="FO30" s="770"/>
      <c r="FP30" s="591">
        <f t="shared" si="36"/>
        <v>0</v>
      </c>
      <c r="FQ30" s="591">
        <f t="shared" si="37"/>
        <v>0</v>
      </c>
      <c r="FR30" s="653">
        <f t="shared" si="38"/>
        <v>0</v>
      </c>
      <c r="FS30" s="653">
        <f t="shared" si="39"/>
        <v>0</v>
      </c>
    </row>
    <row r="31" spans="1:175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3"/>
        <v>0</v>
      </c>
      <c r="T31" s="132">
        <f t="shared" si="4"/>
        <v>1</v>
      </c>
      <c r="U31" s="116">
        <f t="shared" si="5"/>
        <v>0</v>
      </c>
      <c r="V31" s="93">
        <f t="shared" si="40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7"/>
        <v>0</v>
      </c>
      <c r="AJ31" s="227">
        <f t="shared" si="8"/>
        <v>0</v>
      </c>
      <c r="AK31" s="227">
        <f t="shared" si="9"/>
        <v>0</v>
      </c>
      <c r="AL31" s="227">
        <f t="shared" si="10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11"/>
        <v>1</v>
      </c>
      <c r="AZ31" s="281">
        <f t="shared" si="12"/>
        <v>0</v>
      </c>
      <c r="BA31" s="281">
        <f t="shared" si="13"/>
        <v>0</v>
      </c>
      <c r="BB31" s="281">
        <f t="shared" si="14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5"/>
        <v>0</v>
      </c>
      <c r="BS31" s="313">
        <f t="shared" si="16"/>
        <v>0</v>
      </c>
      <c r="BT31" s="313">
        <f t="shared" si="17"/>
        <v>0</v>
      </c>
      <c r="BU31" s="313">
        <f t="shared" si="18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9"/>
        <v>0</v>
      </c>
      <c r="CI31" s="391">
        <f t="shared" si="20"/>
        <v>0</v>
      </c>
      <c r="CJ31" s="392">
        <f t="shared" si="21"/>
        <v>0</v>
      </c>
      <c r="CK31" s="392">
        <f t="shared" si="22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0"/>
        <v>0</v>
      </c>
      <c r="CY31" s="395">
        <f t="shared" si="1"/>
        <v>0</v>
      </c>
      <c r="CZ31" s="395">
        <f t="shared" si="2"/>
        <v>0</v>
      </c>
      <c r="DA31" s="395">
        <f t="shared" si="23"/>
        <v>0</v>
      </c>
      <c r="DB31" s="524"/>
      <c r="DC31" s="524"/>
      <c r="DD31" s="524"/>
      <c r="DE31" s="524"/>
      <c r="DF31" s="436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395">
        <f t="shared" si="24"/>
        <v>0</v>
      </c>
      <c r="DR31" s="395">
        <f t="shared" si="25"/>
        <v>0</v>
      </c>
      <c r="DS31" s="395">
        <f t="shared" si="26"/>
        <v>0</v>
      </c>
      <c r="DT31" s="395">
        <f t="shared" si="27"/>
        <v>0</v>
      </c>
      <c r="DU31" s="549"/>
      <c r="DV31" s="436"/>
      <c r="DW31" s="549"/>
      <c r="DX31" s="546"/>
      <c r="DY31" s="549"/>
      <c r="DZ31" s="549"/>
      <c r="EA31" s="549"/>
      <c r="EB31" s="549"/>
      <c r="EC31" s="549"/>
      <c r="ED31" s="553"/>
      <c r="EE31" s="549"/>
      <c r="EF31" s="549"/>
      <c r="EG31" s="543">
        <f t="shared" si="28"/>
        <v>0</v>
      </c>
      <c r="EH31" s="543">
        <f t="shared" si="29"/>
        <v>0</v>
      </c>
      <c r="EI31" s="543">
        <f t="shared" si="30"/>
        <v>0</v>
      </c>
      <c r="EJ31" s="543">
        <f t="shared" si="31"/>
        <v>0</v>
      </c>
      <c r="EK31" s="586"/>
      <c r="EL31" s="624"/>
      <c r="EM31" s="586"/>
      <c r="EN31" s="583"/>
      <c r="EO31" s="436"/>
      <c r="EP31" s="586"/>
      <c r="EQ31" s="586"/>
      <c r="ER31" s="586"/>
      <c r="ES31" s="586"/>
      <c r="ET31" s="586"/>
      <c r="EU31" s="586"/>
      <c r="EV31" s="586"/>
      <c r="EW31" s="591">
        <f t="shared" si="32"/>
        <v>0</v>
      </c>
      <c r="EX31" s="580">
        <f t="shared" si="33"/>
        <v>0</v>
      </c>
      <c r="EY31" s="580">
        <f t="shared" si="34"/>
        <v>0</v>
      </c>
      <c r="EZ31" s="580">
        <f t="shared" si="35"/>
        <v>0</v>
      </c>
      <c r="FA31" s="770"/>
      <c r="FB31" s="770"/>
      <c r="FC31" s="771"/>
      <c r="FD31" s="583"/>
      <c r="FE31" s="770"/>
      <c r="FF31" s="770"/>
      <c r="FG31" s="583"/>
      <c r="FH31" s="770"/>
      <c r="FI31" s="770"/>
      <c r="FJ31" s="770"/>
      <c r="FK31" s="770"/>
      <c r="FL31" s="770"/>
      <c r="FM31" s="771"/>
      <c r="FN31" s="770"/>
      <c r="FO31" s="770"/>
      <c r="FP31" s="591">
        <f t="shared" si="36"/>
        <v>0</v>
      </c>
      <c r="FQ31" s="591">
        <f t="shared" si="37"/>
        <v>0</v>
      </c>
      <c r="FR31" s="653">
        <f t="shared" si="38"/>
        <v>0</v>
      </c>
      <c r="FS31" s="653">
        <f t="shared" si="39"/>
        <v>0</v>
      </c>
    </row>
    <row r="32" spans="1:175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3"/>
        <v>0</v>
      </c>
      <c r="T32" s="132">
        <f t="shared" si="4"/>
        <v>2</v>
      </c>
      <c r="U32" s="116">
        <f t="shared" si="5"/>
        <v>2</v>
      </c>
      <c r="V32" s="93">
        <f t="shared" si="40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7"/>
        <v>0</v>
      </c>
      <c r="AJ32" s="227">
        <f t="shared" si="8"/>
        <v>2</v>
      </c>
      <c r="AK32" s="227">
        <f t="shared" si="9"/>
        <v>8</v>
      </c>
      <c r="AL32" s="227">
        <f t="shared" si="10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11"/>
        <v>0</v>
      </c>
      <c r="AZ32" s="281">
        <f t="shared" si="12"/>
        <v>0</v>
      </c>
      <c r="BA32" s="281">
        <f t="shared" si="13"/>
        <v>2</v>
      </c>
      <c r="BB32" s="281">
        <f t="shared" si="14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5"/>
        <v>0</v>
      </c>
      <c r="BS32" s="313">
        <f t="shared" si="16"/>
        <v>0</v>
      </c>
      <c r="BT32" s="313">
        <f t="shared" si="17"/>
        <v>0</v>
      </c>
      <c r="BU32" s="313">
        <f t="shared" si="18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9"/>
        <v>0</v>
      </c>
      <c r="CI32" s="391">
        <f t="shared" si="20"/>
        <v>0</v>
      </c>
      <c r="CJ32" s="392">
        <f t="shared" si="21"/>
        <v>0</v>
      </c>
      <c r="CK32" s="392">
        <f t="shared" si="22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0"/>
        <v>0</v>
      </c>
      <c r="CY32" s="395">
        <f t="shared" si="1"/>
        <v>1</v>
      </c>
      <c r="CZ32" s="395">
        <f t="shared" si="2"/>
        <v>2</v>
      </c>
      <c r="DA32" s="395">
        <f t="shared" si="23"/>
        <v>3</v>
      </c>
      <c r="DB32" s="524"/>
      <c r="DC32" s="524"/>
      <c r="DD32" s="524"/>
      <c r="DE32" s="524"/>
      <c r="DF32" s="436"/>
      <c r="DG32" s="502">
        <v>1</v>
      </c>
      <c r="DH32" s="524"/>
      <c r="DI32" s="524"/>
      <c r="DJ32" s="524"/>
      <c r="DK32" s="524"/>
      <c r="DL32" s="524"/>
      <c r="DM32" s="524"/>
      <c r="DN32" s="524"/>
      <c r="DO32" s="524"/>
      <c r="DP32" s="524"/>
      <c r="DQ32" s="395">
        <f t="shared" si="24"/>
        <v>0</v>
      </c>
      <c r="DR32" s="395">
        <f t="shared" si="25"/>
        <v>0</v>
      </c>
      <c r="DS32" s="395">
        <f t="shared" si="26"/>
        <v>1</v>
      </c>
      <c r="DT32" s="395">
        <f t="shared" si="27"/>
        <v>1</v>
      </c>
      <c r="DU32" s="549"/>
      <c r="DV32" s="436"/>
      <c r="DW32" s="549"/>
      <c r="DX32" s="546"/>
      <c r="DY32" s="549"/>
      <c r="DZ32" s="549"/>
      <c r="EA32" s="549"/>
      <c r="EB32" s="549">
        <v>1</v>
      </c>
      <c r="EC32" s="549">
        <v>1</v>
      </c>
      <c r="ED32" s="553"/>
      <c r="EE32" s="549"/>
      <c r="EF32" s="549"/>
      <c r="EG32" s="543">
        <f t="shared" si="28"/>
        <v>0</v>
      </c>
      <c r="EH32" s="543">
        <f t="shared" si="29"/>
        <v>1</v>
      </c>
      <c r="EI32" s="543">
        <f t="shared" si="30"/>
        <v>1</v>
      </c>
      <c r="EJ32" s="543">
        <f t="shared" si="31"/>
        <v>2</v>
      </c>
      <c r="EK32" s="586"/>
      <c r="EL32" s="624"/>
      <c r="EM32" s="586"/>
      <c r="EN32" s="583"/>
      <c r="EO32" s="436"/>
      <c r="EP32" s="586"/>
      <c r="EQ32" s="586"/>
      <c r="ER32" s="586"/>
      <c r="ES32" s="586"/>
      <c r="ET32" s="586"/>
      <c r="EU32" s="586"/>
      <c r="EV32" s="586"/>
      <c r="EW32" s="591">
        <f t="shared" si="32"/>
        <v>0</v>
      </c>
      <c r="EX32" s="580">
        <f t="shared" si="33"/>
        <v>0</v>
      </c>
      <c r="EY32" s="580">
        <f t="shared" si="34"/>
        <v>0</v>
      </c>
      <c r="EZ32" s="580">
        <f t="shared" si="35"/>
        <v>0</v>
      </c>
      <c r="FA32" s="770"/>
      <c r="FB32" s="770"/>
      <c r="FC32" s="771"/>
      <c r="FD32" s="583"/>
      <c r="FE32" s="770"/>
      <c r="FF32" s="770"/>
      <c r="FG32" s="583"/>
      <c r="FH32" s="770"/>
      <c r="FI32" s="770"/>
      <c r="FJ32" s="770"/>
      <c r="FK32" s="770"/>
      <c r="FL32" s="770">
        <v>1</v>
      </c>
      <c r="FM32" s="771"/>
      <c r="FN32" s="770"/>
      <c r="FO32" s="770"/>
      <c r="FP32" s="591">
        <f t="shared" si="36"/>
        <v>0</v>
      </c>
      <c r="FQ32" s="591">
        <f t="shared" si="37"/>
        <v>0</v>
      </c>
      <c r="FR32" s="653">
        <f t="shared" si="38"/>
        <v>1</v>
      </c>
      <c r="FS32" s="653">
        <f t="shared" si="39"/>
        <v>1</v>
      </c>
    </row>
    <row r="33" spans="1:175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3"/>
        <v>1</v>
      </c>
      <c r="T33" s="132">
        <f t="shared" si="4"/>
        <v>5</v>
      </c>
      <c r="U33" s="116">
        <f t="shared" si="5"/>
        <v>0</v>
      </c>
      <c r="V33" s="93">
        <f t="shared" si="40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7"/>
        <v>0</v>
      </c>
      <c r="AJ33" s="227">
        <f t="shared" si="8"/>
        <v>1</v>
      </c>
      <c r="AK33" s="227">
        <f t="shared" si="9"/>
        <v>0</v>
      </c>
      <c r="AL33" s="227">
        <f t="shared" si="10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11"/>
        <v>0</v>
      </c>
      <c r="AZ33" s="281">
        <f t="shared" si="12"/>
        <v>4</v>
      </c>
      <c r="BA33" s="281">
        <f t="shared" si="13"/>
        <v>0</v>
      </c>
      <c r="BB33" s="281">
        <f t="shared" si="14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5"/>
        <v>0</v>
      </c>
      <c r="BS33" s="313">
        <f t="shared" si="16"/>
        <v>0</v>
      </c>
      <c r="BT33" s="313">
        <f t="shared" si="17"/>
        <v>0</v>
      </c>
      <c r="BU33" s="313">
        <f t="shared" si="18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9"/>
        <v>0</v>
      </c>
      <c r="CI33" s="391">
        <f t="shared" si="20"/>
        <v>1</v>
      </c>
      <c r="CJ33" s="392">
        <f t="shared" si="21"/>
        <v>0</v>
      </c>
      <c r="CK33" s="392">
        <f t="shared" si="22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0"/>
        <v>1</v>
      </c>
      <c r="CY33" s="395">
        <f t="shared" si="1"/>
        <v>1</v>
      </c>
      <c r="CZ33" s="395">
        <f t="shared" si="2"/>
        <v>0</v>
      </c>
      <c r="DA33" s="395">
        <f t="shared" si="23"/>
        <v>2</v>
      </c>
      <c r="DB33" s="524"/>
      <c r="DC33" s="524"/>
      <c r="DD33" s="524"/>
      <c r="DE33" s="524"/>
      <c r="DF33" s="436"/>
      <c r="DG33" s="524"/>
      <c r="DH33" s="524"/>
      <c r="DI33" s="524">
        <v>2</v>
      </c>
      <c r="DJ33" s="524"/>
      <c r="DK33" s="524"/>
      <c r="DL33" s="524">
        <v>1</v>
      </c>
      <c r="DM33" s="524"/>
      <c r="DN33" s="524"/>
      <c r="DO33" s="524"/>
      <c r="DP33" s="524"/>
      <c r="DQ33" s="395">
        <f t="shared" si="24"/>
        <v>0</v>
      </c>
      <c r="DR33" s="395">
        <f t="shared" si="25"/>
        <v>3</v>
      </c>
      <c r="DS33" s="395">
        <f t="shared" si="26"/>
        <v>0</v>
      </c>
      <c r="DT33" s="395">
        <f t="shared" si="27"/>
        <v>3</v>
      </c>
      <c r="DU33" s="549"/>
      <c r="DV33" s="436">
        <v>2</v>
      </c>
      <c r="DW33" s="549"/>
      <c r="DX33" s="546"/>
      <c r="DY33" s="549"/>
      <c r="DZ33" s="549"/>
      <c r="EA33" s="549"/>
      <c r="EB33" s="549"/>
      <c r="EC33" s="549"/>
      <c r="ED33" s="553"/>
      <c r="EE33" s="549"/>
      <c r="EF33" s="549"/>
      <c r="EG33" s="543">
        <f t="shared" si="28"/>
        <v>0</v>
      </c>
      <c r="EH33" s="543">
        <f t="shared" si="29"/>
        <v>2</v>
      </c>
      <c r="EI33" s="543">
        <f t="shared" si="30"/>
        <v>0</v>
      </c>
      <c r="EJ33" s="543">
        <f t="shared" si="31"/>
        <v>2</v>
      </c>
      <c r="EK33" s="586"/>
      <c r="EL33" s="624"/>
      <c r="EM33" s="586"/>
      <c r="EN33" s="583"/>
      <c r="EO33" s="436"/>
      <c r="EP33" s="586"/>
      <c r="EQ33" s="586"/>
      <c r="ER33" s="586">
        <v>1</v>
      </c>
      <c r="ES33" s="586"/>
      <c r="ET33" s="586"/>
      <c r="EU33" s="586">
        <v>2</v>
      </c>
      <c r="EV33" s="586"/>
      <c r="EW33" s="591">
        <f t="shared" si="32"/>
        <v>0</v>
      </c>
      <c r="EX33" s="580">
        <f t="shared" si="33"/>
        <v>3</v>
      </c>
      <c r="EY33" s="580">
        <f t="shared" si="34"/>
        <v>0</v>
      </c>
      <c r="EZ33" s="580">
        <f t="shared" si="35"/>
        <v>3</v>
      </c>
      <c r="FA33" s="770"/>
      <c r="FB33" s="770">
        <v>1</v>
      </c>
      <c r="FC33" s="771"/>
      <c r="FD33" s="583"/>
      <c r="FE33" s="770">
        <v>3</v>
      </c>
      <c r="FF33" s="770"/>
      <c r="FG33" s="583"/>
      <c r="FH33" s="770">
        <v>1</v>
      </c>
      <c r="FI33" s="770"/>
      <c r="FJ33" s="770"/>
      <c r="FK33" s="770">
        <v>2</v>
      </c>
      <c r="FL33" s="770"/>
      <c r="FM33" s="771"/>
      <c r="FN33" s="770"/>
      <c r="FO33" s="770"/>
      <c r="FP33" s="591">
        <f t="shared" si="36"/>
        <v>0</v>
      </c>
      <c r="FQ33" s="591">
        <f t="shared" si="37"/>
        <v>7</v>
      </c>
      <c r="FR33" s="653">
        <f t="shared" si="38"/>
        <v>0</v>
      </c>
      <c r="FS33" s="653">
        <f t="shared" si="39"/>
        <v>7</v>
      </c>
    </row>
    <row r="34" spans="1:175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3"/>
        <v>0</v>
      </c>
      <c r="T34" s="132">
        <f t="shared" si="4"/>
        <v>0</v>
      </c>
      <c r="U34" s="116">
        <f t="shared" si="5"/>
        <v>0</v>
      </c>
      <c r="V34" s="93">
        <f t="shared" si="40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7"/>
        <v>0</v>
      </c>
      <c r="AJ34" s="227">
        <f t="shared" si="8"/>
        <v>1</v>
      </c>
      <c r="AK34" s="227">
        <f t="shared" si="9"/>
        <v>0</v>
      </c>
      <c r="AL34" s="227">
        <f t="shared" si="10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11"/>
        <v>0</v>
      </c>
      <c r="AZ34" s="281">
        <f t="shared" si="12"/>
        <v>0</v>
      </c>
      <c r="BA34" s="281">
        <f t="shared" si="13"/>
        <v>0</v>
      </c>
      <c r="BB34" s="281">
        <f t="shared" si="14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5"/>
        <v>0</v>
      </c>
      <c r="BS34" s="313">
        <f t="shared" si="16"/>
        <v>3</v>
      </c>
      <c r="BT34" s="313">
        <f t="shared" si="17"/>
        <v>0</v>
      </c>
      <c r="BU34" s="313">
        <f t="shared" si="18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9"/>
        <v>2</v>
      </c>
      <c r="CI34" s="391">
        <f t="shared" si="20"/>
        <v>1</v>
      </c>
      <c r="CJ34" s="392">
        <f t="shared" si="21"/>
        <v>0</v>
      </c>
      <c r="CK34" s="392">
        <f t="shared" si="22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0"/>
        <v>0</v>
      </c>
      <c r="CY34" s="395">
        <f t="shared" si="1"/>
        <v>0</v>
      </c>
      <c r="CZ34" s="395">
        <f t="shared" si="2"/>
        <v>0</v>
      </c>
      <c r="DA34" s="395">
        <f t="shared" si="23"/>
        <v>0</v>
      </c>
      <c r="DB34" s="524"/>
      <c r="DC34" s="524"/>
      <c r="DD34" s="524"/>
      <c r="DE34" s="524">
        <v>1</v>
      </c>
      <c r="DF34" s="436"/>
      <c r="DG34" s="524"/>
      <c r="DH34" s="524"/>
      <c r="DI34" s="524">
        <v>2</v>
      </c>
      <c r="DJ34" s="524"/>
      <c r="DK34" s="524"/>
      <c r="DL34" s="524">
        <v>1</v>
      </c>
      <c r="DM34" s="524"/>
      <c r="DN34" s="524"/>
      <c r="DO34" s="524"/>
      <c r="DP34" s="524"/>
      <c r="DQ34" s="395">
        <f t="shared" si="24"/>
        <v>1</v>
      </c>
      <c r="DR34" s="395">
        <f t="shared" si="25"/>
        <v>3</v>
      </c>
      <c r="DS34" s="395">
        <f t="shared" si="26"/>
        <v>0</v>
      </c>
      <c r="DT34" s="395">
        <f t="shared" si="27"/>
        <v>4</v>
      </c>
      <c r="DU34" s="549"/>
      <c r="DV34" s="436"/>
      <c r="DW34" s="549"/>
      <c r="DX34" s="546"/>
      <c r="DY34" s="549"/>
      <c r="DZ34" s="549"/>
      <c r="EA34" s="549"/>
      <c r="EB34" s="549"/>
      <c r="EC34" s="549"/>
      <c r="ED34" s="553"/>
      <c r="EE34" s="549"/>
      <c r="EF34" s="549"/>
      <c r="EG34" s="543">
        <f t="shared" si="28"/>
        <v>0</v>
      </c>
      <c r="EH34" s="543">
        <f t="shared" si="29"/>
        <v>0</v>
      </c>
      <c r="EI34" s="543">
        <f t="shared" si="30"/>
        <v>0</v>
      </c>
      <c r="EJ34" s="543">
        <f t="shared" si="31"/>
        <v>0</v>
      </c>
      <c r="EK34" s="586"/>
      <c r="EL34" s="624"/>
      <c r="EM34" s="586"/>
      <c r="EN34" s="583"/>
      <c r="EO34" s="436"/>
      <c r="EP34" s="586"/>
      <c r="EQ34" s="586"/>
      <c r="ER34" s="586"/>
      <c r="ES34" s="586"/>
      <c r="ET34" s="586"/>
      <c r="EU34" s="586">
        <v>1</v>
      </c>
      <c r="EV34" s="586"/>
      <c r="EW34" s="591">
        <f t="shared" si="32"/>
        <v>0</v>
      </c>
      <c r="EX34" s="580">
        <f t="shared" si="33"/>
        <v>1</v>
      </c>
      <c r="EY34" s="580">
        <f t="shared" si="34"/>
        <v>0</v>
      </c>
      <c r="EZ34" s="580">
        <f t="shared" si="35"/>
        <v>1</v>
      </c>
      <c r="FA34" s="770"/>
      <c r="FB34" s="770"/>
      <c r="FC34" s="771"/>
      <c r="FD34" s="583"/>
      <c r="FE34" s="770"/>
      <c r="FF34" s="770"/>
      <c r="FG34" s="583"/>
      <c r="FH34" s="770"/>
      <c r="FI34" s="770"/>
      <c r="FJ34" s="770"/>
      <c r="FK34" s="770"/>
      <c r="FL34" s="770"/>
      <c r="FM34" s="771"/>
      <c r="FN34" s="770"/>
      <c r="FO34" s="770"/>
      <c r="FP34" s="591">
        <f t="shared" si="36"/>
        <v>0</v>
      </c>
      <c r="FQ34" s="591">
        <f t="shared" si="37"/>
        <v>0</v>
      </c>
      <c r="FR34" s="653">
        <f t="shared" si="38"/>
        <v>0</v>
      </c>
      <c r="FS34" s="653">
        <f t="shared" si="39"/>
        <v>0</v>
      </c>
    </row>
    <row r="35" spans="1:175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3"/>
        <v>0</v>
      </c>
      <c r="T35" s="132">
        <f t="shared" si="4"/>
        <v>0</v>
      </c>
      <c r="U35" s="116">
        <f t="shared" si="5"/>
        <v>0</v>
      </c>
      <c r="V35" s="93">
        <f t="shared" si="40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7"/>
        <v>0</v>
      </c>
      <c r="AJ35" s="227">
        <f t="shared" si="8"/>
        <v>0</v>
      </c>
      <c r="AK35" s="227">
        <f t="shared" si="9"/>
        <v>0</v>
      </c>
      <c r="AL35" s="227">
        <f t="shared" si="10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11"/>
        <v>0</v>
      </c>
      <c r="AZ35" s="281">
        <f t="shared" si="12"/>
        <v>0</v>
      </c>
      <c r="BA35" s="281">
        <f t="shared" si="13"/>
        <v>0</v>
      </c>
      <c r="BB35" s="281">
        <f t="shared" si="14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5"/>
        <v>0</v>
      </c>
      <c r="BS35" s="313">
        <f t="shared" si="16"/>
        <v>3</v>
      </c>
      <c r="BT35" s="313">
        <f t="shared" si="17"/>
        <v>0</v>
      </c>
      <c r="BU35" s="313">
        <f t="shared" si="18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9"/>
        <v>0</v>
      </c>
      <c r="CI35" s="391">
        <f t="shared" si="20"/>
        <v>0</v>
      </c>
      <c r="CJ35" s="392">
        <f t="shared" si="21"/>
        <v>0</v>
      </c>
      <c r="CK35" s="392">
        <f t="shared" si="22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0"/>
        <v>0</v>
      </c>
      <c r="CY35" s="395">
        <f t="shared" si="1"/>
        <v>0</v>
      </c>
      <c r="CZ35" s="395">
        <f t="shared" si="2"/>
        <v>0</v>
      </c>
      <c r="DA35" s="395">
        <f t="shared" si="23"/>
        <v>0</v>
      </c>
      <c r="DB35" s="524"/>
      <c r="DC35" s="524"/>
      <c r="DD35" s="524"/>
      <c r="DE35" s="524">
        <v>1</v>
      </c>
      <c r="DF35" s="436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395">
        <f t="shared" si="24"/>
        <v>1</v>
      </c>
      <c r="DR35" s="395">
        <f t="shared" si="25"/>
        <v>0</v>
      </c>
      <c r="DS35" s="395">
        <f t="shared" si="26"/>
        <v>0</v>
      </c>
      <c r="DT35" s="395">
        <f t="shared" si="27"/>
        <v>1</v>
      </c>
      <c r="DU35" s="549"/>
      <c r="DV35" s="436"/>
      <c r="DW35" s="549"/>
      <c r="DX35" s="546"/>
      <c r="DY35" s="549"/>
      <c r="DZ35" s="549"/>
      <c r="EA35" s="549"/>
      <c r="EB35" s="549"/>
      <c r="EC35" s="549"/>
      <c r="ED35" s="553"/>
      <c r="EE35" s="549"/>
      <c r="EF35" s="549"/>
      <c r="EG35" s="543">
        <f t="shared" si="28"/>
        <v>0</v>
      </c>
      <c r="EH35" s="543">
        <f t="shared" si="29"/>
        <v>0</v>
      </c>
      <c r="EI35" s="543">
        <f t="shared" si="30"/>
        <v>0</v>
      </c>
      <c r="EJ35" s="543">
        <f t="shared" si="31"/>
        <v>0</v>
      </c>
      <c r="EK35" s="586"/>
      <c r="EL35" s="624"/>
      <c r="EM35" s="586"/>
      <c r="EN35" s="583"/>
      <c r="EO35" s="436"/>
      <c r="EP35" s="586"/>
      <c r="EQ35" s="586"/>
      <c r="ER35" s="586"/>
      <c r="ES35" s="586"/>
      <c r="ET35" s="586"/>
      <c r="EU35" s="586"/>
      <c r="EV35" s="586"/>
      <c r="EW35" s="591">
        <f t="shared" si="32"/>
        <v>0</v>
      </c>
      <c r="EX35" s="580">
        <f t="shared" si="33"/>
        <v>0</v>
      </c>
      <c r="EY35" s="580">
        <f t="shared" si="34"/>
        <v>0</v>
      </c>
      <c r="EZ35" s="580">
        <f t="shared" si="35"/>
        <v>0</v>
      </c>
      <c r="FA35" s="770"/>
      <c r="FB35" s="770"/>
      <c r="FC35" s="771"/>
      <c r="FD35" s="583"/>
      <c r="FE35" s="770"/>
      <c r="FF35" s="770"/>
      <c r="FG35" s="583"/>
      <c r="FH35" s="770"/>
      <c r="FI35" s="770"/>
      <c r="FJ35" s="770"/>
      <c r="FK35" s="770"/>
      <c r="FL35" s="770"/>
      <c r="FM35" s="771"/>
      <c r="FN35" s="770"/>
      <c r="FO35" s="770"/>
      <c r="FP35" s="591">
        <f t="shared" si="36"/>
        <v>0</v>
      </c>
      <c r="FQ35" s="591">
        <f t="shared" si="37"/>
        <v>0</v>
      </c>
      <c r="FR35" s="653">
        <f t="shared" si="38"/>
        <v>0</v>
      </c>
      <c r="FS35" s="653">
        <f t="shared" si="39"/>
        <v>0</v>
      </c>
    </row>
    <row r="36" spans="1:175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3"/>
        <v>0</v>
      </c>
      <c r="T36" s="132">
        <f t="shared" si="4"/>
        <v>0</v>
      </c>
      <c r="U36" s="116">
        <f t="shared" si="5"/>
        <v>0</v>
      </c>
      <c r="V36" s="93">
        <f t="shared" si="40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7"/>
        <v>0</v>
      </c>
      <c r="AJ36" s="227">
        <f t="shared" si="8"/>
        <v>0</v>
      </c>
      <c r="AK36" s="227">
        <f t="shared" si="9"/>
        <v>0</v>
      </c>
      <c r="AL36" s="227">
        <f t="shared" si="10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11"/>
        <v>0</v>
      </c>
      <c r="AZ36" s="281">
        <f t="shared" si="12"/>
        <v>0</v>
      </c>
      <c r="BA36" s="281">
        <f t="shared" si="13"/>
        <v>0</v>
      </c>
      <c r="BB36" s="281">
        <f t="shared" si="14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5"/>
        <v>1</v>
      </c>
      <c r="BS36" s="313">
        <f t="shared" si="16"/>
        <v>0</v>
      </c>
      <c r="BT36" s="313">
        <f t="shared" si="17"/>
        <v>0</v>
      </c>
      <c r="BU36" s="313">
        <f t="shared" si="18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9"/>
        <v>0</v>
      </c>
      <c r="CI36" s="391">
        <f t="shared" si="20"/>
        <v>1</v>
      </c>
      <c r="CJ36" s="392">
        <f t="shared" si="21"/>
        <v>0</v>
      </c>
      <c r="CK36" s="392">
        <f t="shared" si="22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0"/>
        <v>0</v>
      </c>
      <c r="CY36" s="395">
        <f t="shared" si="1"/>
        <v>0</v>
      </c>
      <c r="CZ36" s="395">
        <f t="shared" si="2"/>
        <v>0</v>
      </c>
      <c r="DA36" s="395">
        <f t="shared" si="23"/>
        <v>0</v>
      </c>
      <c r="DB36" s="524"/>
      <c r="DC36" s="524"/>
      <c r="DD36" s="524"/>
      <c r="DE36" s="524"/>
      <c r="DF36" s="436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395">
        <f t="shared" si="24"/>
        <v>0</v>
      </c>
      <c r="DR36" s="395">
        <f t="shared" si="25"/>
        <v>0</v>
      </c>
      <c r="DS36" s="395">
        <f t="shared" si="26"/>
        <v>0</v>
      </c>
      <c r="DT36" s="395">
        <f t="shared" si="27"/>
        <v>0</v>
      </c>
      <c r="DU36" s="549"/>
      <c r="DV36" s="436"/>
      <c r="DW36" s="549"/>
      <c r="DX36" s="546"/>
      <c r="DY36" s="549"/>
      <c r="DZ36" s="549"/>
      <c r="EA36" s="549"/>
      <c r="EB36" s="549"/>
      <c r="EC36" s="549"/>
      <c r="ED36" s="553"/>
      <c r="EE36" s="549"/>
      <c r="EF36" s="549"/>
      <c r="EG36" s="543">
        <f t="shared" si="28"/>
        <v>0</v>
      </c>
      <c r="EH36" s="543">
        <f t="shared" si="29"/>
        <v>0</v>
      </c>
      <c r="EI36" s="543">
        <f t="shared" si="30"/>
        <v>0</v>
      </c>
      <c r="EJ36" s="543">
        <f t="shared" si="31"/>
        <v>0</v>
      </c>
      <c r="EK36" s="586"/>
      <c r="EL36" s="624"/>
      <c r="EM36" s="586"/>
      <c r="EN36" s="583"/>
      <c r="EO36" s="436"/>
      <c r="EP36" s="586"/>
      <c r="EQ36" s="586"/>
      <c r="ER36" s="586"/>
      <c r="ES36" s="586"/>
      <c r="ET36" s="586"/>
      <c r="EU36" s="586"/>
      <c r="EV36" s="586"/>
      <c r="EW36" s="591">
        <f t="shared" si="32"/>
        <v>0</v>
      </c>
      <c r="EX36" s="580">
        <f t="shared" si="33"/>
        <v>0</v>
      </c>
      <c r="EY36" s="580">
        <f t="shared" si="34"/>
        <v>0</v>
      </c>
      <c r="EZ36" s="580">
        <f t="shared" si="35"/>
        <v>0</v>
      </c>
      <c r="FA36" s="770"/>
      <c r="FB36" s="770"/>
      <c r="FC36" s="771"/>
      <c r="FD36" s="583"/>
      <c r="FE36" s="770"/>
      <c r="FF36" s="770"/>
      <c r="FG36" s="583"/>
      <c r="FH36" s="770"/>
      <c r="FI36" s="770"/>
      <c r="FJ36" s="770"/>
      <c r="FK36" s="770"/>
      <c r="FL36" s="770"/>
      <c r="FM36" s="771"/>
      <c r="FN36" s="770"/>
      <c r="FO36" s="770"/>
      <c r="FP36" s="591">
        <f t="shared" si="36"/>
        <v>0</v>
      </c>
      <c r="FQ36" s="591">
        <f t="shared" si="37"/>
        <v>0</v>
      </c>
      <c r="FR36" s="653">
        <f t="shared" si="38"/>
        <v>0</v>
      </c>
      <c r="FS36" s="653">
        <f t="shared" si="39"/>
        <v>0</v>
      </c>
    </row>
    <row r="37" spans="1:175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3"/>
        <v>0</v>
      </c>
      <c r="T37" s="132">
        <f t="shared" si="4"/>
        <v>0</v>
      </c>
      <c r="U37" s="116">
        <f t="shared" si="5"/>
        <v>3</v>
      </c>
      <c r="V37" s="93">
        <f t="shared" si="40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7"/>
        <v>0</v>
      </c>
      <c r="AJ37" s="227">
        <f t="shared" si="8"/>
        <v>0</v>
      </c>
      <c r="AK37" s="227">
        <f t="shared" si="9"/>
        <v>4</v>
      </c>
      <c r="AL37" s="227">
        <f t="shared" si="10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11"/>
        <v>0</v>
      </c>
      <c r="AZ37" s="281">
        <f t="shared" si="12"/>
        <v>1</v>
      </c>
      <c r="BA37" s="281">
        <f t="shared" si="13"/>
        <v>10</v>
      </c>
      <c r="BB37" s="281">
        <f t="shared" si="14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5"/>
        <v>0</v>
      </c>
      <c r="BS37" s="313">
        <f t="shared" si="16"/>
        <v>5</v>
      </c>
      <c r="BT37" s="313">
        <f t="shared" si="17"/>
        <v>4</v>
      </c>
      <c r="BU37" s="313">
        <f t="shared" si="18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9"/>
        <v>0</v>
      </c>
      <c r="CI37" s="391">
        <f t="shared" si="20"/>
        <v>0</v>
      </c>
      <c r="CJ37" s="392">
        <f t="shared" si="21"/>
        <v>2</v>
      </c>
      <c r="CK37" s="392">
        <f t="shared" si="22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ref="CX37:CX68" si="41">CL37+CO37+CR37+CU37</f>
        <v>0</v>
      </c>
      <c r="CY37" s="395">
        <f t="shared" ref="CY37:CY68" si="42">CM37+CP37+CS37+CV37</f>
        <v>0</v>
      </c>
      <c r="CZ37" s="395">
        <f t="shared" ref="CZ37:CZ68" si="43">CN37+CQ37+CT37+CW37</f>
        <v>0</v>
      </c>
      <c r="DA37" s="395">
        <f t="shared" si="23"/>
        <v>0</v>
      </c>
      <c r="DB37" s="524"/>
      <c r="DC37" s="524"/>
      <c r="DD37" s="502">
        <v>1</v>
      </c>
      <c r="DE37" s="524"/>
      <c r="DF37" s="436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395">
        <f t="shared" si="24"/>
        <v>0</v>
      </c>
      <c r="DR37" s="395">
        <f t="shared" si="25"/>
        <v>0</v>
      </c>
      <c r="DS37" s="395">
        <f t="shared" si="26"/>
        <v>1</v>
      </c>
      <c r="DT37" s="395">
        <f t="shared" si="27"/>
        <v>1</v>
      </c>
      <c r="DU37" s="549"/>
      <c r="DV37" s="436"/>
      <c r="DW37" s="549"/>
      <c r="DX37" s="546"/>
      <c r="DY37" s="549"/>
      <c r="DZ37" s="549">
        <v>2</v>
      </c>
      <c r="EA37" s="549"/>
      <c r="EB37" s="549"/>
      <c r="EC37" s="549"/>
      <c r="ED37" s="553"/>
      <c r="EE37" s="549"/>
      <c r="EF37" s="549">
        <v>1</v>
      </c>
      <c r="EG37" s="543">
        <f t="shared" si="28"/>
        <v>0</v>
      </c>
      <c r="EH37" s="543">
        <f t="shared" si="29"/>
        <v>0</v>
      </c>
      <c r="EI37" s="543">
        <f t="shared" si="30"/>
        <v>3</v>
      </c>
      <c r="EJ37" s="543">
        <f t="shared" si="31"/>
        <v>3</v>
      </c>
      <c r="EK37" s="586"/>
      <c r="EL37" s="624"/>
      <c r="EM37" s="586">
        <v>1</v>
      </c>
      <c r="EN37" s="583"/>
      <c r="EO37" s="436"/>
      <c r="EP37" s="586">
        <v>2</v>
      </c>
      <c r="EQ37" s="586"/>
      <c r="ER37" s="586"/>
      <c r="ES37" s="586">
        <v>2</v>
      </c>
      <c r="ET37" s="586"/>
      <c r="EU37" s="586"/>
      <c r="EV37" s="586">
        <v>5</v>
      </c>
      <c r="EW37" s="591">
        <f t="shared" si="32"/>
        <v>0</v>
      </c>
      <c r="EX37" s="580">
        <f t="shared" si="33"/>
        <v>0</v>
      </c>
      <c r="EY37" s="580">
        <f t="shared" si="34"/>
        <v>10</v>
      </c>
      <c r="EZ37" s="580">
        <f t="shared" si="35"/>
        <v>10</v>
      </c>
      <c r="FA37" s="770"/>
      <c r="FB37" s="770"/>
      <c r="FC37" s="771"/>
      <c r="FD37" s="583"/>
      <c r="FE37" s="770"/>
      <c r="FF37" s="770"/>
      <c r="FG37" s="583"/>
      <c r="FH37" s="770"/>
      <c r="FI37" s="770">
        <v>2</v>
      </c>
      <c r="FJ37" s="770"/>
      <c r="FK37" s="770"/>
      <c r="FL37" s="770"/>
      <c r="FM37" s="771"/>
      <c r="FN37" s="770"/>
      <c r="FO37" s="770">
        <v>1</v>
      </c>
      <c r="FP37" s="591">
        <f t="shared" si="36"/>
        <v>0</v>
      </c>
      <c r="FQ37" s="591">
        <f t="shared" si="37"/>
        <v>0</v>
      </c>
      <c r="FR37" s="653">
        <f t="shared" si="38"/>
        <v>3</v>
      </c>
      <c r="FS37" s="653">
        <f t="shared" si="39"/>
        <v>3</v>
      </c>
    </row>
    <row r="38" spans="1:175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3"/>
        <v>0</v>
      </c>
      <c r="T38" s="132">
        <f t="shared" si="4"/>
        <v>3</v>
      </c>
      <c r="U38" s="116">
        <f t="shared" si="5"/>
        <v>0</v>
      </c>
      <c r="V38" s="93">
        <f t="shared" si="40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7"/>
        <v>0</v>
      </c>
      <c r="AJ38" s="227">
        <f t="shared" si="8"/>
        <v>5</v>
      </c>
      <c r="AK38" s="227">
        <f t="shared" si="9"/>
        <v>0</v>
      </c>
      <c r="AL38" s="227">
        <f t="shared" si="10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11"/>
        <v>0</v>
      </c>
      <c r="AZ38" s="281">
        <f t="shared" si="12"/>
        <v>0</v>
      </c>
      <c r="BA38" s="281">
        <f t="shared" si="13"/>
        <v>0</v>
      </c>
      <c r="BB38" s="281">
        <f t="shared" si="14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5"/>
        <v>0</v>
      </c>
      <c r="BS38" s="313">
        <f t="shared" si="16"/>
        <v>0</v>
      </c>
      <c r="BT38" s="313">
        <f t="shared" si="17"/>
        <v>0</v>
      </c>
      <c r="BU38" s="313">
        <f t="shared" si="18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9"/>
        <v>0</v>
      </c>
      <c r="CI38" s="391">
        <f t="shared" si="20"/>
        <v>3</v>
      </c>
      <c r="CJ38" s="392">
        <f t="shared" si="21"/>
        <v>0</v>
      </c>
      <c r="CK38" s="392">
        <f t="shared" si="22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41"/>
        <v>0</v>
      </c>
      <c r="CY38" s="395">
        <f t="shared" si="42"/>
        <v>0</v>
      </c>
      <c r="CZ38" s="395">
        <f t="shared" si="43"/>
        <v>0</v>
      </c>
      <c r="DA38" s="395">
        <f t="shared" si="23"/>
        <v>0</v>
      </c>
      <c r="DB38" s="524"/>
      <c r="DC38" s="524">
        <v>1</v>
      </c>
      <c r="DD38" s="524"/>
      <c r="DE38" s="524"/>
      <c r="DF38" s="436">
        <v>5</v>
      </c>
      <c r="DG38" s="524"/>
      <c r="DH38" s="524"/>
      <c r="DI38" s="524">
        <v>6</v>
      </c>
      <c r="DJ38" s="524"/>
      <c r="DK38" s="524"/>
      <c r="DL38" s="524">
        <v>5</v>
      </c>
      <c r="DM38" s="524"/>
      <c r="DN38" s="524"/>
      <c r="DO38" s="524"/>
      <c r="DP38" s="524"/>
      <c r="DQ38" s="395">
        <f t="shared" si="24"/>
        <v>0</v>
      </c>
      <c r="DR38" s="395">
        <f t="shared" si="25"/>
        <v>17</v>
      </c>
      <c r="DS38" s="395">
        <f t="shared" si="26"/>
        <v>0</v>
      </c>
      <c r="DT38" s="395">
        <f t="shared" si="27"/>
        <v>17</v>
      </c>
      <c r="DU38" s="549"/>
      <c r="DV38" s="436">
        <v>7</v>
      </c>
      <c r="DW38" s="549"/>
      <c r="DX38" s="546"/>
      <c r="DY38" s="549">
        <v>2</v>
      </c>
      <c r="DZ38" s="549"/>
      <c r="EA38" s="549"/>
      <c r="EB38" s="549">
        <v>1</v>
      </c>
      <c r="EC38" s="549"/>
      <c r="ED38" s="553"/>
      <c r="EE38" s="549">
        <v>1</v>
      </c>
      <c r="EF38" s="549"/>
      <c r="EG38" s="543">
        <f t="shared" si="28"/>
        <v>0</v>
      </c>
      <c r="EH38" s="543">
        <f t="shared" si="29"/>
        <v>11</v>
      </c>
      <c r="EI38" s="543">
        <f t="shared" si="30"/>
        <v>0</v>
      </c>
      <c r="EJ38" s="543">
        <f t="shared" si="31"/>
        <v>11</v>
      </c>
      <c r="EK38" s="586"/>
      <c r="EL38" s="624"/>
      <c r="EM38" s="586"/>
      <c r="EN38" s="583"/>
      <c r="EO38" s="436">
        <v>7</v>
      </c>
      <c r="EP38" s="586"/>
      <c r="EQ38" s="586"/>
      <c r="ER38" s="586">
        <v>1</v>
      </c>
      <c r="ES38" s="586"/>
      <c r="ET38" s="586"/>
      <c r="EU38" s="586">
        <v>2</v>
      </c>
      <c r="EV38" s="586"/>
      <c r="EW38" s="591">
        <f t="shared" si="32"/>
        <v>0</v>
      </c>
      <c r="EX38" s="580">
        <f t="shared" si="33"/>
        <v>10</v>
      </c>
      <c r="EY38" s="580">
        <f t="shared" si="34"/>
        <v>0</v>
      </c>
      <c r="EZ38" s="580">
        <f t="shared" si="35"/>
        <v>10</v>
      </c>
      <c r="FA38" s="770"/>
      <c r="FB38" s="770">
        <v>2</v>
      </c>
      <c r="FC38" s="771"/>
      <c r="FD38" s="583"/>
      <c r="FE38" s="770"/>
      <c r="FF38" s="770"/>
      <c r="FG38" s="583"/>
      <c r="FH38" s="770"/>
      <c r="FI38" s="770"/>
      <c r="FJ38" s="770"/>
      <c r="FK38" s="770"/>
      <c r="FL38" s="770"/>
      <c r="FM38" s="771"/>
      <c r="FN38" s="770"/>
      <c r="FO38" s="770"/>
      <c r="FP38" s="591">
        <f t="shared" si="36"/>
        <v>0</v>
      </c>
      <c r="FQ38" s="591">
        <f t="shared" si="37"/>
        <v>2</v>
      </c>
      <c r="FR38" s="653">
        <f t="shared" si="38"/>
        <v>0</v>
      </c>
      <c r="FS38" s="653">
        <f t="shared" si="39"/>
        <v>2</v>
      </c>
    </row>
    <row r="39" spans="1:175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3"/>
        <v>4</v>
      </c>
      <c r="T39" s="132">
        <f t="shared" si="4"/>
        <v>0</v>
      </c>
      <c r="U39" s="116">
        <f t="shared" si="5"/>
        <v>2</v>
      </c>
      <c r="V39" s="93">
        <f t="shared" si="40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7"/>
        <v>1</v>
      </c>
      <c r="AJ39" s="227">
        <f t="shared" si="8"/>
        <v>0</v>
      </c>
      <c r="AK39" s="227">
        <f t="shared" si="9"/>
        <v>1</v>
      </c>
      <c r="AL39" s="227">
        <f t="shared" si="10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11"/>
        <v>3</v>
      </c>
      <c r="AZ39" s="281">
        <f t="shared" si="12"/>
        <v>6</v>
      </c>
      <c r="BA39" s="281">
        <f t="shared" si="13"/>
        <v>3</v>
      </c>
      <c r="BB39" s="281">
        <f t="shared" si="14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5"/>
        <v>1</v>
      </c>
      <c r="BS39" s="313">
        <f t="shared" si="16"/>
        <v>1</v>
      </c>
      <c r="BT39" s="313">
        <f t="shared" si="17"/>
        <v>0</v>
      </c>
      <c r="BU39" s="313">
        <f t="shared" si="18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9"/>
        <v>0</v>
      </c>
      <c r="CI39" s="391">
        <f t="shared" si="20"/>
        <v>0</v>
      </c>
      <c r="CJ39" s="392">
        <f t="shared" si="21"/>
        <v>1</v>
      </c>
      <c r="CK39" s="392">
        <f t="shared" si="22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41"/>
        <v>0</v>
      </c>
      <c r="CY39" s="395">
        <f t="shared" si="42"/>
        <v>0</v>
      </c>
      <c r="CZ39" s="395">
        <f t="shared" si="43"/>
        <v>1</v>
      </c>
      <c r="DA39" s="395">
        <f t="shared" si="23"/>
        <v>1</v>
      </c>
      <c r="DB39" s="524">
        <v>1</v>
      </c>
      <c r="DC39" s="524"/>
      <c r="DD39" s="502">
        <v>2</v>
      </c>
      <c r="DE39" s="524">
        <v>3</v>
      </c>
      <c r="DF39" s="436"/>
      <c r="DG39" s="502">
        <v>12</v>
      </c>
      <c r="DH39" s="524">
        <v>1</v>
      </c>
      <c r="DI39" s="524"/>
      <c r="DJ39" s="524">
        <v>5</v>
      </c>
      <c r="DK39" s="502">
        <v>3</v>
      </c>
      <c r="DL39" s="524"/>
      <c r="DM39" s="524">
        <v>4</v>
      </c>
      <c r="DN39" s="524"/>
      <c r="DO39" s="524"/>
      <c r="DP39" s="524"/>
      <c r="DQ39" s="395">
        <f t="shared" si="24"/>
        <v>8</v>
      </c>
      <c r="DR39" s="395">
        <f t="shared" si="25"/>
        <v>0</v>
      </c>
      <c r="DS39" s="395">
        <f t="shared" si="26"/>
        <v>23</v>
      </c>
      <c r="DT39" s="395">
        <f t="shared" si="27"/>
        <v>31</v>
      </c>
      <c r="DU39" s="549">
        <v>1</v>
      </c>
      <c r="DV39" s="436"/>
      <c r="DW39" s="549">
        <v>8</v>
      </c>
      <c r="DX39" s="546">
        <v>2</v>
      </c>
      <c r="DY39" s="549"/>
      <c r="DZ39" s="549">
        <v>3</v>
      </c>
      <c r="EA39" s="549">
        <v>2</v>
      </c>
      <c r="EB39" s="549"/>
      <c r="EC39" s="549">
        <v>2</v>
      </c>
      <c r="ED39" s="553">
        <v>3</v>
      </c>
      <c r="EE39" s="549">
        <v>1</v>
      </c>
      <c r="EF39" s="549">
        <v>3</v>
      </c>
      <c r="EG39" s="543">
        <f t="shared" si="28"/>
        <v>8</v>
      </c>
      <c r="EH39" s="543">
        <f t="shared" si="29"/>
        <v>1</v>
      </c>
      <c r="EI39" s="543">
        <f t="shared" si="30"/>
        <v>16</v>
      </c>
      <c r="EJ39" s="543">
        <f t="shared" si="31"/>
        <v>25</v>
      </c>
      <c r="EK39" s="586"/>
      <c r="EL39" s="624"/>
      <c r="EM39" s="586">
        <v>2</v>
      </c>
      <c r="EN39" s="583">
        <v>3</v>
      </c>
      <c r="EO39" s="436"/>
      <c r="EP39" s="586"/>
      <c r="EQ39" s="586">
        <v>1</v>
      </c>
      <c r="ER39" s="586"/>
      <c r="ES39" s="586"/>
      <c r="ET39" s="586"/>
      <c r="EU39" s="586"/>
      <c r="EV39" s="586">
        <v>1</v>
      </c>
      <c r="EW39" s="591">
        <f t="shared" si="32"/>
        <v>4</v>
      </c>
      <c r="EX39" s="580">
        <f t="shared" si="33"/>
        <v>0</v>
      </c>
      <c r="EY39" s="580">
        <f t="shared" si="34"/>
        <v>3</v>
      </c>
      <c r="EZ39" s="580">
        <f t="shared" si="35"/>
        <v>7</v>
      </c>
      <c r="FA39" s="770"/>
      <c r="FB39" s="770"/>
      <c r="FC39" s="771"/>
      <c r="FD39" s="583"/>
      <c r="FE39" s="770"/>
      <c r="FF39" s="770"/>
      <c r="FG39" s="583"/>
      <c r="FH39" s="770"/>
      <c r="FI39" s="770">
        <v>3</v>
      </c>
      <c r="FJ39" s="770">
        <v>1</v>
      </c>
      <c r="FK39" s="770"/>
      <c r="FL39" s="770">
        <v>2</v>
      </c>
      <c r="FM39" s="771">
        <v>2</v>
      </c>
      <c r="FN39" s="770"/>
      <c r="FO39" s="770">
        <v>3</v>
      </c>
      <c r="FP39" s="591">
        <f t="shared" si="36"/>
        <v>3</v>
      </c>
      <c r="FQ39" s="591">
        <f t="shared" si="37"/>
        <v>0</v>
      </c>
      <c r="FR39" s="653">
        <f t="shared" si="38"/>
        <v>8</v>
      </c>
      <c r="FS39" s="653">
        <f t="shared" si="39"/>
        <v>11</v>
      </c>
    </row>
    <row r="40" spans="1:175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3"/>
        <v>0</v>
      </c>
      <c r="T40" s="132">
        <f t="shared" si="4"/>
        <v>0</v>
      </c>
      <c r="U40" s="116">
        <f t="shared" si="5"/>
        <v>3</v>
      </c>
      <c r="V40" s="93">
        <f t="shared" si="40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7"/>
        <v>1</v>
      </c>
      <c r="AJ40" s="227">
        <f t="shared" si="8"/>
        <v>1</v>
      </c>
      <c r="AK40" s="227">
        <f t="shared" si="9"/>
        <v>0</v>
      </c>
      <c r="AL40" s="227">
        <f t="shared" si="10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11"/>
        <v>0</v>
      </c>
      <c r="AZ40" s="281">
        <f t="shared" si="12"/>
        <v>0</v>
      </c>
      <c r="BA40" s="281">
        <f t="shared" si="13"/>
        <v>1</v>
      </c>
      <c r="BB40" s="281">
        <f t="shared" si="14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5"/>
        <v>0</v>
      </c>
      <c r="BS40" s="313">
        <f t="shared" si="16"/>
        <v>1</v>
      </c>
      <c r="BT40" s="313">
        <f t="shared" si="17"/>
        <v>0</v>
      </c>
      <c r="BU40" s="313">
        <f t="shared" si="18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9"/>
        <v>1</v>
      </c>
      <c r="CI40" s="391">
        <f t="shared" si="20"/>
        <v>0</v>
      </c>
      <c r="CJ40" s="392">
        <f t="shared" si="21"/>
        <v>0</v>
      </c>
      <c r="CK40" s="392">
        <f t="shared" si="22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41"/>
        <v>1</v>
      </c>
      <c r="CY40" s="395">
        <f t="shared" si="42"/>
        <v>2</v>
      </c>
      <c r="CZ40" s="395">
        <f t="shared" si="43"/>
        <v>3</v>
      </c>
      <c r="DA40" s="395">
        <f t="shared" si="23"/>
        <v>6</v>
      </c>
      <c r="DB40" s="524"/>
      <c r="DC40" s="524"/>
      <c r="DD40" s="502">
        <v>1</v>
      </c>
      <c r="DE40" s="524"/>
      <c r="DF40" s="436">
        <v>1</v>
      </c>
      <c r="DG40" s="524"/>
      <c r="DH40" s="524"/>
      <c r="DI40" s="524">
        <v>2</v>
      </c>
      <c r="DJ40" s="524"/>
      <c r="DK40" s="524"/>
      <c r="DL40" s="524">
        <v>1</v>
      </c>
      <c r="DM40" s="524"/>
      <c r="DN40" s="524"/>
      <c r="DO40" s="524"/>
      <c r="DP40" s="524"/>
      <c r="DQ40" s="395">
        <f t="shared" si="24"/>
        <v>0</v>
      </c>
      <c r="DR40" s="395">
        <f t="shared" si="25"/>
        <v>4</v>
      </c>
      <c r="DS40" s="395">
        <f t="shared" si="26"/>
        <v>1</v>
      </c>
      <c r="DT40" s="395">
        <f t="shared" si="27"/>
        <v>5</v>
      </c>
      <c r="DU40" s="549">
        <v>1</v>
      </c>
      <c r="DV40" s="436"/>
      <c r="DW40" s="549"/>
      <c r="DX40" s="546"/>
      <c r="DY40" s="549"/>
      <c r="DZ40" s="549">
        <v>1</v>
      </c>
      <c r="EA40" s="549">
        <v>1</v>
      </c>
      <c r="EB40" s="549">
        <v>1</v>
      </c>
      <c r="EC40" s="549">
        <v>1</v>
      </c>
      <c r="ED40" s="553"/>
      <c r="EE40" s="549"/>
      <c r="EF40" s="549">
        <v>1</v>
      </c>
      <c r="EG40" s="543">
        <f t="shared" si="28"/>
        <v>2</v>
      </c>
      <c r="EH40" s="543">
        <f t="shared" si="29"/>
        <v>1</v>
      </c>
      <c r="EI40" s="543">
        <f t="shared" si="30"/>
        <v>3</v>
      </c>
      <c r="EJ40" s="543">
        <f t="shared" si="31"/>
        <v>6</v>
      </c>
      <c r="EK40" s="586"/>
      <c r="EL40" s="624"/>
      <c r="EM40" s="586"/>
      <c r="EN40" s="583"/>
      <c r="EO40" s="436">
        <v>2</v>
      </c>
      <c r="EP40" s="586">
        <v>1</v>
      </c>
      <c r="EQ40" s="586"/>
      <c r="ER40" s="586"/>
      <c r="ES40" s="586">
        <v>2</v>
      </c>
      <c r="ET40" s="586"/>
      <c r="EU40" s="586"/>
      <c r="EV40" s="586">
        <v>1</v>
      </c>
      <c r="EW40" s="591">
        <f t="shared" si="32"/>
        <v>0</v>
      </c>
      <c r="EX40" s="580">
        <f t="shared" si="33"/>
        <v>2</v>
      </c>
      <c r="EY40" s="580">
        <f t="shared" si="34"/>
        <v>4</v>
      </c>
      <c r="EZ40" s="580">
        <f t="shared" si="35"/>
        <v>6</v>
      </c>
      <c r="FA40" s="770"/>
      <c r="FB40" s="770">
        <v>1</v>
      </c>
      <c r="FC40" s="771">
        <v>1</v>
      </c>
      <c r="FD40" s="583"/>
      <c r="FE40" s="770"/>
      <c r="FF40" s="770"/>
      <c r="FG40" s="583"/>
      <c r="FH40" s="770"/>
      <c r="FI40" s="770">
        <v>1</v>
      </c>
      <c r="FJ40" s="770"/>
      <c r="FK40" s="770"/>
      <c r="FL40" s="770">
        <v>1</v>
      </c>
      <c r="FM40" s="771"/>
      <c r="FN40" s="770"/>
      <c r="FO40" s="770">
        <v>1</v>
      </c>
      <c r="FP40" s="591">
        <f t="shared" si="36"/>
        <v>0</v>
      </c>
      <c r="FQ40" s="591">
        <f t="shared" si="37"/>
        <v>1</v>
      </c>
      <c r="FR40" s="653">
        <f t="shared" si="38"/>
        <v>4</v>
      </c>
      <c r="FS40" s="653">
        <f t="shared" si="39"/>
        <v>5</v>
      </c>
    </row>
    <row r="41" spans="1:175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3"/>
        <v>0</v>
      </c>
      <c r="T41" s="132">
        <f t="shared" si="4"/>
        <v>0</v>
      </c>
      <c r="U41" s="116">
        <f t="shared" si="5"/>
        <v>1</v>
      </c>
      <c r="V41" s="93">
        <f t="shared" si="40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7"/>
        <v>2</v>
      </c>
      <c r="AJ41" s="227">
        <f t="shared" si="8"/>
        <v>0</v>
      </c>
      <c r="AK41" s="227">
        <f t="shared" si="9"/>
        <v>4</v>
      </c>
      <c r="AL41" s="227">
        <f t="shared" si="10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11"/>
        <v>1</v>
      </c>
      <c r="AZ41" s="281">
        <f t="shared" si="12"/>
        <v>2</v>
      </c>
      <c r="BA41" s="281">
        <f t="shared" si="13"/>
        <v>2</v>
      </c>
      <c r="BB41" s="281">
        <f t="shared" si="14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5"/>
        <v>0</v>
      </c>
      <c r="BS41" s="313">
        <f t="shared" si="16"/>
        <v>0</v>
      </c>
      <c r="BT41" s="313">
        <f t="shared" si="17"/>
        <v>0</v>
      </c>
      <c r="BU41" s="313">
        <f t="shared" si="18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9"/>
        <v>0</v>
      </c>
      <c r="CI41" s="391">
        <f t="shared" si="20"/>
        <v>0</v>
      </c>
      <c r="CJ41" s="392">
        <f t="shared" si="21"/>
        <v>2</v>
      </c>
      <c r="CK41" s="392">
        <f t="shared" si="22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41"/>
        <v>0</v>
      </c>
      <c r="CY41" s="395">
        <f t="shared" si="42"/>
        <v>0</v>
      </c>
      <c r="CZ41" s="395">
        <f t="shared" si="43"/>
        <v>1</v>
      </c>
      <c r="DA41" s="395">
        <f t="shared" si="23"/>
        <v>1</v>
      </c>
      <c r="DB41" s="524"/>
      <c r="DC41" s="524"/>
      <c r="DD41" s="524"/>
      <c r="DE41" s="524"/>
      <c r="DF41" s="436"/>
      <c r="DG41" s="524"/>
      <c r="DH41" s="524"/>
      <c r="DI41" s="524"/>
      <c r="DJ41" s="524">
        <v>1</v>
      </c>
      <c r="DK41" s="524"/>
      <c r="DL41" s="524"/>
      <c r="DM41" s="524"/>
      <c r="DN41" s="524"/>
      <c r="DO41" s="524"/>
      <c r="DP41" s="524"/>
      <c r="DQ41" s="395">
        <f t="shared" si="24"/>
        <v>0</v>
      </c>
      <c r="DR41" s="395">
        <f t="shared" si="25"/>
        <v>0</v>
      </c>
      <c r="DS41" s="395">
        <f t="shared" si="26"/>
        <v>1</v>
      </c>
      <c r="DT41" s="395">
        <f t="shared" si="27"/>
        <v>1</v>
      </c>
      <c r="DU41" s="549"/>
      <c r="DV41" s="436"/>
      <c r="DW41" s="549"/>
      <c r="DX41" s="546">
        <v>1</v>
      </c>
      <c r="DY41" s="549"/>
      <c r="DZ41" s="549">
        <v>2</v>
      </c>
      <c r="EA41" s="549"/>
      <c r="EB41" s="549"/>
      <c r="EC41" s="549">
        <v>2</v>
      </c>
      <c r="ED41" s="553"/>
      <c r="EE41" s="549"/>
      <c r="EF41" s="549">
        <v>1</v>
      </c>
      <c r="EG41" s="543">
        <f t="shared" si="28"/>
        <v>1</v>
      </c>
      <c r="EH41" s="543">
        <f t="shared" si="29"/>
        <v>0</v>
      </c>
      <c r="EI41" s="543">
        <f t="shared" si="30"/>
        <v>5</v>
      </c>
      <c r="EJ41" s="543">
        <f t="shared" si="31"/>
        <v>6</v>
      </c>
      <c r="EK41" s="586"/>
      <c r="EL41" s="624"/>
      <c r="EM41" s="586">
        <v>1</v>
      </c>
      <c r="EN41" s="583"/>
      <c r="EO41" s="436"/>
      <c r="EP41" s="586">
        <v>1</v>
      </c>
      <c r="EQ41" s="586"/>
      <c r="ER41" s="586"/>
      <c r="ES41" s="586">
        <v>1</v>
      </c>
      <c r="ET41" s="586"/>
      <c r="EU41" s="586"/>
      <c r="EV41" s="586">
        <v>1</v>
      </c>
      <c r="EW41" s="591">
        <f t="shared" si="32"/>
        <v>0</v>
      </c>
      <c r="EX41" s="580">
        <f t="shared" si="33"/>
        <v>0</v>
      </c>
      <c r="EY41" s="580">
        <f t="shared" si="34"/>
        <v>4</v>
      </c>
      <c r="EZ41" s="580">
        <f t="shared" si="35"/>
        <v>4</v>
      </c>
      <c r="FA41" s="770"/>
      <c r="FB41" s="770"/>
      <c r="FC41" s="771"/>
      <c r="FD41" s="583"/>
      <c r="FE41" s="770"/>
      <c r="FF41" s="770"/>
      <c r="FG41" s="583"/>
      <c r="FH41" s="770"/>
      <c r="FI41" s="770">
        <v>2</v>
      </c>
      <c r="FJ41" s="770"/>
      <c r="FK41" s="770"/>
      <c r="FL41" s="770">
        <v>2</v>
      </c>
      <c r="FM41" s="771"/>
      <c r="FN41" s="770"/>
      <c r="FO41" s="770">
        <v>1</v>
      </c>
      <c r="FP41" s="591">
        <f t="shared" si="36"/>
        <v>0</v>
      </c>
      <c r="FQ41" s="591">
        <f t="shared" si="37"/>
        <v>0</v>
      </c>
      <c r="FR41" s="653">
        <f t="shared" si="38"/>
        <v>5</v>
      </c>
      <c r="FS41" s="653">
        <f t="shared" si="39"/>
        <v>5</v>
      </c>
    </row>
    <row r="42" spans="1:175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3"/>
        <v>0</v>
      </c>
      <c r="T42" s="132">
        <f t="shared" si="4"/>
        <v>0</v>
      </c>
      <c r="U42" s="116">
        <f t="shared" si="5"/>
        <v>1</v>
      </c>
      <c r="V42" s="93">
        <f t="shared" si="40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7"/>
        <v>0</v>
      </c>
      <c r="AJ42" s="227">
        <f t="shared" si="8"/>
        <v>0</v>
      </c>
      <c r="AK42" s="227">
        <f t="shared" si="9"/>
        <v>0</v>
      </c>
      <c r="AL42" s="227">
        <f t="shared" si="10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11"/>
        <v>0</v>
      </c>
      <c r="AZ42" s="281">
        <f t="shared" si="12"/>
        <v>0</v>
      </c>
      <c r="BA42" s="281">
        <f t="shared" si="13"/>
        <v>0</v>
      </c>
      <c r="BB42" s="281">
        <f t="shared" si="14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5"/>
        <v>0</v>
      </c>
      <c r="BS42" s="313">
        <f t="shared" si="16"/>
        <v>0</v>
      </c>
      <c r="BT42" s="313">
        <f t="shared" si="17"/>
        <v>0</v>
      </c>
      <c r="BU42" s="313">
        <f t="shared" si="18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9"/>
        <v>0</v>
      </c>
      <c r="CI42" s="391">
        <f t="shared" si="20"/>
        <v>0</v>
      </c>
      <c r="CJ42" s="392">
        <f t="shared" si="21"/>
        <v>0</v>
      </c>
      <c r="CK42" s="392">
        <f t="shared" si="22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41"/>
        <v>0</v>
      </c>
      <c r="CY42" s="395">
        <f t="shared" si="42"/>
        <v>0</v>
      </c>
      <c r="CZ42" s="395">
        <f t="shared" si="43"/>
        <v>0</v>
      </c>
      <c r="DA42" s="395">
        <f t="shared" si="23"/>
        <v>0</v>
      </c>
      <c r="DB42" s="524"/>
      <c r="DC42" s="524"/>
      <c r="DD42" s="524"/>
      <c r="DE42" s="524"/>
      <c r="DF42" s="436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395">
        <f t="shared" si="24"/>
        <v>0</v>
      </c>
      <c r="DR42" s="395">
        <f t="shared" si="25"/>
        <v>0</v>
      </c>
      <c r="DS42" s="395">
        <f t="shared" si="26"/>
        <v>0</v>
      </c>
      <c r="DT42" s="395">
        <f t="shared" si="27"/>
        <v>0</v>
      </c>
      <c r="DU42" s="549"/>
      <c r="DV42" s="436"/>
      <c r="DW42" s="549"/>
      <c r="DX42" s="546"/>
      <c r="DY42" s="549"/>
      <c r="DZ42" s="549"/>
      <c r="EA42" s="549"/>
      <c r="EB42" s="549"/>
      <c r="EC42" s="549"/>
      <c r="ED42" s="553"/>
      <c r="EE42" s="549"/>
      <c r="EF42" s="549"/>
      <c r="EG42" s="543">
        <f t="shared" si="28"/>
        <v>0</v>
      </c>
      <c r="EH42" s="543">
        <f t="shared" si="29"/>
        <v>0</v>
      </c>
      <c r="EI42" s="543">
        <f t="shared" si="30"/>
        <v>0</v>
      </c>
      <c r="EJ42" s="543">
        <f t="shared" si="31"/>
        <v>0</v>
      </c>
      <c r="EK42" s="586"/>
      <c r="EL42" s="624"/>
      <c r="EM42" s="586"/>
      <c r="EN42" s="583"/>
      <c r="EO42" s="436"/>
      <c r="EP42" s="586"/>
      <c r="EQ42" s="586"/>
      <c r="ER42" s="586"/>
      <c r="ES42" s="586"/>
      <c r="ET42" s="586"/>
      <c r="EU42" s="586"/>
      <c r="EV42" s="586"/>
      <c r="EW42" s="591">
        <f t="shared" si="32"/>
        <v>0</v>
      </c>
      <c r="EX42" s="580">
        <f t="shared" si="33"/>
        <v>0</v>
      </c>
      <c r="EY42" s="580">
        <f t="shared" si="34"/>
        <v>0</v>
      </c>
      <c r="EZ42" s="580">
        <f t="shared" si="35"/>
        <v>0</v>
      </c>
      <c r="FA42" s="770"/>
      <c r="FB42" s="770"/>
      <c r="FC42" s="771"/>
      <c r="FD42" s="583"/>
      <c r="FE42" s="770"/>
      <c r="FF42" s="770"/>
      <c r="FG42" s="583"/>
      <c r="FH42" s="770"/>
      <c r="FI42" s="770"/>
      <c r="FJ42" s="770"/>
      <c r="FK42" s="770"/>
      <c r="FL42" s="770"/>
      <c r="FM42" s="771"/>
      <c r="FN42" s="770"/>
      <c r="FO42" s="770"/>
      <c r="FP42" s="591">
        <f t="shared" si="36"/>
        <v>0</v>
      </c>
      <c r="FQ42" s="591">
        <f t="shared" si="37"/>
        <v>0</v>
      </c>
      <c r="FR42" s="653">
        <f t="shared" si="38"/>
        <v>0</v>
      </c>
      <c r="FS42" s="653">
        <f t="shared" si="39"/>
        <v>0</v>
      </c>
    </row>
    <row r="43" spans="1:175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3"/>
        <v>0</v>
      </c>
      <c r="T43" s="132">
        <f t="shared" si="4"/>
        <v>0</v>
      </c>
      <c r="U43" s="116">
        <f t="shared" si="5"/>
        <v>0</v>
      </c>
      <c r="V43" s="93">
        <f t="shared" si="40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7"/>
        <v>0</v>
      </c>
      <c r="AJ43" s="227">
        <f t="shared" si="8"/>
        <v>77</v>
      </c>
      <c r="AK43" s="227">
        <f t="shared" si="9"/>
        <v>0</v>
      </c>
      <c r="AL43" s="227">
        <f t="shared" si="10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11"/>
        <v>0</v>
      </c>
      <c r="AZ43" s="281">
        <f t="shared" si="12"/>
        <v>0</v>
      </c>
      <c r="BA43" s="281">
        <f t="shared" si="13"/>
        <v>0</v>
      </c>
      <c r="BB43" s="281">
        <f t="shared" si="14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5"/>
        <v>0</v>
      </c>
      <c r="BS43" s="313">
        <f t="shared" si="16"/>
        <v>0</v>
      </c>
      <c r="BT43" s="313">
        <f t="shared" si="17"/>
        <v>0</v>
      </c>
      <c r="BU43" s="313">
        <f t="shared" si="18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9"/>
        <v>0</v>
      </c>
      <c r="CI43" s="391">
        <f t="shared" si="20"/>
        <v>0</v>
      </c>
      <c r="CJ43" s="392">
        <f t="shared" si="21"/>
        <v>0</v>
      </c>
      <c r="CK43" s="392">
        <f t="shared" si="22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41"/>
        <v>0</v>
      </c>
      <c r="CY43" s="395">
        <f t="shared" si="42"/>
        <v>41</v>
      </c>
      <c r="CZ43" s="395">
        <f t="shared" si="43"/>
        <v>0</v>
      </c>
      <c r="DA43" s="395">
        <f t="shared" si="23"/>
        <v>41</v>
      </c>
      <c r="DB43" s="524"/>
      <c r="DC43" s="524"/>
      <c r="DD43" s="524"/>
      <c r="DE43" s="524"/>
      <c r="DF43" s="436"/>
      <c r="DG43" s="524"/>
      <c r="DH43" s="524"/>
      <c r="DI43" s="524"/>
      <c r="DJ43" s="524"/>
      <c r="DK43" s="524"/>
      <c r="DL43" s="524">
        <v>30</v>
      </c>
      <c r="DM43" s="524"/>
      <c r="DN43" s="524"/>
      <c r="DO43" s="524">
        <v>57</v>
      </c>
      <c r="DP43" s="524"/>
      <c r="DQ43" s="395">
        <f t="shared" si="24"/>
        <v>0</v>
      </c>
      <c r="DR43" s="395">
        <f t="shared" si="25"/>
        <v>87</v>
      </c>
      <c r="DS43" s="395">
        <f t="shared" si="26"/>
        <v>0</v>
      </c>
      <c r="DT43" s="395">
        <f t="shared" si="27"/>
        <v>87</v>
      </c>
      <c r="DU43" s="549"/>
      <c r="DV43" s="436"/>
      <c r="DW43" s="549"/>
      <c r="DX43" s="546"/>
      <c r="DY43" s="549"/>
      <c r="DZ43" s="549"/>
      <c r="EA43" s="549"/>
      <c r="EB43" s="549"/>
      <c r="EC43" s="549"/>
      <c r="ED43" s="553"/>
      <c r="EE43" s="549">
        <v>31</v>
      </c>
      <c r="EF43" s="549"/>
      <c r="EG43" s="543">
        <f t="shared" si="28"/>
        <v>0</v>
      </c>
      <c r="EH43" s="543">
        <f t="shared" si="29"/>
        <v>31</v>
      </c>
      <c r="EI43" s="543">
        <f t="shared" si="30"/>
        <v>0</v>
      </c>
      <c r="EJ43" s="543">
        <f t="shared" si="31"/>
        <v>31</v>
      </c>
      <c r="EK43" s="586"/>
      <c r="EL43" s="624"/>
      <c r="EM43" s="586"/>
      <c r="EN43" s="583"/>
      <c r="EO43" s="436"/>
      <c r="EP43" s="586"/>
      <c r="EQ43" s="586"/>
      <c r="ER43" s="586"/>
      <c r="ES43" s="586"/>
      <c r="ET43" s="586"/>
      <c r="EU43" s="586">
        <v>25</v>
      </c>
      <c r="EV43" s="586"/>
      <c r="EW43" s="591">
        <f t="shared" si="32"/>
        <v>0</v>
      </c>
      <c r="EX43" s="580">
        <f t="shared" si="33"/>
        <v>25</v>
      </c>
      <c r="EY43" s="580">
        <f t="shared" si="34"/>
        <v>0</v>
      </c>
      <c r="EZ43" s="580">
        <f t="shared" si="35"/>
        <v>25</v>
      </c>
      <c r="FA43" s="770"/>
      <c r="FB43" s="770"/>
      <c r="FC43" s="771"/>
      <c r="FD43" s="583"/>
      <c r="FE43" s="770"/>
      <c r="FF43" s="770"/>
      <c r="FG43" s="583"/>
      <c r="FH43" s="770"/>
      <c r="FI43" s="770"/>
      <c r="FJ43" s="770"/>
      <c r="FK43" s="770">
        <v>22</v>
      </c>
      <c r="FL43" s="770"/>
      <c r="FM43" s="771"/>
      <c r="FN43" s="770"/>
      <c r="FO43" s="770"/>
      <c r="FP43" s="591">
        <f t="shared" si="36"/>
        <v>0</v>
      </c>
      <c r="FQ43" s="591">
        <f t="shared" si="37"/>
        <v>22</v>
      </c>
      <c r="FR43" s="653">
        <f t="shared" si="38"/>
        <v>0</v>
      </c>
      <c r="FS43" s="653">
        <f t="shared" si="39"/>
        <v>22</v>
      </c>
    </row>
    <row r="44" spans="1:175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3"/>
        <v>0</v>
      </c>
      <c r="T44" s="132">
        <f t="shared" si="4"/>
        <v>0</v>
      </c>
      <c r="U44" s="116">
        <f t="shared" si="5"/>
        <v>0</v>
      </c>
      <c r="V44" s="93">
        <f t="shared" si="40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7"/>
        <v>19</v>
      </c>
      <c r="AJ44" s="227">
        <f t="shared" si="8"/>
        <v>0</v>
      </c>
      <c r="AK44" s="227">
        <f t="shared" si="9"/>
        <v>104</v>
      </c>
      <c r="AL44" s="227">
        <f t="shared" si="10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11"/>
        <v>14</v>
      </c>
      <c r="AZ44" s="281">
        <f t="shared" si="12"/>
        <v>20</v>
      </c>
      <c r="BA44" s="281">
        <f t="shared" si="13"/>
        <v>54</v>
      </c>
      <c r="BB44" s="281">
        <f t="shared" si="14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5"/>
        <v>10</v>
      </c>
      <c r="BS44" s="313">
        <f t="shared" si="16"/>
        <v>88</v>
      </c>
      <c r="BT44" s="313">
        <f t="shared" si="17"/>
        <v>137</v>
      </c>
      <c r="BU44" s="313">
        <f t="shared" si="18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9"/>
        <v>11</v>
      </c>
      <c r="CI44" s="391">
        <f t="shared" si="20"/>
        <v>19</v>
      </c>
      <c r="CJ44" s="392">
        <f t="shared" si="21"/>
        <v>34</v>
      </c>
      <c r="CK44" s="392">
        <f t="shared" si="22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41"/>
        <v>0</v>
      </c>
      <c r="CY44" s="395">
        <f t="shared" si="42"/>
        <v>0</v>
      </c>
      <c r="CZ44" s="395">
        <f t="shared" si="43"/>
        <v>53</v>
      </c>
      <c r="DA44" s="395">
        <f t="shared" si="23"/>
        <v>53</v>
      </c>
      <c r="DB44" s="524">
        <v>11</v>
      </c>
      <c r="DC44" s="524"/>
      <c r="DD44" s="524"/>
      <c r="DE44" s="524"/>
      <c r="DF44" s="436"/>
      <c r="DG44" s="524"/>
      <c r="DH44" s="524"/>
      <c r="DI44" s="524"/>
      <c r="DJ44" s="524"/>
      <c r="DK44" s="502">
        <v>43</v>
      </c>
      <c r="DL44" s="524">
        <v>47</v>
      </c>
      <c r="DM44" s="524"/>
      <c r="DN44" s="524"/>
      <c r="DO44" s="524"/>
      <c r="DP44" s="524">
        <v>119</v>
      </c>
      <c r="DQ44" s="395">
        <f t="shared" si="24"/>
        <v>54</v>
      </c>
      <c r="DR44" s="395">
        <f t="shared" si="25"/>
        <v>47</v>
      </c>
      <c r="DS44" s="395">
        <f t="shared" si="26"/>
        <v>119</v>
      </c>
      <c r="DT44" s="395">
        <f t="shared" si="27"/>
        <v>220</v>
      </c>
      <c r="DU44" s="549"/>
      <c r="DV44" s="436"/>
      <c r="DW44" s="549"/>
      <c r="DX44" s="546"/>
      <c r="DY44" s="549"/>
      <c r="DZ44" s="549"/>
      <c r="EA44" s="549"/>
      <c r="EB44" s="549"/>
      <c r="EC44" s="549"/>
      <c r="ED44" s="553"/>
      <c r="EE44" s="549">
        <v>12</v>
      </c>
      <c r="EF44" s="549">
        <v>72</v>
      </c>
      <c r="EG44" s="543">
        <f t="shared" si="28"/>
        <v>0</v>
      </c>
      <c r="EH44" s="543">
        <f t="shared" si="29"/>
        <v>12</v>
      </c>
      <c r="EI44" s="543">
        <f t="shared" si="30"/>
        <v>72</v>
      </c>
      <c r="EJ44" s="543">
        <f t="shared" si="31"/>
        <v>84</v>
      </c>
      <c r="EK44" s="586"/>
      <c r="EL44" s="624"/>
      <c r="EM44" s="586"/>
      <c r="EN44" s="583"/>
      <c r="EO44" s="436"/>
      <c r="EP44" s="586"/>
      <c r="EQ44" s="586"/>
      <c r="ER44" s="586"/>
      <c r="ES44" s="586"/>
      <c r="ET44" s="586">
        <v>16</v>
      </c>
      <c r="EU44" s="586">
        <v>10</v>
      </c>
      <c r="EV44" s="586">
        <v>45</v>
      </c>
      <c r="EW44" s="591">
        <f t="shared" si="32"/>
        <v>16</v>
      </c>
      <c r="EX44" s="580">
        <f t="shared" si="33"/>
        <v>10</v>
      </c>
      <c r="EY44" s="580">
        <f t="shared" si="34"/>
        <v>45</v>
      </c>
      <c r="EZ44" s="580">
        <f t="shared" si="35"/>
        <v>71</v>
      </c>
      <c r="FA44" s="770"/>
      <c r="FB44" s="770"/>
      <c r="FC44" s="771"/>
      <c r="FD44" s="583"/>
      <c r="FE44" s="770"/>
      <c r="FF44" s="770"/>
      <c r="FG44" s="583"/>
      <c r="FH44" s="770"/>
      <c r="FI44" s="770"/>
      <c r="FJ44" s="770"/>
      <c r="FK44" s="770"/>
      <c r="FL44" s="770"/>
      <c r="FM44" s="771"/>
      <c r="FN44" s="770"/>
      <c r="FO44" s="770">
        <v>84</v>
      </c>
      <c r="FP44" s="591">
        <f t="shared" si="36"/>
        <v>0</v>
      </c>
      <c r="FQ44" s="591">
        <f t="shared" si="37"/>
        <v>0</v>
      </c>
      <c r="FR44" s="653">
        <f t="shared" si="38"/>
        <v>84</v>
      </c>
      <c r="FS44" s="653">
        <f t="shared" si="39"/>
        <v>84</v>
      </c>
    </row>
    <row r="45" spans="1:175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3"/>
        <v>0</v>
      </c>
      <c r="T45" s="132">
        <f t="shared" si="4"/>
        <v>0</v>
      </c>
      <c r="U45" s="116">
        <f t="shared" si="5"/>
        <v>0</v>
      </c>
      <c r="V45" s="93">
        <f t="shared" si="40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7"/>
        <v>16</v>
      </c>
      <c r="AJ45" s="227">
        <f t="shared" si="8"/>
        <v>0</v>
      </c>
      <c r="AK45" s="227">
        <f t="shared" si="9"/>
        <v>17</v>
      </c>
      <c r="AL45" s="227">
        <f t="shared" si="10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11"/>
        <v>12</v>
      </c>
      <c r="AZ45" s="281">
        <f t="shared" si="12"/>
        <v>0</v>
      </c>
      <c r="BA45" s="281">
        <f t="shared" si="13"/>
        <v>10</v>
      </c>
      <c r="BB45" s="281">
        <f t="shared" si="14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5"/>
        <v>10</v>
      </c>
      <c r="BS45" s="313">
        <f t="shared" si="16"/>
        <v>14</v>
      </c>
      <c r="BT45" s="313">
        <f t="shared" si="17"/>
        <v>14</v>
      </c>
      <c r="BU45" s="313">
        <f t="shared" si="18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9"/>
        <v>12</v>
      </c>
      <c r="CI45" s="391">
        <f t="shared" si="20"/>
        <v>16</v>
      </c>
      <c r="CJ45" s="392">
        <f t="shared" si="21"/>
        <v>10</v>
      </c>
      <c r="CK45" s="392">
        <f t="shared" si="22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41"/>
        <v>0</v>
      </c>
      <c r="CY45" s="395">
        <f t="shared" si="42"/>
        <v>0</v>
      </c>
      <c r="CZ45" s="395">
        <f t="shared" si="43"/>
        <v>15</v>
      </c>
      <c r="DA45" s="395">
        <f t="shared" si="23"/>
        <v>15</v>
      </c>
      <c r="DB45" s="524">
        <v>16</v>
      </c>
      <c r="DC45" s="524"/>
      <c r="DD45" s="524"/>
      <c r="DE45" s="524"/>
      <c r="DF45" s="436"/>
      <c r="DG45" s="524"/>
      <c r="DH45" s="524"/>
      <c r="DI45" s="524"/>
      <c r="DJ45" s="524"/>
      <c r="DK45" s="502">
        <v>16</v>
      </c>
      <c r="DL45" s="524"/>
      <c r="DM45" s="524"/>
      <c r="DN45" s="524"/>
      <c r="DO45" s="524"/>
      <c r="DP45" s="524">
        <v>17</v>
      </c>
      <c r="DQ45" s="395">
        <f t="shared" si="24"/>
        <v>32</v>
      </c>
      <c r="DR45" s="395">
        <f t="shared" si="25"/>
        <v>0</v>
      </c>
      <c r="DS45" s="395">
        <f t="shared" si="26"/>
        <v>17</v>
      </c>
      <c r="DT45" s="395">
        <f t="shared" si="27"/>
        <v>49</v>
      </c>
      <c r="DU45" s="549"/>
      <c r="DV45" s="436"/>
      <c r="DW45" s="549"/>
      <c r="DX45" s="546"/>
      <c r="DY45" s="549"/>
      <c r="DZ45" s="549"/>
      <c r="EA45" s="549"/>
      <c r="EB45" s="549"/>
      <c r="EC45" s="549"/>
      <c r="ED45" s="553">
        <v>12</v>
      </c>
      <c r="EE45" s="549">
        <v>19</v>
      </c>
      <c r="EF45" s="549">
        <v>14</v>
      </c>
      <c r="EG45" s="543">
        <f t="shared" si="28"/>
        <v>12</v>
      </c>
      <c r="EH45" s="543">
        <f t="shared" si="29"/>
        <v>19</v>
      </c>
      <c r="EI45" s="543">
        <f t="shared" si="30"/>
        <v>14</v>
      </c>
      <c r="EJ45" s="543">
        <f t="shared" si="31"/>
        <v>45</v>
      </c>
      <c r="EK45" s="586"/>
      <c r="EL45" s="624"/>
      <c r="EM45" s="586"/>
      <c r="EN45" s="583"/>
      <c r="EO45" s="436"/>
      <c r="EP45" s="586"/>
      <c r="EQ45" s="586"/>
      <c r="ER45" s="586"/>
      <c r="ES45" s="586"/>
      <c r="ET45" s="586">
        <v>11</v>
      </c>
      <c r="EU45" s="586">
        <v>14</v>
      </c>
      <c r="EV45" s="586">
        <v>10</v>
      </c>
      <c r="EW45" s="591">
        <f t="shared" si="32"/>
        <v>11</v>
      </c>
      <c r="EX45" s="580">
        <f t="shared" si="33"/>
        <v>14</v>
      </c>
      <c r="EY45" s="580">
        <f t="shared" si="34"/>
        <v>10</v>
      </c>
      <c r="EZ45" s="580">
        <f t="shared" si="35"/>
        <v>35</v>
      </c>
      <c r="FA45" s="770"/>
      <c r="FB45" s="770"/>
      <c r="FC45" s="771"/>
      <c r="FD45" s="583"/>
      <c r="FE45" s="770"/>
      <c r="FF45" s="770"/>
      <c r="FG45" s="583"/>
      <c r="FH45" s="770"/>
      <c r="FI45" s="770"/>
      <c r="FJ45" s="770">
        <v>6</v>
      </c>
      <c r="FK45" s="770"/>
      <c r="FL45" s="770"/>
      <c r="FM45" s="771"/>
      <c r="FN45" s="770"/>
      <c r="FO45" s="770">
        <v>18</v>
      </c>
      <c r="FP45" s="591">
        <f t="shared" si="36"/>
        <v>6</v>
      </c>
      <c r="FQ45" s="591">
        <f t="shared" si="37"/>
        <v>0</v>
      </c>
      <c r="FR45" s="653">
        <f t="shared" si="38"/>
        <v>18</v>
      </c>
      <c r="FS45" s="653">
        <f t="shared" si="39"/>
        <v>24</v>
      </c>
    </row>
    <row r="46" spans="1:175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3"/>
        <v>0</v>
      </c>
      <c r="T46" s="132">
        <f t="shared" si="4"/>
        <v>1</v>
      </c>
      <c r="U46" s="116">
        <f t="shared" si="5"/>
        <v>0</v>
      </c>
      <c r="V46" s="93">
        <f t="shared" si="40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7"/>
        <v>34</v>
      </c>
      <c r="AJ46" s="227">
        <f t="shared" si="8"/>
        <v>0</v>
      </c>
      <c r="AK46" s="227">
        <f t="shared" si="9"/>
        <v>17</v>
      </c>
      <c r="AL46" s="227">
        <f t="shared" si="10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11"/>
        <v>20</v>
      </c>
      <c r="AZ46" s="281">
        <f t="shared" si="12"/>
        <v>0</v>
      </c>
      <c r="BA46" s="281">
        <f t="shared" si="13"/>
        <v>14</v>
      </c>
      <c r="BB46" s="281">
        <f t="shared" si="14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5"/>
        <v>18</v>
      </c>
      <c r="BS46" s="313">
        <f t="shared" si="16"/>
        <v>27</v>
      </c>
      <c r="BT46" s="313">
        <f t="shared" si="17"/>
        <v>17</v>
      </c>
      <c r="BU46" s="313">
        <f t="shared" si="18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9"/>
        <v>15</v>
      </c>
      <c r="CI46" s="391">
        <f t="shared" si="20"/>
        <v>4</v>
      </c>
      <c r="CJ46" s="392">
        <f t="shared" si="21"/>
        <v>12</v>
      </c>
      <c r="CK46" s="392">
        <f t="shared" si="22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41"/>
        <v>0</v>
      </c>
      <c r="CY46" s="395">
        <f t="shared" si="42"/>
        <v>0</v>
      </c>
      <c r="CZ46" s="395">
        <f t="shared" si="43"/>
        <v>18</v>
      </c>
      <c r="DA46" s="395">
        <f t="shared" si="23"/>
        <v>18</v>
      </c>
      <c r="DB46" s="524">
        <v>23</v>
      </c>
      <c r="DC46" s="524"/>
      <c r="DD46" s="524"/>
      <c r="DE46" s="524"/>
      <c r="DF46" s="436"/>
      <c r="DG46" s="524"/>
      <c r="DH46" s="524"/>
      <c r="DI46" s="524"/>
      <c r="DJ46" s="524"/>
      <c r="DK46" s="502">
        <v>26</v>
      </c>
      <c r="DL46" s="524"/>
      <c r="DM46" s="524"/>
      <c r="DN46" s="524"/>
      <c r="DO46" s="524"/>
      <c r="DP46" s="524">
        <v>10</v>
      </c>
      <c r="DQ46" s="395">
        <f t="shared" si="24"/>
        <v>49</v>
      </c>
      <c r="DR46" s="395">
        <f t="shared" si="25"/>
        <v>0</v>
      </c>
      <c r="DS46" s="395">
        <f t="shared" si="26"/>
        <v>10</v>
      </c>
      <c r="DT46" s="395">
        <f t="shared" si="27"/>
        <v>59</v>
      </c>
      <c r="DU46" s="549"/>
      <c r="DV46" s="436"/>
      <c r="DW46" s="549"/>
      <c r="DX46" s="546"/>
      <c r="DY46" s="549"/>
      <c r="DZ46" s="549"/>
      <c r="EA46" s="549"/>
      <c r="EB46" s="549"/>
      <c r="EC46" s="549"/>
      <c r="ED46" s="553">
        <v>45</v>
      </c>
      <c r="EE46" s="549">
        <v>65</v>
      </c>
      <c r="EF46" s="549">
        <v>12</v>
      </c>
      <c r="EG46" s="543">
        <f t="shared" si="28"/>
        <v>45</v>
      </c>
      <c r="EH46" s="543">
        <f t="shared" si="29"/>
        <v>65</v>
      </c>
      <c r="EI46" s="543">
        <f t="shared" si="30"/>
        <v>12</v>
      </c>
      <c r="EJ46" s="543">
        <f t="shared" si="31"/>
        <v>122</v>
      </c>
      <c r="EK46" s="586"/>
      <c r="EL46" s="624"/>
      <c r="EM46" s="586"/>
      <c r="EN46" s="583"/>
      <c r="EO46" s="436"/>
      <c r="EP46" s="586"/>
      <c r="EQ46" s="586"/>
      <c r="ER46" s="586"/>
      <c r="ES46" s="586"/>
      <c r="ET46" s="586">
        <v>18</v>
      </c>
      <c r="EU46" s="586"/>
      <c r="EV46" s="586">
        <v>18</v>
      </c>
      <c r="EW46" s="591">
        <f t="shared" si="32"/>
        <v>18</v>
      </c>
      <c r="EX46" s="580">
        <f t="shared" si="33"/>
        <v>0</v>
      </c>
      <c r="EY46" s="580">
        <f t="shared" si="34"/>
        <v>18</v>
      </c>
      <c r="EZ46" s="580">
        <f t="shared" si="35"/>
        <v>36</v>
      </c>
      <c r="FA46" s="770"/>
      <c r="FB46" s="770"/>
      <c r="FC46" s="771"/>
      <c r="FD46" s="583"/>
      <c r="FE46" s="770"/>
      <c r="FF46" s="770"/>
      <c r="FG46" s="583"/>
      <c r="FH46" s="770"/>
      <c r="FI46" s="770"/>
      <c r="FJ46" s="770">
        <v>15</v>
      </c>
      <c r="FK46" s="770">
        <v>38</v>
      </c>
      <c r="FL46" s="770"/>
      <c r="FM46" s="771"/>
      <c r="FN46" s="770"/>
      <c r="FO46" s="770">
        <v>12</v>
      </c>
      <c r="FP46" s="591">
        <f t="shared" si="36"/>
        <v>15</v>
      </c>
      <c r="FQ46" s="591">
        <f t="shared" si="37"/>
        <v>38</v>
      </c>
      <c r="FR46" s="653">
        <f t="shared" si="38"/>
        <v>12</v>
      </c>
      <c r="FS46" s="653">
        <f t="shared" si="39"/>
        <v>65</v>
      </c>
    </row>
    <row r="47" spans="1:175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3"/>
        <v>0</v>
      </c>
      <c r="T47" s="132">
        <f t="shared" si="4"/>
        <v>0</v>
      </c>
      <c r="U47" s="116">
        <f t="shared" si="5"/>
        <v>0</v>
      </c>
      <c r="V47" s="93">
        <f t="shared" si="40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7"/>
        <v>54</v>
      </c>
      <c r="AJ47" s="227">
        <f t="shared" si="8"/>
        <v>0</v>
      </c>
      <c r="AK47" s="227">
        <f t="shared" si="9"/>
        <v>327</v>
      </c>
      <c r="AL47" s="227">
        <f t="shared" si="10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11"/>
        <v>56</v>
      </c>
      <c r="AZ47" s="281">
        <f t="shared" si="12"/>
        <v>0</v>
      </c>
      <c r="BA47" s="281">
        <f t="shared" si="13"/>
        <v>117</v>
      </c>
      <c r="BB47" s="281">
        <f t="shared" si="14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5"/>
        <v>61</v>
      </c>
      <c r="BS47" s="313">
        <f t="shared" si="16"/>
        <v>151</v>
      </c>
      <c r="BT47" s="313">
        <f t="shared" si="17"/>
        <v>202</v>
      </c>
      <c r="BU47" s="313">
        <f t="shared" si="18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9"/>
        <v>44</v>
      </c>
      <c r="CI47" s="391">
        <f t="shared" si="20"/>
        <v>0</v>
      </c>
      <c r="CJ47" s="392">
        <f t="shared" si="21"/>
        <v>123</v>
      </c>
      <c r="CK47" s="392">
        <f t="shared" si="22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41"/>
        <v>0</v>
      </c>
      <c r="CY47" s="395">
        <f t="shared" si="42"/>
        <v>0</v>
      </c>
      <c r="CZ47" s="395">
        <f t="shared" si="43"/>
        <v>210</v>
      </c>
      <c r="DA47" s="395">
        <f t="shared" si="23"/>
        <v>210</v>
      </c>
      <c r="DB47" s="524">
        <v>85</v>
      </c>
      <c r="DC47" s="524"/>
      <c r="DD47" s="524"/>
      <c r="DE47" s="524"/>
      <c r="DF47" s="436"/>
      <c r="DG47" s="524"/>
      <c r="DH47" s="524"/>
      <c r="DI47" s="524">
        <v>1</v>
      </c>
      <c r="DJ47" s="524"/>
      <c r="DK47" s="502">
        <v>99</v>
      </c>
      <c r="DL47" s="524"/>
      <c r="DM47" s="524"/>
      <c r="DN47" s="524"/>
      <c r="DO47" s="524"/>
      <c r="DP47" s="524">
        <v>284</v>
      </c>
      <c r="DQ47" s="395">
        <f t="shared" si="24"/>
        <v>184</v>
      </c>
      <c r="DR47" s="395">
        <f t="shared" si="25"/>
        <v>1</v>
      </c>
      <c r="DS47" s="395">
        <f t="shared" si="26"/>
        <v>284</v>
      </c>
      <c r="DT47" s="395">
        <f t="shared" si="27"/>
        <v>469</v>
      </c>
      <c r="DU47" s="549"/>
      <c r="DV47" s="436"/>
      <c r="DW47" s="549"/>
      <c r="DX47" s="546"/>
      <c r="DY47" s="549"/>
      <c r="DZ47" s="549"/>
      <c r="EA47" s="549"/>
      <c r="EB47" s="549"/>
      <c r="EC47" s="549"/>
      <c r="ED47" s="553">
        <v>48</v>
      </c>
      <c r="EE47" s="549">
        <v>4</v>
      </c>
      <c r="EF47" s="549">
        <v>155</v>
      </c>
      <c r="EG47" s="543">
        <f t="shared" si="28"/>
        <v>48</v>
      </c>
      <c r="EH47" s="543">
        <f t="shared" si="29"/>
        <v>4</v>
      </c>
      <c r="EI47" s="543">
        <f t="shared" si="30"/>
        <v>155</v>
      </c>
      <c r="EJ47" s="543">
        <f t="shared" si="31"/>
        <v>207</v>
      </c>
      <c r="EK47" s="586"/>
      <c r="EL47" s="624"/>
      <c r="EM47" s="586"/>
      <c r="EN47" s="583"/>
      <c r="EO47" s="436"/>
      <c r="EP47" s="586"/>
      <c r="EQ47" s="586"/>
      <c r="ER47" s="586"/>
      <c r="ES47" s="586"/>
      <c r="ET47" s="586">
        <v>53</v>
      </c>
      <c r="EU47" s="586">
        <v>4</v>
      </c>
      <c r="EV47" s="586">
        <v>209</v>
      </c>
      <c r="EW47" s="591">
        <f t="shared" si="32"/>
        <v>53</v>
      </c>
      <c r="EX47" s="580">
        <f t="shared" si="33"/>
        <v>4</v>
      </c>
      <c r="EY47" s="580">
        <f t="shared" si="34"/>
        <v>209</v>
      </c>
      <c r="EZ47" s="580">
        <f t="shared" si="35"/>
        <v>266</v>
      </c>
      <c r="FA47" s="770"/>
      <c r="FB47" s="770"/>
      <c r="FC47" s="771"/>
      <c r="FD47" s="583"/>
      <c r="FE47" s="770"/>
      <c r="FF47" s="770"/>
      <c r="FG47" s="583"/>
      <c r="FH47" s="770"/>
      <c r="FI47" s="770"/>
      <c r="FJ47" s="770">
        <v>42</v>
      </c>
      <c r="FK47" s="770"/>
      <c r="FL47" s="770"/>
      <c r="FM47" s="771"/>
      <c r="FN47" s="770"/>
      <c r="FO47" s="770">
        <v>339</v>
      </c>
      <c r="FP47" s="591">
        <f t="shared" si="36"/>
        <v>42</v>
      </c>
      <c r="FQ47" s="591">
        <f t="shared" si="37"/>
        <v>0</v>
      </c>
      <c r="FR47" s="653">
        <f t="shared" si="38"/>
        <v>339</v>
      </c>
      <c r="FS47" s="653">
        <f t="shared" si="39"/>
        <v>381</v>
      </c>
    </row>
    <row r="48" spans="1:175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3"/>
        <v>0</v>
      </c>
      <c r="T48" s="132">
        <f t="shared" si="4"/>
        <v>0</v>
      </c>
      <c r="U48" s="116">
        <f t="shared" si="5"/>
        <v>0</v>
      </c>
      <c r="V48" s="93">
        <f t="shared" si="40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7"/>
        <v>2</v>
      </c>
      <c r="AJ48" s="227">
        <f t="shared" si="8"/>
        <v>14</v>
      </c>
      <c r="AK48" s="227">
        <f t="shared" si="9"/>
        <v>8</v>
      </c>
      <c r="AL48" s="227">
        <f t="shared" si="10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11"/>
        <v>1</v>
      </c>
      <c r="AZ48" s="281">
        <f t="shared" si="12"/>
        <v>0</v>
      </c>
      <c r="BA48" s="281">
        <f t="shared" si="13"/>
        <v>4</v>
      </c>
      <c r="BB48" s="281">
        <f t="shared" si="14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5"/>
        <v>1</v>
      </c>
      <c r="BS48" s="313">
        <f t="shared" si="16"/>
        <v>4</v>
      </c>
      <c r="BT48" s="313">
        <f t="shared" si="17"/>
        <v>4</v>
      </c>
      <c r="BU48" s="313">
        <f t="shared" si="18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9"/>
        <v>1</v>
      </c>
      <c r="CI48" s="391">
        <f t="shared" si="20"/>
        <v>0</v>
      </c>
      <c r="CJ48" s="392">
        <f t="shared" si="21"/>
        <v>4</v>
      </c>
      <c r="CK48" s="392">
        <f t="shared" si="22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41"/>
        <v>0</v>
      </c>
      <c r="CY48" s="395">
        <f t="shared" si="42"/>
        <v>18</v>
      </c>
      <c r="CZ48" s="395">
        <f t="shared" si="43"/>
        <v>4</v>
      </c>
      <c r="DA48" s="395">
        <f t="shared" si="23"/>
        <v>22</v>
      </c>
      <c r="DB48" s="524">
        <v>1</v>
      </c>
      <c r="DC48" s="524"/>
      <c r="DD48" s="524"/>
      <c r="DE48" s="524"/>
      <c r="DF48" s="436"/>
      <c r="DG48" s="524"/>
      <c r="DH48" s="524"/>
      <c r="DI48" s="524"/>
      <c r="DJ48" s="524"/>
      <c r="DK48" s="502">
        <v>1</v>
      </c>
      <c r="DL48" s="524"/>
      <c r="DM48" s="524"/>
      <c r="DN48" s="524"/>
      <c r="DO48" s="524"/>
      <c r="DP48" s="524">
        <v>4</v>
      </c>
      <c r="DQ48" s="395">
        <f t="shared" si="24"/>
        <v>2</v>
      </c>
      <c r="DR48" s="395">
        <f t="shared" si="25"/>
        <v>0</v>
      </c>
      <c r="DS48" s="395">
        <f t="shared" si="26"/>
        <v>4</v>
      </c>
      <c r="DT48" s="395">
        <f t="shared" si="27"/>
        <v>6</v>
      </c>
      <c r="DU48" s="549"/>
      <c r="DV48" s="436"/>
      <c r="DW48" s="549"/>
      <c r="DX48" s="546"/>
      <c r="DY48" s="549"/>
      <c r="DZ48" s="549"/>
      <c r="EA48" s="549"/>
      <c r="EB48" s="549"/>
      <c r="EC48" s="549"/>
      <c r="ED48" s="553">
        <v>1</v>
      </c>
      <c r="EE48" s="549"/>
      <c r="EF48" s="549">
        <v>4</v>
      </c>
      <c r="EG48" s="543">
        <f t="shared" si="28"/>
        <v>1</v>
      </c>
      <c r="EH48" s="543">
        <f t="shared" si="29"/>
        <v>0</v>
      </c>
      <c r="EI48" s="543">
        <f t="shared" si="30"/>
        <v>4</v>
      </c>
      <c r="EJ48" s="543">
        <f t="shared" si="31"/>
        <v>5</v>
      </c>
      <c r="EK48" s="586"/>
      <c r="EL48" s="624"/>
      <c r="EM48" s="586"/>
      <c r="EN48" s="583"/>
      <c r="EO48" s="436"/>
      <c r="EP48" s="586"/>
      <c r="EQ48" s="586"/>
      <c r="ER48" s="586"/>
      <c r="ES48" s="586"/>
      <c r="ET48" s="586">
        <v>1</v>
      </c>
      <c r="EU48" s="586"/>
      <c r="EV48" s="586">
        <v>4</v>
      </c>
      <c r="EW48" s="591">
        <f t="shared" si="32"/>
        <v>1</v>
      </c>
      <c r="EX48" s="580">
        <f t="shared" si="33"/>
        <v>0</v>
      </c>
      <c r="EY48" s="580">
        <f t="shared" si="34"/>
        <v>4</v>
      </c>
      <c r="EZ48" s="580">
        <f t="shared" si="35"/>
        <v>5</v>
      </c>
      <c r="FA48" s="770"/>
      <c r="FB48" s="770">
        <v>1</v>
      </c>
      <c r="FC48" s="771"/>
      <c r="FD48" s="583"/>
      <c r="FE48" s="770"/>
      <c r="FF48" s="770"/>
      <c r="FG48" s="583"/>
      <c r="FH48" s="770"/>
      <c r="FI48" s="770"/>
      <c r="FJ48" s="770">
        <v>1</v>
      </c>
      <c r="FK48" s="770"/>
      <c r="FL48" s="770"/>
      <c r="FM48" s="771"/>
      <c r="FN48" s="770"/>
      <c r="FO48" s="770">
        <v>4</v>
      </c>
      <c r="FP48" s="591">
        <f t="shared" si="36"/>
        <v>1</v>
      </c>
      <c r="FQ48" s="591">
        <f t="shared" si="37"/>
        <v>1</v>
      </c>
      <c r="FR48" s="653">
        <f t="shared" si="38"/>
        <v>4</v>
      </c>
      <c r="FS48" s="653">
        <f t="shared" si="39"/>
        <v>6</v>
      </c>
    </row>
    <row r="49" spans="1:175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3"/>
        <v>0</v>
      </c>
      <c r="T49" s="132">
        <f t="shared" si="4"/>
        <v>0</v>
      </c>
      <c r="U49" s="116">
        <f t="shared" si="5"/>
        <v>0</v>
      </c>
      <c r="V49" s="93">
        <f t="shared" si="40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7"/>
        <v>29</v>
      </c>
      <c r="AJ49" s="227">
        <f t="shared" si="8"/>
        <v>0</v>
      </c>
      <c r="AK49" s="227">
        <f t="shared" si="9"/>
        <v>362</v>
      </c>
      <c r="AL49" s="227">
        <f t="shared" si="10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11"/>
        <v>0</v>
      </c>
      <c r="AZ49" s="281">
        <f t="shared" si="12"/>
        <v>0</v>
      </c>
      <c r="BA49" s="281">
        <f t="shared" si="13"/>
        <v>0</v>
      </c>
      <c r="BB49" s="281">
        <f t="shared" si="14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5"/>
        <v>0</v>
      </c>
      <c r="BS49" s="313">
        <f t="shared" si="16"/>
        <v>0</v>
      </c>
      <c r="BT49" s="313">
        <f t="shared" si="17"/>
        <v>0</v>
      </c>
      <c r="BU49" s="313">
        <f t="shared" si="18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9"/>
        <v>0</v>
      </c>
      <c r="CI49" s="391">
        <f t="shared" si="20"/>
        <v>0</v>
      </c>
      <c r="CJ49" s="392">
        <f t="shared" si="21"/>
        <v>1</v>
      </c>
      <c r="CK49" s="392">
        <f t="shared" si="22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41"/>
        <v>0</v>
      </c>
      <c r="CY49" s="395">
        <f t="shared" si="42"/>
        <v>0</v>
      </c>
      <c r="CZ49" s="395">
        <f t="shared" si="43"/>
        <v>0</v>
      </c>
      <c r="DA49" s="395">
        <f t="shared" si="23"/>
        <v>0</v>
      </c>
      <c r="DB49" s="524"/>
      <c r="DC49" s="524"/>
      <c r="DD49" s="524"/>
      <c r="DE49" s="524"/>
      <c r="DF49" s="436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395">
        <f t="shared" si="24"/>
        <v>0</v>
      </c>
      <c r="DR49" s="395">
        <f t="shared" si="25"/>
        <v>0</v>
      </c>
      <c r="DS49" s="395">
        <f t="shared" si="26"/>
        <v>0</v>
      </c>
      <c r="DT49" s="395">
        <f t="shared" si="27"/>
        <v>0</v>
      </c>
      <c r="DU49" s="549"/>
      <c r="DV49" s="436"/>
      <c r="DW49" s="549">
        <v>1</v>
      </c>
      <c r="DX49" s="546"/>
      <c r="DY49" s="549"/>
      <c r="DZ49" s="549"/>
      <c r="EA49" s="549"/>
      <c r="EB49" s="549"/>
      <c r="EC49" s="549"/>
      <c r="ED49" s="553"/>
      <c r="EE49" s="549"/>
      <c r="EF49" s="549"/>
      <c r="EG49" s="543">
        <f t="shared" si="28"/>
        <v>0</v>
      </c>
      <c r="EH49" s="543">
        <f t="shared" si="29"/>
        <v>0</v>
      </c>
      <c r="EI49" s="543">
        <f t="shared" si="30"/>
        <v>1</v>
      </c>
      <c r="EJ49" s="543">
        <f t="shared" si="31"/>
        <v>1</v>
      </c>
      <c r="EK49" s="586"/>
      <c r="EL49" s="624"/>
      <c r="EM49" s="586"/>
      <c r="EN49" s="583"/>
      <c r="EO49" s="436"/>
      <c r="EP49" s="586"/>
      <c r="EQ49" s="586">
        <v>1</v>
      </c>
      <c r="ER49" s="586"/>
      <c r="ES49" s="586"/>
      <c r="ET49" s="586"/>
      <c r="EU49" s="586"/>
      <c r="EV49" s="586"/>
      <c r="EW49" s="591">
        <f t="shared" si="32"/>
        <v>1</v>
      </c>
      <c r="EX49" s="580">
        <f t="shared" si="33"/>
        <v>0</v>
      </c>
      <c r="EY49" s="580">
        <f t="shared" si="34"/>
        <v>0</v>
      </c>
      <c r="EZ49" s="580">
        <f t="shared" si="35"/>
        <v>1</v>
      </c>
      <c r="FA49" s="770"/>
      <c r="FB49" s="770"/>
      <c r="FC49" s="771"/>
      <c r="FD49" s="583"/>
      <c r="FE49" s="770"/>
      <c r="FF49" s="770"/>
      <c r="FG49" s="583"/>
      <c r="FH49" s="770"/>
      <c r="FI49" s="770"/>
      <c r="FJ49" s="770"/>
      <c r="FK49" s="770"/>
      <c r="FL49" s="770"/>
      <c r="FM49" s="771"/>
      <c r="FN49" s="770"/>
      <c r="FO49" s="770"/>
      <c r="FP49" s="591">
        <f t="shared" si="36"/>
        <v>0</v>
      </c>
      <c r="FQ49" s="591">
        <f t="shared" si="37"/>
        <v>0</v>
      </c>
      <c r="FR49" s="653">
        <f t="shared" si="38"/>
        <v>0</v>
      </c>
      <c r="FS49" s="653">
        <f t="shared" si="39"/>
        <v>0</v>
      </c>
    </row>
    <row r="50" spans="1:175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3"/>
        <v>0</v>
      </c>
      <c r="T50" s="132">
        <f t="shared" si="4"/>
        <v>0</v>
      </c>
      <c r="U50" s="116">
        <f t="shared" si="5"/>
        <v>155</v>
      </c>
      <c r="V50" s="93">
        <f t="shared" si="40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7"/>
        <v>0</v>
      </c>
      <c r="AJ50" s="227">
        <f t="shared" si="8"/>
        <v>9</v>
      </c>
      <c r="AK50" s="227">
        <f t="shared" si="9"/>
        <v>155</v>
      </c>
      <c r="AL50" s="227">
        <f t="shared" si="10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11"/>
        <v>0</v>
      </c>
      <c r="AZ50" s="281">
        <f t="shared" si="12"/>
        <v>0</v>
      </c>
      <c r="BA50" s="281">
        <f t="shared" si="13"/>
        <v>0</v>
      </c>
      <c r="BB50" s="281">
        <f t="shared" si="14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5"/>
        <v>0</v>
      </c>
      <c r="BS50" s="313">
        <f t="shared" si="16"/>
        <v>0</v>
      </c>
      <c r="BT50" s="313">
        <f t="shared" si="17"/>
        <v>0</v>
      </c>
      <c r="BU50" s="313">
        <f t="shared" si="18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9"/>
        <v>0</v>
      </c>
      <c r="CI50" s="391">
        <f t="shared" si="20"/>
        <v>0</v>
      </c>
      <c r="CJ50" s="392">
        <f t="shared" si="21"/>
        <v>0</v>
      </c>
      <c r="CK50" s="392">
        <f t="shared" si="22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41"/>
        <v>0</v>
      </c>
      <c r="CY50" s="395">
        <f t="shared" si="42"/>
        <v>1</v>
      </c>
      <c r="CZ50" s="395">
        <f t="shared" si="43"/>
        <v>0</v>
      </c>
      <c r="DA50" s="395">
        <f t="shared" si="23"/>
        <v>1</v>
      </c>
      <c r="DB50" s="524"/>
      <c r="DC50" s="524"/>
      <c r="DD50" s="524"/>
      <c r="DE50" s="524"/>
      <c r="DF50" s="436">
        <v>1</v>
      </c>
      <c r="DG50" s="524"/>
      <c r="DH50" s="524"/>
      <c r="DI50" s="524">
        <v>2</v>
      </c>
      <c r="DJ50" s="524"/>
      <c r="DK50" s="524"/>
      <c r="DL50" s="524">
        <v>3</v>
      </c>
      <c r="DM50" s="524"/>
      <c r="DN50" s="524"/>
      <c r="DO50" s="524"/>
      <c r="DP50" s="524"/>
      <c r="DQ50" s="395">
        <f t="shared" si="24"/>
        <v>0</v>
      </c>
      <c r="DR50" s="395">
        <f t="shared" si="25"/>
        <v>6</v>
      </c>
      <c r="DS50" s="395">
        <f t="shared" si="26"/>
        <v>0</v>
      </c>
      <c r="DT50" s="395">
        <f t="shared" si="27"/>
        <v>6</v>
      </c>
      <c r="DU50" s="549"/>
      <c r="DV50" s="436"/>
      <c r="DW50" s="549"/>
      <c r="DX50" s="546"/>
      <c r="DY50" s="549"/>
      <c r="DZ50" s="549"/>
      <c r="EA50" s="549"/>
      <c r="EB50" s="549">
        <v>1</v>
      </c>
      <c r="EC50" s="549"/>
      <c r="ED50" s="553"/>
      <c r="EE50" s="549">
        <v>2</v>
      </c>
      <c r="EF50" s="549"/>
      <c r="EG50" s="543">
        <f t="shared" si="28"/>
        <v>0</v>
      </c>
      <c r="EH50" s="543">
        <f t="shared" si="29"/>
        <v>3</v>
      </c>
      <c r="EI50" s="543">
        <f t="shared" si="30"/>
        <v>0</v>
      </c>
      <c r="EJ50" s="543">
        <f t="shared" si="31"/>
        <v>3</v>
      </c>
      <c r="EK50" s="586"/>
      <c r="EL50" s="624">
        <v>3</v>
      </c>
      <c r="EM50" s="586"/>
      <c r="EN50" s="583"/>
      <c r="EO50" s="436">
        <v>2</v>
      </c>
      <c r="EP50" s="586"/>
      <c r="EQ50" s="586"/>
      <c r="ER50" s="586">
        <v>1</v>
      </c>
      <c r="ES50" s="586"/>
      <c r="ET50" s="586"/>
      <c r="EU50" s="586"/>
      <c r="EV50" s="586"/>
      <c r="EW50" s="591">
        <f t="shared" si="32"/>
        <v>0</v>
      </c>
      <c r="EX50" s="580">
        <f t="shared" si="33"/>
        <v>6</v>
      </c>
      <c r="EY50" s="580">
        <f t="shared" si="34"/>
        <v>0</v>
      </c>
      <c r="EZ50" s="580">
        <f t="shared" si="35"/>
        <v>6</v>
      </c>
      <c r="FA50" s="770"/>
      <c r="FB50" s="770">
        <v>2</v>
      </c>
      <c r="FC50" s="771"/>
      <c r="FD50" s="583"/>
      <c r="FE50" s="770">
        <v>3</v>
      </c>
      <c r="FF50" s="770"/>
      <c r="FG50" s="583"/>
      <c r="FH50" s="770">
        <v>2</v>
      </c>
      <c r="FI50" s="770"/>
      <c r="FJ50" s="770"/>
      <c r="FK50" s="770">
        <v>2</v>
      </c>
      <c r="FL50" s="770"/>
      <c r="FM50" s="771"/>
      <c r="FN50" s="770"/>
      <c r="FO50" s="770"/>
      <c r="FP50" s="591">
        <f t="shared" si="36"/>
        <v>0</v>
      </c>
      <c r="FQ50" s="591">
        <f t="shared" si="37"/>
        <v>9</v>
      </c>
      <c r="FR50" s="653">
        <f t="shared" si="38"/>
        <v>0</v>
      </c>
      <c r="FS50" s="653">
        <f t="shared" si="39"/>
        <v>9</v>
      </c>
    </row>
    <row r="51" spans="1:175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3"/>
        <v>0</v>
      </c>
      <c r="T51" s="132">
        <f t="shared" si="4"/>
        <v>10</v>
      </c>
      <c r="U51" s="116">
        <f t="shared" si="5"/>
        <v>0</v>
      </c>
      <c r="V51" s="93">
        <f t="shared" si="40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7"/>
        <v>0</v>
      </c>
      <c r="AJ51" s="227">
        <f t="shared" si="8"/>
        <v>9</v>
      </c>
      <c r="AK51" s="227">
        <f t="shared" si="9"/>
        <v>0</v>
      </c>
      <c r="AL51" s="227">
        <f t="shared" si="10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11"/>
        <v>0</v>
      </c>
      <c r="AZ51" s="281">
        <f t="shared" si="12"/>
        <v>0</v>
      </c>
      <c r="BA51" s="281">
        <f t="shared" si="13"/>
        <v>0</v>
      </c>
      <c r="BB51" s="281">
        <f t="shared" si="14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5"/>
        <v>0</v>
      </c>
      <c r="BS51" s="313">
        <f t="shared" si="16"/>
        <v>0</v>
      </c>
      <c r="BT51" s="313">
        <f t="shared" si="17"/>
        <v>0</v>
      </c>
      <c r="BU51" s="313">
        <f t="shared" si="18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9"/>
        <v>1</v>
      </c>
      <c r="CI51" s="391">
        <f t="shared" si="20"/>
        <v>5</v>
      </c>
      <c r="CJ51" s="392">
        <f t="shared" si="21"/>
        <v>0</v>
      </c>
      <c r="CK51" s="392">
        <f t="shared" si="22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41"/>
        <v>1</v>
      </c>
      <c r="CY51" s="395">
        <f t="shared" si="42"/>
        <v>6</v>
      </c>
      <c r="CZ51" s="395">
        <f t="shared" si="43"/>
        <v>0</v>
      </c>
      <c r="DA51" s="395">
        <f t="shared" si="23"/>
        <v>7</v>
      </c>
      <c r="DB51" s="524"/>
      <c r="DC51" s="524">
        <v>1</v>
      </c>
      <c r="DD51" s="524"/>
      <c r="DE51" s="524"/>
      <c r="DF51" s="436">
        <v>1</v>
      </c>
      <c r="DG51" s="524"/>
      <c r="DH51" s="524"/>
      <c r="DI51" s="524">
        <v>5</v>
      </c>
      <c r="DJ51" s="524"/>
      <c r="DK51" s="524"/>
      <c r="DL51" s="524">
        <v>5</v>
      </c>
      <c r="DM51" s="524"/>
      <c r="DN51" s="524"/>
      <c r="DO51" s="524">
        <v>1</v>
      </c>
      <c r="DP51" s="524"/>
      <c r="DQ51" s="395">
        <f t="shared" si="24"/>
        <v>0</v>
      </c>
      <c r="DR51" s="395">
        <f t="shared" si="25"/>
        <v>13</v>
      </c>
      <c r="DS51" s="395">
        <f t="shared" si="26"/>
        <v>0</v>
      </c>
      <c r="DT51" s="395">
        <f t="shared" si="27"/>
        <v>13</v>
      </c>
      <c r="DU51" s="549">
        <v>1</v>
      </c>
      <c r="DV51" s="436">
        <v>2</v>
      </c>
      <c r="DW51" s="549"/>
      <c r="DX51" s="546"/>
      <c r="DY51" s="549">
        <v>2</v>
      </c>
      <c r="DZ51" s="549"/>
      <c r="EA51" s="549"/>
      <c r="EB51" s="549">
        <v>2</v>
      </c>
      <c r="EC51" s="549"/>
      <c r="ED51" s="553"/>
      <c r="EE51" s="549">
        <v>1</v>
      </c>
      <c r="EF51" s="549"/>
      <c r="EG51" s="543">
        <f t="shared" si="28"/>
        <v>1</v>
      </c>
      <c r="EH51" s="543">
        <f t="shared" si="29"/>
        <v>7</v>
      </c>
      <c r="EI51" s="543">
        <f t="shared" si="30"/>
        <v>0</v>
      </c>
      <c r="EJ51" s="543">
        <f t="shared" si="31"/>
        <v>8</v>
      </c>
      <c r="EK51" s="586"/>
      <c r="EL51" s="624">
        <v>2</v>
      </c>
      <c r="EM51" s="586"/>
      <c r="EN51" s="583"/>
      <c r="EO51" s="436">
        <v>1</v>
      </c>
      <c r="EP51" s="586"/>
      <c r="EQ51" s="586"/>
      <c r="ER51" s="586">
        <v>3</v>
      </c>
      <c r="ES51" s="586"/>
      <c r="ET51" s="586"/>
      <c r="EU51" s="586"/>
      <c r="EV51" s="586"/>
      <c r="EW51" s="591">
        <f t="shared" si="32"/>
        <v>0</v>
      </c>
      <c r="EX51" s="580">
        <f t="shared" si="33"/>
        <v>6</v>
      </c>
      <c r="EY51" s="580">
        <f t="shared" si="34"/>
        <v>0</v>
      </c>
      <c r="EZ51" s="580">
        <f t="shared" si="35"/>
        <v>6</v>
      </c>
      <c r="FA51" s="770">
        <v>1</v>
      </c>
      <c r="FB51" s="770">
        <v>1</v>
      </c>
      <c r="FC51" s="771"/>
      <c r="FD51" s="583"/>
      <c r="FE51" s="770"/>
      <c r="FF51" s="770"/>
      <c r="FG51" s="583"/>
      <c r="FH51" s="770"/>
      <c r="FI51" s="770"/>
      <c r="FJ51" s="770"/>
      <c r="FK51" s="770"/>
      <c r="FL51" s="770"/>
      <c r="FM51" s="771"/>
      <c r="FN51" s="770"/>
      <c r="FO51" s="770"/>
      <c r="FP51" s="591">
        <f t="shared" si="36"/>
        <v>1</v>
      </c>
      <c r="FQ51" s="591">
        <f t="shared" si="37"/>
        <v>1</v>
      </c>
      <c r="FR51" s="653">
        <f t="shared" si="38"/>
        <v>0</v>
      </c>
      <c r="FS51" s="653">
        <f t="shared" si="39"/>
        <v>2</v>
      </c>
    </row>
    <row r="52" spans="1:175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3"/>
        <v>3</v>
      </c>
      <c r="T52" s="132">
        <f t="shared" si="4"/>
        <v>12</v>
      </c>
      <c r="U52" s="116">
        <f t="shared" si="5"/>
        <v>0</v>
      </c>
      <c r="V52" s="93">
        <f t="shared" si="40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7"/>
        <v>5</v>
      </c>
      <c r="AJ52" s="227">
        <f t="shared" si="8"/>
        <v>2</v>
      </c>
      <c r="AK52" s="227">
        <f t="shared" si="9"/>
        <v>0</v>
      </c>
      <c r="AL52" s="227">
        <f t="shared" si="10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11"/>
        <v>1</v>
      </c>
      <c r="AZ52" s="281">
        <f t="shared" si="12"/>
        <v>1</v>
      </c>
      <c r="BA52" s="281">
        <f t="shared" si="13"/>
        <v>5</v>
      </c>
      <c r="BB52" s="281">
        <f t="shared" si="14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5"/>
        <v>0</v>
      </c>
      <c r="BS52" s="313">
        <f t="shared" si="16"/>
        <v>0</v>
      </c>
      <c r="BT52" s="313">
        <f t="shared" si="17"/>
        <v>0</v>
      </c>
      <c r="BU52" s="313">
        <f t="shared" si="18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9"/>
        <v>1</v>
      </c>
      <c r="CI52" s="391">
        <f t="shared" si="20"/>
        <v>0</v>
      </c>
      <c r="CJ52" s="392">
        <f t="shared" si="21"/>
        <v>1</v>
      </c>
      <c r="CK52" s="392">
        <f t="shared" si="22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41"/>
        <v>1</v>
      </c>
      <c r="CY52" s="395">
        <f t="shared" si="42"/>
        <v>0</v>
      </c>
      <c r="CZ52" s="395">
        <f t="shared" si="43"/>
        <v>0</v>
      </c>
      <c r="DA52" s="395">
        <f t="shared" si="23"/>
        <v>1</v>
      </c>
      <c r="DB52" s="524"/>
      <c r="DC52" s="524"/>
      <c r="DD52" s="524"/>
      <c r="DE52" s="524">
        <v>1</v>
      </c>
      <c r="DF52" s="436"/>
      <c r="DG52" s="524"/>
      <c r="DH52" s="524">
        <v>1</v>
      </c>
      <c r="DI52" s="524"/>
      <c r="DJ52" s="524"/>
      <c r="DK52" s="524"/>
      <c r="DL52" s="524"/>
      <c r="DM52" s="524"/>
      <c r="DN52" s="524"/>
      <c r="DO52" s="524"/>
      <c r="DP52" s="524"/>
      <c r="DQ52" s="395">
        <f t="shared" si="24"/>
        <v>2</v>
      </c>
      <c r="DR52" s="395">
        <f t="shared" si="25"/>
        <v>0</v>
      </c>
      <c r="DS52" s="395">
        <f t="shared" si="26"/>
        <v>0</v>
      </c>
      <c r="DT52" s="395">
        <f t="shared" si="27"/>
        <v>2</v>
      </c>
      <c r="DU52" s="549">
        <v>2</v>
      </c>
      <c r="DV52" s="436"/>
      <c r="DW52" s="549"/>
      <c r="DX52" s="546"/>
      <c r="DY52" s="549"/>
      <c r="DZ52" s="549"/>
      <c r="EA52" s="549"/>
      <c r="EB52" s="549"/>
      <c r="EC52" s="549">
        <v>4</v>
      </c>
      <c r="ED52" s="553"/>
      <c r="EE52" s="549"/>
      <c r="EF52" s="549"/>
      <c r="EG52" s="543">
        <f t="shared" si="28"/>
        <v>2</v>
      </c>
      <c r="EH52" s="543">
        <f t="shared" si="29"/>
        <v>0</v>
      </c>
      <c r="EI52" s="543">
        <f t="shared" si="30"/>
        <v>4</v>
      </c>
      <c r="EJ52" s="543">
        <f t="shared" si="31"/>
        <v>6</v>
      </c>
      <c r="EK52" s="586"/>
      <c r="EL52" s="624">
        <v>3</v>
      </c>
      <c r="EM52" s="586"/>
      <c r="EN52" s="583"/>
      <c r="EO52" s="436"/>
      <c r="EP52" s="586"/>
      <c r="EQ52" s="586">
        <v>1</v>
      </c>
      <c r="ER52" s="586"/>
      <c r="ES52" s="586">
        <v>5</v>
      </c>
      <c r="ET52" s="586"/>
      <c r="EU52" s="586"/>
      <c r="EV52" s="586">
        <v>6</v>
      </c>
      <c r="EW52" s="591">
        <f t="shared" si="32"/>
        <v>1</v>
      </c>
      <c r="EX52" s="580">
        <f t="shared" si="33"/>
        <v>3</v>
      </c>
      <c r="EY52" s="580">
        <f t="shared" si="34"/>
        <v>11</v>
      </c>
      <c r="EZ52" s="580">
        <f t="shared" si="35"/>
        <v>15</v>
      </c>
      <c r="FA52" s="770">
        <v>1</v>
      </c>
      <c r="FB52" s="770"/>
      <c r="FC52" s="771"/>
      <c r="FD52" s="583"/>
      <c r="FE52" s="770"/>
      <c r="FF52" s="770"/>
      <c r="FG52" s="583"/>
      <c r="FH52" s="770">
        <v>2</v>
      </c>
      <c r="FI52" s="770"/>
      <c r="FJ52" s="770">
        <v>1</v>
      </c>
      <c r="FK52" s="770"/>
      <c r="FL52" s="770">
        <v>4</v>
      </c>
      <c r="FM52" s="771"/>
      <c r="FN52" s="770"/>
      <c r="FO52" s="770"/>
      <c r="FP52" s="591">
        <f t="shared" si="36"/>
        <v>2</v>
      </c>
      <c r="FQ52" s="591">
        <f t="shared" si="37"/>
        <v>2</v>
      </c>
      <c r="FR52" s="653">
        <f t="shared" si="38"/>
        <v>4</v>
      </c>
      <c r="FS52" s="653">
        <f t="shared" si="39"/>
        <v>8</v>
      </c>
    </row>
    <row r="53" spans="1:175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3"/>
        <v>6</v>
      </c>
      <c r="T53" s="132">
        <f t="shared" si="4"/>
        <v>0</v>
      </c>
      <c r="U53" s="116">
        <f t="shared" si="5"/>
        <v>0</v>
      </c>
      <c r="V53" s="93">
        <f t="shared" si="40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7"/>
        <v>7</v>
      </c>
      <c r="AJ53" s="227">
        <f t="shared" si="8"/>
        <v>0</v>
      </c>
      <c r="AK53" s="227">
        <f t="shared" si="9"/>
        <v>12</v>
      </c>
      <c r="AL53" s="227">
        <f t="shared" si="10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11"/>
        <v>0</v>
      </c>
      <c r="AZ53" s="281">
        <f t="shared" si="12"/>
        <v>14</v>
      </c>
      <c r="BA53" s="281">
        <f t="shared" si="13"/>
        <v>23</v>
      </c>
      <c r="BB53" s="281">
        <f t="shared" si="14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5"/>
        <v>4</v>
      </c>
      <c r="BS53" s="313">
        <f t="shared" si="16"/>
        <v>4</v>
      </c>
      <c r="BT53" s="313">
        <f t="shared" si="17"/>
        <v>20</v>
      </c>
      <c r="BU53" s="313">
        <f t="shared" si="18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9"/>
        <v>3</v>
      </c>
      <c r="CI53" s="391">
        <f t="shared" si="20"/>
        <v>7</v>
      </c>
      <c r="CJ53" s="392">
        <f t="shared" si="21"/>
        <v>21</v>
      </c>
      <c r="CK53" s="392">
        <f t="shared" si="22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41"/>
        <v>0</v>
      </c>
      <c r="CY53" s="395">
        <f t="shared" si="42"/>
        <v>1</v>
      </c>
      <c r="CZ53" s="395">
        <f t="shared" si="43"/>
        <v>17</v>
      </c>
      <c r="DA53" s="395">
        <f t="shared" si="23"/>
        <v>18</v>
      </c>
      <c r="DB53" s="524"/>
      <c r="DC53" s="524"/>
      <c r="DD53" s="502">
        <v>2</v>
      </c>
      <c r="DE53" s="524"/>
      <c r="DF53" s="436">
        <v>1</v>
      </c>
      <c r="DG53" s="502">
        <v>3</v>
      </c>
      <c r="DH53" s="524">
        <v>1</v>
      </c>
      <c r="DI53" s="524"/>
      <c r="DJ53" s="524">
        <v>4</v>
      </c>
      <c r="DK53" s="502">
        <v>2</v>
      </c>
      <c r="DL53" s="524"/>
      <c r="DM53" s="524">
        <v>2</v>
      </c>
      <c r="DN53" s="524"/>
      <c r="DO53" s="524"/>
      <c r="DP53" s="524"/>
      <c r="DQ53" s="395">
        <f t="shared" si="24"/>
        <v>3</v>
      </c>
      <c r="DR53" s="395">
        <f t="shared" si="25"/>
        <v>1</v>
      </c>
      <c r="DS53" s="395">
        <f t="shared" si="26"/>
        <v>11</v>
      </c>
      <c r="DT53" s="395">
        <f t="shared" si="27"/>
        <v>15</v>
      </c>
      <c r="DU53" s="549"/>
      <c r="DV53" s="436"/>
      <c r="DW53" s="549"/>
      <c r="DX53" s="546"/>
      <c r="DY53" s="549"/>
      <c r="DZ53" s="549">
        <v>5</v>
      </c>
      <c r="EA53" s="549"/>
      <c r="EB53" s="549"/>
      <c r="EC53" s="549">
        <v>5</v>
      </c>
      <c r="ED53" s="553"/>
      <c r="EE53" s="549"/>
      <c r="EF53" s="549"/>
      <c r="EG53" s="543">
        <f t="shared" si="28"/>
        <v>0</v>
      </c>
      <c r="EH53" s="543">
        <f t="shared" si="29"/>
        <v>0</v>
      </c>
      <c r="EI53" s="543">
        <f t="shared" si="30"/>
        <v>10</v>
      </c>
      <c r="EJ53" s="543">
        <f t="shared" si="31"/>
        <v>10</v>
      </c>
      <c r="EK53" s="586"/>
      <c r="EL53" s="624"/>
      <c r="EM53" s="586"/>
      <c r="EN53" s="583"/>
      <c r="EO53" s="436"/>
      <c r="EP53" s="586"/>
      <c r="EQ53" s="586"/>
      <c r="ER53" s="586">
        <v>2</v>
      </c>
      <c r="ES53" s="586">
        <v>6</v>
      </c>
      <c r="ET53" s="586"/>
      <c r="EU53" s="586"/>
      <c r="EV53" s="586">
        <v>4</v>
      </c>
      <c r="EW53" s="591">
        <f t="shared" si="32"/>
        <v>0</v>
      </c>
      <c r="EX53" s="580">
        <f t="shared" si="33"/>
        <v>2</v>
      </c>
      <c r="EY53" s="580">
        <f t="shared" si="34"/>
        <v>10</v>
      </c>
      <c r="EZ53" s="580">
        <f t="shared" si="35"/>
        <v>12</v>
      </c>
      <c r="FA53" s="770"/>
      <c r="FB53" s="770"/>
      <c r="FC53" s="771"/>
      <c r="FD53" s="583"/>
      <c r="FE53" s="770"/>
      <c r="FF53" s="770">
        <v>6</v>
      </c>
      <c r="FG53" s="583"/>
      <c r="FH53" s="770"/>
      <c r="FI53" s="770">
        <v>5</v>
      </c>
      <c r="FJ53" s="770"/>
      <c r="FK53" s="770"/>
      <c r="FL53" s="770">
        <v>5</v>
      </c>
      <c r="FM53" s="771"/>
      <c r="FN53" s="770"/>
      <c r="FO53" s="770"/>
      <c r="FP53" s="591">
        <f t="shared" si="36"/>
        <v>0</v>
      </c>
      <c r="FQ53" s="591">
        <f t="shared" si="37"/>
        <v>0</v>
      </c>
      <c r="FR53" s="653">
        <f t="shared" si="38"/>
        <v>16</v>
      </c>
      <c r="FS53" s="653">
        <f t="shared" si="39"/>
        <v>16</v>
      </c>
    </row>
    <row r="54" spans="1:175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3"/>
        <v>0</v>
      </c>
      <c r="T54" s="132">
        <f t="shared" si="4"/>
        <v>5</v>
      </c>
      <c r="U54" s="116">
        <f t="shared" si="5"/>
        <v>0</v>
      </c>
      <c r="V54" s="93">
        <f t="shared" si="40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7"/>
        <v>0</v>
      </c>
      <c r="AJ54" s="227">
        <f t="shared" si="8"/>
        <v>0</v>
      </c>
      <c r="AK54" s="227">
        <f t="shared" si="9"/>
        <v>10</v>
      </c>
      <c r="AL54" s="227">
        <f t="shared" si="10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11"/>
        <v>0</v>
      </c>
      <c r="AZ54" s="281">
        <f t="shared" si="12"/>
        <v>6</v>
      </c>
      <c r="BA54" s="281">
        <f t="shared" si="13"/>
        <v>2</v>
      </c>
      <c r="BB54" s="281">
        <f t="shared" si="14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5"/>
        <v>0</v>
      </c>
      <c r="BS54" s="313">
        <f t="shared" si="16"/>
        <v>1</v>
      </c>
      <c r="BT54" s="313">
        <f t="shared" si="17"/>
        <v>4</v>
      </c>
      <c r="BU54" s="313">
        <f t="shared" si="18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9"/>
        <v>0</v>
      </c>
      <c r="CI54" s="391">
        <f t="shared" si="20"/>
        <v>1</v>
      </c>
      <c r="CJ54" s="392">
        <f t="shared" si="21"/>
        <v>12</v>
      </c>
      <c r="CK54" s="392">
        <f t="shared" si="22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41"/>
        <v>0</v>
      </c>
      <c r="CY54" s="395">
        <f t="shared" si="42"/>
        <v>0</v>
      </c>
      <c r="CZ54" s="395">
        <f t="shared" si="43"/>
        <v>5</v>
      </c>
      <c r="DA54" s="395">
        <f t="shared" si="23"/>
        <v>5</v>
      </c>
      <c r="DB54" s="524"/>
      <c r="DC54" s="524"/>
      <c r="DD54" s="502">
        <v>1</v>
      </c>
      <c r="DE54" s="524"/>
      <c r="DF54" s="436"/>
      <c r="DG54" s="502">
        <v>1</v>
      </c>
      <c r="DH54" s="524"/>
      <c r="DI54" s="524"/>
      <c r="DJ54" s="524">
        <v>3</v>
      </c>
      <c r="DK54" s="524"/>
      <c r="DL54" s="524"/>
      <c r="DM54" s="524">
        <v>3</v>
      </c>
      <c r="DN54" s="524"/>
      <c r="DO54" s="524"/>
      <c r="DP54" s="524"/>
      <c r="DQ54" s="395">
        <f t="shared" si="24"/>
        <v>0</v>
      </c>
      <c r="DR54" s="395">
        <f t="shared" si="25"/>
        <v>0</v>
      </c>
      <c r="DS54" s="395">
        <f t="shared" si="26"/>
        <v>8</v>
      </c>
      <c r="DT54" s="395">
        <f t="shared" si="27"/>
        <v>8</v>
      </c>
      <c r="DU54" s="549"/>
      <c r="DV54" s="436"/>
      <c r="DW54" s="549"/>
      <c r="DX54" s="546"/>
      <c r="DY54" s="549"/>
      <c r="DZ54" s="549">
        <v>2</v>
      </c>
      <c r="EA54" s="549"/>
      <c r="EB54" s="549"/>
      <c r="EC54" s="549"/>
      <c r="ED54" s="553"/>
      <c r="EE54" s="549"/>
      <c r="EF54" s="549"/>
      <c r="EG54" s="543">
        <f t="shared" si="28"/>
        <v>0</v>
      </c>
      <c r="EH54" s="543">
        <f t="shared" si="29"/>
        <v>0</v>
      </c>
      <c r="EI54" s="543">
        <f t="shared" si="30"/>
        <v>2</v>
      </c>
      <c r="EJ54" s="543">
        <f t="shared" si="31"/>
        <v>2</v>
      </c>
      <c r="EK54" s="586"/>
      <c r="EL54" s="624"/>
      <c r="EM54" s="586"/>
      <c r="EN54" s="583"/>
      <c r="EO54" s="436"/>
      <c r="EP54" s="586"/>
      <c r="EQ54" s="586"/>
      <c r="ER54" s="586"/>
      <c r="ES54" s="586">
        <v>8</v>
      </c>
      <c r="ET54" s="586"/>
      <c r="EU54" s="586"/>
      <c r="EV54" s="586">
        <v>7</v>
      </c>
      <c r="EW54" s="591">
        <f t="shared" si="32"/>
        <v>0</v>
      </c>
      <c r="EX54" s="580">
        <f t="shared" si="33"/>
        <v>0</v>
      </c>
      <c r="EY54" s="580">
        <f t="shared" si="34"/>
        <v>15</v>
      </c>
      <c r="EZ54" s="580">
        <f t="shared" si="35"/>
        <v>15</v>
      </c>
      <c r="FA54" s="770"/>
      <c r="FB54" s="770"/>
      <c r="FC54" s="771">
        <v>2</v>
      </c>
      <c r="FD54" s="583"/>
      <c r="FE54" s="770"/>
      <c r="FF54" s="770">
        <v>4</v>
      </c>
      <c r="FG54" s="583"/>
      <c r="FH54" s="770"/>
      <c r="FI54" s="770">
        <v>2</v>
      </c>
      <c r="FJ54" s="770"/>
      <c r="FK54" s="770"/>
      <c r="FL54" s="770"/>
      <c r="FM54" s="771"/>
      <c r="FN54" s="770"/>
      <c r="FO54" s="770"/>
      <c r="FP54" s="591">
        <f t="shared" si="36"/>
        <v>0</v>
      </c>
      <c r="FQ54" s="591">
        <f t="shared" si="37"/>
        <v>0</v>
      </c>
      <c r="FR54" s="653">
        <f t="shared" si="38"/>
        <v>8</v>
      </c>
      <c r="FS54" s="653">
        <f t="shared" si="39"/>
        <v>8</v>
      </c>
    </row>
    <row r="55" spans="1:175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3"/>
        <v>0</v>
      </c>
      <c r="T55" s="132">
        <f t="shared" si="4"/>
        <v>0</v>
      </c>
      <c r="U55" s="116">
        <f t="shared" si="5"/>
        <v>0</v>
      </c>
      <c r="V55" s="93">
        <f t="shared" si="40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7"/>
        <v>0</v>
      </c>
      <c r="AJ55" s="227">
        <f t="shared" si="8"/>
        <v>0</v>
      </c>
      <c r="AK55" s="227">
        <f t="shared" si="9"/>
        <v>0</v>
      </c>
      <c r="AL55" s="227">
        <f t="shared" si="10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11"/>
        <v>0</v>
      </c>
      <c r="AZ55" s="281">
        <f t="shared" si="12"/>
        <v>5</v>
      </c>
      <c r="BA55" s="281">
        <f t="shared" si="13"/>
        <v>0</v>
      </c>
      <c r="BB55" s="281">
        <f t="shared" si="14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5"/>
        <v>1</v>
      </c>
      <c r="BS55" s="313">
        <f t="shared" si="16"/>
        <v>1</v>
      </c>
      <c r="BT55" s="313">
        <f t="shared" si="17"/>
        <v>0</v>
      </c>
      <c r="BU55" s="313">
        <f t="shared" si="18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9"/>
        <v>0</v>
      </c>
      <c r="CI55" s="391">
        <f t="shared" si="20"/>
        <v>0</v>
      </c>
      <c r="CJ55" s="392">
        <f t="shared" si="21"/>
        <v>0</v>
      </c>
      <c r="CK55" s="392">
        <f t="shared" si="22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41"/>
        <v>0</v>
      </c>
      <c r="CY55" s="395">
        <f t="shared" si="42"/>
        <v>0</v>
      </c>
      <c r="CZ55" s="395">
        <f t="shared" si="43"/>
        <v>0</v>
      </c>
      <c r="DA55" s="395">
        <f t="shared" si="23"/>
        <v>0</v>
      </c>
      <c r="DB55" s="524"/>
      <c r="DC55" s="524"/>
      <c r="DD55" s="524"/>
      <c r="DE55" s="524"/>
      <c r="DF55" s="436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395">
        <f t="shared" si="24"/>
        <v>0</v>
      </c>
      <c r="DR55" s="395">
        <f t="shared" si="25"/>
        <v>0</v>
      </c>
      <c r="DS55" s="395">
        <f t="shared" si="26"/>
        <v>0</v>
      </c>
      <c r="DT55" s="395">
        <f t="shared" si="27"/>
        <v>0</v>
      </c>
      <c r="DU55" s="549"/>
      <c r="DV55" s="436"/>
      <c r="DW55" s="549"/>
      <c r="DX55" s="546"/>
      <c r="DY55" s="549"/>
      <c r="DZ55" s="549"/>
      <c r="EA55" s="549"/>
      <c r="EB55" s="549"/>
      <c r="EC55" s="549"/>
      <c r="ED55" s="553"/>
      <c r="EE55" s="549"/>
      <c r="EF55" s="549"/>
      <c r="EG55" s="543">
        <f t="shared" si="28"/>
        <v>0</v>
      </c>
      <c r="EH55" s="543">
        <f t="shared" si="29"/>
        <v>0</v>
      </c>
      <c r="EI55" s="543">
        <f t="shared" si="30"/>
        <v>0</v>
      </c>
      <c r="EJ55" s="543">
        <f t="shared" si="31"/>
        <v>0</v>
      </c>
      <c r="EK55" s="586"/>
      <c r="EL55" s="624"/>
      <c r="EM55" s="586"/>
      <c r="EN55" s="583"/>
      <c r="EO55" s="436"/>
      <c r="EP55" s="586"/>
      <c r="EQ55" s="586"/>
      <c r="ER55" s="586"/>
      <c r="ES55" s="586"/>
      <c r="ET55" s="586"/>
      <c r="EU55" s="586"/>
      <c r="EV55" s="586"/>
      <c r="EW55" s="591">
        <f t="shared" si="32"/>
        <v>0</v>
      </c>
      <c r="EX55" s="580">
        <f t="shared" si="33"/>
        <v>0</v>
      </c>
      <c r="EY55" s="580">
        <f t="shared" si="34"/>
        <v>0</v>
      </c>
      <c r="EZ55" s="580">
        <f t="shared" si="35"/>
        <v>0</v>
      </c>
      <c r="FA55" s="770"/>
      <c r="FB55" s="770"/>
      <c r="FC55" s="771"/>
      <c r="FD55" s="583"/>
      <c r="FE55" s="770"/>
      <c r="FF55" s="770"/>
      <c r="FG55" s="583"/>
      <c r="FH55" s="770"/>
      <c r="FI55" s="770"/>
      <c r="FJ55" s="770"/>
      <c r="FK55" s="770">
        <v>1</v>
      </c>
      <c r="FL55" s="770"/>
      <c r="FM55" s="771"/>
      <c r="FN55" s="770"/>
      <c r="FO55" s="770"/>
      <c r="FP55" s="591">
        <f t="shared" si="36"/>
        <v>0</v>
      </c>
      <c r="FQ55" s="591">
        <f t="shared" si="37"/>
        <v>1</v>
      </c>
      <c r="FR55" s="653">
        <f t="shared" si="38"/>
        <v>0</v>
      </c>
      <c r="FS55" s="653">
        <f t="shared" si="39"/>
        <v>1</v>
      </c>
    </row>
    <row r="56" spans="1:175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3"/>
        <v>0</v>
      </c>
      <c r="T56" s="132">
        <f t="shared" si="4"/>
        <v>0</v>
      </c>
      <c r="U56" s="116">
        <f t="shared" si="5"/>
        <v>0</v>
      </c>
      <c r="V56" s="93">
        <f t="shared" si="40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7"/>
        <v>0</v>
      </c>
      <c r="AJ56" s="227">
        <f t="shared" si="8"/>
        <v>0</v>
      </c>
      <c r="AK56" s="227">
        <f t="shared" si="9"/>
        <v>0</v>
      </c>
      <c r="AL56" s="227">
        <f t="shared" si="10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11"/>
        <v>0</v>
      </c>
      <c r="AZ56" s="281">
        <f t="shared" si="12"/>
        <v>0</v>
      </c>
      <c r="BA56" s="281">
        <f t="shared" si="13"/>
        <v>0</v>
      </c>
      <c r="BB56" s="281">
        <f t="shared" si="14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5"/>
        <v>0</v>
      </c>
      <c r="BS56" s="313">
        <f t="shared" si="16"/>
        <v>0</v>
      </c>
      <c r="BT56" s="313">
        <f t="shared" si="17"/>
        <v>0</v>
      </c>
      <c r="BU56" s="313">
        <f t="shared" si="18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9"/>
        <v>0</v>
      </c>
      <c r="CI56" s="391">
        <f t="shared" si="20"/>
        <v>1</v>
      </c>
      <c r="CJ56" s="392">
        <f t="shared" si="21"/>
        <v>0</v>
      </c>
      <c r="CK56" s="392">
        <f t="shared" si="22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41"/>
        <v>0</v>
      </c>
      <c r="CY56" s="395">
        <f t="shared" si="42"/>
        <v>2</v>
      </c>
      <c r="CZ56" s="395">
        <f t="shared" si="43"/>
        <v>0</v>
      </c>
      <c r="DA56" s="395">
        <f t="shared" si="23"/>
        <v>2</v>
      </c>
      <c r="DB56" s="524"/>
      <c r="DC56" s="524"/>
      <c r="DD56" s="524"/>
      <c r="DE56" s="524"/>
      <c r="DF56" s="436">
        <v>1</v>
      </c>
      <c r="DG56" s="524"/>
      <c r="DH56" s="524"/>
      <c r="DI56" s="524"/>
      <c r="DJ56" s="524"/>
      <c r="DK56" s="524"/>
      <c r="DL56" s="524"/>
      <c r="DM56" s="524"/>
      <c r="DN56" s="524"/>
      <c r="DO56" s="524">
        <v>1</v>
      </c>
      <c r="DP56" s="524"/>
      <c r="DQ56" s="395">
        <f t="shared" si="24"/>
        <v>0</v>
      </c>
      <c r="DR56" s="395">
        <f t="shared" si="25"/>
        <v>2</v>
      </c>
      <c r="DS56" s="395">
        <f t="shared" si="26"/>
        <v>0</v>
      </c>
      <c r="DT56" s="395">
        <f t="shared" si="27"/>
        <v>2</v>
      </c>
      <c r="DU56" s="549"/>
      <c r="DV56" s="436"/>
      <c r="DW56" s="549"/>
      <c r="DX56" s="546"/>
      <c r="DY56" s="549">
        <v>2</v>
      </c>
      <c r="DZ56" s="549"/>
      <c r="EA56" s="549"/>
      <c r="EB56" s="549">
        <v>1</v>
      </c>
      <c r="EC56" s="549"/>
      <c r="ED56" s="553"/>
      <c r="EE56" s="549"/>
      <c r="EF56" s="549"/>
      <c r="EG56" s="543">
        <f t="shared" si="28"/>
        <v>0</v>
      </c>
      <c r="EH56" s="543">
        <f t="shared" si="29"/>
        <v>3</v>
      </c>
      <c r="EI56" s="543">
        <f t="shared" si="30"/>
        <v>0</v>
      </c>
      <c r="EJ56" s="543">
        <f t="shared" si="31"/>
        <v>3</v>
      </c>
      <c r="EK56" s="586"/>
      <c r="EL56" s="624"/>
      <c r="EM56" s="586"/>
      <c r="EN56" s="583"/>
      <c r="EO56" s="436"/>
      <c r="EP56" s="586"/>
      <c r="EQ56" s="586"/>
      <c r="ER56" s="586">
        <v>1</v>
      </c>
      <c r="ES56" s="586"/>
      <c r="ET56" s="586"/>
      <c r="EU56" s="586"/>
      <c r="EV56" s="586"/>
      <c r="EW56" s="591">
        <f t="shared" si="32"/>
        <v>0</v>
      </c>
      <c r="EX56" s="580">
        <f t="shared" si="33"/>
        <v>1</v>
      </c>
      <c r="EY56" s="580">
        <f t="shared" si="34"/>
        <v>0</v>
      </c>
      <c r="EZ56" s="580">
        <f t="shared" si="35"/>
        <v>1</v>
      </c>
      <c r="FA56" s="770"/>
      <c r="FB56" s="770"/>
      <c r="FC56" s="771"/>
      <c r="FD56" s="583"/>
      <c r="FE56" s="770">
        <v>1</v>
      </c>
      <c r="FF56" s="770"/>
      <c r="FG56" s="583"/>
      <c r="FH56" s="770"/>
      <c r="FI56" s="770"/>
      <c r="FJ56" s="770"/>
      <c r="FK56" s="770">
        <v>2</v>
      </c>
      <c r="FL56" s="770"/>
      <c r="FM56" s="771"/>
      <c r="FN56" s="770"/>
      <c r="FO56" s="770"/>
      <c r="FP56" s="591">
        <f t="shared" si="36"/>
        <v>0</v>
      </c>
      <c r="FQ56" s="591">
        <f t="shared" si="37"/>
        <v>3</v>
      </c>
      <c r="FR56" s="653">
        <f t="shared" si="38"/>
        <v>0</v>
      </c>
      <c r="FS56" s="653">
        <f t="shared" si="39"/>
        <v>3</v>
      </c>
    </row>
    <row r="57" spans="1:175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3"/>
        <v>0</v>
      </c>
      <c r="T57" s="132">
        <f t="shared" si="4"/>
        <v>3</v>
      </c>
      <c r="U57" s="116">
        <f t="shared" si="5"/>
        <v>0</v>
      </c>
      <c r="V57" s="93">
        <f t="shared" si="40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7"/>
        <v>0</v>
      </c>
      <c r="AJ57" s="227">
        <f t="shared" si="8"/>
        <v>0</v>
      </c>
      <c r="AK57" s="227">
        <f t="shared" si="9"/>
        <v>0</v>
      </c>
      <c r="AL57" s="227">
        <f t="shared" si="10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11"/>
        <v>0</v>
      </c>
      <c r="AZ57" s="281">
        <f t="shared" si="12"/>
        <v>0</v>
      </c>
      <c r="BA57" s="281">
        <f t="shared" si="13"/>
        <v>0</v>
      </c>
      <c r="BB57" s="281">
        <f t="shared" si="14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5"/>
        <v>0</v>
      </c>
      <c r="BS57" s="313">
        <f t="shared" si="16"/>
        <v>0</v>
      </c>
      <c r="BT57" s="313">
        <f t="shared" si="17"/>
        <v>0</v>
      </c>
      <c r="BU57" s="313">
        <f t="shared" si="18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9"/>
        <v>1</v>
      </c>
      <c r="CI57" s="391">
        <f t="shared" si="20"/>
        <v>2</v>
      </c>
      <c r="CJ57" s="392">
        <f t="shared" si="21"/>
        <v>0</v>
      </c>
      <c r="CK57" s="392">
        <f t="shared" si="22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41"/>
        <v>2</v>
      </c>
      <c r="CY57" s="395">
        <f t="shared" si="42"/>
        <v>5</v>
      </c>
      <c r="CZ57" s="395">
        <f t="shared" si="43"/>
        <v>0</v>
      </c>
      <c r="DA57" s="395">
        <f t="shared" si="23"/>
        <v>7</v>
      </c>
      <c r="DB57" s="524"/>
      <c r="DC57" s="524"/>
      <c r="DD57" s="524"/>
      <c r="DE57" s="524"/>
      <c r="DF57" s="436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395">
        <f t="shared" si="24"/>
        <v>0</v>
      </c>
      <c r="DR57" s="395">
        <f t="shared" si="25"/>
        <v>0</v>
      </c>
      <c r="DS57" s="395">
        <f t="shared" si="26"/>
        <v>0</v>
      </c>
      <c r="DT57" s="395">
        <f t="shared" si="27"/>
        <v>0</v>
      </c>
      <c r="DU57" s="549"/>
      <c r="DV57" s="436"/>
      <c r="DW57" s="549"/>
      <c r="DX57" s="546"/>
      <c r="DY57" s="549">
        <v>2</v>
      </c>
      <c r="DZ57" s="549"/>
      <c r="EA57" s="549"/>
      <c r="EB57" s="549">
        <v>1</v>
      </c>
      <c r="EC57" s="549"/>
      <c r="ED57" s="553">
        <v>2</v>
      </c>
      <c r="EE57" s="549"/>
      <c r="EF57" s="549"/>
      <c r="EG57" s="543">
        <f t="shared" si="28"/>
        <v>2</v>
      </c>
      <c r="EH57" s="543">
        <f t="shared" si="29"/>
        <v>3</v>
      </c>
      <c r="EI57" s="543">
        <f t="shared" si="30"/>
        <v>0</v>
      </c>
      <c r="EJ57" s="543">
        <f t="shared" si="31"/>
        <v>5</v>
      </c>
      <c r="EK57" s="586"/>
      <c r="EL57" s="624"/>
      <c r="EM57" s="586"/>
      <c r="EN57" s="583"/>
      <c r="EO57" s="436">
        <v>1</v>
      </c>
      <c r="EP57" s="586"/>
      <c r="EQ57" s="586"/>
      <c r="ER57" s="586"/>
      <c r="ES57" s="586"/>
      <c r="ET57" s="586"/>
      <c r="EU57" s="586">
        <v>1</v>
      </c>
      <c r="EV57" s="586"/>
      <c r="EW57" s="591">
        <f t="shared" si="32"/>
        <v>0</v>
      </c>
      <c r="EX57" s="580">
        <f t="shared" si="33"/>
        <v>2</v>
      </c>
      <c r="EY57" s="580">
        <f t="shared" si="34"/>
        <v>0</v>
      </c>
      <c r="EZ57" s="580">
        <f t="shared" si="35"/>
        <v>2</v>
      </c>
      <c r="FA57" s="770"/>
      <c r="FB57" s="770"/>
      <c r="FC57" s="771"/>
      <c r="FD57" s="583"/>
      <c r="FE57" s="770"/>
      <c r="FF57" s="770"/>
      <c r="FG57" s="583"/>
      <c r="FH57" s="770"/>
      <c r="FI57" s="770"/>
      <c r="FJ57" s="770"/>
      <c r="FK57" s="770"/>
      <c r="FL57" s="770"/>
      <c r="FM57" s="771"/>
      <c r="FN57" s="770"/>
      <c r="FO57" s="770"/>
      <c r="FP57" s="591">
        <f t="shared" si="36"/>
        <v>0</v>
      </c>
      <c r="FQ57" s="591">
        <f t="shared" si="37"/>
        <v>0</v>
      </c>
      <c r="FR57" s="653">
        <f t="shared" si="38"/>
        <v>0</v>
      </c>
      <c r="FS57" s="653">
        <f t="shared" si="39"/>
        <v>0</v>
      </c>
    </row>
    <row r="58" spans="1:175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3"/>
        <v>0</v>
      </c>
      <c r="T58" s="132">
        <f t="shared" si="4"/>
        <v>3</v>
      </c>
      <c r="U58" s="116">
        <f t="shared" si="5"/>
        <v>2</v>
      </c>
      <c r="V58" s="93">
        <f t="shared" si="40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7"/>
        <v>0</v>
      </c>
      <c r="AJ58" s="227">
        <f t="shared" si="8"/>
        <v>0</v>
      </c>
      <c r="AK58" s="227">
        <f t="shared" si="9"/>
        <v>0</v>
      </c>
      <c r="AL58" s="227">
        <f t="shared" si="10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11"/>
        <v>1</v>
      </c>
      <c r="AZ58" s="281">
        <f t="shared" si="12"/>
        <v>2</v>
      </c>
      <c r="BA58" s="281">
        <f t="shared" si="13"/>
        <v>0</v>
      </c>
      <c r="BB58" s="281">
        <f t="shared" si="14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5"/>
        <v>1</v>
      </c>
      <c r="BS58" s="313">
        <f t="shared" si="16"/>
        <v>1</v>
      </c>
      <c r="BT58" s="313">
        <f t="shared" si="17"/>
        <v>0</v>
      </c>
      <c r="BU58" s="313">
        <f t="shared" si="18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9"/>
        <v>0</v>
      </c>
      <c r="CI58" s="391">
        <f t="shared" si="20"/>
        <v>4</v>
      </c>
      <c r="CJ58" s="392">
        <f t="shared" si="21"/>
        <v>1</v>
      </c>
      <c r="CK58" s="392">
        <f t="shared" si="22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41"/>
        <v>0</v>
      </c>
      <c r="CY58" s="395">
        <f t="shared" si="42"/>
        <v>0</v>
      </c>
      <c r="CZ58" s="395">
        <f t="shared" si="43"/>
        <v>0</v>
      </c>
      <c r="DA58" s="395">
        <f t="shared" si="23"/>
        <v>0</v>
      </c>
      <c r="DB58" s="524"/>
      <c r="DC58" s="524">
        <v>1</v>
      </c>
      <c r="DD58" s="524"/>
      <c r="DE58" s="524"/>
      <c r="DF58" s="436"/>
      <c r="DG58" s="524"/>
      <c r="DH58" s="524"/>
      <c r="DI58" s="524">
        <v>1</v>
      </c>
      <c r="DJ58" s="524"/>
      <c r="DK58" s="524"/>
      <c r="DL58" s="524"/>
      <c r="DM58" s="524"/>
      <c r="DN58" s="524"/>
      <c r="DO58" s="524"/>
      <c r="DP58" s="524"/>
      <c r="DQ58" s="395">
        <f t="shared" si="24"/>
        <v>0</v>
      </c>
      <c r="DR58" s="395">
        <f t="shared" si="25"/>
        <v>2</v>
      </c>
      <c r="DS58" s="395">
        <f t="shared" si="26"/>
        <v>0</v>
      </c>
      <c r="DT58" s="395">
        <f t="shared" si="27"/>
        <v>2</v>
      </c>
      <c r="DU58" s="549"/>
      <c r="DV58" s="436"/>
      <c r="DW58" s="549"/>
      <c r="DX58" s="546"/>
      <c r="DY58" s="549"/>
      <c r="DZ58" s="549"/>
      <c r="EA58" s="549"/>
      <c r="EB58" s="549"/>
      <c r="EC58" s="549"/>
      <c r="ED58" s="553"/>
      <c r="EE58" s="549">
        <v>2</v>
      </c>
      <c r="EF58" s="549">
        <v>1</v>
      </c>
      <c r="EG58" s="543">
        <f t="shared" si="28"/>
        <v>0</v>
      </c>
      <c r="EH58" s="543">
        <f t="shared" si="29"/>
        <v>2</v>
      </c>
      <c r="EI58" s="543">
        <f t="shared" si="30"/>
        <v>1</v>
      </c>
      <c r="EJ58" s="543">
        <f t="shared" si="31"/>
        <v>3</v>
      </c>
      <c r="EK58" s="586">
        <v>1</v>
      </c>
      <c r="EL58" s="624"/>
      <c r="EM58" s="586"/>
      <c r="EN58" s="583"/>
      <c r="EO58" s="436"/>
      <c r="EP58" s="586"/>
      <c r="EQ58" s="586"/>
      <c r="ER58" s="586">
        <v>1</v>
      </c>
      <c r="ES58" s="586">
        <v>1</v>
      </c>
      <c r="ET58" s="586"/>
      <c r="EU58" s="586"/>
      <c r="EV58" s="586">
        <v>2</v>
      </c>
      <c r="EW58" s="591">
        <f t="shared" si="32"/>
        <v>1</v>
      </c>
      <c r="EX58" s="580">
        <f t="shared" si="33"/>
        <v>1</v>
      </c>
      <c r="EY58" s="580">
        <f t="shared" si="34"/>
        <v>3</v>
      </c>
      <c r="EZ58" s="580">
        <f t="shared" si="35"/>
        <v>5</v>
      </c>
      <c r="FA58" s="770"/>
      <c r="FB58" s="770"/>
      <c r="FC58" s="771"/>
      <c r="FD58" s="583"/>
      <c r="FE58" s="770"/>
      <c r="FF58" s="770">
        <v>2</v>
      </c>
      <c r="FG58" s="583"/>
      <c r="FH58" s="770"/>
      <c r="FI58" s="770"/>
      <c r="FJ58" s="770">
        <v>1</v>
      </c>
      <c r="FK58" s="770"/>
      <c r="FL58" s="770"/>
      <c r="FM58" s="771"/>
      <c r="FN58" s="770"/>
      <c r="FO58" s="770">
        <v>1</v>
      </c>
      <c r="FP58" s="591">
        <f t="shared" si="36"/>
        <v>1</v>
      </c>
      <c r="FQ58" s="591">
        <f t="shared" si="37"/>
        <v>0</v>
      </c>
      <c r="FR58" s="653">
        <f t="shared" si="38"/>
        <v>3</v>
      </c>
      <c r="FS58" s="653">
        <f t="shared" si="39"/>
        <v>4</v>
      </c>
    </row>
    <row r="59" spans="1:175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3"/>
        <v>4</v>
      </c>
      <c r="T59" s="132">
        <f t="shared" si="4"/>
        <v>0</v>
      </c>
      <c r="U59" s="116">
        <f t="shared" si="5"/>
        <v>4</v>
      </c>
      <c r="V59" s="93">
        <f t="shared" si="40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7"/>
        <v>0</v>
      </c>
      <c r="AJ59" s="227">
        <f t="shared" si="8"/>
        <v>0</v>
      </c>
      <c r="AK59" s="227">
        <f t="shared" si="9"/>
        <v>3</v>
      </c>
      <c r="AL59" s="227">
        <f t="shared" si="10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11"/>
        <v>3</v>
      </c>
      <c r="AZ59" s="281">
        <f t="shared" si="12"/>
        <v>3</v>
      </c>
      <c r="BA59" s="281">
        <f t="shared" si="13"/>
        <v>2</v>
      </c>
      <c r="BB59" s="281">
        <f t="shared" si="14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5"/>
        <v>1</v>
      </c>
      <c r="BS59" s="313">
        <f t="shared" si="16"/>
        <v>8</v>
      </c>
      <c r="BT59" s="313">
        <f t="shared" si="17"/>
        <v>6</v>
      </c>
      <c r="BU59" s="313">
        <f t="shared" si="18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9"/>
        <v>0</v>
      </c>
      <c r="CI59" s="391">
        <f t="shared" si="20"/>
        <v>2</v>
      </c>
      <c r="CJ59" s="392">
        <f t="shared" si="21"/>
        <v>6</v>
      </c>
      <c r="CK59" s="392">
        <f t="shared" si="22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41"/>
        <v>1</v>
      </c>
      <c r="CY59" s="395">
        <f t="shared" si="42"/>
        <v>0</v>
      </c>
      <c r="CZ59" s="395">
        <f t="shared" si="43"/>
        <v>4</v>
      </c>
      <c r="DA59" s="395">
        <f t="shared" si="23"/>
        <v>5</v>
      </c>
      <c r="DB59" s="524"/>
      <c r="DC59" s="524"/>
      <c r="DD59" s="502">
        <v>1</v>
      </c>
      <c r="DE59" s="524"/>
      <c r="DF59" s="436"/>
      <c r="DG59" s="502">
        <v>1</v>
      </c>
      <c r="DH59" s="524"/>
      <c r="DI59" s="524"/>
      <c r="DJ59" s="524"/>
      <c r="DK59" s="524"/>
      <c r="DL59" s="524"/>
      <c r="DM59" s="524">
        <v>1</v>
      </c>
      <c r="DN59" s="524"/>
      <c r="DO59" s="524"/>
      <c r="DP59" s="524"/>
      <c r="DQ59" s="395">
        <f t="shared" si="24"/>
        <v>0</v>
      </c>
      <c r="DR59" s="395">
        <f t="shared" si="25"/>
        <v>0</v>
      </c>
      <c r="DS59" s="395">
        <f t="shared" si="26"/>
        <v>3</v>
      </c>
      <c r="DT59" s="395">
        <f t="shared" si="27"/>
        <v>3</v>
      </c>
      <c r="DU59" s="549"/>
      <c r="DV59" s="436"/>
      <c r="DW59" s="549">
        <v>2</v>
      </c>
      <c r="DX59" s="546"/>
      <c r="DY59" s="549">
        <v>1</v>
      </c>
      <c r="DZ59" s="549">
        <v>6</v>
      </c>
      <c r="EA59" s="549"/>
      <c r="EB59" s="549"/>
      <c r="EC59" s="549">
        <v>3</v>
      </c>
      <c r="ED59" s="553"/>
      <c r="EE59" s="549">
        <v>1</v>
      </c>
      <c r="EF59" s="549">
        <v>2</v>
      </c>
      <c r="EG59" s="543">
        <f t="shared" si="28"/>
        <v>0</v>
      </c>
      <c r="EH59" s="543">
        <f t="shared" si="29"/>
        <v>2</v>
      </c>
      <c r="EI59" s="543">
        <f t="shared" si="30"/>
        <v>13</v>
      </c>
      <c r="EJ59" s="543">
        <f t="shared" si="31"/>
        <v>15</v>
      </c>
      <c r="EK59" s="586"/>
      <c r="EL59" s="624"/>
      <c r="EM59" s="586">
        <v>1</v>
      </c>
      <c r="EN59" s="583"/>
      <c r="EO59" s="436"/>
      <c r="EP59" s="586">
        <v>1</v>
      </c>
      <c r="EQ59" s="586"/>
      <c r="ER59" s="586">
        <v>2</v>
      </c>
      <c r="ES59" s="586">
        <v>2</v>
      </c>
      <c r="ET59" s="586"/>
      <c r="EU59" s="586"/>
      <c r="EV59" s="586">
        <v>1</v>
      </c>
      <c r="EW59" s="591">
        <f t="shared" si="32"/>
        <v>0</v>
      </c>
      <c r="EX59" s="580">
        <f t="shared" si="33"/>
        <v>2</v>
      </c>
      <c r="EY59" s="580">
        <f t="shared" si="34"/>
        <v>5</v>
      </c>
      <c r="EZ59" s="580">
        <f t="shared" si="35"/>
        <v>7</v>
      </c>
      <c r="FA59" s="770"/>
      <c r="FB59" s="770">
        <v>1</v>
      </c>
      <c r="FC59" s="771">
        <v>1</v>
      </c>
      <c r="FD59" s="583"/>
      <c r="FE59" s="770"/>
      <c r="FF59" s="770"/>
      <c r="FG59" s="583"/>
      <c r="FH59" s="770">
        <v>2</v>
      </c>
      <c r="FI59" s="770">
        <v>6</v>
      </c>
      <c r="FJ59" s="770"/>
      <c r="FK59" s="770"/>
      <c r="FL59" s="770">
        <v>3</v>
      </c>
      <c r="FM59" s="771"/>
      <c r="FN59" s="770"/>
      <c r="FO59" s="770">
        <v>2</v>
      </c>
      <c r="FP59" s="591">
        <f t="shared" si="36"/>
        <v>0</v>
      </c>
      <c r="FQ59" s="591">
        <f t="shared" si="37"/>
        <v>3</v>
      </c>
      <c r="FR59" s="653">
        <f t="shared" si="38"/>
        <v>12</v>
      </c>
      <c r="FS59" s="653">
        <f t="shared" si="39"/>
        <v>15</v>
      </c>
    </row>
    <row r="60" spans="1:175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3"/>
        <v>1</v>
      </c>
      <c r="T60" s="132">
        <f t="shared" si="4"/>
        <v>1</v>
      </c>
      <c r="U60" s="116">
        <f t="shared" si="5"/>
        <v>5</v>
      </c>
      <c r="V60" s="93">
        <f t="shared" si="40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7"/>
        <v>0</v>
      </c>
      <c r="AJ60" s="227">
        <f t="shared" si="8"/>
        <v>0</v>
      </c>
      <c r="AK60" s="227">
        <f t="shared" si="9"/>
        <v>0</v>
      </c>
      <c r="AL60" s="227">
        <f t="shared" si="10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11"/>
        <v>2</v>
      </c>
      <c r="AZ60" s="281">
        <f t="shared" si="12"/>
        <v>0</v>
      </c>
      <c r="BA60" s="281">
        <f t="shared" si="13"/>
        <v>1</v>
      </c>
      <c r="BB60" s="281">
        <f t="shared" si="14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5"/>
        <v>0</v>
      </c>
      <c r="BS60" s="313">
        <f t="shared" si="16"/>
        <v>0</v>
      </c>
      <c r="BT60" s="313">
        <f t="shared" si="17"/>
        <v>1</v>
      </c>
      <c r="BU60" s="313">
        <f t="shared" si="18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9"/>
        <v>0</v>
      </c>
      <c r="CI60" s="391">
        <f t="shared" si="20"/>
        <v>1</v>
      </c>
      <c r="CJ60" s="392">
        <f t="shared" si="21"/>
        <v>5</v>
      </c>
      <c r="CK60" s="392">
        <f t="shared" si="22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41"/>
        <v>0</v>
      </c>
      <c r="CY60" s="395">
        <f t="shared" si="42"/>
        <v>1</v>
      </c>
      <c r="CZ60" s="395">
        <f t="shared" si="43"/>
        <v>5</v>
      </c>
      <c r="DA60" s="395">
        <f t="shared" si="23"/>
        <v>6</v>
      </c>
      <c r="DB60" s="524"/>
      <c r="DC60" s="524"/>
      <c r="DD60" s="524"/>
      <c r="DE60" s="524"/>
      <c r="DF60" s="436"/>
      <c r="DG60" s="502">
        <v>1</v>
      </c>
      <c r="DH60" s="524"/>
      <c r="DI60" s="524"/>
      <c r="DJ60" s="524">
        <v>1</v>
      </c>
      <c r="DK60" s="524"/>
      <c r="DL60" s="524"/>
      <c r="DM60" s="524">
        <v>1</v>
      </c>
      <c r="DN60" s="524"/>
      <c r="DO60" s="524"/>
      <c r="DP60" s="524"/>
      <c r="DQ60" s="395">
        <f t="shared" si="24"/>
        <v>0</v>
      </c>
      <c r="DR60" s="395">
        <f t="shared" si="25"/>
        <v>0</v>
      </c>
      <c r="DS60" s="395">
        <f t="shared" si="26"/>
        <v>3</v>
      </c>
      <c r="DT60" s="395">
        <f t="shared" si="27"/>
        <v>3</v>
      </c>
      <c r="DU60" s="549"/>
      <c r="DV60" s="436"/>
      <c r="DW60" s="549">
        <v>1</v>
      </c>
      <c r="DX60" s="546"/>
      <c r="DY60" s="549"/>
      <c r="DZ60" s="549"/>
      <c r="EA60" s="549"/>
      <c r="EB60" s="549"/>
      <c r="EC60" s="549">
        <v>3</v>
      </c>
      <c r="ED60" s="553"/>
      <c r="EE60" s="549"/>
      <c r="EF60" s="549"/>
      <c r="EG60" s="543">
        <f t="shared" si="28"/>
        <v>0</v>
      </c>
      <c r="EH60" s="543">
        <f t="shared" si="29"/>
        <v>0</v>
      </c>
      <c r="EI60" s="543">
        <f t="shared" si="30"/>
        <v>4</v>
      </c>
      <c r="EJ60" s="543">
        <f t="shared" si="31"/>
        <v>4</v>
      </c>
      <c r="EK60" s="586"/>
      <c r="EL60" s="624"/>
      <c r="EM60" s="586">
        <v>1</v>
      </c>
      <c r="EN60" s="583"/>
      <c r="EO60" s="436"/>
      <c r="EP60" s="586"/>
      <c r="EQ60" s="586"/>
      <c r="ER60" s="586"/>
      <c r="ES60" s="586">
        <v>2</v>
      </c>
      <c r="ET60" s="586"/>
      <c r="EU60" s="586"/>
      <c r="EV60" s="586">
        <v>2</v>
      </c>
      <c r="EW60" s="591">
        <f t="shared" si="32"/>
        <v>0</v>
      </c>
      <c r="EX60" s="580">
        <f t="shared" si="33"/>
        <v>0</v>
      </c>
      <c r="EY60" s="580">
        <f t="shared" si="34"/>
        <v>5</v>
      </c>
      <c r="EZ60" s="580">
        <f t="shared" si="35"/>
        <v>5</v>
      </c>
      <c r="FA60" s="770"/>
      <c r="FB60" s="770"/>
      <c r="FC60" s="771">
        <v>3</v>
      </c>
      <c r="FD60" s="583"/>
      <c r="FE60" s="770"/>
      <c r="FF60" s="770"/>
      <c r="FG60" s="583"/>
      <c r="FH60" s="770"/>
      <c r="FI60" s="770"/>
      <c r="FJ60" s="770"/>
      <c r="FK60" s="770"/>
      <c r="FL60" s="770">
        <v>3</v>
      </c>
      <c r="FM60" s="771"/>
      <c r="FN60" s="770"/>
      <c r="FO60" s="770"/>
      <c r="FP60" s="591">
        <f t="shared" si="36"/>
        <v>0</v>
      </c>
      <c r="FQ60" s="591">
        <f t="shared" si="37"/>
        <v>0</v>
      </c>
      <c r="FR60" s="653">
        <f t="shared" si="38"/>
        <v>6</v>
      </c>
      <c r="FS60" s="653">
        <f t="shared" si="39"/>
        <v>6</v>
      </c>
    </row>
    <row r="61" spans="1:175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3"/>
        <v>0</v>
      </c>
      <c r="T61" s="132">
        <f t="shared" si="4"/>
        <v>0</v>
      </c>
      <c r="U61" s="116">
        <f t="shared" si="5"/>
        <v>2</v>
      </c>
      <c r="V61" s="93">
        <f t="shared" si="40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7"/>
        <v>0</v>
      </c>
      <c r="AJ61" s="227">
        <f t="shared" si="8"/>
        <v>7</v>
      </c>
      <c r="AK61" s="227">
        <f t="shared" si="9"/>
        <v>0</v>
      </c>
      <c r="AL61" s="227">
        <f t="shared" si="10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11"/>
        <v>0</v>
      </c>
      <c r="AZ61" s="281">
        <f t="shared" si="12"/>
        <v>1</v>
      </c>
      <c r="BA61" s="281">
        <f t="shared" si="13"/>
        <v>0</v>
      </c>
      <c r="BB61" s="281">
        <f t="shared" si="14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5"/>
        <v>0</v>
      </c>
      <c r="BS61" s="313">
        <f t="shared" si="16"/>
        <v>2</v>
      </c>
      <c r="BT61" s="313">
        <f t="shared" si="17"/>
        <v>0</v>
      </c>
      <c r="BU61" s="313">
        <f t="shared" si="18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9"/>
        <v>1</v>
      </c>
      <c r="CI61" s="391">
        <f t="shared" si="20"/>
        <v>2</v>
      </c>
      <c r="CJ61" s="392">
        <f t="shared" si="21"/>
        <v>0</v>
      </c>
      <c r="CK61" s="392">
        <f t="shared" si="22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41"/>
        <v>0</v>
      </c>
      <c r="CY61" s="395">
        <f t="shared" si="42"/>
        <v>5</v>
      </c>
      <c r="CZ61" s="395">
        <f t="shared" si="43"/>
        <v>0</v>
      </c>
      <c r="DA61" s="395">
        <f t="shared" si="23"/>
        <v>5</v>
      </c>
      <c r="DB61" s="524"/>
      <c r="DC61" s="524"/>
      <c r="DD61" s="502">
        <v>2</v>
      </c>
      <c r="DE61" s="524"/>
      <c r="DF61" s="436">
        <v>2</v>
      </c>
      <c r="DG61" s="502">
        <v>1</v>
      </c>
      <c r="DH61" s="524"/>
      <c r="DI61" s="524">
        <v>2</v>
      </c>
      <c r="DJ61" s="524"/>
      <c r="DK61" s="524"/>
      <c r="DL61" s="524">
        <v>2</v>
      </c>
      <c r="DM61" s="524"/>
      <c r="DN61" s="524"/>
      <c r="DO61" s="524"/>
      <c r="DP61" s="524"/>
      <c r="DQ61" s="395">
        <f t="shared" si="24"/>
        <v>0</v>
      </c>
      <c r="DR61" s="395">
        <f t="shared" si="25"/>
        <v>6</v>
      </c>
      <c r="DS61" s="395">
        <f t="shared" si="26"/>
        <v>3</v>
      </c>
      <c r="DT61" s="395">
        <f t="shared" si="27"/>
        <v>9</v>
      </c>
      <c r="DU61" s="549">
        <v>1</v>
      </c>
      <c r="DV61" s="436">
        <v>1</v>
      </c>
      <c r="DW61" s="549">
        <v>1</v>
      </c>
      <c r="DX61" s="546"/>
      <c r="DY61" s="549">
        <v>5</v>
      </c>
      <c r="DZ61" s="549"/>
      <c r="EA61" s="549"/>
      <c r="EB61" s="549">
        <v>2</v>
      </c>
      <c r="EC61" s="549"/>
      <c r="ED61" s="553"/>
      <c r="EE61" s="549">
        <v>4</v>
      </c>
      <c r="EF61" s="549"/>
      <c r="EG61" s="543">
        <f t="shared" si="28"/>
        <v>1</v>
      </c>
      <c r="EH61" s="543">
        <f t="shared" si="29"/>
        <v>12</v>
      </c>
      <c r="EI61" s="543">
        <f t="shared" si="30"/>
        <v>1</v>
      </c>
      <c r="EJ61" s="543">
        <f t="shared" si="31"/>
        <v>14</v>
      </c>
      <c r="EK61" s="586"/>
      <c r="EL61" s="624"/>
      <c r="EM61" s="586"/>
      <c r="EN61" s="583"/>
      <c r="EO61" s="436">
        <v>5</v>
      </c>
      <c r="EP61" s="586"/>
      <c r="EQ61" s="586"/>
      <c r="ER61" s="586"/>
      <c r="ES61" s="586"/>
      <c r="ET61" s="586"/>
      <c r="EU61" s="586"/>
      <c r="EV61" s="586"/>
      <c r="EW61" s="591">
        <f t="shared" si="32"/>
        <v>0</v>
      </c>
      <c r="EX61" s="580">
        <f t="shared" si="33"/>
        <v>5</v>
      </c>
      <c r="EY61" s="580">
        <f t="shared" si="34"/>
        <v>0</v>
      </c>
      <c r="EZ61" s="580">
        <f t="shared" si="35"/>
        <v>5</v>
      </c>
      <c r="FA61" s="770"/>
      <c r="FB61" s="770">
        <v>3</v>
      </c>
      <c r="FC61" s="771"/>
      <c r="FD61" s="583"/>
      <c r="FE61" s="770">
        <v>1</v>
      </c>
      <c r="FF61" s="770"/>
      <c r="FG61" s="583"/>
      <c r="FH61" s="770"/>
      <c r="FI61" s="770"/>
      <c r="FJ61" s="770"/>
      <c r="FK61" s="770">
        <v>3</v>
      </c>
      <c r="FL61" s="770"/>
      <c r="FM61" s="771"/>
      <c r="FN61" s="770"/>
      <c r="FO61" s="770"/>
      <c r="FP61" s="591">
        <f t="shared" si="36"/>
        <v>0</v>
      </c>
      <c r="FQ61" s="591">
        <f t="shared" si="37"/>
        <v>7</v>
      </c>
      <c r="FR61" s="653">
        <f t="shared" si="38"/>
        <v>0</v>
      </c>
      <c r="FS61" s="653">
        <f t="shared" si="39"/>
        <v>7</v>
      </c>
    </row>
    <row r="62" spans="1:175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3"/>
        <v>0</v>
      </c>
      <c r="T62" s="132">
        <f t="shared" si="4"/>
        <v>13</v>
      </c>
      <c r="U62" s="116">
        <f t="shared" si="5"/>
        <v>4</v>
      </c>
      <c r="V62" s="93">
        <f t="shared" si="40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7"/>
        <v>0</v>
      </c>
      <c r="AJ62" s="227">
        <f t="shared" si="8"/>
        <v>0</v>
      </c>
      <c r="AK62" s="227">
        <f t="shared" si="9"/>
        <v>2</v>
      </c>
      <c r="AL62" s="227">
        <f t="shared" si="10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11"/>
        <v>0</v>
      </c>
      <c r="AZ62" s="281">
        <f t="shared" si="12"/>
        <v>1</v>
      </c>
      <c r="BA62" s="281">
        <f t="shared" si="13"/>
        <v>2</v>
      </c>
      <c r="BB62" s="281">
        <f t="shared" si="14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5"/>
        <v>1</v>
      </c>
      <c r="BS62" s="313">
        <f t="shared" si="16"/>
        <v>0</v>
      </c>
      <c r="BT62" s="313">
        <f t="shared" si="17"/>
        <v>1</v>
      </c>
      <c r="BU62" s="313">
        <f t="shared" si="18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9"/>
        <v>0</v>
      </c>
      <c r="CI62" s="391">
        <f t="shared" si="20"/>
        <v>2</v>
      </c>
      <c r="CJ62" s="392">
        <f t="shared" si="21"/>
        <v>1</v>
      </c>
      <c r="CK62" s="392">
        <f t="shared" si="22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41"/>
        <v>0</v>
      </c>
      <c r="CY62" s="395">
        <f t="shared" si="42"/>
        <v>0</v>
      </c>
      <c r="CZ62" s="395">
        <f t="shared" si="43"/>
        <v>5</v>
      </c>
      <c r="DA62" s="395">
        <f t="shared" si="23"/>
        <v>5</v>
      </c>
      <c r="DB62" s="524"/>
      <c r="DC62" s="524"/>
      <c r="DD62" s="524"/>
      <c r="DE62" s="524">
        <v>1</v>
      </c>
      <c r="DF62" s="436"/>
      <c r="DG62" s="524"/>
      <c r="DH62" s="524">
        <v>1</v>
      </c>
      <c r="DI62" s="524"/>
      <c r="DJ62" s="524"/>
      <c r="DK62" s="524"/>
      <c r="DL62" s="524"/>
      <c r="DM62" s="524"/>
      <c r="DN62" s="524"/>
      <c r="DO62" s="524"/>
      <c r="DP62" s="524"/>
      <c r="DQ62" s="395">
        <f t="shared" si="24"/>
        <v>2</v>
      </c>
      <c r="DR62" s="395">
        <f t="shared" si="25"/>
        <v>0</v>
      </c>
      <c r="DS62" s="395">
        <f t="shared" si="26"/>
        <v>0</v>
      </c>
      <c r="DT62" s="395">
        <f t="shared" si="27"/>
        <v>2</v>
      </c>
      <c r="DU62" s="549"/>
      <c r="DV62" s="436"/>
      <c r="DW62" s="549">
        <v>1</v>
      </c>
      <c r="DX62" s="546"/>
      <c r="DY62" s="549"/>
      <c r="DZ62" s="549">
        <v>1</v>
      </c>
      <c r="EA62" s="549"/>
      <c r="EB62" s="549"/>
      <c r="EC62" s="549">
        <v>1</v>
      </c>
      <c r="ED62" s="553"/>
      <c r="EE62" s="549"/>
      <c r="EF62" s="549"/>
      <c r="EG62" s="543">
        <f t="shared" si="28"/>
        <v>0</v>
      </c>
      <c r="EH62" s="543">
        <f t="shared" si="29"/>
        <v>0</v>
      </c>
      <c r="EI62" s="543">
        <f t="shared" si="30"/>
        <v>3</v>
      </c>
      <c r="EJ62" s="543">
        <f t="shared" si="31"/>
        <v>3</v>
      </c>
      <c r="EK62" s="586"/>
      <c r="EL62" s="624"/>
      <c r="EM62" s="586">
        <v>1</v>
      </c>
      <c r="EN62" s="583"/>
      <c r="EO62" s="436"/>
      <c r="EP62" s="586">
        <v>2</v>
      </c>
      <c r="EQ62" s="586"/>
      <c r="ER62" s="586"/>
      <c r="ES62" s="586"/>
      <c r="ET62" s="586"/>
      <c r="EU62" s="586"/>
      <c r="EV62" s="586"/>
      <c r="EW62" s="591">
        <f t="shared" si="32"/>
        <v>0</v>
      </c>
      <c r="EX62" s="580">
        <f t="shared" si="33"/>
        <v>0</v>
      </c>
      <c r="EY62" s="580">
        <f t="shared" si="34"/>
        <v>3</v>
      </c>
      <c r="EZ62" s="580">
        <f t="shared" si="35"/>
        <v>3</v>
      </c>
      <c r="FA62" s="770"/>
      <c r="FB62" s="770"/>
      <c r="FC62" s="771">
        <v>1</v>
      </c>
      <c r="FD62" s="583"/>
      <c r="FE62" s="770"/>
      <c r="FF62" s="770">
        <v>3</v>
      </c>
      <c r="FG62" s="583"/>
      <c r="FH62" s="770"/>
      <c r="FI62" s="770">
        <v>1</v>
      </c>
      <c r="FJ62" s="770"/>
      <c r="FK62" s="770"/>
      <c r="FL62" s="770">
        <v>1</v>
      </c>
      <c r="FM62" s="771"/>
      <c r="FN62" s="770"/>
      <c r="FO62" s="770"/>
      <c r="FP62" s="591">
        <f t="shared" si="36"/>
        <v>0</v>
      </c>
      <c r="FQ62" s="591">
        <f t="shared" si="37"/>
        <v>0</v>
      </c>
      <c r="FR62" s="653">
        <f t="shared" si="38"/>
        <v>6</v>
      </c>
      <c r="FS62" s="653">
        <f t="shared" si="39"/>
        <v>6</v>
      </c>
    </row>
    <row r="63" spans="1:175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3"/>
        <v>0</v>
      </c>
      <c r="T63" s="132">
        <f t="shared" si="4"/>
        <v>0</v>
      </c>
      <c r="U63" s="116">
        <f t="shared" si="5"/>
        <v>10</v>
      </c>
      <c r="V63" s="93">
        <f t="shared" si="40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7"/>
        <v>0</v>
      </c>
      <c r="AJ63" s="227">
        <f t="shared" si="8"/>
        <v>0</v>
      </c>
      <c r="AK63" s="227">
        <f t="shared" si="9"/>
        <v>8</v>
      </c>
      <c r="AL63" s="227">
        <f t="shared" si="10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11"/>
        <v>0</v>
      </c>
      <c r="AZ63" s="281">
        <f t="shared" si="12"/>
        <v>2</v>
      </c>
      <c r="BA63" s="281">
        <f t="shared" si="13"/>
        <v>25</v>
      </c>
      <c r="BB63" s="281">
        <f t="shared" si="14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5"/>
        <v>0</v>
      </c>
      <c r="BS63" s="313">
        <f t="shared" si="16"/>
        <v>4</v>
      </c>
      <c r="BT63" s="313">
        <f t="shared" si="17"/>
        <v>30</v>
      </c>
      <c r="BU63" s="313">
        <f t="shared" si="18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9"/>
        <v>0</v>
      </c>
      <c r="CI63" s="391">
        <f t="shared" si="20"/>
        <v>2</v>
      </c>
      <c r="CJ63" s="392">
        <f t="shared" si="21"/>
        <v>46</v>
      </c>
      <c r="CK63" s="392">
        <f t="shared" si="22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41"/>
        <v>0</v>
      </c>
      <c r="CY63" s="395">
        <f t="shared" si="42"/>
        <v>0</v>
      </c>
      <c r="CZ63" s="395">
        <f t="shared" si="43"/>
        <v>11</v>
      </c>
      <c r="DA63" s="395">
        <f t="shared" si="23"/>
        <v>11</v>
      </c>
      <c r="DB63" s="524"/>
      <c r="DC63" s="524"/>
      <c r="DD63" s="502">
        <v>48</v>
      </c>
      <c r="DE63" s="524"/>
      <c r="DF63" s="436"/>
      <c r="DG63" s="502">
        <v>21</v>
      </c>
      <c r="DH63" s="524"/>
      <c r="DI63" s="524"/>
      <c r="DJ63" s="524">
        <v>19</v>
      </c>
      <c r="DK63" s="524"/>
      <c r="DL63" s="524"/>
      <c r="DM63" s="524">
        <v>24</v>
      </c>
      <c r="DN63" s="524"/>
      <c r="DO63" s="524"/>
      <c r="DP63" s="524"/>
      <c r="DQ63" s="395">
        <f t="shared" si="24"/>
        <v>0</v>
      </c>
      <c r="DR63" s="395">
        <f t="shared" si="25"/>
        <v>0</v>
      </c>
      <c r="DS63" s="395">
        <f t="shared" si="26"/>
        <v>112</v>
      </c>
      <c r="DT63" s="395">
        <f t="shared" si="27"/>
        <v>112</v>
      </c>
      <c r="DU63" s="549"/>
      <c r="DV63" s="436"/>
      <c r="DW63" s="549">
        <v>10</v>
      </c>
      <c r="DX63" s="546"/>
      <c r="DY63" s="549"/>
      <c r="DZ63" s="549">
        <v>8</v>
      </c>
      <c r="EA63" s="549"/>
      <c r="EB63" s="549"/>
      <c r="EC63" s="549">
        <v>7</v>
      </c>
      <c r="ED63" s="553"/>
      <c r="EE63" s="549"/>
      <c r="EF63" s="549">
        <v>12</v>
      </c>
      <c r="EG63" s="543">
        <f t="shared" si="28"/>
        <v>0</v>
      </c>
      <c r="EH63" s="543">
        <f t="shared" si="29"/>
        <v>0</v>
      </c>
      <c r="EI63" s="543">
        <f t="shared" si="30"/>
        <v>37</v>
      </c>
      <c r="EJ63" s="543">
        <f t="shared" si="31"/>
        <v>37</v>
      </c>
      <c r="EK63" s="586"/>
      <c r="EL63" s="624"/>
      <c r="EM63" s="586">
        <v>10</v>
      </c>
      <c r="EN63" s="583"/>
      <c r="EO63" s="436"/>
      <c r="EP63" s="586">
        <v>12</v>
      </c>
      <c r="EQ63" s="586"/>
      <c r="ER63" s="586"/>
      <c r="ES63" s="586">
        <v>8</v>
      </c>
      <c r="ET63" s="586"/>
      <c r="EU63" s="586"/>
      <c r="EV63" s="586">
        <v>7</v>
      </c>
      <c r="EW63" s="591">
        <f t="shared" si="32"/>
        <v>0</v>
      </c>
      <c r="EX63" s="580">
        <f t="shared" si="33"/>
        <v>0</v>
      </c>
      <c r="EY63" s="580">
        <f t="shared" si="34"/>
        <v>37</v>
      </c>
      <c r="EZ63" s="580">
        <f t="shared" si="35"/>
        <v>37</v>
      </c>
      <c r="FA63" s="770"/>
      <c r="FB63" s="770"/>
      <c r="FC63" s="771">
        <v>5</v>
      </c>
      <c r="FD63" s="583"/>
      <c r="FE63" s="770"/>
      <c r="FF63" s="770">
        <v>2</v>
      </c>
      <c r="FG63" s="583"/>
      <c r="FH63" s="770"/>
      <c r="FI63" s="770">
        <v>8</v>
      </c>
      <c r="FJ63" s="770"/>
      <c r="FK63" s="770"/>
      <c r="FL63" s="770">
        <v>7</v>
      </c>
      <c r="FM63" s="771"/>
      <c r="FN63" s="770"/>
      <c r="FO63" s="770">
        <v>12</v>
      </c>
      <c r="FP63" s="591">
        <f t="shared" si="36"/>
        <v>0</v>
      </c>
      <c r="FQ63" s="591">
        <f t="shared" si="37"/>
        <v>0</v>
      </c>
      <c r="FR63" s="653">
        <f t="shared" si="38"/>
        <v>34</v>
      </c>
      <c r="FS63" s="653">
        <f t="shared" si="39"/>
        <v>34</v>
      </c>
    </row>
    <row r="64" spans="1:175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3"/>
        <v>0</v>
      </c>
      <c r="T64" s="132">
        <f t="shared" si="4"/>
        <v>1</v>
      </c>
      <c r="U64" s="116">
        <f t="shared" si="5"/>
        <v>0</v>
      </c>
      <c r="V64" s="93">
        <f t="shared" si="40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7"/>
        <v>0</v>
      </c>
      <c r="AJ64" s="227">
        <f t="shared" si="8"/>
        <v>0</v>
      </c>
      <c r="AK64" s="227">
        <f t="shared" si="9"/>
        <v>0</v>
      </c>
      <c r="AL64" s="227">
        <f t="shared" si="10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11"/>
        <v>0</v>
      </c>
      <c r="AZ64" s="281">
        <f t="shared" si="12"/>
        <v>0</v>
      </c>
      <c r="BA64" s="281">
        <f t="shared" si="13"/>
        <v>0</v>
      </c>
      <c r="BB64" s="281">
        <f t="shared" si="14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5"/>
        <v>0</v>
      </c>
      <c r="BS64" s="313">
        <f t="shared" si="16"/>
        <v>0</v>
      </c>
      <c r="BT64" s="313">
        <f t="shared" si="17"/>
        <v>0</v>
      </c>
      <c r="BU64" s="313">
        <f t="shared" si="18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9"/>
        <v>0</v>
      </c>
      <c r="CI64" s="391">
        <f t="shared" si="20"/>
        <v>0</v>
      </c>
      <c r="CJ64" s="392">
        <f t="shared" si="21"/>
        <v>0</v>
      </c>
      <c r="CK64" s="392">
        <f t="shared" si="22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41"/>
        <v>0</v>
      </c>
      <c r="CY64" s="395">
        <f t="shared" si="42"/>
        <v>0</v>
      </c>
      <c r="CZ64" s="395">
        <f t="shared" si="43"/>
        <v>0</v>
      </c>
      <c r="DA64" s="395">
        <f t="shared" si="23"/>
        <v>0</v>
      </c>
      <c r="DB64" s="524"/>
      <c r="DC64" s="524">
        <v>1</v>
      </c>
      <c r="DD64" s="524"/>
      <c r="DE64" s="524"/>
      <c r="DF64" s="436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395">
        <f t="shared" si="24"/>
        <v>0</v>
      </c>
      <c r="DR64" s="395">
        <f t="shared" si="25"/>
        <v>1</v>
      </c>
      <c r="DS64" s="395">
        <f t="shared" si="26"/>
        <v>0</v>
      </c>
      <c r="DT64" s="395">
        <f t="shared" si="27"/>
        <v>1</v>
      </c>
      <c r="DU64" s="549"/>
      <c r="DV64" s="436"/>
      <c r="DW64" s="549"/>
      <c r="DX64" s="546"/>
      <c r="DY64" s="549"/>
      <c r="DZ64" s="549"/>
      <c r="EA64" s="549"/>
      <c r="EB64" s="549"/>
      <c r="EC64" s="549"/>
      <c r="ED64" s="553"/>
      <c r="EE64" s="549"/>
      <c r="EF64" s="549"/>
      <c r="EG64" s="543">
        <f t="shared" si="28"/>
        <v>0</v>
      </c>
      <c r="EH64" s="543">
        <f t="shared" si="29"/>
        <v>0</v>
      </c>
      <c r="EI64" s="543">
        <f t="shared" si="30"/>
        <v>0</v>
      </c>
      <c r="EJ64" s="543">
        <f t="shared" si="31"/>
        <v>0</v>
      </c>
      <c r="EK64" s="586"/>
      <c r="EL64" s="624"/>
      <c r="EM64" s="586"/>
      <c r="EN64" s="583"/>
      <c r="EO64" s="436"/>
      <c r="EP64" s="586"/>
      <c r="EQ64" s="586"/>
      <c r="ER64" s="586"/>
      <c r="ES64" s="586"/>
      <c r="ET64" s="586"/>
      <c r="EU64" s="586"/>
      <c r="EV64" s="586"/>
      <c r="EW64" s="591">
        <f t="shared" si="32"/>
        <v>0</v>
      </c>
      <c r="EX64" s="580">
        <f t="shared" si="33"/>
        <v>0</v>
      </c>
      <c r="EY64" s="580">
        <f t="shared" si="34"/>
        <v>0</v>
      </c>
      <c r="EZ64" s="580">
        <f t="shared" si="35"/>
        <v>0</v>
      </c>
      <c r="FA64" s="770"/>
      <c r="FB64" s="770"/>
      <c r="FC64" s="771"/>
      <c r="FD64" s="583"/>
      <c r="FE64" s="770"/>
      <c r="FF64" s="770"/>
      <c r="FG64" s="583"/>
      <c r="FH64" s="770"/>
      <c r="FI64" s="770"/>
      <c r="FJ64" s="770"/>
      <c r="FK64" s="770"/>
      <c r="FL64" s="770"/>
      <c r="FM64" s="771"/>
      <c r="FN64" s="770"/>
      <c r="FO64" s="770"/>
      <c r="FP64" s="591">
        <f t="shared" si="36"/>
        <v>0</v>
      </c>
      <c r="FQ64" s="591">
        <f t="shared" si="37"/>
        <v>0</v>
      </c>
      <c r="FR64" s="653">
        <f t="shared" si="38"/>
        <v>0</v>
      </c>
      <c r="FS64" s="653">
        <f t="shared" si="39"/>
        <v>0</v>
      </c>
    </row>
    <row r="65" spans="1:175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3"/>
        <v>0</v>
      </c>
      <c r="T65" s="132">
        <f t="shared" si="4"/>
        <v>6</v>
      </c>
      <c r="U65" s="116">
        <f t="shared" si="5"/>
        <v>0</v>
      </c>
      <c r="V65" s="93">
        <f t="shared" si="40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7"/>
        <v>0</v>
      </c>
      <c r="AJ65" s="227">
        <f t="shared" si="8"/>
        <v>0</v>
      </c>
      <c r="AK65" s="227">
        <f t="shared" si="9"/>
        <v>0</v>
      </c>
      <c r="AL65" s="227">
        <f t="shared" si="10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11"/>
        <v>0</v>
      </c>
      <c r="AZ65" s="281">
        <f t="shared" si="12"/>
        <v>0</v>
      </c>
      <c r="BA65" s="281">
        <f t="shared" si="13"/>
        <v>0</v>
      </c>
      <c r="BB65" s="281">
        <f t="shared" si="14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5"/>
        <v>0</v>
      </c>
      <c r="BS65" s="313">
        <f t="shared" si="16"/>
        <v>0</v>
      </c>
      <c r="BT65" s="313">
        <f t="shared" si="17"/>
        <v>0</v>
      </c>
      <c r="BU65" s="313">
        <f t="shared" si="18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9"/>
        <v>0</v>
      </c>
      <c r="CI65" s="391">
        <f t="shared" si="20"/>
        <v>0</v>
      </c>
      <c r="CJ65" s="392">
        <f t="shared" si="21"/>
        <v>0</v>
      </c>
      <c r="CK65" s="392">
        <f t="shared" si="22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41"/>
        <v>1</v>
      </c>
      <c r="CY65" s="395">
        <f t="shared" si="42"/>
        <v>1</v>
      </c>
      <c r="CZ65" s="395">
        <f t="shared" si="43"/>
        <v>0</v>
      </c>
      <c r="DA65" s="395">
        <f t="shared" si="23"/>
        <v>2</v>
      </c>
      <c r="DB65" s="524"/>
      <c r="DC65" s="524">
        <v>1</v>
      </c>
      <c r="DD65" s="524"/>
      <c r="DE65" s="524"/>
      <c r="DF65" s="436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395">
        <f t="shared" si="24"/>
        <v>0</v>
      </c>
      <c r="DR65" s="395">
        <f t="shared" si="25"/>
        <v>1</v>
      </c>
      <c r="DS65" s="395">
        <f t="shared" si="26"/>
        <v>0</v>
      </c>
      <c r="DT65" s="395">
        <f t="shared" si="27"/>
        <v>1</v>
      </c>
      <c r="DU65" s="549"/>
      <c r="DV65" s="436"/>
      <c r="DW65" s="549"/>
      <c r="DX65" s="546"/>
      <c r="DY65" s="549"/>
      <c r="DZ65" s="549"/>
      <c r="EA65" s="549"/>
      <c r="EB65" s="549"/>
      <c r="EC65" s="549"/>
      <c r="ED65" s="553"/>
      <c r="EE65" s="549"/>
      <c r="EF65" s="549"/>
      <c r="EG65" s="543">
        <f t="shared" si="28"/>
        <v>0</v>
      </c>
      <c r="EH65" s="543">
        <f t="shared" si="29"/>
        <v>0</v>
      </c>
      <c r="EI65" s="543">
        <f t="shared" si="30"/>
        <v>0</v>
      </c>
      <c r="EJ65" s="543">
        <f t="shared" si="31"/>
        <v>0</v>
      </c>
      <c r="EK65" s="586"/>
      <c r="EL65" s="624"/>
      <c r="EM65" s="586"/>
      <c r="EN65" s="583"/>
      <c r="EO65" s="436">
        <v>1</v>
      </c>
      <c r="EP65" s="586"/>
      <c r="EQ65" s="586">
        <v>1</v>
      </c>
      <c r="ER65" s="586"/>
      <c r="ES65" s="586"/>
      <c r="ET65" s="586"/>
      <c r="EU65" s="586"/>
      <c r="EV65" s="586"/>
      <c r="EW65" s="591">
        <f t="shared" si="32"/>
        <v>1</v>
      </c>
      <c r="EX65" s="580">
        <f t="shared" si="33"/>
        <v>1</v>
      </c>
      <c r="EY65" s="580">
        <f t="shared" si="34"/>
        <v>0</v>
      </c>
      <c r="EZ65" s="580">
        <f t="shared" si="35"/>
        <v>2</v>
      </c>
      <c r="FA65" s="770"/>
      <c r="FB65" s="770"/>
      <c r="FC65" s="771"/>
      <c r="FD65" s="583"/>
      <c r="FE65" s="770"/>
      <c r="FF65" s="770"/>
      <c r="FG65" s="583"/>
      <c r="FH65" s="770"/>
      <c r="FI65" s="770"/>
      <c r="FJ65" s="770">
        <v>1</v>
      </c>
      <c r="FK65" s="770"/>
      <c r="FL65" s="770"/>
      <c r="FM65" s="771"/>
      <c r="FN65" s="770"/>
      <c r="FO65" s="770"/>
      <c r="FP65" s="591">
        <f t="shared" si="36"/>
        <v>1</v>
      </c>
      <c r="FQ65" s="591">
        <f t="shared" si="37"/>
        <v>0</v>
      </c>
      <c r="FR65" s="653">
        <f t="shared" si="38"/>
        <v>0</v>
      </c>
      <c r="FS65" s="653">
        <f t="shared" si="39"/>
        <v>1</v>
      </c>
    </row>
    <row r="66" spans="1:175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3"/>
        <v>0</v>
      </c>
      <c r="T66" s="132">
        <f t="shared" si="4"/>
        <v>1</v>
      </c>
      <c r="U66" s="116">
        <f t="shared" si="5"/>
        <v>3</v>
      </c>
      <c r="V66" s="93">
        <f t="shared" si="40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7"/>
        <v>0</v>
      </c>
      <c r="AJ66" s="227">
        <f t="shared" si="8"/>
        <v>0</v>
      </c>
      <c r="AK66" s="227">
        <f t="shared" si="9"/>
        <v>2</v>
      </c>
      <c r="AL66" s="227">
        <f t="shared" si="10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11"/>
        <v>0</v>
      </c>
      <c r="AZ66" s="281">
        <f t="shared" si="12"/>
        <v>0</v>
      </c>
      <c r="BA66" s="281">
        <f t="shared" si="13"/>
        <v>5</v>
      </c>
      <c r="BB66" s="281">
        <f t="shared" si="14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5"/>
        <v>1</v>
      </c>
      <c r="BS66" s="313">
        <f t="shared" si="16"/>
        <v>1</v>
      </c>
      <c r="BT66" s="313">
        <f t="shared" si="17"/>
        <v>0</v>
      </c>
      <c r="BU66" s="313">
        <f t="shared" si="18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9"/>
        <v>0</v>
      </c>
      <c r="CI66" s="391">
        <f t="shared" si="20"/>
        <v>0</v>
      </c>
      <c r="CJ66" s="392">
        <f t="shared" si="21"/>
        <v>3</v>
      </c>
      <c r="CK66" s="392">
        <f t="shared" si="22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41"/>
        <v>0</v>
      </c>
      <c r="CY66" s="395">
        <f t="shared" si="42"/>
        <v>0</v>
      </c>
      <c r="CZ66" s="395">
        <f t="shared" si="43"/>
        <v>0</v>
      </c>
      <c r="DA66" s="395">
        <f t="shared" si="23"/>
        <v>0</v>
      </c>
      <c r="DB66" s="524"/>
      <c r="DC66" s="524"/>
      <c r="DD66" s="524"/>
      <c r="DE66" s="524"/>
      <c r="DF66" s="436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395">
        <f t="shared" si="24"/>
        <v>0</v>
      </c>
      <c r="DR66" s="395">
        <f t="shared" si="25"/>
        <v>0</v>
      </c>
      <c r="DS66" s="395">
        <f t="shared" si="26"/>
        <v>0</v>
      </c>
      <c r="DT66" s="395">
        <f t="shared" si="27"/>
        <v>0</v>
      </c>
      <c r="DU66" s="549"/>
      <c r="DV66" s="436"/>
      <c r="DW66" s="549"/>
      <c r="DX66" s="546"/>
      <c r="DY66" s="549"/>
      <c r="DZ66" s="549">
        <v>1</v>
      </c>
      <c r="EA66" s="549"/>
      <c r="EB66" s="549"/>
      <c r="EC66" s="549">
        <v>2</v>
      </c>
      <c r="ED66" s="553"/>
      <c r="EE66" s="549"/>
      <c r="EF66" s="549">
        <v>1</v>
      </c>
      <c r="EG66" s="543">
        <f t="shared" si="28"/>
        <v>0</v>
      </c>
      <c r="EH66" s="543">
        <f t="shared" si="29"/>
        <v>0</v>
      </c>
      <c r="EI66" s="543">
        <f t="shared" si="30"/>
        <v>4</v>
      </c>
      <c r="EJ66" s="543">
        <f t="shared" si="31"/>
        <v>4</v>
      </c>
      <c r="EK66" s="586"/>
      <c r="EL66" s="624"/>
      <c r="EM66" s="586">
        <v>2</v>
      </c>
      <c r="EN66" s="583"/>
      <c r="EO66" s="436"/>
      <c r="EP66" s="586">
        <v>2</v>
      </c>
      <c r="EQ66" s="586"/>
      <c r="ER66" s="586"/>
      <c r="ES66" s="586"/>
      <c r="ET66" s="586"/>
      <c r="EU66" s="586"/>
      <c r="EV66" s="586"/>
      <c r="EW66" s="591">
        <f t="shared" si="32"/>
        <v>0</v>
      </c>
      <c r="EX66" s="580">
        <f t="shared" si="33"/>
        <v>0</v>
      </c>
      <c r="EY66" s="580">
        <f t="shared" si="34"/>
        <v>4</v>
      </c>
      <c r="EZ66" s="580">
        <f t="shared" si="35"/>
        <v>4</v>
      </c>
      <c r="FA66" s="770"/>
      <c r="FB66" s="770"/>
      <c r="FC66" s="771">
        <v>1</v>
      </c>
      <c r="FD66" s="583"/>
      <c r="FE66" s="770"/>
      <c r="FF66" s="770">
        <v>2</v>
      </c>
      <c r="FG66" s="583"/>
      <c r="FH66" s="770"/>
      <c r="FI66" s="770">
        <v>1</v>
      </c>
      <c r="FJ66" s="770"/>
      <c r="FK66" s="770"/>
      <c r="FL66" s="770">
        <v>2</v>
      </c>
      <c r="FM66" s="771"/>
      <c r="FN66" s="770"/>
      <c r="FO66" s="770">
        <v>1</v>
      </c>
      <c r="FP66" s="591">
        <f t="shared" si="36"/>
        <v>0</v>
      </c>
      <c r="FQ66" s="591">
        <f t="shared" si="37"/>
        <v>0</v>
      </c>
      <c r="FR66" s="653">
        <f t="shared" si="38"/>
        <v>7</v>
      </c>
      <c r="FS66" s="653">
        <f t="shared" si="39"/>
        <v>7</v>
      </c>
    </row>
    <row r="67" spans="1:175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3"/>
        <v>0</v>
      </c>
      <c r="T67" s="132">
        <f t="shared" si="4"/>
        <v>0</v>
      </c>
      <c r="U67" s="116">
        <f t="shared" si="5"/>
        <v>0</v>
      </c>
      <c r="V67" s="93">
        <f t="shared" si="40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7"/>
        <v>0</v>
      </c>
      <c r="AJ67" s="227">
        <f t="shared" si="8"/>
        <v>20</v>
      </c>
      <c r="AK67" s="227">
        <f t="shared" si="9"/>
        <v>0</v>
      </c>
      <c r="AL67" s="227">
        <f t="shared" si="10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11"/>
        <v>0</v>
      </c>
      <c r="AZ67" s="281">
        <f t="shared" si="12"/>
        <v>1</v>
      </c>
      <c r="BA67" s="281">
        <f t="shared" si="13"/>
        <v>0</v>
      </c>
      <c r="BB67" s="281">
        <f t="shared" si="14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5"/>
        <v>0</v>
      </c>
      <c r="BS67" s="313">
        <f t="shared" si="16"/>
        <v>0</v>
      </c>
      <c r="BT67" s="313">
        <f t="shared" si="17"/>
        <v>0</v>
      </c>
      <c r="BU67" s="313">
        <f t="shared" si="18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9"/>
        <v>0</v>
      </c>
      <c r="CI67" s="391">
        <f t="shared" si="20"/>
        <v>8</v>
      </c>
      <c r="CJ67" s="392">
        <f t="shared" si="21"/>
        <v>0</v>
      </c>
      <c r="CK67" s="392">
        <f t="shared" si="22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41"/>
        <v>0</v>
      </c>
      <c r="CY67" s="395">
        <f t="shared" si="42"/>
        <v>5</v>
      </c>
      <c r="CZ67" s="395">
        <f t="shared" si="43"/>
        <v>0</v>
      </c>
      <c r="DA67" s="395">
        <f t="shared" si="23"/>
        <v>5</v>
      </c>
      <c r="DB67" s="524">
        <v>1</v>
      </c>
      <c r="DC67" s="524">
        <v>3</v>
      </c>
      <c r="DD67" s="524"/>
      <c r="DE67" s="524">
        <v>1</v>
      </c>
      <c r="DF67" s="436">
        <v>7</v>
      </c>
      <c r="DG67" s="524"/>
      <c r="DH67" s="524"/>
      <c r="DI67" s="524">
        <v>1</v>
      </c>
      <c r="DJ67" s="524"/>
      <c r="DK67" s="524"/>
      <c r="DL67" s="524">
        <v>3</v>
      </c>
      <c r="DM67" s="524"/>
      <c r="DN67" s="524"/>
      <c r="DO67" s="524"/>
      <c r="DP67" s="524"/>
      <c r="DQ67" s="395">
        <f t="shared" si="24"/>
        <v>2</v>
      </c>
      <c r="DR67" s="395">
        <f t="shared" si="25"/>
        <v>14</v>
      </c>
      <c r="DS67" s="395">
        <f t="shared" si="26"/>
        <v>0</v>
      </c>
      <c r="DT67" s="395">
        <f t="shared" si="27"/>
        <v>16</v>
      </c>
      <c r="DU67" s="549"/>
      <c r="DV67" s="436">
        <v>4</v>
      </c>
      <c r="DW67" s="549"/>
      <c r="DX67" s="546"/>
      <c r="DY67" s="549">
        <v>3</v>
      </c>
      <c r="DZ67" s="549"/>
      <c r="EA67" s="549"/>
      <c r="EB67" s="549">
        <v>2</v>
      </c>
      <c r="EC67" s="549"/>
      <c r="ED67" s="553"/>
      <c r="EE67" s="549">
        <v>3</v>
      </c>
      <c r="EF67" s="549"/>
      <c r="EG67" s="543">
        <f t="shared" si="28"/>
        <v>0</v>
      </c>
      <c r="EH67" s="543">
        <f t="shared" si="29"/>
        <v>12</v>
      </c>
      <c r="EI67" s="543">
        <f t="shared" si="30"/>
        <v>0</v>
      </c>
      <c r="EJ67" s="543">
        <f t="shared" si="31"/>
        <v>12</v>
      </c>
      <c r="EK67" s="586"/>
      <c r="EL67" s="624">
        <v>8</v>
      </c>
      <c r="EM67" s="586"/>
      <c r="EN67" s="583"/>
      <c r="EO67" s="436">
        <v>7</v>
      </c>
      <c r="EP67" s="586"/>
      <c r="EQ67" s="586"/>
      <c r="ER67" s="586">
        <v>2</v>
      </c>
      <c r="ES67" s="586"/>
      <c r="ET67" s="586"/>
      <c r="EU67" s="586">
        <v>3</v>
      </c>
      <c r="EV67" s="586"/>
      <c r="EW67" s="591">
        <f t="shared" si="32"/>
        <v>0</v>
      </c>
      <c r="EX67" s="580">
        <f t="shared" si="33"/>
        <v>20</v>
      </c>
      <c r="EY67" s="580">
        <f t="shared" si="34"/>
        <v>0</v>
      </c>
      <c r="EZ67" s="580">
        <f t="shared" si="35"/>
        <v>20</v>
      </c>
      <c r="FA67" s="770"/>
      <c r="FB67" s="770">
        <v>3</v>
      </c>
      <c r="FC67" s="771"/>
      <c r="FD67" s="583"/>
      <c r="FE67" s="770">
        <v>4</v>
      </c>
      <c r="FF67" s="770"/>
      <c r="FG67" s="583"/>
      <c r="FH67" s="770">
        <v>6</v>
      </c>
      <c r="FI67" s="770"/>
      <c r="FJ67" s="770"/>
      <c r="FK67" s="770">
        <v>6</v>
      </c>
      <c r="FL67" s="770"/>
      <c r="FM67" s="771"/>
      <c r="FN67" s="770">
        <v>3</v>
      </c>
      <c r="FO67" s="770"/>
      <c r="FP67" s="591">
        <f t="shared" si="36"/>
        <v>0</v>
      </c>
      <c r="FQ67" s="591">
        <f t="shared" si="37"/>
        <v>22</v>
      </c>
      <c r="FR67" s="653">
        <f t="shared" si="38"/>
        <v>0</v>
      </c>
      <c r="FS67" s="653">
        <f t="shared" si="39"/>
        <v>22</v>
      </c>
    </row>
    <row r="68" spans="1:175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3"/>
        <v>0</v>
      </c>
      <c r="T68" s="132">
        <f t="shared" si="4"/>
        <v>33</v>
      </c>
      <c r="U68" s="116">
        <f t="shared" si="5"/>
        <v>0</v>
      </c>
      <c r="V68" s="93">
        <f t="shared" si="40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7"/>
        <v>0</v>
      </c>
      <c r="AJ68" s="227">
        <f t="shared" si="8"/>
        <v>103</v>
      </c>
      <c r="AK68" s="227">
        <f t="shared" si="9"/>
        <v>0</v>
      </c>
      <c r="AL68" s="227">
        <f t="shared" si="10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11"/>
        <v>0</v>
      </c>
      <c r="AZ68" s="281">
        <f t="shared" si="12"/>
        <v>0</v>
      </c>
      <c r="BA68" s="281">
        <f t="shared" si="13"/>
        <v>0</v>
      </c>
      <c r="BB68" s="281">
        <f t="shared" si="14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5"/>
        <v>0</v>
      </c>
      <c r="BS68" s="313">
        <f t="shared" si="16"/>
        <v>0</v>
      </c>
      <c r="BT68" s="313">
        <f t="shared" si="17"/>
        <v>0</v>
      </c>
      <c r="BU68" s="313">
        <f t="shared" si="18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9"/>
        <v>0</v>
      </c>
      <c r="CI68" s="391">
        <f t="shared" si="20"/>
        <v>9</v>
      </c>
      <c r="CJ68" s="392">
        <f t="shared" si="21"/>
        <v>0</v>
      </c>
      <c r="CK68" s="392">
        <f t="shared" si="22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41"/>
        <v>0</v>
      </c>
      <c r="CY68" s="395">
        <f t="shared" si="42"/>
        <v>8</v>
      </c>
      <c r="CZ68" s="395">
        <f t="shared" si="43"/>
        <v>0</v>
      </c>
      <c r="DA68" s="395">
        <f t="shared" si="23"/>
        <v>8</v>
      </c>
      <c r="DB68" s="524"/>
      <c r="DC68" s="524">
        <v>1</v>
      </c>
      <c r="DD68" s="524"/>
      <c r="DE68" s="524"/>
      <c r="DF68" s="436"/>
      <c r="DG68" s="524"/>
      <c r="DH68" s="524"/>
      <c r="DI68" s="524">
        <v>1</v>
      </c>
      <c r="DJ68" s="524"/>
      <c r="DK68" s="524"/>
      <c r="DL68" s="524">
        <v>4</v>
      </c>
      <c r="DM68" s="524"/>
      <c r="DN68" s="524"/>
      <c r="DO68" s="524"/>
      <c r="DP68" s="524"/>
      <c r="DQ68" s="395">
        <f t="shared" si="24"/>
        <v>0</v>
      </c>
      <c r="DR68" s="395">
        <f t="shared" si="25"/>
        <v>6</v>
      </c>
      <c r="DS68" s="395">
        <f t="shared" si="26"/>
        <v>0</v>
      </c>
      <c r="DT68" s="395">
        <f t="shared" si="27"/>
        <v>6</v>
      </c>
      <c r="DU68" s="549"/>
      <c r="DV68" s="436">
        <v>7</v>
      </c>
      <c r="DW68" s="549"/>
      <c r="DX68" s="546"/>
      <c r="DY68" s="549">
        <v>5</v>
      </c>
      <c r="DZ68" s="549"/>
      <c r="EA68" s="549"/>
      <c r="EB68" s="549">
        <v>1</v>
      </c>
      <c r="EC68" s="549"/>
      <c r="ED68" s="553"/>
      <c r="EE68" s="549">
        <v>4</v>
      </c>
      <c r="EF68" s="549"/>
      <c r="EG68" s="543">
        <f t="shared" si="28"/>
        <v>0</v>
      </c>
      <c r="EH68" s="543">
        <f t="shared" si="29"/>
        <v>17</v>
      </c>
      <c r="EI68" s="543">
        <f t="shared" si="30"/>
        <v>0</v>
      </c>
      <c r="EJ68" s="543">
        <f t="shared" si="31"/>
        <v>17</v>
      </c>
      <c r="EK68" s="586"/>
      <c r="EL68" s="624">
        <v>5</v>
      </c>
      <c r="EM68" s="586"/>
      <c r="EN68" s="583"/>
      <c r="EO68" s="436">
        <v>1</v>
      </c>
      <c r="EP68" s="586"/>
      <c r="EQ68" s="586"/>
      <c r="ER68" s="586">
        <v>1</v>
      </c>
      <c r="ES68" s="586"/>
      <c r="ET68" s="586"/>
      <c r="EU68" s="586">
        <v>1</v>
      </c>
      <c r="EV68" s="586"/>
      <c r="EW68" s="591">
        <f t="shared" si="32"/>
        <v>0</v>
      </c>
      <c r="EX68" s="580">
        <f t="shared" si="33"/>
        <v>8</v>
      </c>
      <c r="EY68" s="580">
        <f t="shared" si="34"/>
        <v>0</v>
      </c>
      <c r="EZ68" s="580">
        <f t="shared" si="35"/>
        <v>8</v>
      </c>
      <c r="FA68" s="770"/>
      <c r="FB68" s="770">
        <v>5</v>
      </c>
      <c r="FC68" s="771"/>
      <c r="FD68" s="583"/>
      <c r="FE68" s="770">
        <v>2</v>
      </c>
      <c r="FF68" s="770"/>
      <c r="FG68" s="583"/>
      <c r="FH68" s="770"/>
      <c r="FI68" s="770"/>
      <c r="FJ68" s="770"/>
      <c r="FK68" s="770">
        <v>3</v>
      </c>
      <c r="FL68" s="770"/>
      <c r="FM68" s="771"/>
      <c r="FN68" s="770"/>
      <c r="FO68" s="770"/>
      <c r="FP68" s="591">
        <f t="shared" si="36"/>
        <v>0</v>
      </c>
      <c r="FQ68" s="591">
        <f t="shared" si="37"/>
        <v>10</v>
      </c>
      <c r="FR68" s="653">
        <f t="shared" si="38"/>
        <v>0</v>
      </c>
      <c r="FS68" s="653">
        <f t="shared" si="39"/>
        <v>10</v>
      </c>
    </row>
    <row r="69" spans="1:175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3"/>
        <v>0</v>
      </c>
      <c r="T69" s="132">
        <f t="shared" si="4"/>
        <v>70</v>
      </c>
      <c r="U69" s="116">
        <f t="shared" si="5"/>
        <v>1</v>
      </c>
      <c r="V69" s="93">
        <f t="shared" si="40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7"/>
        <v>0</v>
      </c>
      <c r="AJ69" s="227">
        <f t="shared" si="8"/>
        <v>4</v>
      </c>
      <c r="AK69" s="227">
        <f t="shared" si="9"/>
        <v>0</v>
      </c>
      <c r="AL69" s="227">
        <f t="shared" si="10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11"/>
        <v>0</v>
      </c>
      <c r="AZ69" s="281">
        <f t="shared" si="12"/>
        <v>20</v>
      </c>
      <c r="BA69" s="281">
        <f t="shared" si="13"/>
        <v>0</v>
      </c>
      <c r="BB69" s="281">
        <f t="shared" si="14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5"/>
        <v>0</v>
      </c>
      <c r="BS69" s="313">
        <f t="shared" si="16"/>
        <v>16</v>
      </c>
      <c r="BT69" s="313">
        <f t="shared" si="17"/>
        <v>0</v>
      </c>
      <c r="BU69" s="313">
        <f t="shared" si="18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9"/>
        <v>0</v>
      </c>
      <c r="CI69" s="391">
        <f t="shared" si="20"/>
        <v>19</v>
      </c>
      <c r="CJ69" s="392">
        <f t="shared" si="21"/>
        <v>0</v>
      </c>
      <c r="CK69" s="392">
        <f t="shared" si="22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ref="CX69:CX100" si="44">CL69+CO69+CR69+CU69</f>
        <v>0</v>
      </c>
      <c r="CY69" s="395">
        <f t="shared" ref="CY69:CY100" si="45">CM69+CP69+CS69+CV69</f>
        <v>1</v>
      </c>
      <c r="CZ69" s="395">
        <f t="shared" ref="CZ69:CZ100" si="46">CN69+CQ69+CT69+CW69</f>
        <v>0</v>
      </c>
      <c r="DA69" s="395">
        <f t="shared" si="23"/>
        <v>1</v>
      </c>
      <c r="DB69" s="524"/>
      <c r="DC69" s="524"/>
      <c r="DD69" s="524"/>
      <c r="DE69" s="524"/>
      <c r="DF69" s="436"/>
      <c r="DG69" s="524"/>
      <c r="DH69" s="524"/>
      <c r="DI69" s="524">
        <v>1</v>
      </c>
      <c r="DJ69" s="524"/>
      <c r="DK69" s="524"/>
      <c r="DL69" s="524"/>
      <c r="DM69" s="524"/>
      <c r="DN69" s="524"/>
      <c r="DO69" s="524"/>
      <c r="DP69" s="524"/>
      <c r="DQ69" s="395">
        <f t="shared" si="24"/>
        <v>0</v>
      </c>
      <c r="DR69" s="395">
        <f t="shared" si="25"/>
        <v>1</v>
      </c>
      <c r="DS69" s="395">
        <f t="shared" si="26"/>
        <v>0</v>
      </c>
      <c r="DT69" s="395">
        <f t="shared" si="27"/>
        <v>1</v>
      </c>
      <c r="DU69" s="549"/>
      <c r="DV69" s="436">
        <v>2</v>
      </c>
      <c r="DW69" s="549"/>
      <c r="DX69" s="546"/>
      <c r="DY69" s="549"/>
      <c r="DZ69" s="549"/>
      <c r="EA69" s="549"/>
      <c r="EB69" s="549"/>
      <c r="EC69" s="549"/>
      <c r="ED69" s="553"/>
      <c r="EE69" s="549">
        <v>1</v>
      </c>
      <c r="EF69" s="549">
        <v>1</v>
      </c>
      <c r="EG69" s="543">
        <f t="shared" si="28"/>
        <v>0</v>
      </c>
      <c r="EH69" s="543">
        <f t="shared" si="29"/>
        <v>3</v>
      </c>
      <c r="EI69" s="543">
        <f t="shared" si="30"/>
        <v>1</v>
      </c>
      <c r="EJ69" s="543">
        <f t="shared" si="31"/>
        <v>4</v>
      </c>
      <c r="EK69" s="586"/>
      <c r="EL69" s="624"/>
      <c r="EM69" s="586"/>
      <c r="EN69" s="583"/>
      <c r="EO69" s="436">
        <v>1</v>
      </c>
      <c r="EP69" s="586">
        <v>1</v>
      </c>
      <c r="EQ69" s="586"/>
      <c r="ER69" s="586">
        <v>1</v>
      </c>
      <c r="ES69" s="586">
        <v>1</v>
      </c>
      <c r="ET69" s="586"/>
      <c r="EU69" s="586">
        <v>1</v>
      </c>
      <c r="EV69" s="586">
        <v>2</v>
      </c>
      <c r="EW69" s="591">
        <f t="shared" si="32"/>
        <v>0</v>
      </c>
      <c r="EX69" s="580">
        <f t="shared" si="33"/>
        <v>3</v>
      </c>
      <c r="EY69" s="580">
        <f t="shared" si="34"/>
        <v>4</v>
      </c>
      <c r="EZ69" s="580">
        <f t="shared" si="35"/>
        <v>7</v>
      </c>
      <c r="FA69" s="770"/>
      <c r="FB69" s="770"/>
      <c r="FC69" s="771"/>
      <c r="FD69" s="583"/>
      <c r="FE69" s="770"/>
      <c r="FF69" s="770">
        <v>1</v>
      </c>
      <c r="FG69" s="583">
        <v>1</v>
      </c>
      <c r="FH69" s="770">
        <v>2</v>
      </c>
      <c r="FI69" s="770"/>
      <c r="FJ69" s="770"/>
      <c r="FK69" s="770">
        <v>4</v>
      </c>
      <c r="FL69" s="770"/>
      <c r="FM69" s="771"/>
      <c r="FN69" s="770">
        <v>1</v>
      </c>
      <c r="FO69" s="770">
        <v>1</v>
      </c>
      <c r="FP69" s="591">
        <f t="shared" si="36"/>
        <v>1</v>
      </c>
      <c r="FQ69" s="591">
        <f t="shared" si="37"/>
        <v>7</v>
      </c>
      <c r="FR69" s="653">
        <f t="shared" si="38"/>
        <v>2</v>
      </c>
      <c r="FS69" s="653">
        <f t="shared" si="39"/>
        <v>10</v>
      </c>
    </row>
    <row r="70" spans="1:175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47">D70+G70+J70+M70+P70</f>
        <v>0</v>
      </c>
      <c r="T70" s="132">
        <f t="shared" ref="T70:T112" si="48">E70+H70+K70+N70+Q70</f>
        <v>6</v>
      </c>
      <c r="U70" s="116">
        <f t="shared" ref="U70:U112" si="49">F70+I70+L70+O70+R70</f>
        <v>18</v>
      </c>
      <c r="V70" s="93">
        <f t="shared" si="40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50">W70+Z70+AC70+AF70</f>
        <v>1</v>
      </c>
      <c r="AJ70" s="227">
        <f t="shared" ref="AJ70:AJ112" si="51">X70+AA70+AD70+AG70</f>
        <v>0</v>
      </c>
      <c r="AK70" s="227">
        <f t="shared" ref="AK70:AK112" si="52">Y70+AB70+AE70+AH70</f>
        <v>12</v>
      </c>
      <c r="AL70" s="227">
        <f t="shared" ref="AL70:AL112" si="53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54">AM70+AP70+AS70+AV70</f>
        <v>1</v>
      </c>
      <c r="AZ70" s="281">
        <f t="shared" ref="AZ70:AZ112" si="55">AN70+AQ70+AT70+AW70</f>
        <v>31</v>
      </c>
      <c r="BA70" s="281">
        <f t="shared" ref="BA70:BA112" si="56">AO70+AR70+AU70+AX70</f>
        <v>9</v>
      </c>
      <c r="BB70" s="281">
        <f t="shared" ref="BB70:BB112" si="57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58">BC70+BF70+BI70+BL70+BO70</f>
        <v>0</v>
      </c>
      <c r="BS70" s="313">
        <f t="shared" ref="BS70:BS114" si="59">BD70+BG70+BJ70+BM70+BP70</f>
        <v>18</v>
      </c>
      <c r="BT70" s="313">
        <f t="shared" ref="BT70:BT114" si="60">BE70+BH70+BK70+BN70+BQ70</f>
        <v>8</v>
      </c>
      <c r="BU70" s="313">
        <f t="shared" ref="BU70:BU114" si="61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62">BV70+BY70+CB70+CE70</f>
        <v>0</v>
      </c>
      <c r="CI70" s="391">
        <f t="shared" ref="CI70:CI114" si="63">BW70+BZ70+CC70+CF70</f>
        <v>13</v>
      </c>
      <c r="CJ70" s="392">
        <f t="shared" ref="CJ70:CJ114" si="64">BX70+CA70+CD70+CG70</f>
        <v>3</v>
      </c>
      <c r="CK70" s="392">
        <f t="shared" ref="CK70:CK114" si="65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si="44"/>
        <v>0</v>
      </c>
      <c r="CY70" s="395">
        <f t="shared" si="45"/>
        <v>1</v>
      </c>
      <c r="CZ70" s="395">
        <f t="shared" si="46"/>
        <v>4</v>
      </c>
      <c r="DA70" s="395">
        <f t="shared" ref="DA70:DA114" si="66">CX70+CY70+CZ70</f>
        <v>5</v>
      </c>
      <c r="DB70" s="524"/>
      <c r="DC70" s="524"/>
      <c r="DD70" s="502">
        <v>5</v>
      </c>
      <c r="DE70" s="524"/>
      <c r="DF70" s="436"/>
      <c r="DG70" s="502">
        <v>1</v>
      </c>
      <c r="DH70" s="524"/>
      <c r="DI70" s="524"/>
      <c r="DJ70" s="524"/>
      <c r="DK70" s="524"/>
      <c r="DL70" s="524"/>
      <c r="DM70" s="524">
        <v>1</v>
      </c>
      <c r="DN70" s="524"/>
      <c r="DO70" s="524"/>
      <c r="DP70" s="524"/>
      <c r="DQ70" s="395">
        <f t="shared" ref="DQ70:DQ114" si="67">DB70+DE70+DH70+DK70+DN70</f>
        <v>0</v>
      </c>
      <c r="DR70" s="395">
        <f t="shared" ref="DR70:DR114" si="68">DC70+DF70+DI70+DL70+DO70</f>
        <v>0</v>
      </c>
      <c r="DS70" s="395">
        <f t="shared" ref="DS70:DS114" si="69">DD70+DG70+DJ70+DM70+DP70</f>
        <v>7</v>
      </c>
      <c r="DT70" s="395">
        <f t="shared" ref="DT70:DT114" si="70">DQ70+DR70+DS70</f>
        <v>7</v>
      </c>
      <c r="DU70" s="549"/>
      <c r="DV70" s="436"/>
      <c r="DW70" s="549"/>
      <c r="DX70" s="546"/>
      <c r="DY70" s="549"/>
      <c r="DZ70" s="549"/>
      <c r="EA70" s="549"/>
      <c r="EB70" s="549"/>
      <c r="EC70" s="549">
        <v>1</v>
      </c>
      <c r="ED70" s="553"/>
      <c r="EE70" s="549"/>
      <c r="EF70" s="549"/>
      <c r="EG70" s="543">
        <f t="shared" ref="EG70:EG114" si="71">DU70+DX70+EA70+ED70</f>
        <v>0</v>
      </c>
      <c r="EH70" s="543">
        <f t="shared" ref="EH70:EH114" si="72">DV70+DY70+EB70+EE70</f>
        <v>0</v>
      </c>
      <c r="EI70" s="543">
        <f t="shared" ref="EI70:EI114" si="73">DW70+DZ70+EC70+EF70</f>
        <v>1</v>
      </c>
      <c r="EJ70" s="543">
        <f t="shared" ref="EJ70:EJ114" si="74">EG70+EH70+EI70</f>
        <v>1</v>
      </c>
      <c r="EK70" s="586"/>
      <c r="EL70" s="624"/>
      <c r="EM70" s="586"/>
      <c r="EN70" s="583"/>
      <c r="EO70" s="436"/>
      <c r="EP70" s="586"/>
      <c r="EQ70" s="586"/>
      <c r="ER70" s="586"/>
      <c r="ES70" s="586"/>
      <c r="ET70" s="586"/>
      <c r="EU70" s="586"/>
      <c r="EV70" s="586">
        <v>3</v>
      </c>
      <c r="EW70" s="591">
        <f t="shared" ref="EW70:EW114" si="75">EK70+EN70+EQ70+ET70</f>
        <v>0</v>
      </c>
      <c r="EX70" s="580">
        <f t="shared" ref="EX70:EX114" si="76">EL70+EO70+ER70+EU70</f>
        <v>0</v>
      </c>
      <c r="EY70" s="580">
        <f t="shared" ref="EY70:EY114" si="77">EM70+EP70+ES70+EV70</f>
        <v>3</v>
      </c>
      <c r="EZ70" s="580">
        <f t="shared" ref="EZ70:EZ114" si="78">EW70+EX70+EY70</f>
        <v>3</v>
      </c>
      <c r="FA70" s="770"/>
      <c r="FB70" s="770"/>
      <c r="FC70" s="771"/>
      <c r="FD70" s="583"/>
      <c r="FE70" s="770"/>
      <c r="FF70" s="770">
        <v>1</v>
      </c>
      <c r="FG70" s="583"/>
      <c r="FH70" s="770"/>
      <c r="FI70" s="770"/>
      <c r="FJ70" s="770"/>
      <c r="FK70" s="770"/>
      <c r="FL70" s="770">
        <v>1</v>
      </c>
      <c r="FM70" s="771"/>
      <c r="FN70" s="770"/>
      <c r="FO70" s="770"/>
      <c r="FP70" s="591">
        <f t="shared" ref="FP70:FP114" si="79">FA70+FD70+FG70+FJ70+FM70</f>
        <v>0</v>
      </c>
      <c r="FQ70" s="591">
        <f t="shared" ref="FQ70:FQ114" si="80">FB70+FE70+FH70+FK70+FN70</f>
        <v>0</v>
      </c>
      <c r="FR70" s="653">
        <f t="shared" ref="FR70:FR114" si="81">FC70+FF70+FI70+FL70+FO70</f>
        <v>2</v>
      </c>
      <c r="FS70" s="653">
        <f t="shared" ref="FS70:FS114" si="82">FP70+FQ70+FR70</f>
        <v>2</v>
      </c>
    </row>
    <row r="71" spans="1:175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47"/>
        <v>0</v>
      </c>
      <c r="T71" s="132">
        <f t="shared" si="48"/>
        <v>0</v>
      </c>
      <c r="U71" s="116">
        <f t="shared" si="49"/>
        <v>0</v>
      </c>
      <c r="V71" s="93">
        <f t="shared" si="40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50"/>
        <v>4</v>
      </c>
      <c r="AJ71" s="227">
        <f t="shared" si="51"/>
        <v>0</v>
      </c>
      <c r="AK71" s="227">
        <f t="shared" si="52"/>
        <v>1</v>
      </c>
      <c r="AL71" s="227">
        <f t="shared" si="53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54"/>
        <v>0</v>
      </c>
      <c r="AZ71" s="281">
        <f t="shared" si="55"/>
        <v>5</v>
      </c>
      <c r="BA71" s="281">
        <f t="shared" si="56"/>
        <v>1</v>
      </c>
      <c r="BB71" s="281">
        <f t="shared" si="57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58"/>
        <v>0</v>
      </c>
      <c r="BS71" s="313">
        <f t="shared" si="59"/>
        <v>3</v>
      </c>
      <c r="BT71" s="313">
        <f t="shared" si="60"/>
        <v>1</v>
      </c>
      <c r="BU71" s="313">
        <f t="shared" si="61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62"/>
        <v>0</v>
      </c>
      <c r="CI71" s="391">
        <f t="shared" si="63"/>
        <v>5</v>
      </c>
      <c r="CJ71" s="392">
        <f t="shared" si="64"/>
        <v>0</v>
      </c>
      <c r="CK71" s="392">
        <f t="shared" si="65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44"/>
        <v>0</v>
      </c>
      <c r="CY71" s="395">
        <f t="shared" si="45"/>
        <v>0</v>
      </c>
      <c r="CZ71" s="395">
        <f t="shared" si="46"/>
        <v>1</v>
      </c>
      <c r="DA71" s="395">
        <f t="shared" si="66"/>
        <v>1</v>
      </c>
      <c r="DB71" s="524"/>
      <c r="DC71" s="524"/>
      <c r="DD71" s="524"/>
      <c r="DE71" s="524"/>
      <c r="DF71" s="436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395">
        <f t="shared" si="67"/>
        <v>0</v>
      </c>
      <c r="DR71" s="395">
        <f t="shared" si="68"/>
        <v>0</v>
      </c>
      <c r="DS71" s="395">
        <f t="shared" si="69"/>
        <v>0</v>
      </c>
      <c r="DT71" s="395">
        <f t="shared" si="70"/>
        <v>0</v>
      </c>
      <c r="DU71" s="549"/>
      <c r="DV71" s="436"/>
      <c r="DW71" s="549"/>
      <c r="DX71" s="546"/>
      <c r="DY71" s="549"/>
      <c r="DZ71" s="549"/>
      <c r="EA71" s="549"/>
      <c r="EB71" s="549"/>
      <c r="EC71" s="549"/>
      <c r="ED71" s="553"/>
      <c r="EE71" s="549"/>
      <c r="EF71" s="549"/>
      <c r="EG71" s="543">
        <f t="shared" si="71"/>
        <v>0</v>
      </c>
      <c r="EH71" s="543">
        <f t="shared" si="72"/>
        <v>0</v>
      </c>
      <c r="EI71" s="543">
        <f t="shared" si="73"/>
        <v>0</v>
      </c>
      <c r="EJ71" s="543">
        <f t="shared" si="74"/>
        <v>0</v>
      </c>
      <c r="EK71" s="586"/>
      <c r="EL71" s="624"/>
      <c r="EM71" s="586"/>
      <c r="EN71" s="583"/>
      <c r="EO71" s="436"/>
      <c r="EP71" s="586"/>
      <c r="EQ71" s="586"/>
      <c r="ER71" s="586"/>
      <c r="ES71" s="586"/>
      <c r="ET71" s="586"/>
      <c r="EU71" s="586"/>
      <c r="EV71" s="586"/>
      <c r="EW71" s="591">
        <f t="shared" si="75"/>
        <v>0</v>
      </c>
      <c r="EX71" s="580">
        <f t="shared" si="76"/>
        <v>0</v>
      </c>
      <c r="EY71" s="580">
        <f t="shared" si="77"/>
        <v>0</v>
      </c>
      <c r="EZ71" s="580">
        <f t="shared" si="78"/>
        <v>0</v>
      </c>
      <c r="FA71" s="770"/>
      <c r="FB71" s="770"/>
      <c r="FC71" s="771"/>
      <c r="FD71" s="583"/>
      <c r="FE71" s="770"/>
      <c r="FF71" s="770"/>
      <c r="FG71" s="583"/>
      <c r="FH71" s="770"/>
      <c r="FI71" s="770"/>
      <c r="FJ71" s="770"/>
      <c r="FK71" s="770"/>
      <c r="FL71" s="770"/>
      <c r="FM71" s="771"/>
      <c r="FN71" s="770"/>
      <c r="FO71" s="770"/>
      <c r="FP71" s="591">
        <f t="shared" si="79"/>
        <v>0</v>
      </c>
      <c r="FQ71" s="591">
        <f t="shared" si="80"/>
        <v>0</v>
      </c>
      <c r="FR71" s="653">
        <f t="shared" si="81"/>
        <v>0</v>
      </c>
      <c r="FS71" s="653">
        <f t="shared" si="82"/>
        <v>0</v>
      </c>
    </row>
    <row r="72" spans="1:175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47"/>
        <v>0</v>
      </c>
      <c r="T72" s="132">
        <f t="shared" si="48"/>
        <v>0</v>
      </c>
      <c r="U72" s="116">
        <f t="shared" si="49"/>
        <v>0</v>
      </c>
      <c r="V72" s="93">
        <f t="shared" si="40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50"/>
        <v>0</v>
      </c>
      <c r="AJ72" s="227">
        <f t="shared" si="51"/>
        <v>0</v>
      </c>
      <c r="AK72" s="227">
        <f t="shared" si="52"/>
        <v>0</v>
      </c>
      <c r="AL72" s="227">
        <f t="shared" si="53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54"/>
        <v>0</v>
      </c>
      <c r="AZ72" s="281">
        <f t="shared" si="55"/>
        <v>0</v>
      </c>
      <c r="BA72" s="281">
        <f t="shared" si="56"/>
        <v>0</v>
      </c>
      <c r="BB72" s="281">
        <f t="shared" si="57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58"/>
        <v>0</v>
      </c>
      <c r="BS72" s="313">
        <f t="shared" si="59"/>
        <v>0</v>
      </c>
      <c r="BT72" s="313">
        <f t="shared" si="60"/>
        <v>0</v>
      </c>
      <c r="BU72" s="313">
        <f t="shared" si="61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62"/>
        <v>0</v>
      </c>
      <c r="CI72" s="391">
        <f t="shared" si="63"/>
        <v>0</v>
      </c>
      <c r="CJ72" s="392">
        <f t="shared" si="64"/>
        <v>0</v>
      </c>
      <c r="CK72" s="392">
        <f t="shared" si="65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44"/>
        <v>0</v>
      </c>
      <c r="CY72" s="395">
        <f t="shared" si="45"/>
        <v>0</v>
      </c>
      <c r="CZ72" s="395">
        <f t="shared" si="46"/>
        <v>0</v>
      </c>
      <c r="DA72" s="395">
        <f t="shared" si="66"/>
        <v>0</v>
      </c>
      <c r="DB72" s="524"/>
      <c r="DC72" s="524"/>
      <c r="DD72" s="524"/>
      <c r="DE72" s="524"/>
      <c r="DF72" s="436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395">
        <f t="shared" si="67"/>
        <v>0</v>
      </c>
      <c r="DR72" s="395">
        <f t="shared" si="68"/>
        <v>0</v>
      </c>
      <c r="DS72" s="395">
        <f t="shared" si="69"/>
        <v>0</v>
      </c>
      <c r="DT72" s="395">
        <f t="shared" si="70"/>
        <v>0</v>
      </c>
      <c r="DU72" s="549"/>
      <c r="DV72" s="436"/>
      <c r="DW72" s="549"/>
      <c r="DX72" s="546"/>
      <c r="DY72" s="549"/>
      <c r="DZ72" s="549"/>
      <c r="EA72" s="549"/>
      <c r="EB72" s="549"/>
      <c r="EC72" s="549"/>
      <c r="ED72" s="553"/>
      <c r="EE72" s="549"/>
      <c r="EF72" s="549"/>
      <c r="EG72" s="543">
        <f t="shared" si="71"/>
        <v>0</v>
      </c>
      <c r="EH72" s="543">
        <f t="shared" si="72"/>
        <v>0</v>
      </c>
      <c r="EI72" s="543">
        <f t="shared" si="73"/>
        <v>0</v>
      </c>
      <c r="EJ72" s="543">
        <f t="shared" si="74"/>
        <v>0</v>
      </c>
      <c r="EK72" s="586"/>
      <c r="EL72" s="624"/>
      <c r="EM72" s="586"/>
      <c r="EN72" s="583"/>
      <c r="EO72" s="436"/>
      <c r="EP72" s="586"/>
      <c r="EQ72" s="586"/>
      <c r="ER72" s="586"/>
      <c r="ES72" s="586"/>
      <c r="ET72" s="586"/>
      <c r="EU72" s="586"/>
      <c r="EV72" s="586"/>
      <c r="EW72" s="591">
        <f t="shared" si="75"/>
        <v>0</v>
      </c>
      <c r="EX72" s="580">
        <f t="shared" si="76"/>
        <v>0</v>
      </c>
      <c r="EY72" s="580">
        <f t="shared" si="77"/>
        <v>0</v>
      </c>
      <c r="EZ72" s="580">
        <f t="shared" si="78"/>
        <v>0</v>
      </c>
      <c r="FA72" s="770"/>
      <c r="FB72" s="770"/>
      <c r="FC72" s="771"/>
      <c r="FD72" s="583"/>
      <c r="FE72" s="770"/>
      <c r="FF72" s="770"/>
      <c r="FG72" s="583"/>
      <c r="FH72" s="770"/>
      <c r="FI72" s="770"/>
      <c r="FJ72" s="770"/>
      <c r="FK72" s="770"/>
      <c r="FL72" s="770"/>
      <c r="FM72" s="771"/>
      <c r="FN72" s="770"/>
      <c r="FO72" s="770"/>
      <c r="FP72" s="591">
        <f t="shared" si="79"/>
        <v>0</v>
      </c>
      <c r="FQ72" s="591">
        <f t="shared" si="80"/>
        <v>0</v>
      </c>
      <c r="FR72" s="653">
        <f t="shared" si="81"/>
        <v>0</v>
      </c>
      <c r="FS72" s="653">
        <f t="shared" si="82"/>
        <v>0</v>
      </c>
    </row>
    <row r="73" spans="1:175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47"/>
        <v>0</v>
      </c>
      <c r="T73" s="132">
        <f t="shared" si="48"/>
        <v>0</v>
      </c>
      <c r="U73" s="116">
        <f t="shared" si="49"/>
        <v>1</v>
      </c>
      <c r="V73" s="93">
        <f t="shared" ref="V73:V112" si="83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50"/>
        <v>0</v>
      </c>
      <c r="AJ73" s="227">
        <f t="shared" si="51"/>
        <v>0</v>
      </c>
      <c r="AK73" s="227">
        <f t="shared" si="52"/>
        <v>0</v>
      </c>
      <c r="AL73" s="227">
        <f t="shared" si="53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54"/>
        <v>0</v>
      </c>
      <c r="AZ73" s="281">
        <f t="shared" si="55"/>
        <v>0</v>
      </c>
      <c r="BA73" s="281">
        <f t="shared" si="56"/>
        <v>0</v>
      </c>
      <c r="BB73" s="281">
        <f t="shared" si="57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58"/>
        <v>0</v>
      </c>
      <c r="BS73" s="313">
        <f t="shared" si="59"/>
        <v>0</v>
      </c>
      <c r="BT73" s="313">
        <f t="shared" si="60"/>
        <v>0</v>
      </c>
      <c r="BU73" s="313">
        <f t="shared" si="61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62"/>
        <v>0</v>
      </c>
      <c r="CI73" s="391">
        <f t="shared" si="63"/>
        <v>0</v>
      </c>
      <c r="CJ73" s="392">
        <f t="shared" si="64"/>
        <v>0</v>
      </c>
      <c r="CK73" s="392">
        <f t="shared" si="65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44"/>
        <v>0</v>
      </c>
      <c r="CY73" s="395">
        <f t="shared" si="45"/>
        <v>2</v>
      </c>
      <c r="CZ73" s="395">
        <f t="shared" si="46"/>
        <v>0</v>
      </c>
      <c r="DA73" s="395">
        <f t="shared" si="66"/>
        <v>2</v>
      </c>
      <c r="DB73" s="524"/>
      <c r="DC73" s="524"/>
      <c r="DD73" s="524"/>
      <c r="DE73" s="524"/>
      <c r="DF73" s="436"/>
      <c r="DG73" s="524"/>
      <c r="DH73" s="524"/>
      <c r="DI73" s="524"/>
      <c r="DJ73" s="524"/>
      <c r="DK73" s="524"/>
      <c r="DL73" s="524"/>
      <c r="DM73" s="524"/>
      <c r="DN73" s="524"/>
      <c r="DO73" s="524"/>
      <c r="DP73" s="524"/>
      <c r="DQ73" s="395">
        <f t="shared" si="67"/>
        <v>0</v>
      </c>
      <c r="DR73" s="395">
        <f t="shared" si="68"/>
        <v>0</v>
      </c>
      <c r="DS73" s="395">
        <f t="shared" si="69"/>
        <v>0</v>
      </c>
      <c r="DT73" s="395">
        <f t="shared" si="70"/>
        <v>0</v>
      </c>
      <c r="DU73" s="549"/>
      <c r="DV73" s="436"/>
      <c r="DW73" s="549"/>
      <c r="DX73" s="546"/>
      <c r="DY73" s="549"/>
      <c r="DZ73" s="549"/>
      <c r="EA73" s="549"/>
      <c r="EB73" s="549"/>
      <c r="EC73" s="549"/>
      <c r="ED73" s="553"/>
      <c r="EE73" s="549"/>
      <c r="EF73" s="549"/>
      <c r="EG73" s="543">
        <f t="shared" si="71"/>
        <v>0</v>
      </c>
      <c r="EH73" s="543">
        <f t="shared" si="72"/>
        <v>0</v>
      </c>
      <c r="EI73" s="543">
        <f t="shared" si="73"/>
        <v>0</v>
      </c>
      <c r="EJ73" s="543">
        <f t="shared" si="74"/>
        <v>0</v>
      </c>
      <c r="EK73" s="586"/>
      <c r="EL73" s="624"/>
      <c r="EM73" s="586"/>
      <c r="EN73" s="583"/>
      <c r="EO73" s="436"/>
      <c r="EP73" s="586"/>
      <c r="EQ73" s="586"/>
      <c r="ER73" s="586"/>
      <c r="ES73" s="586"/>
      <c r="ET73" s="586"/>
      <c r="EU73" s="586"/>
      <c r="EV73" s="586"/>
      <c r="EW73" s="591">
        <f t="shared" si="75"/>
        <v>0</v>
      </c>
      <c r="EX73" s="580">
        <f t="shared" si="76"/>
        <v>0</v>
      </c>
      <c r="EY73" s="580">
        <f t="shared" si="77"/>
        <v>0</v>
      </c>
      <c r="EZ73" s="580">
        <f t="shared" si="78"/>
        <v>0</v>
      </c>
      <c r="FA73" s="770"/>
      <c r="FB73" s="770"/>
      <c r="FC73" s="771"/>
      <c r="FD73" s="583"/>
      <c r="FE73" s="770"/>
      <c r="FF73" s="770"/>
      <c r="FG73" s="583"/>
      <c r="FH73" s="770"/>
      <c r="FI73" s="770"/>
      <c r="FJ73" s="770"/>
      <c r="FK73" s="770"/>
      <c r="FL73" s="770"/>
      <c r="FM73" s="771"/>
      <c r="FN73" s="770"/>
      <c r="FO73" s="770"/>
      <c r="FP73" s="591">
        <f t="shared" si="79"/>
        <v>0</v>
      </c>
      <c r="FQ73" s="591">
        <f t="shared" si="80"/>
        <v>0</v>
      </c>
      <c r="FR73" s="653">
        <f t="shared" si="81"/>
        <v>0</v>
      </c>
      <c r="FS73" s="653">
        <f t="shared" si="82"/>
        <v>0</v>
      </c>
    </row>
    <row r="74" spans="1:175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47"/>
        <v>0</v>
      </c>
      <c r="T74" s="132">
        <f t="shared" si="48"/>
        <v>0</v>
      </c>
      <c r="U74" s="116">
        <f t="shared" si="49"/>
        <v>0</v>
      </c>
      <c r="V74" s="93">
        <f t="shared" si="83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50"/>
        <v>0</v>
      </c>
      <c r="AJ74" s="227">
        <f t="shared" si="51"/>
        <v>0</v>
      </c>
      <c r="AK74" s="227">
        <f t="shared" si="52"/>
        <v>0</v>
      </c>
      <c r="AL74" s="227">
        <f t="shared" si="53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54"/>
        <v>0</v>
      </c>
      <c r="AZ74" s="281">
        <f t="shared" si="55"/>
        <v>0</v>
      </c>
      <c r="BA74" s="281">
        <f t="shared" si="56"/>
        <v>0</v>
      </c>
      <c r="BB74" s="281">
        <f t="shared" si="57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58"/>
        <v>0</v>
      </c>
      <c r="BS74" s="313">
        <f t="shared" si="59"/>
        <v>0</v>
      </c>
      <c r="BT74" s="313">
        <f t="shared" si="60"/>
        <v>0</v>
      </c>
      <c r="BU74" s="313">
        <f t="shared" si="61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62"/>
        <v>0</v>
      </c>
      <c r="CI74" s="391">
        <f t="shared" si="63"/>
        <v>0</v>
      </c>
      <c r="CJ74" s="392">
        <f t="shared" si="64"/>
        <v>0</v>
      </c>
      <c r="CK74" s="392">
        <f t="shared" si="65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44"/>
        <v>0</v>
      </c>
      <c r="CY74" s="395">
        <f t="shared" si="45"/>
        <v>0</v>
      </c>
      <c r="CZ74" s="395">
        <f t="shared" si="46"/>
        <v>0</v>
      </c>
      <c r="DA74" s="395">
        <f t="shared" si="66"/>
        <v>0</v>
      </c>
      <c r="DB74" s="524"/>
      <c r="DC74" s="524"/>
      <c r="DD74" s="524"/>
      <c r="DE74" s="524"/>
      <c r="DF74" s="436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395">
        <f t="shared" si="67"/>
        <v>0</v>
      </c>
      <c r="DR74" s="395">
        <f t="shared" si="68"/>
        <v>0</v>
      </c>
      <c r="DS74" s="395">
        <f t="shared" si="69"/>
        <v>0</v>
      </c>
      <c r="DT74" s="395">
        <f t="shared" si="70"/>
        <v>0</v>
      </c>
      <c r="DU74" s="549"/>
      <c r="DV74" s="436"/>
      <c r="DW74" s="549"/>
      <c r="DX74" s="546"/>
      <c r="DY74" s="549"/>
      <c r="DZ74" s="549"/>
      <c r="EA74" s="549"/>
      <c r="EB74" s="549"/>
      <c r="EC74" s="549"/>
      <c r="ED74" s="553"/>
      <c r="EE74" s="549"/>
      <c r="EF74" s="549"/>
      <c r="EG74" s="543">
        <f t="shared" si="71"/>
        <v>0</v>
      </c>
      <c r="EH74" s="543">
        <f t="shared" si="72"/>
        <v>0</v>
      </c>
      <c r="EI74" s="543">
        <f t="shared" si="73"/>
        <v>0</v>
      </c>
      <c r="EJ74" s="543">
        <f t="shared" si="74"/>
        <v>0</v>
      </c>
      <c r="EK74" s="586"/>
      <c r="EL74" s="624"/>
      <c r="EM74" s="586"/>
      <c r="EN74" s="583"/>
      <c r="EO74" s="436"/>
      <c r="EP74" s="586"/>
      <c r="EQ74" s="586"/>
      <c r="ER74" s="586"/>
      <c r="ES74" s="586"/>
      <c r="ET74" s="586"/>
      <c r="EU74" s="586"/>
      <c r="EV74" s="586"/>
      <c r="EW74" s="591">
        <f t="shared" si="75"/>
        <v>0</v>
      </c>
      <c r="EX74" s="580">
        <f t="shared" si="76"/>
        <v>0</v>
      </c>
      <c r="EY74" s="580">
        <f t="shared" si="77"/>
        <v>0</v>
      </c>
      <c r="EZ74" s="580">
        <f t="shared" si="78"/>
        <v>0</v>
      </c>
      <c r="FA74" s="770"/>
      <c r="FB74" s="770"/>
      <c r="FC74" s="771"/>
      <c r="FD74" s="583"/>
      <c r="FE74" s="770"/>
      <c r="FF74" s="770"/>
      <c r="FG74" s="583"/>
      <c r="FH74" s="770"/>
      <c r="FI74" s="770"/>
      <c r="FJ74" s="770"/>
      <c r="FK74" s="770"/>
      <c r="FL74" s="770"/>
      <c r="FM74" s="771"/>
      <c r="FN74" s="770"/>
      <c r="FO74" s="770"/>
      <c r="FP74" s="591">
        <f t="shared" si="79"/>
        <v>0</v>
      </c>
      <c r="FQ74" s="591">
        <f t="shared" si="80"/>
        <v>0</v>
      </c>
      <c r="FR74" s="653">
        <f t="shared" si="81"/>
        <v>0</v>
      </c>
      <c r="FS74" s="653">
        <f t="shared" si="82"/>
        <v>0</v>
      </c>
    </row>
    <row r="75" spans="1:175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47"/>
        <v>0</v>
      </c>
      <c r="T75" s="132">
        <f t="shared" si="48"/>
        <v>0</v>
      </c>
      <c r="U75" s="116">
        <f t="shared" si="49"/>
        <v>0</v>
      </c>
      <c r="V75" s="93">
        <f t="shared" si="83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50"/>
        <v>0</v>
      </c>
      <c r="AJ75" s="227">
        <f t="shared" si="51"/>
        <v>1</v>
      </c>
      <c r="AK75" s="227">
        <f t="shared" si="52"/>
        <v>0</v>
      </c>
      <c r="AL75" s="227">
        <f t="shared" si="53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54"/>
        <v>0</v>
      </c>
      <c r="AZ75" s="281">
        <f t="shared" si="55"/>
        <v>0</v>
      </c>
      <c r="BA75" s="281">
        <f t="shared" si="56"/>
        <v>0</v>
      </c>
      <c r="BB75" s="281">
        <f t="shared" si="57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58"/>
        <v>0</v>
      </c>
      <c r="BS75" s="313">
        <f t="shared" si="59"/>
        <v>0</v>
      </c>
      <c r="BT75" s="313">
        <f t="shared" si="60"/>
        <v>0</v>
      </c>
      <c r="BU75" s="313">
        <f t="shared" si="61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62"/>
        <v>0</v>
      </c>
      <c r="CI75" s="391">
        <f t="shared" si="63"/>
        <v>0</v>
      </c>
      <c r="CJ75" s="392">
        <f t="shared" si="64"/>
        <v>0</v>
      </c>
      <c r="CK75" s="392">
        <f t="shared" si="65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44"/>
        <v>0</v>
      </c>
      <c r="CY75" s="395">
        <f t="shared" si="45"/>
        <v>0</v>
      </c>
      <c r="CZ75" s="395">
        <f t="shared" si="46"/>
        <v>0</v>
      </c>
      <c r="DA75" s="395">
        <f t="shared" si="66"/>
        <v>0</v>
      </c>
      <c r="DB75" s="524"/>
      <c r="DC75" s="524"/>
      <c r="DD75" s="524"/>
      <c r="DE75" s="524"/>
      <c r="DF75" s="436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395">
        <f t="shared" si="67"/>
        <v>0</v>
      </c>
      <c r="DR75" s="395">
        <f t="shared" si="68"/>
        <v>0</v>
      </c>
      <c r="DS75" s="395">
        <f t="shared" si="69"/>
        <v>0</v>
      </c>
      <c r="DT75" s="395">
        <f t="shared" si="70"/>
        <v>0</v>
      </c>
      <c r="DU75" s="549"/>
      <c r="DV75" s="436"/>
      <c r="DW75" s="549"/>
      <c r="DX75" s="546"/>
      <c r="DY75" s="549"/>
      <c r="DZ75" s="549"/>
      <c r="EA75" s="549"/>
      <c r="EB75" s="549"/>
      <c r="EC75" s="549"/>
      <c r="ED75" s="553"/>
      <c r="EE75" s="549"/>
      <c r="EF75" s="549"/>
      <c r="EG75" s="543">
        <f t="shared" si="71"/>
        <v>0</v>
      </c>
      <c r="EH75" s="543">
        <f t="shared" si="72"/>
        <v>0</v>
      </c>
      <c r="EI75" s="543">
        <f t="shared" si="73"/>
        <v>0</v>
      </c>
      <c r="EJ75" s="543">
        <f t="shared" si="74"/>
        <v>0</v>
      </c>
      <c r="EK75" s="586"/>
      <c r="EL75" s="624"/>
      <c r="EM75" s="586"/>
      <c r="EN75" s="583"/>
      <c r="EO75" s="436"/>
      <c r="EP75" s="586"/>
      <c r="EQ75" s="586"/>
      <c r="ER75" s="586"/>
      <c r="ES75" s="586"/>
      <c r="ET75" s="586"/>
      <c r="EU75" s="586"/>
      <c r="EV75" s="586"/>
      <c r="EW75" s="591">
        <f t="shared" si="75"/>
        <v>0</v>
      </c>
      <c r="EX75" s="580">
        <f t="shared" si="76"/>
        <v>0</v>
      </c>
      <c r="EY75" s="580">
        <f t="shared" si="77"/>
        <v>0</v>
      </c>
      <c r="EZ75" s="580">
        <f t="shared" si="78"/>
        <v>0</v>
      </c>
      <c r="FA75" s="770"/>
      <c r="FB75" s="770"/>
      <c r="FC75" s="771"/>
      <c r="FD75" s="583"/>
      <c r="FE75" s="770"/>
      <c r="FF75" s="770"/>
      <c r="FG75" s="583"/>
      <c r="FH75" s="770"/>
      <c r="FI75" s="770"/>
      <c r="FJ75" s="770"/>
      <c r="FK75" s="770"/>
      <c r="FL75" s="770"/>
      <c r="FM75" s="771"/>
      <c r="FN75" s="770"/>
      <c r="FO75" s="770"/>
      <c r="FP75" s="591">
        <f t="shared" si="79"/>
        <v>0</v>
      </c>
      <c r="FQ75" s="591">
        <f t="shared" si="80"/>
        <v>0</v>
      </c>
      <c r="FR75" s="653">
        <f t="shared" si="81"/>
        <v>0</v>
      </c>
      <c r="FS75" s="653">
        <f t="shared" si="82"/>
        <v>0</v>
      </c>
    </row>
    <row r="76" spans="1:175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47"/>
        <v>0</v>
      </c>
      <c r="T76" s="132">
        <f t="shared" si="48"/>
        <v>0</v>
      </c>
      <c r="U76" s="116">
        <f t="shared" si="49"/>
        <v>0</v>
      </c>
      <c r="V76" s="93">
        <f t="shared" si="83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50"/>
        <v>0</v>
      </c>
      <c r="AJ76" s="227">
        <f t="shared" si="51"/>
        <v>64</v>
      </c>
      <c r="AK76" s="227">
        <f t="shared" si="52"/>
        <v>0</v>
      </c>
      <c r="AL76" s="227">
        <f t="shared" si="53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54"/>
        <v>0</v>
      </c>
      <c r="AZ76" s="281">
        <f t="shared" si="55"/>
        <v>0</v>
      </c>
      <c r="BA76" s="281">
        <f t="shared" si="56"/>
        <v>0</v>
      </c>
      <c r="BB76" s="281">
        <f t="shared" si="57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58"/>
        <v>0</v>
      </c>
      <c r="BS76" s="313">
        <f t="shared" si="59"/>
        <v>0</v>
      </c>
      <c r="BT76" s="313">
        <f t="shared" si="60"/>
        <v>0</v>
      </c>
      <c r="BU76" s="313">
        <f t="shared" si="61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62"/>
        <v>0</v>
      </c>
      <c r="CI76" s="391">
        <f t="shared" si="63"/>
        <v>55</v>
      </c>
      <c r="CJ76" s="392">
        <f t="shared" si="64"/>
        <v>0</v>
      </c>
      <c r="CK76" s="392">
        <f t="shared" si="65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44"/>
        <v>0</v>
      </c>
      <c r="CY76" s="395">
        <f t="shared" si="45"/>
        <v>0</v>
      </c>
      <c r="CZ76" s="395">
        <f t="shared" si="46"/>
        <v>0</v>
      </c>
      <c r="DA76" s="395">
        <f t="shared" si="66"/>
        <v>0</v>
      </c>
      <c r="DB76" s="524"/>
      <c r="DC76" s="524"/>
      <c r="DD76" s="524"/>
      <c r="DE76" s="524"/>
      <c r="DF76" s="436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395">
        <f t="shared" si="67"/>
        <v>0</v>
      </c>
      <c r="DR76" s="395">
        <f t="shared" si="68"/>
        <v>0</v>
      </c>
      <c r="DS76" s="395">
        <f t="shared" si="69"/>
        <v>0</v>
      </c>
      <c r="DT76" s="395">
        <f t="shared" si="70"/>
        <v>0</v>
      </c>
      <c r="DU76" s="549"/>
      <c r="DV76" s="436">
        <v>9</v>
      </c>
      <c r="DW76" s="549"/>
      <c r="DX76" s="546"/>
      <c r="DY76" s="549">
        <v>14</v>
      </c>
      <c r="DZ76" s="549"/>
      <c r="EA76" s="549"/>
      <c r="EB76" s="549"/>
      <c r="EC76" s="549"/>
      <c r="ED76" s="553"/>
      <c r="EE76" s="549">
        <v>48</v>
      </c>
      <c r="EF76" s="549"/>
      <c r="EG76" s="543">
        <f t="shared" si="71"/>
        <v>0</v>
      </c>
      <c r="EH76" s="543">
        <f t="shared" si="72"/>
        <v>71</v>
      </c>
      <c r="EI76" s="543">
        <f t="shared" si="73"/>
        <v>0</v>
      </c>
      <c r="EJ76" s="543">
        <f t="shared" si="74"/>
        <v>71</v>
      </c>
      <c r="EK76" s="586"/>
      <c r="EL76" s="624"/>
      <c r="EM76" s="586"/>
      <c r="EN76" s="583"/>
      <c r="EO76" s="436"/>
      <c r="EP76" s="586"/>
      <c r="EQ76" s="586"/>
      <c r="ER76" s="586">
        <v>17</v>
      </c>
      <c r="ES76" s="586"/>
      <c r="ET76" s="586"/>
      <c r="EU76" s="586">
        <v>52</v>
      </c>
      <c r="EV76" s="586"/>
      <c r="EW76" s="591">
        <f t="shared" si="75"/>
        <v>0</v>
      </c>
      <c r="EX76" s="580">
        <f t="shared" si="76"/>
        <v>69</v>
      </c>
      <c r="EY76" s="580">
        <f t="shared" si="77"/>
        <v>0</v>
      </c>
      <c r="EZ76" s="580">
        <f t="shared" si="78"/>
        <v>69</v>
      </c>
      <c r="FA76" s="770"/>
      <c r="FB76" s="770">
        <v>44</v>
      </c>
      <c r="FC76" s="771"/>
      <c r="FD76" s="583"/>
      <c r="FE76" s="770">
        <v>25</v>
      </c>
      <c r="FF76" s="770"/>
      <c r="FG76" s="583"/>
      <c r="FH76" s="770">
        <v>12</v>
      </c>
      <c r="FI76" s="770"/>
      <c r="FJ76" s="770"/>
      <c r="FK76" s="770"/>
      <c r="FL76" s="770"/>
      <c r="FM76" s="771"/>
      <c r="FN76" s="770"/>
      <c r="FO76" s="770"/>
      <c r="FP76" s="591">
        <f t="shared" si="79"/>
        <v>0</v>
      </c>
      <c r="FQ76" s="591">
        <f t="shared" si="80"/>
        <v>81</v>
      </c>
      <c r="FR76" s="653">
        <f t="shared" si="81"/>
        <v>0</v>
      </c>
      <c r="FS76" s="653">
        <f t="shared" si="82"/>
        <v>81</v>
      </c>
    </row>
    <row r="77" spans="1:175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47"/>
        <v>0</v>
      </c>
      <c r="T77" s="132">
        <f t="shared" si="48"/>
        <v>80</v>
      </c>
      <c r="U77" s="116">
        <f t="shared" si="49"/>
        <v>0</v>
      </c>
      <c r="V77" s="93">
        <f t="shared" si="83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50"/>
        <v>0</v>
      </c>
      <c r="AJ77" s="227">
        <f t="shared" si="51"/>
        <v>0</v>
      </c>
      <c r="AK77" s="227">
        <f t="shared" si="52"/>
        <v>0</v>
      </c>
      <c r="AL77" s="227">
        <f t="shared" si="53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54"/>
        <v>0</v>
      </c>
      <c r="AZ77" s="281">
        <f t="shared" si="55"/>
        <v>0</v>
      </c>
      <c r="BA77" s="281">
        <f t="shared" si="56"/>
        <v>0</v>
      </c>
      <c r="BB77" s="281">
        <f t="shared" si="57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58"/>
        <v>0</v>
      </c>
      <c r="BS77" s="313">
        <f t="shared" si="59"/>
        <v>0</v>
      </c>
      <c r="BT77" s="313">
        <f t="shared" si="60"/>
        <v>0</v>
      </c>
      <c r="BU77" s="313">
        <f t="shared" si="61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62"/>
        <v>0</v>
      </c>
      <c r="CI77" s="391">
        <f t="shared" si="63"/>
        <v>0</v>
      </c>
      <c r="CJ77" s="392">
        <f t="shared" si="64"/>
        <v>0</v>
      </c>
      <c r="CK77" s="392">
        <f t="shared" si="65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44"/>
        <v>0</v>
      </c>
      <c r="CY77" s="395">
        <f t="shared" si="45"/>
        <v>0</v>
      </c>
      <c r="CZ77" s="395">
        <f t="shared" si="46"/>
        <v>0</v>
      </c>
      <c r="DA77" s="395">
        <f t="shared" si="66"/>
        <v>0</v>
      </c>
      <c r="DB77" s="524"/>
      <c r="DC77" s="524"/>
      <c r="DD77" s="524"/>
      <c r="DE77" s="524"/>
      <c r="DF77" s="436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395">
        <f t="shared" si="67"/>
        <v>0</v>
      </c>
      <c r="DR77" s="395">
        <f t="shared" si="68"/>
        <v>0</v>
      </c>
      <c r="DS77" s="395">
        <f t="shared" si="69"/>
        <v>0</v>
      </c>
      <c r="DT77" s="395">
        <f t="shared" si="70"/>
        <v>0</v>
      </c>
      <c r="DU77" s="549"/>
      <c r="DV77" s="436"/>
      <c r="DW77" s="549"/>
      <c r="DX77" s="546"/>
      <c r="DY77" s="549"/>
      <c r="DZ77" s="549"/>
      <c r="EA77" s="549"/>
      <c r="EB77" s="549"/>
      <c r="EC77" s="549"/>
      <c r="ED77" s="553"/>
      <c r="EE77" s="549"/>
      <c r="EF77" s="549"/>
      <c r="EG77" s="543">
        <f t="shared" si="71"/>
        <v>0</v>
      </c>
      <c r="EH77" s="543">
        <f t="shared" si="72"/>
        <v>0</v>
      </c>
      <c r="EI77" s="543">
        <f t="shared" si="73"/>
        <v>0</v>
      </c>
      <c r="EJ77" s="543">
        <f t="shared" si="74"/>
        <v>0</v>
      </c>
      <c r="EK77" s="586"/>
      <c r="EL77" s="624"/>
      <c r="EM77" s="586"/>
      <c r="EN77" s="583"/>
      <c r="EO77" s="436"/>
      <c r="EP77" s="586"/>
      <c r="EQ77" s="586"/>
      <c r="ER77" s="586"/>
      <c r="ES77" s="586"/>
      <c r="ET77" s="586"/>
      <c r="EU77" s="586"/>
      <c r="EV77" s="586"/>
      <c r="EW77" s="591">
        <f t="shared" si="75"/>
        <v>0</v>
      </c>
      <c r="EX77" s="580">
        <f t="shared" si="76"/>
        <v>0</v>
      </c>
      <c r="EY77" s="580">
        <f t="shared" si="77"/>
        <v>0</v>
      </c>
      <c r="EZ77" s="580">
        <f t="shared" si="78"/>
        <v>0</v>
      </c>
      <c r="FA77" s="770"/>
      <c r="FB77" s="770"/>
      <c r="FC77" s="771"/>
      <c r="FD77" s="583"/>
      <c r="FE77" s="770"/>
      <c r="FF77" s="770"/>
      <c r="FG77" s="583"/>
      <c r="FH77" s="770"/>
      <c r="FI77" s="770"/>
      <c r="FJ77" s="770"/>
      <c r="FK77" s="770"/>
      <c r="FL77" s="770"/>
      <c r="FM77" s="771"/>
      <c r="FN77" s="770"/>
      <c r="FO77" s="770"/>
      <c r="FP77" s="591">
        <f t="shared" si="79"/>
        <v>0</v>
      </c>
      <c r="FQ77" s="591">
        <f t="shared" si="80"/>
        <v>0</v>
      </c>
      <c r="FR77" s="653">
        <f t="shared" si="81"/>
        <v>0</v>
      </c>
      <c r="FS77" s="653">
        <f t="shared" si="82"/>
        <v>0</v>
      </c>
    </row>
    <row r="78" spans="1:175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47"/>
        <v>0</v>
      </c>
      <c r="T78" s="132">
        <f t="shared" si="48"/>
        <v>0</v>
      </c>
      <c r="U78" s="116">
        <f t="shared" si="49"/>
        <v>0</v>
      </c>
      <c r="V78" s="93">
        <f t="shared" si="83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50"/>
        <v>0</v>
      </c>
      <c r="AJ78" s="227">
        <f t="shared" si="51"/>
        <v>0</v>
      </c>
      <c r="AK78" s="227">
        <f t="shared" si="52"/>
        <v>0</v>
      </c>
      <c r="AL78" s="227">
        <f t="shared" si="53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54"/>
        <v>0</v>
      </c>
      <c r="AZ78" s="281">
        <f t="shared" si="55"/>
        <v>0</v>
      </c>
      <c r="BA78" s="281">
        <f t="shared" si="56"/>
        <v>0</v>
      </c>
      <c r="BB78" s="281">
        <f t="shared" si="57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58"/>
        <v>0</v>
      </c>
      <c r="BS78" s="313">
        <f t="shared" si="59"/>
        <v>0</v>
      </c>
      <c r="BT78" s="313">
        <f t="shared" si="60"/>
        <v>0</v>
      </c>
      <c r="BU78" s="313">
        <f t="shared" si="61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62"/>
        <v>0</v>
      </c>
      <c r="CI78" s="391">
        <f t="shared" si="63"/>
        <v>32</v>
      </c>
      <c r="CJ78" s="392">
        <f t="shared" si="64"/>
        <v>0</v>
      </c>
      <c r="CK78" s="392">
        <f t="shared" si="65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44"/>
        <v>0</v>
      </c>
      <c r="CY78" s="395">
        <f t="shared" si="45"/>
        <v>0</v>
      </c>
      <c r="CZ78" s="395">
        <f t="shared" si="46"/>
        <v>0</v>
      </c>
      <c r="DA78" s="395">
        <f t="shared" si="66"/>
        <v>0</v>
      </c>
      <c r="DB78" s="524"/>
      <c r="DC78" s="524"/>
      <c r="DD78" s="524"/>
      <c r="DE78" s="524"/>
      <c r="DF78" s="436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395">
        <f t="shared" si="67"/>
        <v>0</v>
      </c>
      <c r="DR78" s="395">
        <f t="shared" si="68"/>
        <v>0</v>
      </c>
      <c r="DS78" s="395">
        <f t="shared" si="69"/>
        <v>0</v>
      </c>
      <c r="DT78" s="395">
        <f t="shared" si="70"/>
        <v>0</v>
      </c>
      <c r="DU78" s="549"/>
      <c r="DV78" s="436"/>
      <c r="DW78" s="549"/>
      <c r="DX78" s="546"/>
      <c r="DY78" s="549"/>
      <c r="DZ78" s="549"/>
      <c r="EA78" s="549"/>
      <c r="EB78" s="549"/>
      <c r="EC78" s="549"/>
      <c r="ED78" s="553"/>
      <c r="EE78" s="549"/>
      <c r="EF78" s="549"/>
      <c r="EG78" s="543">
        <f t="shared" si="71"/>
        <v>0</v>
      </c>
      <c r="EH78" s="543">
        <f t="shared" si="72"/>
        <v>0</v>
      </c>
      <c r="EI78" s="543">
        <f t="shared" si="73"/>
        <v>0</v>
      </c>
      <c r="EJ78" s="543">
        <f t="shared" si="74"/>
        <v>0</v>
      </c>
      <c r="EK78" s="586"/>
      <c r="EL78" s="624"/>
      <c r="EM78" s="586"/>
      <c r="EN78" s="583"/>
      <c r="EO78" s="436"/>
      <c r="EP78" s="586"/>
      <c r="EQ78" s="586"/>
      <c r="ER78" s="586"/>
      <c r="ES78" s="586"/>
      <c r="ET78" s="586"/>
      <c r="EU78" s="586"/>
      <c r="EV78" s="586"/>
      <c r="EW78" s="591">
        <f t="shared" si="75"/>
        <v>0</v>
      </c>
      <c r="EX78" s="580">
        <f t="shared" si="76"/>
        <v>0</v>
      </c>
      <c r="EY78" s="580">
        <f t="shared" si="77"/>
        <v>0</v>
      </c>
      <c r="EZ78" s="580">
        <f t="shared" si="78"/>
        <v>0</v>
      </c>
      <c r="FA78" s="770"/>
      <c r="FB78" s="770"/>
      <c r="FC78" s="771"/>
      <c r="FD78" s="583"/>
      <c r="FE78" s="770"/>
      <c r="FF78" s="770"/>
      <c r="FG78" s="583"/>
      <c r="FH78" s="770"/>
      <c r="FI78" s="770"/>
      <c r="FJ78" s="770"/>
      <c r="FK78" s="770"/>
      <c r="FL78" s="770"/>
      <c r="FM78" s="771"/>
      <c r="FN78" s="770"/>
      <c r="FO78" s="770"/>
      <c r="FP78" s="591">
        <f t="shared" si="79"/>
        <v>0</v>
      </c>
      <c r="FQ78" s="591">
        <f t="shared" si="80"/>
        <v>0</v>
      </c>
      <c r="FR78" s="653">
        <f t="shared" si="81"/>
        <v>0</v>
      </c>
      <c r="FS78" s="653">
        <f t="shared" si="82"/>
        <v>0</v>
      </c>
    </row>
    <row r="79" spans="1:175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47"/>
        <v>0</v>
      </c>
      <c r="T79" s="132">
        <f t="shared" si="48"/>
        <v>0</v>
      </c>
      <c r="U79" s="116">
        <f t="shared" si="49"/>
        <v>0</v>
      </c>
      <c r="V79" s="93">
        <f t="shared" si="83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50"/>
        <v>0</v>
      </c>
      <c r="AJ79" s="227">
        <f t="shared" si="51"/>
        <v>0</v>
      </c>
      <c r="AK79" s="227">
        <f t="shared" si="52"/>
        <v>109</v>
      </c>
      <c r="AL79" s="227">
        <f t="shared" si="53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54"/>
        <v>0</v>
      </c>
      <c r="AZ79" s="281">
        <f t="shared" si="55"/>
        <v>32</v>
      </c>
      <c r="BA79" s="281">
        <f t="shared" si="56"/>
        <v>73</v>
      </c>
      <c r="BB79" s="281">
        <f t="shared" si="57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58"/>
        <v>0</v>
      </c>
      <c r="BS79" s="313">
        <f t="shared" si="59"/>
        <v>170</v>
      </c>
      <c r="BT79" s="313">
        <f t="shared" si="60"/>
        <v>258</v>
      </c>
      <c r="BU79" s="313">
        <f t="shared" si="61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62"/>
        <v>0</v>
      </c>
      <c r="CI79" s="391">
        <f t="shared" si="63"/>
        <v>0</v>
      </c>
      <c r="CJ79" s="392">
        <f t="shared" si="64"/>
        <v>167</v>
      </c>
      <c r="CK79" s="392">
        <f t="shared" si="65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44"/>
        <v>0</v>
      </c>
      <c r="CY79" s="395">
        <f t="shared" si="45"/>
        <v>0</v>
      </c>
      <c r="CZ79" s="395">
        <f t="shared" si="46"/>
        <v>83</v>
      </c>
      <c r="DA79" s="395">
        <f t="shared" si="66"/>
        <v>83</v>
      </c>
      <c r="DB79" s="524"/>
      <c r="DC79" s="524"/>
      <c r="DD79" s="502">
        <v>15</v>
      </c>
      <c r="DE79" s="524"/>
      <c r="DF79" s="436"/>
      <c r="DG79" s="502">
        <v>25</v>
      </c>
      <c r="DH79" s="524"/>
      <c r="DI79" s="524"/>
      <c r="DJ79" s="524">
        <v>18</v>
      </c>
      <c r="DK79" s="524"/>
      <c r="DL79" s="524"/>
      <c r="DM79" s="524">
        <v>38</v>
      </c>
      <c r="DN79" s="524"/>
      <c r="DO79" s="524"/>
      <c r="DP79" s="524"/>
      <c r="DQ79" s="395">
        <f t="shared" si="67"/>
        <v>0</v>
      </c>
      <c r="DR79" s="395">
        <f t="shared" si="68"/>
        <v>0</v>
      </c>
      <c r="DS79" s="395">
        <f t="shared" si="69"/>
        <v>96</v>
      </c>
      <c r="DT79" s="395">
        <f t="shared" si="70"/>
        <v>96</v>
      </c>
      <c r="DU79" s="549"/>
      <c r="DV79" s="436"/>
      <c r="DW79" s="549">
        <v>14</v>
      </c>
      <c r="DX79" s="546"/>
      <c r="DY79" s="549"/>
      <c r="DZ79" s="549">
        <v>27</v>
      </c>
      <c r="EA79" s="549"/>
      <c r="EB79" s="549"/>
      <c r="EC79" s="549">
        <v>42</v>
      </c>
      <c r="ED79" s="553"/>
      <c r="EE79" s="549"/>
      <c r="EF79" s="549">
        <v>55</v>
      </c>
      <c r="EG79" s="543">
        <f t="shared" si="71"/>
        <v>0</v>
      </c>
      <c r="EH79" s="543">
        <f t="shared" si="72"/>
        <v>0</v>
      </c>
      <c r="EI79" s="543">
        <f t="shared" si="73"/>
        <v>138</v>
      </c>
      <c r="EJ79" s="543">
        <f t="shared" si="74"/>
        <v>138</v>
      </c>
      <c r="EK79" s="586"/>
      <c r="EL79" s="624"/>
      <c r="EM79" s="586">
        <v>28</v>
      </c>
      <c r="EN79" s="583"/>
      <c r="EO79" s="436"/>
      <c r="EP79" s="586">
        <v>45</v>
      </c>
      <c r="EQ79" s="586"/>
      <c r="ER79" s="586"/>
      <c r="ES79" s="586">
        <v>40</v>
      </c>
      <c r="ET79" s="586"/>
      <c r="EU79" s="586"/>
      <c r="EV79" s="586">
        <v>78</v>
      </c>
      <c r="EW79" s="591">
        <f t="shared" si="75"/>
        <v>0</v>
      </c>
      <c r="EX79" s="580">
        <f t="shared" si="76"/>
        <v>0</v>
      </c>
      <c r="EY79" s="580">
        <f t="shared" si="77"/>
        <v>191</v>
      </c>
      <c r="EZ79" s="580">
        <f t="shared" si="78"/>
        <v>191</v>
      </c>
      <c r="FA79" s="770"/>
      <c r="FB79" s="770"/>
      <c r="FC79" s="771">
        <v>25</v>
      </c>
      <c r="FD79" s="583"/>
      <c r="FE79" s="770"/>
      <c r="FF79" s="770">
        <v>21</v>
      </c>
      <c r="FG79" s="583"/>
      <c r="FH79" s="770"/>
      <c r="FI79" s="770">
        <v>27</v>
      </c>
      <c r="FJ79" s="770"/>
      <c r="FK79" s="770"/>
      <c r="FL79" s="770">
        <v>42</v>
      </c>
      <c r="FM79" s="771"/>
      <c r="FN79" s="770"/>
      <c r="FO79" s="770">
        <v>25</v>
      </c>
      <c r="FP79" s="591">
        <f t="shared" si="79"/>
        <v>0</v>
      </c>
      <c r="FQ79" s="591">
        <f t="shared" si="80"/>
        <v>0</v>
      </c>
      <c r="FR79" s="653">
        <f t="shared" si="81"/>
        <v>140</v>
      </c>
      <c r="FS79" s="653">
        <f t="shared" si="82"/>
        <v>140</v>
      </c>
    </row>
    <row r="80" spans="1:175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47"/>
        <v>0</v>
      </c>
      <c r="T80" s="132">
        <f t="shared" si="48"/>
        <v>0</v>
      </c>
      <c r="U80" s="116">
        <f t="shared" si="49"/>
        <v>0</v>
      </c>
      <c r="V80" s="93">
        <f t="shared" si="83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50"/>
        <v>0</v>
      </c>
      <c r="AJ80" s="227">
        <f t="shared" si="51"/>
        <v>0</v>
      </c>
      <c r="AK80" s="227">
        <f t="shared" si="52"/>
        <v>0</v>
      </c>
      <c r="AL80" s="227">
        <f t="shared" si="53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54"/>
        <v>0</v>
      </c>
      <c r="AZ80" s="281">
        <f t="shared" si="55"/>
        <v>0</v>
      </c>
      <c r="BA80" s="281">
        <f t="shared" si="56"/>
        <v>0</v>
      </c>
      <c r="BB80" s="281">
        <f t="shared" si="57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58"/>
        <v>0</v>
      </c>
      <c r="BS80" s="313">
        <f t="shared" si="59"/>
        <v>0</v>
      </c>
      <c r="BT80" s="313">
        <f t="shared" si="60"/>
        <v>0</v>
      </c>
      <c r="BU80" s="313">
        <f t="shared" si="61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62"/>
        <v>0</v>
      </c>
      <c r="CI80" s="391">
        <f t="shared" si="63"/>
        <v>0</v>
      </c>
      <c r="CJ80" s="392">
        <f t="shared" si="64"/>
        <v>0</v>
      </c>
      <c r="CK80" s="392">
        <f t="shared" si="65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44"/>
        <v>0</v>
      </c>
      <c r="CY80" s="395">
        <f t="shared" si="45"/>
        <v>0</v>
      </c>
      <c r="CZ80" s="395">
        <f t="shared" si="46"/>
        <v>0</v>
      </c>
      <c r="DA80" s="395">
        <f t="shared" si="66"/>
        <v>0</v>
      </c>
      <c r="DB80" s="524"/>
      <c r="DC80" s="524"/>
      <c r="DD80" s="524"/>
      <c r="DE80" s="524"/>
      <c r="DF80" s="436"/>
      <c r="DG80" s="524"/>
      <c r="DH80" s="524"/>
      <c r="DI80" s="524"/>
      <c r="DJ80" s="524"/>
      <c r="DK80" s="524"/>
      <c r="DL80" s="524"/>
      <c r="DM80" s="524"/>
      <c r="DN80" s="524"/>
      <c r="DO80" s="524"/>
      <c r="DP80" s="524"/>
      <c r="DQ80" s="395">
        <f t="shared" si="67"/>
        <v>0</v>
      </c>
      <c r="DR80" s="395">
        <f t="shared" si="68"/>
        <v>0</v>
      </c>
      <c r="DS80" s="395">
        <f t="shared" si="69"/>
        <v>0</v>
      </c>
      <c r="DT80" s="395">
        <f t="shared" si="70"/>
        <v>0</v>
      </c>
      <c r="DU80" s="549"/>
      <c r="DV80" s="436"/>
      <c r="DW80" s="549"/>
      <c r="DX80" s="546"/>
      <c r="DY80" s="549"/>
      <c r="DZ80" s="549"/>
      <c r="EA80" s="549"/>
      <c r="EB80" s="549"/>
      <c r="EC80" s="549"/>
      <c r="ED80" s="553"/>
      <c r="EE80" s="549"/>
      <c r="EF80" s="549"/>
      <c r="EG80" s="543">
        <f t="shared" si="71"/>
        <v>0</v>
      </c>
      <c r="EH80" s="543">
        <f t="shared" si="72"/>
        <v>0</v>
      </c>
      <c r="EI80" s="543">
        <f t="shared" si="73"/>
        <v>0</v>
      </c>
      <c r="EJ80" s="543">
        <f t="shared" si="74"/>
        <v>0</v>
      </c>
      <c r="EK80" s="586"/>
      <c r="EL80" s="624"/>
      <c r="EM80" s="586"/>
      <c r="EN80" s="583"/>
      <c r="EO80" s="436"/>
      <c r="EP80" s="586"/>
      <c r="EQ80" s="586"/>
      <c r="ER80" s="586"/>
      <c r="ES80" s="586"/>
      <c r="ET80" s="586"/>
      <c r="EU80" s="586"/>
      <c r="EV80" s="586"/>
      <c r="EW80" s="591">
        <f t="shared" si="75"/>
        <v>0</v>
      </c>
      <c r="EX80" s="580">
        <f t="shared" si="76"/>
        <v>0</v>
      </c>
      <c r="EY80" s="580">
        <f t="shared" si="77"/>
        <v>0</v>
      </c>
      <c r="EZ80" s="580">
        <f t="shared" si="78"/>
        <v>0</v>
      </c>
      <c r="FA80" s="770"/>
      <c r="FB80" s="770"/>
      <c r="FC80" s="771"/>
      <c r="FD80" s="583"/>
      <c r="FE80" s="770"/>
      <c r="FF80" s="770"/>
      <c r="FG80" s="583"/>
      <c r="FH80" s="770"/>
      <c r="FI80" s="770"/>
      <c r="FJ80" s="770"/>
      <c r="FK80" s="770"/>
      <c r="FL80" s="770"/>
      <c r="FM80" s="771"/>
      <c r="FN80" s="770"/>
      <c r="FO80" s="770"/>
      <c r="FP80" s="591">
        <f t="shared" si="79"/>
        <v>0</v>
      </c>
      <c r="FQ80" s="591">
        <f t="shared" si="80"/>
        <v>0</v>
      </c>
      <c r="FR80" s="653">
        <f t="shared" si="81"/>
        <v>0</v>
      </c>
      <c r="FS80" s="653">
        <f t="shared" si="82"/>
        <v>0</v>
      </c>
    </row>
    <row r="81" spans="1:175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47"/>
        <v>0</v>
      </c>
      <c r="T81" s="132">
        <f t="shared" si="48"/>
        <v>0</v>
      </c>
      <c r="U81" s="116">
        <f t="shared" si="49"/>
        <v>0</v>
      </c>
      <c r="V81" s="93">
        <f t="shared" si="83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50"/>
        <v>0</v>
      </c>
      <c r="AJ81" s="227">
        <f t="shared" si="51"/>
        <v>0</v>
      </c>
      <c r="AK81" s="227">
        <f t="shared" si="52"/>
        <v>0</v>
      </c>
      <c r="AL81" s="227">
        <f t="shared" si="53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54"/>
        <v>0</v>
      </c>
      <c r="AZ81" s="281">
        <f t="shared" si="55"/>
        <v>0</v>
      </c>
      <c r="BA81" s="281">
        <f t="shared" si="56"/>
        <v>0</v>
      </c>
      <c r="BB81" s="281">
        <f t="shared" si="57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58"/>
        <v>0</v>
      </c>
      <c r="BS81" s="313">
        <f t="shared" si="59"/>
        <v>0</v>
      </c>
      <c r="BT81" s="313">
        <f t="shared" si="60"/>
        <v>0</v>
      </c>
      <c r="BU81" s="313">
        <f t="shared" si="61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62"/>
        <v>0</v>
      </c>
      <c r="CI81" s="391">
        <f t="shared" si="63"/>
        <v>0</v>
      </c>
      <c r="CJ81" s="392">
        <f t="shared" si="64"/>
        <v>0</v>
      </c>
      <c r="CK81" s="392">
        <f t="shared" si="65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44"/>
        <v>0</v>
      </c>
      <c r="CY81" s="395">
        <f t="shared" si="45"/>
        <v>0</v>
      </c>
      <c r="CZ81" s="395">
        <f t="shared" si="46"/>
        <v>0</v>
      </c>
      <c r="DA81" s="395">
        <f t="shared" si="66"/>
        <v>0</v>
      </c>
      <c r="DB81" s="524"/>
      <c r="DC81" s="524"/>
      <c r="DD81" s="524"/>
      <c r="DE81" s="524"/>
      <c r="DF81" s="436"/>
      <c r="DG81" s="524"/>
      <c r="DH81" s="524"/>
      <c r="DI81" s="524"/>
      <c r="DJ81" s="524"/>
      <c r="DK81" s="524"/>
      <c r="DL81" s="524"/>
      <c r="DM81" s="524"/>
      <c r="DN81" s="524"/>
      <c r="DO81" s="524"/>
      <c r="DP81" s="524"/>
      <c r="DQ81" s="395">
        <f t="shared" si="67"/>
        <v>0</v>
      </c>
      <c r="DR81" s="395">
        <f t="shared" si="68"/>
        <v>0</v>
      </c>
      <c r="DS81" s="395">
        <f t="shared" si="69"/>
        <v>0</v>
      </c>
      <c r="DT81" s="395">
        <f t="shared" si="70"/>
        <v>0</v>
      </c>
      <c r="DU81" s="549"/>
      <c r="DV81" s="436"/>
      <c r="DW81" s="549"/>
      <c r="DX81" s="546"/>
      <c r="DY81" s="549"/>
      <c r="DZ81" s="549"/>
      <c r="EA81" s="549"/>
      <c r="EB81" s="549"/>
      <c r="EC81" s="549"/>
      <c r="ED81" s="553"/>
      <c r="EE81" s="549"/>
      <c r="EF81" s="549"/>
      <c r="EG81" s="543">
        <f t="shared" si="71"/>
        <v>0</v>
      </c>
      <c r="EH81" s="543">
        <f t="shared" si="72"/>
        <v>0</v>
      </c>
      <c r="EI81" s="543">
        <f t="shared" si="73"/>
        <v>0</v>
      </c>
      <c r="EJ81" s="543">
        <f t="shared" si="74"/>
        <v>0</v>
      </c>
      <c r="EK81" s="586"/>
      <c r="EL81" s="624"/>
      <c r="EM81" s="586"/>
      <c r="EN81" s="583"/>
      <c r="EO81" s="436"/>
      <c r="EP81" s="586"/>
      <c r="EQ81" s="586"/>
      <c r="ER81" s="586"/>
      <c r="ES81" s="586"/>
      <c r="ET81" s="586"/>
      <c r="EU81" s="586"/>
      <c r="EV81" s="586"/>
      <c r="EW81" s="591">
        <f t="shared" si="75"/>
        <v>0</v>
      </c>
      <c r="EX81" s="580">
        <f t="shared" si="76"/>
        <v>0</v>
      </c>
      <c r="EY81" s="580">
        <f t="shared" si="77"/>
        <v>0</v>
      </c>
      <c r="EZ81" s="580">
        <f t="shared" si="78"/>
        <v>0</v>
      </c>
      <c r="FA81" s="770"/>
      <c r="FB81" s="770"/>
      <c r="FC81" s="771"/>
      <c r="FD81" s="583"/>
      <c r="FE81" s="770"/>
      <c r="FF81" s="770"/>
      <c r="FG81" s="583"/>
      <c r="FH81" s="770"/>
      <c r="FI81" s="770"/>
      <c r="FJ81" s="770"/>
      <c r="FK81" s="770"/>
      <c r="FL81" s="770"/>
      <c r="FM81" s="771"/>
      <c r="FN81" s="770"/>
      <c r="FO81" s="770"/>
      <c r="FP81" s="591">
        <f t="shared" si="79"/>
        <v>0</v>
      </c>
      <c r="FQ81" s="591">
        <f t="shared" si="80"/>
        <v>0</v>
      </c>
      <c r="FR81" s="653">
        <f t="shared" si="81"/>
        <v>0</v>
      </c>
      <c r="FS81" s="653">
        <f t="shared" si="82"/>
        <v>0</v>
      </c>
    </row>
    <row r="82" spans="1:175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47"/>
        <v>0</v>
      </c>
      <c r="T82" s="132">
        <f t="shared" si="48"/>
        <v>0</v>
      </c>
      <c r="U82" s="116">
        <f t="shared" si="49"/>
        <v>0</v>
      </c>
      <c r="V82" s="93">
        <f t="shared" si="83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50"/>
        <v>0</v>
      </c>
      <c r="AJ82" s="227">
        <f t="shared" si="51"/>
        <v>0</v>
      </c>
      <c r="AK82" s="227">
        <f t="shared" si="52"/>
        <v>0</v>
      </c>
      <c r="AL82" s="227">
        <f t="shared" si="53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54"/>
        <v>0</v>
      </c>
      <c r="AZ82" s="281">
        <f t="shared" si="55"/>
        <v>0</v>
      </c>
      <c r="BA82" s="281">
        <f t="shared" si="56"/>
        <v>0</v>
      </c>
      <c r="BB82" s="281">
        <f t="shared" si="57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58"/>
        <v>0</v>
      </c>
      <c r="BS82" s="313">
        <f t="shared" si="59"/>
        <v>0</v>
      </c>
      <c r="BT82" s="313">
        <f t="shared" si="60"/>
        <v>0</v>
      </c>
      <c r="BU82" s="313">
        <f t="shared" si="61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62"/>
        <v>0</v>
      </c>
      <c r="CI82" s="391">
        <f t="shared" si="63"/>
        <v>0</v>
      </c>
      <c r="CJ82" s="392">
        <f t="shared" si="64"/>
        <v>0</v>
      </c>
      <c r="CK82" s="392">
        <f t="shared" si="65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44"/>
        <v>0</v>
      </c>
      <c r="CY82" s="395">
        <f t="shared" si="45"/>
        <v>0</v>
      </c>
      <c r="CZ82" s="395">
        <f t="shared" si="46"/>
        <v>0</v>
      </c>
      <c r="DA82" s="395">
        <f t="shared" si="66"/>
        <v>0</v>
      </c>
      <c r="DB82" s="524"/>
      <c r="DC82" s="524"/>
      <c r="DD82" s="524"/>
      <c r="DE82" s="524"/>
      <c r="DF82" s="436"/>
      <c r="DG82" s="524"/>
      <c r="DH82" s="524"/>
      <c r="DI82" s="524"/>
      <c r="DJ82" s="524"/>
      <c r="DK82" s="524"/>
      <c r="DL82" s="524"/>
      <c r="DM82" s="524"/>
      <c r="DN82" s="524"/>
      <c r="DO82" s="524"/>
      <c r="DP82" s="524"/>
      <c r="DQ82" s="395">
        <f t="shared" si="67"/>
        <v>0</v>
      </c>
      <c r="DR82" s="395">
        <f t="shared" si="68"/>
        <v>0</v>
      </c>
      <c r="DS82" s="395">
        <f t="shared" si="69"/>
        <v>0</v>
      </c>
      <c r="DT82" s="395">
        <f t="shared" si="70"/>
        <v>0</v>
      </c>
      <c r="DU82" s="549"/>
      <c r="DV82" s="436"/>
      <c r="DW82" s="549"/>
      <c r="DX82" s="546"/>
      <c r="DY82" s="549"/>
      <c r="DZ82" s="549"/>
      <c r="EA82" s="549"/>
      <c r="EB82" s="549"/>
      <c r="EC82" s="549"/>
      <c r="ED82" s="553"/>
      <c r="EE82" s="549"/>
      <c r="EF82" s="549"/>
      <c r="EG82" s="543">
        <f t="shared" si="71"/>
        <v>0</v>
      </c>
      <c r="EH82" s="543">
        <f t="shared" si="72"/>
        <v>0</v>
      </c>
      <c r="EI82" s="543">
        <f t="shared" si="73"/>
        <v>0</v>
      </c>
      <c r="EJ82" s="543">
        <f t="shared" si="74"/>
        <v>0</v>
      </c>
      <c r="EK82" s="586"/>
      <c r="EL82" s="624"/>
      <c r="EM82" s="586"/>
      <c r="EN82" s="583"/>
      <c r="EO82" s="436"/>
      <c r="EP82" s="586"/>
      <c r="EQ82" s="586"/>
      <c r="ER82" s="586"/>
      <c r="ES82" s="586"/>
      <c r="ET82" s="586"/>
      <c r="EU82" s="586"/>
      <c r="EV82" s="586"/>
      <c r="EW82" s="591">
        <f t="shared" si="75"/>
        <v>0</v>
      </c>
      <c r="EX82" s="580">
        <f t="shared" si="76"/>
        <v>0</v>
      </c>
      <c r="EY82" s="580">
        <f t="shared" si="77"/>
        <v>0</v>
      </c>
      <c r="EZ82" s="580">
        <f t="shared" si="78"/>
        <v>0</v>
      </c>
      <c r="FA82" s="770"/>
      <c r="FB82" s="770"/>
      <c r="FC82" s="771"/>
      <c r="FD82" s="583"/>
      <c r="FE82" s="770"/>
      <c r="FF82" s="770"/>
      <c r="FG82" s="583"/>
      <c r="FH82" s="770"/>
      <c r="FI82" s="770"/>
      <c r="FJ82" s="770"/>
      <c r="FK82" s="770"/>
      <c r="FL82" s="770"/>
      <c r="FM82" s="771"/>
      <c r="FN82" s="770"/>
      <c r="FO82" s="770"/>
      <c r="FP82" s="591">
        <f t="shared" si="79"/>
        <v>0</v>
      </c>
      <c r="FQ82" s="591">
        <f t="shared" si="80"/>
        <v>0</v>
      </c>
      <c r="FR82" s="653">
        <f t="shared" si="81"/>
        <v>0</v>
      </c>
      <c r="FS82" s="653">
        <f t="shared" si="82"/>
        <v>0</v>
      </c>
    </row>
    <row r="83" spans="1:175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47"/>
        <v>0</v>
      </c>
      <c r="T83" s="132">
        <f t="shared" si="48"/>
        <v>0</v>
      </c>
      <c r="U83" s="116">
        <f t="shared" si="49"/>
        <v>0</v>
      </c>
      <c r="V83" s="93">
        <f t="shared" si="83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50"/>
        <v>0</v>
      </c>
      <c r="AJ83" s="227">
        <f t="shared" si="51"/>
        <v>1</v>
      </c>
      <c r="AK83" s="227">
        <f t="shared" si="52"/>
        <v>0</v>
      </c>
      <c r="AL83" s="227">
        <f t="shared" si="53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54"/>
        <v>0</v>
      </c>
      <c r="AZ83" s="281">
        <f t="shared" si="55"/>
        <v>0</v>
      </c>
      <c r="BA83" s="281">
        <f t="shared" si="56"/>
        <v>0</v>
      </c>
      <c r="BB83" s="281">
        <f t="shared" si="57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58"/>
        <v>0</v>
      </c>
      <c r="BS83" s="313">
        <f t="shared" si="59"/>
        <v>0</v>
      </c>
      <c r="BT83" s="313">
        <f t="shared" si="60"/>
        <v>0</v>
      </c>
      <c r="BU83" s="313">
        <f t="shared" si="61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62"/>
        <v>0</v>
      </c>
      <c r="CI83" s="391">
        <f t="shared" si="63"/>
        <v>0</v>
      </c>
      <c r="CJ83" s="392">
        <f t="shared" si="64"/>
        <v>0</v>
      </c>
      <c r="CK83" s="392">
        <f t="shared" si="65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44"/>
        <v>0</v>
      </c>
      <c r="CY83" s="395">
        <f t="shared" si="45"/>
        <v>0</v>
      </c>
      <c r="CZ83" s="395">
        <f t="shared" si="46"/>
        <v>0</v>
      </c>
      <c r="DA83" s="395">
        <f t="shared" si="66"/>
        <v>0</v>
      </c>
      <c r="DB83" s="524"/>
      <c r="DC83" s="524"/>
      <c r="DD83" s="524"/>
      <c r="DE83" s="524"/>
      <c r="DF83" s="436"/>
      <c r="DG83" s="524"/>
      <c r="DH83" s="524"/>
      <c r="DI83" s="524"/>
      <c r="DJ83" s="524"/>
      <c r="DK83" s="524"/>
      <c r="DL83" s="524"/>
      <c r="DM83" s="524"/>
      <c r="DN83" s="524"/>
      <c r="DO83" s="524"/>
      <c r="DP83" s="524"/>
      <c r="DQ83" s="395">
        <f t="shared" si="67"/>
        <v>0</v>
      </c>
      <c r="DR83" s="395">
        <f t="shared" si="68"/>
        <v>0</v>
      </c>
      <c r="DS83" s="395">
        <f t="shared" si="69"/>
        <v>0</v>
      </c>
      <c r="DT83" s="395">
        <f t="shared" si="70"/>
        <v>0</v>
      </c>
      <c r="DU83" s="549"/>
      <c r="DV83" s="436"/>
      <c r="DW83" s="549"/>
      <c r="DX83" s="546"/>
      <c r="DY83" s="549"/>
      <c r="DZ83" s="549"/>
      <c r="EA83" s="549"/>
      <c r="EB83" s="549"/>
      <c r="EC83" s="549"/>
      <c r="ED83" s="553"/>
      <c r="EE83" s="549"/>
      <c r="EF83" s="549"/>
      <c r="EG83" s="543">
        <f t="shared" si="71"/>
        <v>0</v>
      </c>
      <c r="EH83" s="543">
        <f t="shared" si="72"/>
        <v>0</v>
      </c>
      <c r="EI83" s="543">
        <f t="shared" si="73"/>
        <v>0</v>
      </c>
      <c r="EJ83" s="543">
        <f t="shared" si="74"/>
        <v>0</v>
      </c>
      <c r="EK83" s="586"/>
      <c r="EL83" s="624"/>
      <c r="EM83" s="586"/>
      <c r="EN83" s="583"/>
      <c r="EO83" s="436"/>
      <c r="EP83" s="586"/>
      <c r="EQ83" s="586"/>
      <c r="ER83" s="586"/>
      <c r="ES83" s="586"/>
      <c r="ET83" s="586"/>
      <c r="EU83" s="586"/>
      <c r="EV83" s="586"/>
      <c r="EW83" s="591">
        <f t="shared" si="75"/>
        <v>0</v>
      </c>
      <c r="EX83" s="580">
        <f t="shared" si="76"/>
        <v>0</v>
      </c>
      <c r="EY83" s="580">
        <f t="shared" si="77"/>
        <v>0</v>
      </c>
      <c r="EZ83" s="580">
        <f t="shared" si="78"/>
        <v>0</v>
      </c>
      <c r="FA83" s="770"/>
      <c r="FB83" s="770"/>
      <c r="FC83" s="771"/>
      <c r="FD83" s="583"/>
      <c r="FE83" s="770"/>
      <c r="FF83" s="770"/>
      <c r="FG83" s="583"/>
      <c r="FH83" s="770"/>
      <c r="FI83" s="770"/>
      <c r="FJ83" s="770"/>
      <c r="FK83" s="770"/>
      <c r="FL83" s="770"/>
      <c r="FM83" s="771"/>
      <c r="FN83" s="770"/>
      <c r="FO83" s="770"/>
      <c r="FP83" s="591">
        <f t="shared" si="79"/>
        <v>0</v>
      </c>
      <c r="FQ83" s="591">
        <f t="shared" si="80"/>
        <v>0</v>
      </c>
      <c r="FR83" s="653">
        <f t="shared" si="81"/>
        <v>0</v>
      </c>
      <c r="FS83" s="653">
        <f t="shared" si="82"/>
        <v>0</v>
      </c>
    </row>
    <row r="84" spans="1:175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47"/>
        <v>0</v>
      </c>
      <c r="T84" s="132">
        <f t="shared" si="48"/>
        <v>0</v>
      </c>
      <c r="U84" s="116">
        <f t="shared" si="49"/>
        <v>0</v>
      </c>
      <c r="V84" s="93">
        <f t="shared" si="83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50"/>
        <v>0</v>
      </c>
      <c r="AJ84" s="227">
        <f t="shared" si="51"/>
        <v>0</v>
      </c>
      <c r="AK84" s="227">
        <f t="shared" si="52"/>
        <v>0</v>
      </c>
      <c r="AL84" s="227">
        <f t="shared" si="53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54"/>
        <v>0</v>
      </c>
      <c r="AZ84" s="281">
        <f t="shared" si="55"/>
        <v>0</v>
      </c>
      <c r="BA84" s="281">
        <f t="shared" si="56"/>
        <v>0</v>
      </c>
      <c r="BB84" s="281">
        <f t="shared" si="57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58"/>
        <v>0</v>
      </c>
      <c r="BS84" s="313">
        <f t="shared" si="59"/>
        <v>0</v>
      </c>
      <c r="BT84" s="313">
        <f t="shared" si="60"/>
        <v>0</v>
      </c>
      <c r="BU84" s="313">
        <f t="shared" si="61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62"/>
        <v>0</v>
      </c>
      <c r="CI84" s="391">
        <f t="shared" si="63"/>
        <v>0</v>
      </c>
      <c r="CJ84" s="392">
        <f t="shared" si="64"/>
        <v>0</v>
      </c>
      <c r="CK84" s="392">
        <f t="shared" si="65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44"/>
        <v>0</v>
      </c>
      <c r="CY84" s="395">
        <f t="shared" si="45"/>
        <v>0</v>
      </c>
      <c r="CZ84" s="395">
        <f t="shared" si="46"/>
        <v>0</v>
      </c>
      <c r="DA84" s="395">
        <f t="shared" si="66"/>
        <v>0</v>
      </c>
      <c r="DB84" s="524"/>
      <c r="DC84" s="524"/>
      <c r="DD84" s="524"/>
      <c r="DE84" s="524"/>
      <c r="DF84" s="436"/>
      <c r="DG84" s="524"/>
      <c r="DH84" s="524"/>
      <c r="DI84" s="524">
        <v>4</v>
      </c>
      <c r="DJ84" s="524"/>
      <c r="DK84" s="502">
        <v>10</v>
      </c>
      <c r="DL84" s="524">
        <v>2</v>
      </c>
      <c r="DM84" s="524"/>
      <c r="DN84" s="524"/>
      <c r="DO84" s="524"/>
      <c r="DP84" s="524"/>
      <c r="DQ84" s="395">
        <f t="shared" si="67"/>
        <v>10</v>
      </c>
      <c r="DR84" s="395">
        <f t="shared" si="68"/>
        <v>6</v>
      </c>
      <c r="DS84" s="395">
        <f t="shared" si="69"/>
        <v>0</v>
      </c>
      <c r="DT84" s="395">
        <f t="shared" si="70"/>
        <v>16</v>
      </c>
      <c r="DU84" s="549"/>
      <c r="DV84" s="436">
        <v>1</v>
      </c>
      <c r="DW84" s="549"/>
      <c r="DX84" s="546"/>
      <c r="DY84" s="549"/>
      <c r="DZ84" s="549"/>
      <c r="EA84" s="549"/>
      <c r="EB84" s="549">
        <v>2</v>
      </c>
      <c r="EC84" s="549"/>
      <c r="ED84" s="553"/>
      <c r="EE84" s="549">
        <v>1</v>
      </c>
      <c r="EF84" s="549"/>
      <c r="EG84" s="543">
        <f t="shared" si="71"/>
        <v>0</v>
      </c>
      <c r="EH84" s="543">
        <f t="shared" si="72"/>
        <v>4</v>
      </c>
      <c r="EI84" s="543">
        <f t="shared" si="73"/>
        <v>0</v>
      </c>
      <c r="EJ84" s="543">
        <f t="shared" si="74"/>
        <v>4</v>
      </c>
      <c r="EK84" s="586"/>
      <c r="EL84" s="624"/>
      <c r="EM84" s="586"/>
      <c r="EN84" s="583"/>
      <c r="EO84" s="436">
        <v>1</v>
      </c>
      <c r="EP84" s="586"/>
      <c r="EQ84" s="586"/>
      <c r="ER84" s="586">
        <v>2</v>
      </c>
      <c r="ES84" s="586"/>
      <c r="ET84" s="586"/>
      <c r="EU84" s="586"/>
      <c r="EV84" s="586"/>
      <c r="EW84" s="591">
        <f t="shared" si="75"/>
        <v>0</v>
      </c>
      <c r="EX84" s="580">
        <f t="shared" si="76"/>
        <v>3</v>
      </c>
      <c r="EY84" s="580">
        <f t="shared" si="77"/>
        <v>0</v>
      </c>
      <c r="EZ84" s="580">
        <f t="shared" si="78"/>
        <v>3</v>
      </c>
      <c r="FA84" s="770"/>
      <c r="FB84" s="770"/>
      <c r="FC84" s="771"/>
      <c r="FD84" s="583"/>
      <c r="FE84" s="770">
        <v>1</v>
      </c>
      <c r="FF84" s="770"/>
      <c r="FG84" s="583"/>
      <c r="FH84" s="770">
        <v>1</v>
      </c>
      <c r="FI84" s="770"/>
      <c r="FJ84" s="770"/>
      <c r="FK84" s="770"/>
      <c r="FL84" s="770"/>
      <c r="FM84" s="771"/>
      <c r="FN84" s="770"/>
      <c r="FO84" s="770"/>
      <c r="FP84" s="591">
        <f t="shared" si="79"/>
        <v>0</v>
      </c>
      <c r="FQ84" s="591">
        <f t="shared" si="80"/>
        <v>2</v>
      </c>
      <c r="FR84" s="653">
        <f t="shared" si="81"/>
        <v>0</v>
      </c>
      <c r="FS84" s="653">
        <f t="shared" si="82"/>
        <v>2</v>
      </c>
    </row>
    <row r="85" spans="1:175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47"/>
        <v>0</v>
      </c>
      <c r="T85" s="132">
        <f t="shared" si="48"/>
        <v>1</v>
      </c>
      <c r="U85" s="116">
        <f t="shared" si="49"/>
        <v>0</v>
      </c>
      <c r="V85" s="93">
        <f t="shared" si="83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50"/>
        <v>0</v>
      </c>
      <c r="AJ85" s="227">
        <f t="shared" si="51"/>
        <v>2</v>
      </c>
      <c r="AK85" s="227">
        <f t="shared" si="52"/>
        <v>0</v>
      </c>
      <c r="AL85" s="227">
        <f t="shared" si="53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54"/>
        <v>0</v>
      </c>
      <c r="AZ85" s="281">
        <f t="shared" si="55"/>
        <v>0</v>
      </c>
      <c r="BA85" s="281">
        <f t="shared" si="56"/>
        <v>0</v>
      </c>
      <c r="BB85" s="281">
        <f t="shared" si="57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58"/>
        <v>0</v>
      </c>
      <c r="BS85" s="313">
        <f t="shared" si="59"/>
        <v>0</v>
      </c>
      <c r="BT85" s="313">
        <f t="shared" si="60"/>
        <v>0</v>
      </c>
      <c r="BU85" s="313">
        <f t="shared" si="61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62"/>
        <v>0</v>
      </c>
      <c r="CI85" s="391">
        <f t="shared" si="63"/>
        <v>3</v>
      </c>
      <c r="CJ85" s="392">
        <f t="shared" si="64"/>
        <v>0</v>
      </c>
      <c r="CK85" s="392">
        <f t="shared" si="65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44"/>
        <v>0</v>
      </c>
      <c r="CY85" s="395">
        <f t="shared" si="45"/>
        <v>2</v>
      </c>
      <c r="CZ85" s="395">
        <f t="shared" si="46"/>
        <v>0</v>
      </c>
      <c r="DA85" s="395">
        <f t="shared" si="66"/>
        <v>2</v>
      </c>
      <c r="DB85" s="524"/>
      <c r="DC85" s="524"/>
      <c r="DD85" s="524"/>
      <c r="DE85" s="524"/>
      <c r="DF85" s="436"/>
      <c r="DG85" s="524"/>
      <c r="DH85" s="524"/>
      <c r="DI85" s="524"/>
      <c r="DJ85" s="524"/>
      <c r="DK85" s="524"/>
      <c r="DL85" s="524"/>
      <c r="DM85" s="524"/>
      <c r="DN85" s="524"/>
      <c r="DO85" s="524"/>
      <c r="DP85" s="524"/>
      <c r="DQ85" s="395">
        <f t="shared" si="67"/>
        <v>0</v>
      </c>
      <c r="DR85" s="395">
        <f t="shared" si="68"/>
        <v>0</v>
      </c>
      <c r="DS85" s="395">
        <f t="shared" si="69"/>
        <v>0</v>
      </c>
      <c r="DT85" s="395">
        <f t="shared" si="70"/>
        <v>0</v>
      </c>
      <c r="DU85" s="549"/>
      <c r="DV85" s="436"/>
      <c r="DW85" s="549"/>
      <c r="DX85" s="546"/>
      <c r="DY85" s="549">
        <v>1</v>
      </c>
      <c r="DZ85" s="549"/>
      <c r="EA85" s="549"/>
      <c r="EB85" s="549">
        <v>2</v>
      </c>
      <c r="EC85" s="549"/>
      <c r="ED85" s="553"/>
      <c r="EE85" s="549"/>
      <c r="EF85" s="549"/>
      <c r="EG85" s="543">
        <f t="shared" si="71"/>
        <v>0</v>
      </c>
      <c r="EH85" s="543">
        <f t="shared" si="72"/>
        <v>3</v>
      </c>
      <c r="EI85" s="543">
        <f t="shared" si="73"/>
        <v>0</v>
      </c>
      <c r="EJ85" s="543">
        <f t="shared" si="74"/>
        <v>3</v>
      </c>
      <c r="EK85" s="586"/>
      <c r="EL85" s="624"/>
      <c r="EM85" s="586"/>
      <c r="EN85" s="583"/>
      <c r="EO85" s="436"/>
      <c r="EP85" s="586"/>
      <c r="EQ85" s="586"/>
      <c r="ER85" s="586">
        <v>1</v>
      </c>
      <c r="ES85" s="586"/>
      <c r="ET85" s="586"/>
      <c r="EU85" s="586"/>
      <c r="EV85" s="586"/>
      <c r="EW85" s="591">
        <f t="shared" si="75"/>
        <v>0</v>
      </c>
      <c r="EX85" s="580">
        <f t="shared" si="76"/>
        <v>1</v>
      </c>
      <c r="EY85" s="580">
        <f t="shared" si="77"/>
        <v>0</v>
      </c>
      <c r="EZ85" s="580">
        <f t="shared" si="78"/>
        <v>1</v>
      </c>
      <c r="FA85" s="770"/>
      <c r="FB85" s="770"/>
      <c r="FC85" s="771"/>
      <c r="FD85" s="583"/>
      <c r="FE85" s="770"/>
      <c r="FF85" s="770"/>
      <c r="FG85" s="583"/>
      <c r="FH85" s="770"/>
      <c r="FI85" s="770"/>
      <c r="FJ85" s="770"/>
      <c r="FK85" s="770"/>
      <c r="FL85" s="770"/>
      <c r="FM85" s="771"/>
      <c r="FN85" s="770"/>
      <c r="FO85" s="770"/>
      <c r="FP85" s="591">
        <f t="shared" si="79"/>
        <v>0</v>
      </c>
      <c r="FQ85" s="591">
        <f t="shared" si="80"/>
        <v>0</v>
      </c>
      <c r="FR85" s="653">
        <f t="shared" si="81"/>
        <v>0</v>
      </c>
      <c r="FS85" s="653">
        <f t="shared" si="82"/>
        <v>0</v>
      </c>
    </row>
    <row r="86" spans="1:175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47"/>
        <v>0</v>
      </c>
      <c r="T86" s="132">
        <f t="shared" si="48"/>
        <v>1</v>
      </c>
      <c r="U86" s="116">
        <f t="shared" si="49"/>
        <v>0</v>
      </c>
      <c r="V86" s="93">
        <f t="shared" si="83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50"/>
        <v>1</v>
      </c>
      <c r="AJ86" s="227">
        <f t="shared" si="51"/>
        <v>1</v>
      </c>
      <c r="AK86" s="227">
        <f t="shared" si="52"/>
        <v>0</v>
      </c>
      <c r="AL86" s="227">
        <f t="shared" si="53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54"/>
        <v>0</v>
      </c>
      <c r="AZ86" s="281">
        <f t="shared" si="55"/>
        <v>0</v>
      </c>
      <c r="BA86" s="281">
        <f t="shared" si="56"/>
        <v>0</v>
      </c>
      <c r="BB86" s="281">
        <f t="shared" si="57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58"/>
        <v>0</v>
      </c>
      <c r="BS86" s="313">
        <f t="shared" si="59"/>
        <v>0</v>
      </c>
      <c r="BT86" s="313">
        <f t="shared" si="60"/>
        <v>0</v>
      </c>
      <c r="BU86" s="313">
        <f t="shared" si="61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62"/>
        <v>1</v>
      </c>
      <c r="CI86" s="391">
        <f t="shared" si="63"/>
        <v>0</v>
      </c>
      <c r="CJ86" s="392">
        <f t="shared" si="64"/>
        <v>0</v>
      </c>
      <c r="CK86" s="392">
        <f t="shared" si="65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44"/>
        <v>0</v>
      </c>
      <c r="CY86" s="395">
        <f t="shared" si="45"/>
        <v>0</v>
      </c>
      <c r="CZ86" s="395">
        <f t="shared" si="46"/>
        <v>43</v>
      </c>
      <c r="DA86" s="395">
        <f t="shared" si="66"/>
        <v>43</v>
      </c>
      <c r="DB86" s="524"/>
      <c r="DC86" s="524"/>
      <c r="DD86" s="524"/>
      <c r="DE86" s="524"/>
      <c r="DF86" s="436"/>
      <c r="DG86" s="524"/>
      <c r="DH86" s="524"/>
      <c r="DI86" s="524"/>
      <c r="DJ86" s="524"/>
      <c r="DK86" s="524"/>
      <c r="DL86" s="524"/>
      <c r="DM86" s="524"/>
      <c r="DN86" s="524"/>
      <c r="DO86" s="524"/>
      <c r="DP86" s="524"/>
      <c r="DQ86" s="395">
        <f t="shared" si="67"/>
        <v>0</v>
      </c>
      <c r="DR86" s="395">
        <f t="shared" si="68"/>
        <v>0</v>
      </c>
      <c r="DS86" s="395">
        <f t="shared" si="69"/>
        <v>0</v>
      </c>
      <c r="DT86" s="395">
        <f t="shared" si="70"/>
        <v>0</v>
      </c>
      <c r="DU86" s="549">
        <v>1</v>
      </c>
      <c r="DV86" s="436"/>
      <c r="DW86" s="549">
        <v>6</v>
      </c>
      <c r="DX86" s="546"/>
      <c r="DY86" s="549">
        <v>1</v>
      </c>
      <c r="DZ86" s="550">
        <v>4</v>
      </c>
      <c r="EA86" s="549"/>
      <c r="EB86" s="549"/>
      <c r="EC86" s="550"/>
      <c r="ED86" s="553"/>
      <c r="EE86" s="549"/>
      <c r="EF86" s="550"/>
      <c r="EG86" s="543">
        <f t="shared" si="71"/>
        <v>1</v>
      </c>
      <c r="EH86" s="543">
        <f t="shared" si="72"/>
        <v>1</v>
      </c>
      <c r="EI86" s="543">
        <f t="shared" si="73"/>
        <v>10</v>
      </c>
      <c r="EJ86" s="543">
        <f t="shared" si="74"/>
        <v>12</v>
      </c>
      <c r="EK86" s="586"/>
      <c r="EL86" s="624"/>
      <c r="EM86" s="587"/>
      <c r="EN86" s="583"/>
      <c r="EO86" s="436">
        <v>1</v>
      </c>
      <c r="EP86" s="587"/>
      <c r="EQ86" s="586"/>
      <c r="ER86" s="586"/>
      <c r="ES86" s="587"/>
      <c r="ET86" s="586"/>
      <c r="EU86" s="586"/>
      <c r="EV86" s="587"/>
      <c r="EW86" s="591">
        <f t="shared" si="75"/>
        <v>0</v>
      </c>
      <c r="EX86" s="580">
        <f t="shared" si="76"/>
        <v>1</v>
      </c>
      <c r="EY86" s="580">
        <f t="shared" si="77"/>
        <v>0</v>
      </c>
      <c r="EZ86" s="580">
        <f t="shared" si="78"/>
        <v>1</v>
      </c>
      <c r="FA86" s="770">
        <v>1</v>
      </c>
      <c r="FB86" s="770">
        <v>1</v>
      </c>
      <c r="FC86" s="771"/>
      <c r="FD86" s="583"/>
      <c r="FE86" s="770"/>
      <c r="FF86" s="684"/>
      <c r="FG86" s="583"/>
      <c r="FH86" s="770"/>
      <c r="FI86" s="684"/>
      <c r="FJ86" s="770">
        <v>1</v>
      </c>
      <c r="FK86" s="770"/>
      <c r="FL86" s="684"/>
      <c r="FM86" s="771"/>
      <c r="FN86" s="770"/>
      <c r="FO86" s="684"/>
      <c r="FP86" s="591">
        <f t="shared" si="79"/>
        <v>2</v>
      </c>
      <c r="FQ86" s="591">
        <f t="shared" si="80"/>
        <v>1</v>
      </c>
      <c r="FR86" s="653">
        <f t="shared" si="81"/>
        <v>0</v>
      </c>
      <c r="FS86" s="653">
        <f t="shared" si="82"/>
        <v>3</v>
      </c>
    </row>
    <row r="87" spans="1:175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47"/>
        <v>3</v>
      </c>
      <c r="T87" s="132">
        <f t="shared" si="48"/>
        <v>2</v>
      </c>
      <c r="U87" s="116">
        <f t="shared" si="49"/>
        <v>0</v>
      </c>
      <c r="V87" s="93">
        <f t="shared" si="83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50"/>
        <v>3</v>
      </c>
      <c r="AJ87" s="227">
        <f t="shared" si="51"/>
        <v>0</v>
      </c>
      <c r="AK87" s="227">
        <f t="shared" si="52"/>
        <v>3</v>
      </c>
      <c r="AL87" s="227">
        <f t="shared" si="53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54"/>
        <v>0</v>
      </c>
      <c r="AZ87" s="281">
        <f t="shared" si="55"/>
        <v>2</v>
      </c>
      <c r="BA87" s="281">
        <f t="shared" si="56"/>
        <v>6</v>
      </c>
      <c r="BB87" s="281">
        <f t="shared" si="57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58"/>
        <v>1</v>
      </c>
      <c r="BS87" s="313">
        <f t="shared" si="59"/>
        <v>1</v>
      </c>
      <c r="BT87" s="313">
        <f t="shared" si="60"/>
        <v>3</v>
      </c>
      <c r="BU87" s="313">
        <f t="shared" si="61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62"/>
        <v>0</v>
      </c>
      <c r="CI87" s="391">
        <f t="shared" si="63"/>
        <v>0</v>
      </c>
      <c r="CJ87" s="392">
        <f t="shared" si="64"/>
        <v>0</v>
      </c>
      <c r="CK87" s="392">
        <f t="shared" si="65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44"/>
        <v>1</v>
      </c>
      <c r="CY87" s="395">
        <f t="shared" si="45"/>
        <v>0</v>
      </c>
      <c r="CZ87" s="395">
        <f t="shared" si="46"/>
        <v>3</v>
      </c>
      <c r="DA87" s="395">
        <f t="shared" si="66"/>
        <v>4</v>
      </c>
      <c r="DB87" s="524"/>
      <c r="DC87" s="524"/>
      <c r="DD87" s="524"/>
      <c r="DE87" s="524"/>
      <c r="DF87" s="436"/>
      <c r="DG87" s="524"/>
      <c r="DH87" s="524"/>
      <c r="DI87" s="524"/>
      <c r="DJ87" s="524"/>
      <c r="DK87" s="524"/>
      <c r="DL87" s="524"/>
      <c r="DM87" s="524"/>
      <c r="DN87" s="524"/>
      <c r="DO87" s="524"/>
      <c r="DP87" s="524"/>
      <c r="DQ87" s="395">
        <f t="shared" si="67"/>
        <v>0</v>
      </c>
      <c r="DR87" s="395">
        <f t="shared" si="68"/>
        <v>0</v>
      </c>
      <c r="DS87" s="395">
        <f t="shared" si="69"/>
        <v>0</v>
      </c>
      <c r="DT87" s="395">
        <f t="shared" si="70"/>
        <v>0</v>
      </c>
      <c r="DU87" s="549"/>
      <c r="DV87" s="436"/>
      <c r="DW87" s="549">
        <v>5</v>
      </c>
      <c r="DX87" s="546"/>
      <c r="DY87" s="549"/>
      <c r="DZ87" s="550">
        <v>2</v>
      </c>
      <c r="EA87" s="549"/>
      <c r="EB87" s="549"/>
      <c r="EC87" s="550">
        <v>7</v>
      </c>
      <c r="ED87" s="553"/>
      <c r="EE87" s="549"/>
      <c r="EF87" s="550">
        <v>2</v>
      </c>
      <c r="EG87" s="543">
        <f t="shared" si="71"/>
        <v>0</v>
      </c>
      <c r="EH87" s="543">
        <f t="shared" si="72"/>
        <v>0</v>
      </c>
      <c r="EI87" s="543">
        <f t="shared" si="73"/>
        <v>16</v>
      </c>
      <c r="EJ87" s="543">
        <f t="shared" si="74"/>
        <v>16</v>
      </c>
      <c r="EK87" s="586"/>
      <c r="EL87" s="624"/>
      <c r="EM87" s="587"/>
      <c r="EN87" s="583"/>
      <c r="EO87" s="436"/>
      <c r="EP87" s="587"/>
      <c r="EQ87" s="586"/>
      <c r="ER87" s="586"/>
      <c r="ES87" s="587">
        <v>2</v>
      </c>
      <c r="ET87" s="586"/>
      <c r="EU87" s="586"/>
      <c r="EV87" s="587"/>
      <c r="EW87" s="591">
        <f t="shared" si="75"/>
        <v>0</v>
      </c>
      <c r="EX87" s="580">
        <f t="shared" si="76"/>
        <v>0</v>
      </c>
      <c r="EY87" s="580">
        <f t="shared" si="77"/>
        <v>2</v>
      </c>
      <c r="EZ87" s="580">
        <f t="shared" si="78"/>
        <v>2</v>
      </c>
      <c r="FA87" s="770"/>
      <c r="FB87" s="770"/>
      <c r="FC87" s="771"/>
      <c r="FD87" s="583"/>
      <c r="FE87" s="770"/>
      <c r="FF87" s="684"/>
      <c r="FG87" s="583"/>
      <c r="FH87" s="770"/>
      <c r="FI87" s="684"/>
      <c r="FJ87" s="770"/>
      <c r="FK87" s="770"/>
      <c r="FL87" s="684"/>
      <c r="FM87" s="771"/>
      <c r="FN87" s="770"/>
      <c r="FO87" s="684"/>
      <c r="FP87" s="591">
        <f t="shared" si="79"/>
        <v>0</v>
      </c>
      <c r="FQ87" s="591">
        <f t="shared" si="80"/>
        <v>0</v>
      </c>
      <c r="FR87" s="653">
        <f t="shared" si="81"/>
        <v>0</v>
      </c>
      <c r="FS87" s="653">
        <f t="shared" si="82"/>
        <v>0</v>
      </c>
    </row>
    <row r="88" spans="1:175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47"/>
        <v>1</v>
      </c>
      <c r="T88" s="132">
        <f t="shared" si="48"/>
        <v>0</v>
      </c>
      <c r="U88" s="116">
        <f t="shared" si="49"/>
        <v>2</v>
      </c>
      <c r="V88" s="93">
        <f t="shared" si="83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50"/>
        <v>2</v>
      </c>
      <c r="AJ88" s="227">
        <f t="shared" si="51"/>
        <v>0</v>
      </c>
      <c r="AK88" s="227">
        <f t="shared" si="52"/>
        <v>0</v>
      </c>
      <c r="AL88" s="227">
        <f t="shared" si="53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54"/>
        <v>0</v>
      </c>
      <c r="AZ88" s="281">
        <f t="shared" si="55"/>
        <v>0</v>
      </c>
      <c r="BA88" s="281">
        <f t="shared" si="56"/>
        <v>0</v>
      </c>
      <c r="BB88" s="281">
        <f t="shared" si="57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58"/>
        <v>2</v>
      </c>
      <c r="BS88" s="313">
        <f t="shared" si="59"/>
        <v>0</v>
      </c>
      <c r="BT88" s="313">
        <f t="shared" si="60"/>
        <v>3</v>
      </c>
      <c r="BU88" s="313">
        <f t="shared" si="61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62"/>
        <v>1</v>
      </c>
      <c r="CI88" s="391">
        <f t="shared" si="63"/>
        <v>0</v>
      </c>
      <c r="CJ88" s="392">
        <f t="shared" si="64"/>
        <v>1</v>
      </c>
      <c r="CK88" s="392">
        <f t="shared" si="65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44"/>
        <v>0</v>
      </c>
      <c r="CY88" s="395">
        <f t="shared" si="45"/>
        <v>0</v>
      </c>
      <c r="CZ88" s="395">
        <f t="shared" si="46"/>
        <v>0</v>
      </c>
      <c r="DA88" s="395">
        <f t="shared" si="66"/>
        <v>0</v>
      </c>
      <c r="DB88" s="524"/>
      <c r="DC88" s="524"/>
      <c r="DD88" s="524"/>
      <c r="DE88" s="524"/>
      <c r="DF88" s="436"/>
      <c r="DG88" s="524"/>
      <c r="DH88" s="524"/>
      <c r="DI88" s="524"/>
      <c r="DJ88" s="524"/>
      <c r="DK88" s="524"/>
      <c r="DL88" s="524"/>
      <c r="DM88" s="524"/>
      <c r="DN88" s="524"/>
      <c r="DO88" s="524"/>
      <c r="DP88" s="524"/>
      <c r="DQ88" s="395">
        <f t="shared" si="67"/>
        <v>0</v>
      </c>
      <c r="DR88" s="395">
        <f t="shared" si="68"/>
        <v>0</v>
      </c>
      <c r="DS88" s="395">
        <f t="shared" si="69"/>
        <v>0</v>
      </c>
      <c r="DT88" s="395">
        <f t="shared" si="70"/>
        <v>0</v>
      </c>
      <c r="DU88" s="549"/>
      <c r="DV88" s="436"/>
      <c r="DW88" s="549"/>
      <c r="DX88" s="546"/>
      <c r="DY88" s="549"/>
      <c r="DZ88" s="549"/>
      <c r="EA88" s="549"/>
      <c r="EB88" s="549"/>
      <c r="EC88" s="549"/>
      <c r="ED88" s="553"/>
      <c r="EE88" s="549"/>
      <c r="EF88" s="549"/>
      <c r="EG88" s="543">
        <f t="shared" si="71"/>
        <v>0</v>
      </c>
      <c r="EH88" s="543">
        <f t="shared" si="72"/>
        <v>0</v>
      </c>
      <c r="EI88" s="543">
        <f t="shared" si="73"/>
        <v>0</v>
      </c>
      <c r="EJ88" s="543">
        <f t="shared" si="74"/>
        <v>0</v>
      </c>
      <c r="EK88" s="586"/>
      <c r="EL88" s="624"/>
      <c r="EM88" s="586"/>
      <c r="EN88" s="583"/>
      <c r="EO88" s="436"/>
      <c r="EP88" s="586"/>
      <c r="EQ88" s="586"/>
      <c r="ER88" s="586"/>
      <c r="ES88" s="586"/>
      <c r="ET88" s="586"/>
      <c r="EU88" s="586"/>
      <c r="EV88" s="586"/>
      <c r="EW88" s="591">
        <f t="shared" si="75"/>
        <v>0</v>
      </c>
      <c r="EX88" s="580">
        <f t="shared" si="76"/>
        <v>0</v>
      </c>
      <c r="EY88" s="580">
        <f t="shared" si="77"/>
        <v>0</v>
      </c>
      <c r="EZ88" s="580">
        <f t="shared" si="78"/>
        <v>0</v>
      </c>
      <c r="FA88" s="770"/>
      <c r="FB88" s="770"/>
      <c r="FC88" s="771"/>
      <c r="FD88" s="583"/>
      <c r="FE88" s="770"/>
      <c r="FF88" s="770"/>
      <c r="FG88" s="583"/>
      <c r="FH88" s="770"/>
      <c r="FI88" s="770"/>
      <c r="FJ88" s="770"/>
      <c r="FK88" s="770"/>
      <c r="FL88" s="770"/>
      <c r="FM88" s="771"/>
      <c r="FN88" s="770"/>
      <c r="FO88" s="770"/>
      <c r="FP88" s="591">
        <f t="shared" si="79"/>
        <v>0</v>
      </c>
      <c r="FQ88" s="591">
        <f t="shared" si="80"/>
        <v>0</v>
      </c>
      <c r="FR88" s="653">
        <f t="shared" si="81"/>
        <v>0</v>
      </c>
      <c r="FS88" s="653">
        <f t="shared" si="82"/>
        <v>0</v>
      </c>
    </row>
    <row r="89" spans="1:175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47"/>
        <v>1</v>
      </c>
      <c r="T89" s="132">
        <f t="shared" si="48"/>
        <v>0</v>
      </c>
      <c r="U89" s="116">
        <f t="shared" si="49"/>
        <v>10</v>
      </c>
      <c r="V89" s="93">
        <f t="shared" si="83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50"/>
        <v>0</v>
      </c>
      <c r="AJ89" s="227">
        <f t="shared" si="51"/>
        <v>0</v>
      </c>
      <c r="AK89" s="227">
        <f t="shared" si="52"/>
        <v>4</v>
      </c>
      <c r="AL89" s="227">
        <f t="shared" si="53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54"/>
        <v>0</v>
      </c>
      <c r="AZ89" s="281">
        <f t="shared" si="55"/>
        <v>1</v>
      </c>
      <c r="BA89" s="281">
        <f t="shared" si="56"/>
        <v>4</v>
      </c>
      <c r="BB89" s="281">
        <f t="shared" si="57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58"/>
        <v>0</v>
      </c>
      <c r="BS89" s="313">
        <f t="shared" si="59"/>
        <v>0</v>
      </c>
      <c r="BT89" s="313">
        <f t="shared" si="60"/>
        <v>2</v>
      </c>
      <c r="BU89" s="313">
        <f t="shared" si="61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62"/>
        <v>0</v>
      </c>
      <c r="CI89" s="391">
        <f t="shared" si="63"/>
        <v>0</v>
      </c>
      <c r="CJ89" s="392">
        <f t="shared" si="64"/>
        <v>7</v>
      </c>
      <c r="CK89" s="392">
        <f t="shared" si="65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44"/>
        <v>0</v>
      </c>
      <c r="CY89" s="395">
        <f t="shared" si="45"/>
        <v>0</v>
      </c>
      <c r="CZ89" s="395">
        <f t="shared" si="46"/>
        <v>3</v>
      </c>
      <c r="DA89" s="395">
        <f t="shared" si="66"/>
        <v>3</v>
      </c>
      <c r="DB89" s="524"/>
      <c r="DC89" s="524"/>
      <c r="DD89" s="524"/>
      <c r="DE89" s="524"/>
      <c r="DF89" s="436"/>
      <c r="DG89" s="524"/>
      <c r="DH89" s="524"/>
      <c r="DI89" s="524"/>
      <c r="DJ89" s="524"/>
      <c r="DK89" s="524"/>
      <c r="DL89" s="524"/>
      <c r="DM89" s="524"/>
      <c r="DN89" s="524"/>
      <c r="DO89" s="524"/>
      <c r="DP89" s="524"/>
      <c r="DQ89" s="395">
        <f t="shared" si="67"/>
        <v>0</v>
      </c>
      <c r="DR89" s="395">
        <f t="shared" si="68"/>
        <v>0</v>
      </c>
      <c r="DS89" s="395">
        <f t="shared" si="69"/>
        <v>0</v>
      </c>
      <c r="DT89" s="395">
        <f t="shared" si="70"/>
        <v>0</v>
      </c>
      <c r="DU89" s="549"/>
      <c r="DV89" s="436"/>
      <c r="DW89" s="549"/>
      <c r="DX89" s="546"/>
      <c r="DY89" s="549"/>
      <c r="DZ89" s="549"/>
      <c r="EA89" s="549"/>
      <c r="EB89" s="549"/>
      <c r="EC89" s="549">
        <v>1</v>
      </c>
      <c r="ED89" s="553"/>
      <c r="EE89" s="549"/>
      <c r="EF89" s="549"/>
      <c r="EG89" s="543">
        <f t="shared" si="71"/>
        <v>0</v>
      </c>
      <c r="EH89" s="543">
        <f t="shared" si="72"/>
        <v>0</v>
      </c>
      <c r="EI89" s="543">
        <f t="shared" si="73"/>
        <v>1</v>
      </c>
      <c r="EJ89" s="543">
        <f t="shared" si="74"/>
        <v>1</v>
      </c>
      <c r="EK89" s="586"/>
      <c r="EL89" s="624"/>
      <c r="EM89" s="586"/>
      <c r="EN89" s="583"/>
      <c r="EO89" s="436"/>
      <c r="EP89" s="586"/>
      <c r="EQ89" s="586"/>
      <c r="ER89" s="586"/>
      <c r="ES89" s="586">
        <v>2</v>
      </c>
      <c r="ET89" s="586"/>
      <c r="EU89" s="586"/>
      <c r="EV89" s="586">
        <v>1</v>
      </c>
      <c r="EW89" s="591">
        <f t="shared" si="75"/>
        <v>0</v>
      </c>
      <c r="EX89" s="580">
        <f t="shared" si="76"/>
        <v>0</v>
      </c>
      <c r="EY89" s="580">
        <f t="shared" si="77"/>
        <v>3</v>
      </c>
      <c r="EZ89" s="580">
        <f t="shared" si="78"/>
        <v>3</v>
      </c>
      <c r="FA89" s="770"/>
      <c r="FB89" s="770"/>
      <c r="FC89" s="771"/>
      <c r="FD89" s="583"/>
      <c r="FE89" s="770"/>
      <c r="FF89" s="770"/>
      <c r="FG89" s="583"/>
      <c r="FH89" s="770"/>
      <c r="FI89" s="770"/>
      <c r="FJ89" s="770"/>
      <c r="FK89" s="770"/>
      <c r="FL89" s="770">
        <v>1</v>
      </c>
      <c r="FM89" s="771"/>
      <c r="FN89" s="770"/>
      <c r="FO89" s="770"/>
      <c r="FP89" s="591">
        <f t="shared" si="79"/>
        <v>0</v>
      </c>
      <c r="FQ89" s="591">
        <f t="shared" si="80"/>
        <v>0</v>
      </c>
      <c r="FR89" s="653">
        <f t="shared" si="81"/>
        <v>1</v>
      </c>
      <c r="FS89" s="653">
        <f t="shared" si="82"/>
        <v>1</v>
      </c>
    </row>
    <row r="90" spans="1:175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47"/>
        <v>0</v>
      </c>
      <c r="T90" s="132">
        <f t="shared" si="48"/>
        <v>0</v>
      </c>
      <c r="U90" s="116">
        <f t="shared" si="49"/>
        <v>0</v>
      </c>
      <c r="V90" s="93">
        <f t="shared" si="83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50"/>
        <v>0</v>
      </c>
      <c r="AJ90" s="227">
        <f t="shared" si="51"/>
        <v>0</v>
      </c>
      <c r="AK90" s="227">
        <f t="shared" si="52"/>
        <v>0</v>
      </c>
      <c r="AL90" s="227">
        <f t="shared" si="53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54"/>
        <v>0</v>
      </c>
      <c r="AZ90" s="281">
        <f t="shared" si="55"/>
        <v>0</v>
      </c>
      <c r="BA90" s="281">
        <f t="shared" si="56"/>
        <v>0</v>
      </c>
      <c r="BB90" s="281">
        <f t="shared" si="57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58"/>
        <v>0</v>
      </c>
      <c r="BS90" s="313">
        <f t="shared" si="59"/>
        <v>0</v>
      </c>
      <c r="BT90" s="313">
        <f t="shared" si="60"/>
        <v>0</v>
      </c>
      <c r="BU90" s="313">
        <f t="shared" si="61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62"/>
        <v>1</v>
      </c>
      <c r="CI90" s="391">
        <f t="shared" si="63"/>
        <v>0</v>
      </c>
      <c r="CJ90" s="392">
        <f t="shared" si="64"/>
        <v>0</v>
      </c>
      <c r="CK90" s="392">
        <f t="shared" si="65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44"/>
        <v>0</v>
      </c>
      <c r="CY90" s="395">
        <f t="shared" si="45"/>
        <v>0</v>
      </c>
      <c r="CZ90" s="395">
        <f t="shared" si="46"/>
        <v>0</v>
      </c>
      <c r="DA90" s="395">
        <f t="shared" si="66"/>
        <v>0</v>
      </c>
      <c r="DB90" s="524"/>
      <c r="DC90" s="524"/>
      <c r="DD90" s="524"/>
      <c r="DE90" s="524"/>
      <c r="DF90" s="436"/>
      <c r="DG90" s="524"/>
      <c r="DH90" s="524"/>
      <c r="DI90" s="524"/>
      <c r="DJ90" s="524"/>
      <c r="DK90" s="524"/>
      <c r="DL90" s="524"/>
      <c r="DM90" s="524"/>
      <c r="DN90" s="524"/>
      <c r="DO90" s="524"/>
      <c r="DP90" s="524"/>
      <c r="DQ90" s="395">
        <f t="shared" si="67"/>
        <v>0</v>
      </c>
      <c r="DR90" s="395">
        <f t="shared" si="68"/>
        <v>0</v>
      </c>
      <c r="DS90" s="395">
        <f t="shared" si="69"/>
        <v>0</v>
      </c>
      <c r="DT90" s="395">
        <f t="shared" si="70"/>
        <v>0</v>
      </c>
      <c r="DU90" s="549"/>
      <c r="DV90" s="436"/>
      <c r="DW90" s="549"/>
      <c r="DX90" s="546"/>
      <c r="DY90" s="549"/>
      <c r="DZ90" s="549"/>
      <c r="EA90" s="549"/>
      <c r="EB90" s="549"/>
      <c r="EC90" s="549"/>
      <c r="ED90" s="553"/>
      <c r="EE90" s="549"/>
      <c r="EF90" s="549"/>
      <c r="EG90" s="543">
        <f t="shared" si="71"/>
        <v>0</v>
      </c>
      <c r="EH90" s="543">
        <f t="shared" si="72"/>
        <v>0</v>
      </c>
      <c r="EI90" s="543">
        <f t="shared" si="73"/>
        <v>0</v>
      </c>
      <c r="EJ90" s="543">
        <f t="shared" si="74"/>
        <v>0</v>
      </c>
      <c r="EK90" s="586"/>
      <c r="EL90" s="624"/>
      <c r="EM90" s="586"/>
      <c r="EN90" s="583"/>
      <c r="EO90" s="436"/>
      <c r="EP90" s="586"/>
      <c r="EQ90" s="586"/>
      <c r="ER90" s="586"/>
      <c r="ES90" s="586"/>
      <c r="ET90" s="586"/>
      <c r="EU90" s="586"/>
      <c r="EV90" s="586"/>
      <c r="EW90" s="591">
        <f t="shared" si="75"/>
        <v>0</v>
      </c>
      <c r="EX90" s="580">
        <f t="shared" si="76"/>
        <v>0</v>
      </c>
      <c r="EY90" s="580">
        <f t="shared" si="77"/>
        <v>0</v>
      </c>
      <c r="EZ90" s="580">
        <f t="shared" si="78"/>
        <v>0</v>
      </c>
      <c r="FA90" s="770"/>
      <c r="FB90" s="770"/>
      <c r="FC90" s="771"/>
      <c r="FD90" s="583"/>
      <c r="FE90" s="770"/>
      <c r="FF90" s="770"/>
      <c r="FG90" s="583"/>
      <c r="FH90" s="770"/>
      <c r="FI90" s="770"/>
      <c r="FJ90" s="770"/>
      <c r="FK90" s="770"/>
      <c r="FL90" s="770"/>
      <c r="FM90" s="771"/>
      <c r="FN90" s="770"/>
      <c r="FO90" s="770"/>
      <c r="FP90" s="591">
        <f t="shared" si="79"/>
        <v>0</v>
      </c>
      <c r="FQ90" s="591">
        <f t="shared" si="80"/>
        <v>0</v>
      </c>
      <c r="FR90" s="653">
        <f t="shared" si="81"/>
        <v>0</v>
      </c>
      <c r="FS90" s="653">
        <f t="shared" si="82"/>
        <v>0</v>
      </c>
    </row>
    <row r="91" spans="1:175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47"/>
        <v>0</v>
      </c>
      <c r="T91" s="132">
        <f t="shared" si="48"/>
        <v>0</v>
      </c>
      <c r="U91" s="116">
        <f t="shared" si="49"/>
        <v>0</v>
      </c>
      <c r="V91" s="93">
        <f t="shared" si="83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50"/>
        <v>0</v>
      </c>
      <c r="AJ91" s="227">
        <f t="shared" si="51"/>
        <v>0</v>
      </c>
      <c r="AK91" s="227">
        <f t="shared" si="52"/>
        <v>0</v>
      </c>
      <c r="AL91" s="227">
        <f t="shared" si="53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54"/>
        <v>0</v>
      </c>
      <c r="AZ91" s="281">
        <f t="shared" si="55"/>
        <v>0</v>
      </c>
      <c r="BA91" s="281">
        <f t="shared" si="56"/>
        <v>0</v>
      </c>
      <c r="BB91" s="281">
        <f t="shared" si="57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58"/>
        <v>0</v>
      </c>
      <c r="BS91" s="313">
        <f t="shared" si="59"/>
        <v>0</v>
      </c>
      <c r="BT91" s="313">
        <f t="shared" si="60"/>
        <v>0</v>
      </c>
      <c r="BU91" s="313">
        <f t="shared" si="61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62"/>
        <v>0</v>
      </c>
      <c r="CI91" s="391">
        <f t="shared" si="63"/>
        <v>0</v>
      </c>
      <c r="CJ91" s="392">
        <f t="shared" si="64"/>
        <v>0</v>
      </c>
      <c r="CK91" s="392">
        <f t="shared" si="65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44"/>
        <v>0</v>
      </c>
      <c r="CY91" s="395">
        <f t="shared" si="45"/>
        <v>0</v>
      </c>
      <c r="CZ91" s="395">
        <f t="shared" si="46"/>
        <v>4</v>
      </c>
      <c r="DA91" s="395">
        <f t="shared" si="66"/>
        <v>4</v>
      </c>
      <c r="DB91" s="524"/>
      <c r="DC91" s="524"/>
      <c r="DD91" s="524"/>
      <c r="DE91" s="524"/>
      <c r="DF91" s="436"/>
      <c r="DG91" s="524"/>
      <c r="DH91" s="524"/>
      <c r="DI91" s="524"/>
      <c r="DJ91" s="524"/>
      <c r="DK91" s="524"/>
      <c r="DL91" s="524"/>
      <c r="DM91" s="524"/>
      <c r="DN91" s="524"/>
      <c r="DO91" s="524"/>
      <c r="DP91" s="524"/>
      <c r="DQ91" s="395">
        <f t="shared" si="67"/>
        <v>0</v>
      </c>
      <c r="DR91" s="395">
        <f t="shared" si="68"/>
        <v>0</v>
      </c>
      <c r="DS91" s="395">
        <f t="shared" si="69"/>
        <v>0</v>
      </c>
      <c r="DT91" s="395">
        <f t="shared" si="70"/>
        <v>0</v>
      </c>
      <c r="DU91" s="549"/>
      <c r="DV91" s="436"/>
      <c r="DW91" s="549"/>
      <c r="DX91" s="546"/>
      <c r="DY91" s="549"/>
      <c r="DZ91" s="549"/>
      <c r="EA91" s="549"/>
      <c r="EB91" s="549"/>
      <c r="EC91" s="549"/>
      <c r="ED91" s="553"/>
      <c r="EE91" s="549"/>
      <c r="EF91" s="549">
        <v>3</v>
      </c>
      <c r="EG91" s="543">
        <f t="shared" si="71"/>
        <v>0</v>
      </c>
      <c r="EH91" s="543">
        <f t="shared" si="72"/>
        <v>0</v>
      </c>
      <c r="EI91" s="543">
        <f t="shared" si="73"/>
        <v>3</v>
      </c>
      <c r="EJ91" s="543">
        <f t="shared" si="74"/>
        <v>3</v>
      </c>
      <c r="EK91" s="586"/>
      <c r="EL91" s="624"/>
      <c r="EM91" s="586"/>
      <c r="EN91" s="583"/>
      <c r="EO91" s="436"/>
      <c r="EP91" s="586"/>
      <c r="EQ91" s="586"/>
      <c r="ER91" s="586"/>
      <c r="ES91" s="586">
        <v>1</v>
      </c>
      <c r="ET91" s="586"/>
      <c r="EU91" s="586"/>
      <c r="EV91" s="586">
        <v>1</v>
      </c>
      <c r="EW91" s="591">
        <f t="shared" si="75"/>
        <v>0</v>
      </c>
      <c r="EX91" s="580">
        <f t="shared" si="76"/>
        <v>0</v>
      </c>
      <c r="EY91" s="580">
        <f t="shared" si="77"/>
        <v>2</v>
      </c>
      <c r="EZ91" s="580">
        <f t="shared" si="78"/>
        <v>2</v>
      </c>
      <c r="FA91" s="770"/>
      <c r="FB91" s="770"/>
      <c r="FC91" s="771"/>
      <c r="FD91" s="583"/>
      <c r="FE91" s="770"/>
      <c r="FF91" s="770">
        <v>1</v>
      </c>
      <c r="FG91" s="583"/>
      <c r="FH91" s="770"/>
      <c r="FI91" s="770"/>
      <c r="FJ91" s="770"/>
      <c r="FK91" s="770"/>
      <c r="FL91" s="770"/>
      <c r="FM91" s="771"/>
      <c r="FN91" s="770"/>
      <c r="FO91" s="770">
        <v>3</v>
      </c>
      <c r="FP91" s="591">
        <f t="shared" si="79"/>
        <v>0</v>
      </c>
      <c r="FQ91" s="591">
        <f t="shared" si="80"/>
        <v>0</v>
      </c>
      <c r="FR91" s="653">
        <f t="shared" si="81"/>
        <v>4</v>
      </c>
      <c r="FS91" s="653">
        <f t="shared" si="82"/>
        <v>4</v>
      </c>
    </row>
    <row r="92" spans="1:175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47"/>
        <v>0</v>
      </c>
      <c r="T92" s="132">
        <f t="shared" si="48"/>
        <v>0</v>
      </c>
      <c r="U92" s="116">
        <f t="shared" si="49"/>
        <v>0</v>
      </c>
      <c r="V92" s="93">
        <f t="shared" si="83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50"/>
        <v>0</v>
      </c>
      <c r="AJ92" s="227">
        <f t="shared" si="51"/>
        <v>0</v>
      </c>
      <c r="AK92" s="227">
        <f t="shared" si="52"/>
        <v>0</v>
      </c>
      <c r="AL92" s="227">
        <f t="shared" si="53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54"/>
        <v>0</v>
      </c>
      <c r="AZ92" s="281">
        <f t="shared" si="55"/>
        <v>0</v>
      </c>
      <c r="BA92" s="281">
        <f t="shared" si="56"/>
        <v>0</v>
      </c>
      <c r="BB92" s="281">
        <f t="shared" si="57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58"/>
        <v>0</v>
      </c>
      <c r="BS92" s="313">
        <f t="shared" si="59"/>
        <v>0</v>
      </c>
      <c r="BT92" s="313">
        <f t="shared" si="60"/>
        <v>0</v>
      </c>
      <c r="BU92" s="313">
        <f t="shared" si="61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62"/>
        <v>0</v>
      </c>
      <c r="CI92" s="391">
        <f t="shared" si="63"/>
        <v>0</v>
      </c>
      <c r="CJ92" s="392">
        <f t="shared" si="64"/>
        <v>0</v>
      </c>
      <c r="CK92" s="392">
        <f t="shared" si="65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44"/>
        <v>0</v>
      </c>
      <c r="CY92" s="395">
        <f t="shared" si="45"/>
        <v>0</v>
      </c>
      <c r="CZ92" s="395">
        <f t="shared" si="46"/>
        <v>0</v>
      </c>
      <c r="DA92" s="395">
        <f t="shared" si="66"/>
        <v>0</v>
      </c>
      <c r="DB92" s="524"/>
      <c r="DC92" s="524"/>
      <c r="DD92" s="524"/>
      <c r="DE92" s="524"/>
      <c r="DF92" s="436"/>
      <c r="DG92" s="524"/>
      <c r="DH92" s="524"/>
      <c r="DI92" s="524"/>
      <c r="DJ92" s="524"/>
      <c r="DK92" s="524"/>
      <c r="DL92" s="524"/>
      <c r="DM92" s="524"/>
      <c r="DN92" s="524"/>
      <c r="DO92" s="524"/>
      <c r="DP92" s="524"/>
      <c r="DQ92" s="395">
        <f t="shared" si="67"/>
        <v>0</v>
      </c>
      <c r="DR92" s="395">
        <f t="shared" si="68"/>
        <v>0</v>
      </c>
      <c r="DS92" s="395">
        <f t="shared" si="69"/>
        <v>0</v>
      </c>
      <c r="DT92" s="395">
        <f t="shared" si="70"/>
        <v>0</v>
      </c>
      <c r="DU92" s="549"/>
      <c r="DV92" s="436"/>
      <c r="DW92" s="549"/>
      <c r="DX92" s="546"/>
      <c r="DY92" s="549"/>
      <c r="DZ92" s="549"/>
      <c r="EA92" s="549"/>
      <c r="EB92" s="549"/>
      <c r="EC92" s="549"/>
      <c r="ED92" s="553"/>
      <c r="EE92" s="549"/>
      <c r="EF92" s="549"/>
      <c r="EG92" s="543">
        <f t="shared" si="71"/>
        <v>0</v>
      </c>
      <c r="EH92" s="543">
        <f t="shared" si="72"/>
        <v>0</v>
      </c>
      <c r="EI92" s="543">
        <f t="shared" si="73"/>
        <v>0</v>
      </c>
      <c r="EJ92" s="543">
        <f t="shared" si="74"/>
        <v>0</v>
      </c>
      <c r="EK92" s="586"/>
      <c r="EL92" s="624"/>
      <c r="EM92" s="586"/>
      <c r="EN92" s="583"/>
      <c r="EO92" s="436"/>
      <c r="EP92" s="586"/>
      <c r="EQ92" s="586"/>
      <c r="ER92" s="586"/>
      <c r="ES92" s="586">
        <v>1</v>
      </c>
      <c r="ET92" s="586"/>
      <c r="EU92" s="586"/>
      <c r="EV92" s="586"/>
      <c r="EW92" s="591">
        <f t="shared" si="75"/>
        <v>0</v>
      </c>
      <c r="EX92" s="580">
        <f t="shared" si="76"/>
        <v>0</v>
      </c>
      <c r="EY92" s="580">
        <f t="shared" si="77"/>
        <v>1</v>
      </c>
      <c r="EZ92" s="580">
        <f t="shared" si="78"/>
        <v>1</v>
      </c>
      <c r="FA92" s="770"/>
      <c r="FB92" s="770"/>
      <c r="FC92" s="771"/>
      <c r="FD92" s="583"/>
      <c r="FE92" s="770"/>
      <c r="FF92" s="770"/>
      <c r="FG92" s="583"/>
      <c r="FH92" s="770"/>
      <c r="FI92" s="770"/>
      <c r="FJ92" s="770"/>
      <c r="FK92" s="770"/>
      <c r="FL92" s="770"/>
      <c r="FM92" s="771"/>
      <c r="FN92" s="770"/>
      <c r="FO92" s="770"/>
      <c r="FP92" s="591">
        <f t="shared" si="79"/>
        <v>0</v>
      </c>
      <c r="FQ92" s="591">
        <f t="shared" si="80"/>
        <v>0</v>
      </c>
      <c r="FR92" s="653">
        <f t="shared" si="81"/>
        <v>0</v>
      </c>
      <c r="FS92" s="653">
        <f t="shared" si="82"/>
        <v>0</v>
      </c>
    </row>
    <row r="93" spans="1:175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47"/>
        <v>0</v>
      </c>
      <c r="T93" s="132">
        <f t="shared" si="48"/>
        <v>0</v>
      </c>
      <c r="U93" s="116">
        <f t="shared" si="49"/>
        <v>77</v>
      </c>
      <c r="V93" s="93">
        <f t="shared" si="83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50"/>
        <v>3</v>
      </c>
      <c r="AJ93" s="227">
        <f t="shared" si="51"/>
        <v>1</v>
      </c>
      <c r="AK93" s="227">
        <f t="shared" si="52"/>
        <v>625</v>
      </c>
      <c r="AL93" s="227">
        <f t="shared" si="53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54"/>
        <v>0</v>
      </c>
      <c r="AZ93" s="281">
        <f t="shared" si="55"/>
        <v>0</v>
      </c>
      <c r="BA93" s="281">
        <f t="shared" si="56"/>
        <v>0</v>
      </c>
      <c r="BB93" s="281">
        <f t="shared" si="57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58"/>
        <v>0</v>
      </c>
      <c r="BS93" s="313">
        <f t="shared" si="59"/>
        <v>0</v>
      </c>
      <c r="BT93" s="313">
        <f t="shared" si="60"/>
        <v>0</v>
      </c>
      <c r="BU93" s="313">
        <f t="shared" si="61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62"/>
        <v>0</v>
      </c>
      <c r="CI93" s="391">
        <f t="shared" si="63"/>
        <v>0</v>
      </c>
      <c r="CJ93" s="392">
        <f t="shared" si="64"/>
        <v>0</v>
      </c>
      <c r="CK93" s="392">
        <f t="shared" si="65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44"/>
        <v>0</v>
      </c>
      <c r="CY93" s="395">
        <f t="shared" si="45"/>
        <v>1</v>
      </c>
      <c r="CZ93" s="395">
        <f t="shared" si="46"/>
        <v>0</v>
      </c>
      <c r="DA93" s="395">
        <f t="shared" si="66"/>
        <v>1</v>
      </c>
      <c r="DB93" s="524"/>
      <c r="DC93" s="524"/>
      <c r="DD93" s="524"/>
      <c r="DE93" s="524"/>
      <c r="DF93" s="436"/>
      <c r="DG93" s="524"/>
      <c r="DH93" s="524"/>
      <c r="DI93" s="524"/>
      <c r="DJ93" s="524"/>
      <c r="DK93" s="524"/>
      <c r="DL93" s="524"/>
      <c r="DM93" s="524"/>
      <c r="DN93" s="524"/>
      <c r="DO93" s="524"/>
      <c r="DP93" s="524"/>
      <c r="DQ93" s="395">
        <f t="shared" si="67"/>
        <v>0</v>
      </c>
      <c r="DR93" s="395">
        <f t="shared" si="68"/>
        <v>0</v>
      </c>
      <c r="DS93" s="395">
        <f t="shared" si="69"/>
        <v>0</v>
      </c>
      <c r="DT93" s="395">
        <f t="shared" si="70"/>
        <v>0</v>
      </c>
      <c r="DU93" s="549"/>
      <c r="DV93" s="436"/>
      <c r="DW93" s="549"/>
      <c r="DX93" s="546"/>
      <c r="DY93" s="549"/>
      <c r="DZ93" s="549"/>
      <c r="EA93" s="549"/>
      <c r="EB93" s="549">
        <v>1</v>
      </c>
      <c r="EC93" s="549"/>
      <c r="ED93" s="553"/>
      <c r="EE93" s="549"/>
      <c r="EF93" s="549"/>
      <c r="EG93" s="543">
        <f t="shared" si="71"/>
        <v>0</v>
      </c>
      <c r="EH93" s="543">
        <f t="shared" si="72"/>
        <v>1</v>
      </c>
      <c r="EI93" s="543">
        <f t="shared" si="73"/>
        <v>0</v>
      </c>
      <c r="EJ93" s="543">
        <f t="shared" si="74"/>
        <v>1</v>
      </c>
      <c r="EK93" s="586"/>
      <c r="EL93" s="624"/>
      <c r="EM93" s="586"/>
      <c r="EN93" s="583"/>
      <c r="EO93" s="436"/>
      <c r="EP93" s="586"/>
      <c r="EQ93" s="586"/>
      <c r="ER93" s="586"/>
      <c r="ES93" s="586"/>
      <c r="ET93" s="586"/>
      <c r="EU93" s="586"/>
      <c r="EV93" s="586"/>
      <c r="EW93" s="591">
        <f t="shared" si="75"/>
        <v>0</v>
      </c>
      <c r="EX93" s="580">
        <f t="shared" si="76"/>
        <v>0</v>
      </c>
      <c r="EY93" s="580">
        <f t="shared" si="77"/>
        <v>0</v>
      </c>
      <c r="EZ93" s="580">
        <f t="shared" si="78"/>
        <v>0</v>
      </c>
      <c r="FA93" s="770"/>
      <c r="FB93" s="770"/>
      <c r="FC93" s="771"/>
      <c r="FD93" s="583"/>
      <c r="FE93" s="770"/>
      <c r="FF93" s="770"/>
      <c r="FG93" s="583"/>
      <c r="FH93" s="770"/>
      <c r="FI93" s="770"/>
      <c r="FJ93" s="770"/>
      <c r="FK93" s="770"/>
      <c r="FL93" s="770"/>
      <c r="FM93" s="771"/>
      <c r="FN93" s="770"/>
      <c r="FO93" s="770"/>
      <c r="FP93" s="591">
        <f t="shared" si="79"/>
        <v>0</v>
      </c>
      <c r="FQ93" s="591">
        <f t="shared" si="80"/>
        <v>0</v>
      </c>
      <c r="FR93" s="653">
        <f t="shared" si="81"/>
        <v>0</v>
      </c>
      <c r="FS93" s="653">
        <f t="shared" si="82"/>
        <v>0</v>
      </c>
    </row>
    <row r="94" spans="1:175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47"/>
        <v>2</v>
      </c>
      <c r="T94" s="132">
        <f t="shared" si="48"/>
        <v>0</v>
      </c>
      <c r="U94" s="116">
        <f t="shared" si="49"/>
        <v>1</v>
      </c>
      <c r="V94" s="93">
        <f t="shared" si="83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50"/>
        <v>4</v>
      </c>
      <c r="AJ94" s="227">
        <f t="shared" si="51"/>
        <v>0</v>
      </c>
      <c r="AK94" s="227">
        <f t="shared" si="52"/>
        <v>0</v>
      </c>
      <c r="AL94" s="227">
        <f t="shared" si="53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54"/>
        <v>0</v>
      </c>
      <c r="AZ94" s="281">
        <f t="shared" si="55"/>
        <v>0</v>
      </c>
      <c r="BA94" s="281">
        <f t="shared" si="56"/>
        <v>2</v>
      </c>
      <c r="BB94" s="281">
        <f t="shared" si="57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58"/>
        <v>2</v>
      </c>
      <c r="BS94" s="313">
        <f t="shared" si="59"/>
        <v>0</v>
      </c>
      <c r="BT94" s="313">
        <f t="shared" si="60"/>
        <v>0</v>
      </c>
      <c r="BU94" s="313">
        <f t="shared" si="61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62"/>
        <v>1</v>
      </c>
      <c r="CI94" s="391">
        <f t="shared" si="63"/>
        <v>0</v>
      </c>
      <c r="CJ94" s="392">
        <f t="shared" si="64"/>
        <v>0</v>
      </c>
      <c r="CK94" s="392">
        <f t="shared" si="65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44"/>
        <v>0</v>
      </c>
      <c r="CY94" s="395">
        <f t="shared" si="45"/>
        <v>0</v>
      </c>
      <c r="CZ94" s="395">
        <f t="shared" si="46"/>
        <v>0</v>
      </c>
      <c r="DA94" s="395">
        <f t="shared" si="66"/>
        <v>0</v>
      </c>
      <c r="DB94" s="524"/>
      <c r="DC94" s="524">
        <v>1</v>
      </c>
      <c r="DD94" s="524"/>
      <c r="DE94" s="524"/>
      <c r="DF94" s="436"/>
      <c r="DG94" s="524"/>
      <c r="DH94" s="524"/>
      <c r="DI94" s="524"/>
      <c r="DJ94" s="524"/>
      <c r="DK94" s="502">
        <v>1</v>
      </c>
      <c r="DL94" s="524"/>
      <c r="DM94" s="524"/>
      <c r="DN94" s="524"/>
      <c r="DO94" s="524"/>
      <c r="DP94" s="524"/>
      <c r="DQ94" s="395">
        <f t="shared" si="67"/>
        <v>1</v>
      </c>
      <c r="DR94" s="395">
        <f t="shared" si="68"/>
        <v>1</v>
      </c>
      <c r="DS94" s="395">
        <f t="shared" si="69"/>
        <v>0</v>
      </c>
      <c r="DT94" s="395">
        <f t="shared" si="70"/>
        <v>2</v>
      </c>
      <c r="DU94" s="549"/>
      <c r="DV94" s="436"/>
      <c r="DW94" s="549"/>
      <c r="DX94" s="546"/>
      <c r="DY94" s="549"/>
      <c r="DZ94" s="549"/>
      <c r="EA94" s="549"/>
      <c r="EB94" s="549"/>
      <c r="EC94" s="549"/>
      <c r="ED94" s="553"/>
      <c r="EE94" s="549"/>
      <c r="EF94" s="549"/>
      <c r="EG94" s="543">
        <f t="shared" si="71"/>
        <v>0</v>
      </c>
      <c r="EH94" s="543">
        <f t="shared" si="72"/>
        <v>0</v>
      </c>
      <c r="EI94" s="543">
        <f t="shared" si="73"/>
        <v>0</v>
      </c>
      <c r="EJ94" s="543">
        <f t="shared" si="74"/>
        <v>0</v>
      </c>
      <c r="EK94" s="586"/>
      <c r="EL94" s="624"/>
      <c r="EM94" s="586"/>
      <c r="EN94" s="583"/>
      <c r="EO94" s="436"/>
      <c r="EP94" s="586"/>
      <c r="EQ94" s="586"/>
      <c r="ER94" s="586"/>
      <c r="ES94" s="586"/>
      <c r="ET94" s="586"/>
      <c r="EU94" s="586"/>
      <c r="EV94" s="586"/>
      <c r="EW94" s="591">
        <f t="shared" si="75"/>
        <v>0</v>
      </c>
      <c r="EX94" s="580">
        <f t="shared" si="76"/>
        <v>0</v>
      </c>
      <c r="EY94" s="580">
        <f t="shared" si="77"/>
        <v>0</v>
      </c>
      <c r="EZ94" s="580">
        <f t="shared" si="78"/>
        <v>0</v>
      </c>
      <c r="FA94" s="770"/>
      <c r="FB94" s="770"/>
      <c r="FC94" s="771"/>
      <c r="FD94" s="583"/>
      <c r="FE94" s="770"/>
      <c r="FF94" s="770"/>
      <c r="FG94" s="583"/>
      <c r="FH94" s="770"/>
      <c r="FI94" s="770"/>
      <c r="FJ94" s="770"/>
      <c r="FK94" s="770"/>
      <c r="FL94" s="770"/>
      <c r="FM94" s="771"/>
      <c r="FN94" s="770"/>
      <c r="FO94" s="770"/>
      <c r="FP94" s="591">
        <f t="shared" si="79"/>
        <v>0</v>
      </c>
      <c r="FQ94" s="591">
        <f t="shared" si="80"/>
        <v>0</v>
      </c>
      <c r="FR94" s="653">
        <f t="shared" si="81"/>
        <v>0</v>
      </c>
      <c r="FS94" s="653">
        <f t="shared" si="82"/>
        <v>0</v>
      </c>
    </row>
    <row r="95" spans="1:175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47"/>
        <v>1</v>
      </c>
      <c r="T95" s="132">
        <f t="shared" si="48"/>
        <v>9</v>
      </c>
      <c r="U95" s="116">
        <f t="shared" si="49"/>
        <v>0</v>
      </c>
      <c r="V95" s="93">
        <f t="shared" si="83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50"/>
        <v>2</v>
      </c>
      <c r="AJ95" s="227">
        <f t="shared" si="51"/>
        <v>0</v>
      </c>
      <c r="AK95" s="227">
        <f t="shared" si="52"/>
        <v>0</v>
      </c>
      <c r="AL95" s="227">
        <f t="shared" si="53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54"/>
        <v>0</v>
      </c>
      <c r="AZ95" s="281">
        <f t="shared" si="55"/>
        <v>0</v>
      </c>
      <c r="BA95" s="281">
        <f t="shared" si="56"/>
        <v>0</v>
      </c>
      <c r="BB95" s="281">
        <f t="shared" si="57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58"/>
        <v>2</v>
      </c>
      <c r="BS95" s="313">
        <f t="shared" si="59"/>
        <v>0</v>
      </c>
      <c r="BT95" s="313">
        <f t="shared" si="60"/>
        <v>0</v>
      </c>
      <c r="BU95" s="313">
        <f t="shared" si="61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62"/>
        <v>0</v>
      </c>
      <c r="CI95" s="391">
        <f t="shared" si="63"/>
        <v>0</v>
      </c>
      <c r="CJ95" s="392">
        <f t="shared" si="64"/>
        <v>0</v>
      </c>
      <c r="CK95" s="392">
        <f t="shared" si="65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44"/>
        <v>0</v>
      </c>
      <c r="CY95" s="395">
        <f t="shared" si="45"/>
        <v>0</v>
      </c>
      <c r="CZ95" s="395">
        <f t="shared" si="46"/>
        <v>0</v>
      </c>
      <c r="DA95" s="395">
        <f t="shared" si="66"/>
        <v>0</v>
      </c>
      <c r="DB95" s="524"/>
      <c r="DC95" s="524"/>
      <c r="DD95" s="524"/>
      <c r="DE95" s="524"/>
      <c r="DF95" s="436"/>
      <c r="DG95" s="524"/>
      <c r="DH95" s="524"/>
      <c r="DI95" s="524"/>
      <c r="DJ95" s="524"/>
      <c r="DK95" s="524"/>
      <c r="DL95" s="524"/>
      <c r="DM95" s="524"/>
      <c r="DN95" s="524"/>
      <c r="DO95" s="524"/>
      <c r="DP95" s="524"/>
      <c r="DQ95" s="395">
        <f t="shared" si="67"/>
        <v>0</v>
      </c>
      <c r="DR95" s="395">
        <f t="shared" si="68"/>
        <v>0</v>
      </c>
      <c r="DS95" s="395">
        <f t="shared" si="69"/>
        <v>0</v>
      </c>
      <c r="DT95" s="395">
        <f t="shared" si="70"/>
        <v>0</v>
      </c>
      <c r="DU95" s="549"/>
      <c r="DV95" s="436"/>
      <c r="DW95" s="549"/>
      <c r="DX95" s="546"/>
      <c r="DY95" s="549"/>
      <c r="DZ95" s="549"/>
      <c r="EA95" s="549">
        <v>1</v>
      </c>
      <c r="EB95" s="549"/>
      <c r="EC95" s="549"/>
      <c r="ED95" s="553"/>
      <c r="EE95" s="549"/>
      <c r="EF95" s="549"/>
      <c r="EG95" s="543">
        <f t="shared" si="71"/>
        <v>1</v>
      </c>
      <c r="EH95" s="543">
        <f t="shared" si="72"/>
        <v>0</v>
      </c>
      <c r="EI95" s="543">
        <f t="shared" si="73"/>
        <v>0</v>
      </c>
      <c r="EJ95" s="543">
        <f t="shared" si="74"/>
        <v>1</v>
      </c>
      <c r="EK95" s="586"/>
      <c r="EL95" s="624"/>
      <c r="EM95" s="586"/>
      <c r="EN95" s="583"/>
      <c r="EO95" s="436"/>
      <c r="EP95" s="586"/>
      <c r="EQ95" s="586"/>
      <c r="ER95" s="586"/>
      <c r="ES95" s="586"/>
      <c r="ET95" s="586"/>
      <c r="EU95" s="586"/>
      <c r="EV95" s="586"/>
      <c r="EW95" s="591">
        <f t="shared" si="75"/>
        <v>0</v>
      </c>
      <c r="EX95" s="580">
        <f t="shared" si="76"/>
        <v>0</v>
      </c>
      <c r="EY95" s="580">
        <f t="shared" si="77"/>
        <v>0</v>
      </c>
      <c r="EZ95" s="580">
        <f t="shared" si="78"/>
        <v>0</v>
      </c>
      <c r="FA95" s="770"/>
      <c r="FB95" s="770"/>
      <c r="FC95" s="771"/>
      <c r="FD95" s="583"/>
      <c r="FE95" s="770"/>
      <c r="FF95" s="770"/>
      <c r="FG95" s="583"/>
      <c r="FH95" s="770"/>
      <c r="FI95" s="770"/>
      <c r="FJ95" s="770"/>
      <c r="FK95" s="770"/>
      <c r="FL95" s="770"/>
      <c r="FM95" s="771"/>
      <c r="FN95" s="770"/>
      <c r="FO95" s="770"/>
      <c r="FP95" s="591">
        <f t="shared" si="79"/>
        <v>0</v>
      </c>
      <c r="FQ95" s="591">
        <f t="shared" si="80"/>
        <v>0</v>
      </c>
      <c r="FR95" s="653">
        <f t="shared" si="81"/>
        <v>0</v>
      </c>
      <c r="FS95" s="653">
        <f t="shared" si="82"/>
        <v>0</v>
      </c>
    </row>
    <row r="96" spans="1:175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47"/>
        <v>0</v>
      </c>
      <c r="T96" s="132">
        <f t="shared" si="48"/>
        <v>0</v>
      </c>
      <c r="U96" s="116">
        <f t="shared" si="49"/>
        <v>0</v>
      </c>
      <c r="V96" s="93">
        <f t="shared" si="83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50"/>
        <v>1</v>
      </c>
      <c r="AJ96" s="227">
        <f t="shared" si="51"/>
        <v>0</v>
      </c>
      <c r="AK96" s="227">
        <f t="shared" si="52"/>
        <v>6</v>
      </c>
      <c r="AL96" s="227">
        <f t="shared" si="53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54"/>
        <v>0</v>
      </c>
      <c r="AZ96" s="281">
        <f t="shared" si="55"/>
        <v>0</v>
      </c>
      <c r="BA96" s="281">
        <f t="shared" si="56"/>
        <v>2</v>
      </c>
      <c r="BB96" s="281">
        <f t="shared" si="57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58"/>
        <v>0</v>
      </c>
      <c r="BS96" s="313">
        <f t="shared" si="59"/>
        <v>0</v>
      </c>
      <c r="BT96" s="313">
        <f t="shared" si="60"/>
        <v>2</v>
      </c>
      <c r="BU96" s="313">
        <f t="shared" si="61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62"/>
        <v>0</v>
      </c>
      <c r="CI96" s="391">
        <f t="shared" si="63"/>
        <v>0</v>
      </c>
      <c r="CJ96" s="392">
        <f t="shared" si="64"/>
        <v>4</v>
      </c>
      <c r="CK96" s="392">
        <f t="shared" si="65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44"/>
        <v>0</v>
      </c>
      <c r="CY96" s="395">
        <f t="shared" si="45"/>
        <v>0</v>
      </c>
      <c r="CZ96" s="395">
        <f t="shared" si="46"/>
        <v>0</v>
      </c>
      <c r="DA96" s="395">
        <f t="shared" si="66"/>
        <v>0</v>
      </c>
      <c r="DB96" s="524"/>
      <c r="DC96" s="524"/>
      <c r="DD96" s="502">
        <v>1</v>
      </c>
      <c r="DE96" s="524"/>
      <c r="DF96" s="436"/>
      <c r="DG96" s="524"/>
      <c r="DH96" s="524"/>
      <c r="DI96" s="524"/>
      <c r="DJ96" s="524">
        <v>4</v>
      </c>
      <c r="DK96" s="524"/>
      <c r="DL96" s="524"/>
      <c r="DM96" s="524">
        <v>2</v>
      </c>
      <c r="DN96" s="524"/>
      <c r="DO96" s="524"/>
      <c r="DP96" s="524"/>
      <c r="DQ96" s="395">
        <f t="shared" si="67"/>
        <v>0</v>
      </c>
      <c r="DR96" s="395">
        <f t="shared" si="68"/>
        <v>0</v>
      </c>
      <c r="DS96" s="395">
        <f t="shared" si="69"/>
        <v>7</v>
      </c>
      <c r="DT96" s="395">
        <f t="shared" si="70"/>
        <v>7</v>
      </c>
      <c r="DU96" s="549"/>
      <c r="DV96" s="436"/>
      <c r="DW96" s="549"/>
      <c r="DX96" s="546"/>
      <c r="DY96" s="549"/>
      <c r="DZ96" s="549"/>
      <c r="EA96" s="549"/>
      <c r="EB96" s="549"/>
      <c r="EC96" s="549"/>
      <c r="ED96" s="553"/>
      <c r="EE96" s="549"/>
      <c r="EF96" s="549"/>
      <c r="EG96" s="543">
        <f t="shared" si="71"/>
        <v>0</v>
      </c>
      <c r="EH96" s="543">
        <f t="shared" si="72"/>
        <v>0</v>
      </c>
      <c r="EI96" s="543">
        <f t="shared" si="73"/>
        <v>0</v>
      </c>
      <c r="EJ96" s="543">
        <f t="shared" si="74"/>
        <v>0</v>
      </c>
      <c r="EK96" s="586"/>
      <c r="EL96" s="624"/>
      <c r="EM96" s="586"/>
      <c r="EN96" s="583"/>
      <c r="EO96" s="436"/>
      <c r="EP96" s="586"/>
      <c r="EQ96" s="586"/>
      <c r="ER96" s="586"/>
      <c r="ES96" s="586"/>
      <c r="ET96" s="586"/>
      <c r="EU96" s="586"/>
      <c r="EV96" s="586"/>
      <c r="EW96" s="591">
        <f t="shared" si="75"/>
        <v>0</v>
      </c>
      <c r="EX96" s="580">
        <f t="shared" si="76"/>
        <v>0</v>
      </c>
      <c r="EY96" s="580">
        <f t="shared" si="77"/>
        <v>0</v>
      </c>
      <c r="EZ96" s="580">
        <f t="shared" si="78"/>
        <v>0</v>
      </c>
      <c r="FA96" s="770"/>
      <c r="FB96" s="770"/>
      <c r="FC96" s="771"/>
      <c r="FD96" s="583"/>
      <c r="FE96" s="770"/>
      <c r="FF96" s="770"/>
      <c r="FG96" s="583"/>
      <c r="FH96" s="770"/>
      <c r="FI96" s="770"/>
      <c r="FJ96" s="770"/>
      <c r="FK96" s="770"/>
      <c r="FL96" s="770"/>
      <c r="FM96" s="771"/>
      <c r="FN96" s="770"/>
      <c r="FO96" s="770"/>
      <c r="FP96" s="591">
        <f t="shared" si="79"/>
        <v>0</v>
      </c>
      <c r="FQ96" s="591">
        <f t="shared" si="80"/>
        <v>0</v>
      </c>
      <c r="FR96" s="653">
        <f t="shared" si="81"/>
        <v>0</v>
      </c>
      <c r="FS96" s="653">
        <f t="shared" si="82"/>
        <v>0</v>
      </c>
    </row>
    <row r="97" spans="1:175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47"/>
        <v>0</v>
      </c>
      <c r="T97" s="132">
        <f t="shared" si="48"/>
        <v>0</v>
      </c>
      <c r="U97" s="116">
        <f t="shared" si="49"/>
        <v>0</v>
      </c>
      <c r="V97" s="93">
        <f t="shared" si="83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50"/>
        <v>0</v>
      </c>
      <c r="AJ97" s="227">
        <f t="shared" si="51"/>
        <v>1</v>
      </c>
      <c r="AK97" s="227">
        <f t="shared" si="52"/>
        <v>0</v>
      </c>
      <c r="AL97" s="227">
        <f t="shared" si="53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54"/>
        <v>0</v>
      </c>
      <c r="AZ97" s="281">
        <f t="shared" si="55"/>
        <v>0</v>
      </c>
      <c r="BA97" s="281">
        <f t="shared" si="56"/>
        <v>0</v>
      </c>
      <c r="BB97" s="281">
        <f t="shared" si="57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58"/>
        <v>0</v>
      </c>
      <c r="BS97" s="313">
        <f t="shared" si="59"/>
        <v>0</v>
      </c>
      <c r="BT97" s="313">
        <f t="shared" si="60"/>
        <v>0</v>
      </c>
      <c r="BU97" s="313">
        <f t="shared" si="61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62"/>
        <v>0</v>
      </c>
      <c r="CI97" s="391">
        <f t="shared" si="63"/>
        <v>0</v>
      </c>
      <c r="CJ97" s="392">
        <f t="shared" si="64"/>
        <v>1</v>
      </c>
      <c r="CK97" s="392">
        <f t="shared" si="65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44"/>
        <v>0</v>
      </c>
      <c r="CY97" s="395">
        <f t="shared" si="45"/>
        <v>0</v>
      </c>
      <c r="CZ97" s="395">
        <f t="shared" si="46"/>
        <v>0</v>
      </c>
      <c r="DA97" s="395">
        <f t="shared" si="66"/>
        <v>0</v>
      </c>
      <c r="DB97" s="524"/>
      <c r="DC97" s="524"/>
      <c r="DD97" s="524"/>
      <c r="DE97" s="524"/>
      <c r="DF97" s="436"/>
      <c r="DG97" s="524"/>
      <c r="DH97" s="524"/>
      <c r="DI97" s="524"/>
      <c r="DJ97" s="524"/>
      <c r="DK97" s="524"/>
      <c r="DL97" s="524"/>
      <c r="DM97" s="524"/>
      <c r="DN97" s="524"/>
      <c r="DO97" s="524"/>
      <c r="DP97" s="524"/>
      <c r="DQ97" s="395">
        <f t="shared" si="67"/>
        <v>0</v>
      </c>
      <c r="DR97" s="395">
        <f t="shared" si="68"/>
        <v>0</v>
      </c>
      <c r="DS97" s="395">
        <f t="shared" si="69"/>
        <v>0</v>
      </c>
      <c r="DT97" s="395">
        <f t="shared" si="70"/>
        <v>0</v>
      </c>
      <c r="DU97" s="549"/>
      <c r="DV97" s="436"/>
      <c r="DW97" s="549"/>
      <c r="DX97" s="546"/>
      <c r="DY97" s="549"/>
      <c r="DZ97" s="549"/>
      <c r="EA97" s="549"/>
      <c r="EB97" s="549"/>
      <c r="EC97" s="549"/>
      <c r="ED97" s="553"/>
      <c r="EE97" s="549"/>
      <c r="EF97" s="549"/>
      <c r="EG97" s="543">
        <f t="shared" si="71"/>
        <v>0</v>
      </c>
      <c r="EH97" s="543">
        <f t="shared" si="72"/>
        <v>0</v>
      </c>
      <c r="EI97" s="543">
        <f t="shared" si="73"/>
        <v>0</v>
      </c>
      <c r="EJ97" s="543">
        <f t="shared" si="74"/>
        <v>0</v>
      </c>
      <c r="EK97" s="586"/>
      <c r="EL97" s="624"/>
      <c r="EM97" s="586"/>
      <c r="EN97" s="583"/>
      <c r="EO97" s="436"/>
      <c r="EP97" s="586"/>
      <c r="EQ97" s="586"/>
      <c r="ER97" s="586"/>
      <c r="ES97" s="586"/>
      <c r="ET97" s="586"/>
      <c r="EU97" s="586"/>
      <c r="EV97" s="586"/>
      <c r="EW97" s="591">
        <f t="shared" si="75"/>
        <v>0</v>
      </c>
      <c r="EX97" s="580">
        <f t="shared" si="76"/>
        <v>0</v>
      </c>
      <c r="EY97" s="580">
        <f t="shared" si="77"/>
        <v>0</v>
      </c>
      <c r="EZ97" s="580">
        <f t="shared" si="78"/>
        <v>0</v>
      </c>
      <c r="FA97" s="770"/>
      <c r="FB97" s="770"/>
      <c r="FC97" s="771"/>
      <c r="FD97" s="583"/>
      <c r="FE97" s="770"/>
      <c r="FF97" s="770"/>
      <c r="FG97" s="583"/>
      <c r="FH97" s="770"/>
      <c r="FI97" s="770"/>
      <c r="FJ97" s="770"/>
      <c r="FK97" s="770"/>
      <c r="FL97" s="770"/>
      <c r="FM97" s="771"/>
      <c r="FN97" s="770"/>
      <c r="FO97" s="770"/>
      <c r="FP97" s="591">
        <f t="shared" si="79"/>
        <v>0</v>
      </c>
      <c r="FQ97" s="591">
        <f t="shared" si="80"/>
        <v>0</v>
      </c>
      <c r="FR97" s="653">
        <f t="shared" si="81"/>
        <v>0</v>
      </c>
      <c r="FS97" s="653">
        <f t="shared" si="82"/>
        <v>0</v>
      </c>
    </row>
    <row r="98" spans="1:175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47"/>
        <v>0</v>
      </c>
      <c r="T98" s="132">
        <f t="shared" si="48"/>
        <v>0</v>
      </c>
      <c r="U98" s="116">
        <f t="shared" si="49"/>
        <v>0</v>
      </c>
      <c r="V98" s="93">
        <f t="shared" si="83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50"/>
        <v>0</v>
      </c>
      <c r="AJ98" s="227">
        <f t="shared" si="51"/>
        <v>0</v>
      </c>
      <c r="AK98" s="227">
        <f t="shared" si="52"/>
        <v>0</v>
      </c>
      <c r="AL98" s="227">
        <f t="shared" si="53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54"/>
        <v>0</v>
      </c>
      <c r="AZ98" s="281">
        <f t="shared" si="55"/>
        <v>0</v>
      </c>
      <c r="BA98" s="281">
        <f t="shared" si="56"/>
        <v>0</v>
      </c>
      <c r="BB98" s="281">
        <f t="shared" si="57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58"/>
        <v>0</v>
      </c>
      <c r="BS98" s="313">
        <f t="shared" si="59"/>
        <v>0</v>
      </c>
      <c r="BT98" s="313">
        <f t="shared" si="60"/>
        <v>0</v>
      </c>
      <c r="BU98" s="313">
        <f t="shared" si="61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62"/>
        <v>0</v>
      </c>
      <c r="CI98" s="391">
        <f t="shared" si="63"/>
        <v>0</v>
      </c>
      <c r="CJ98" s="392">
        <f t="shared" si="64"/>
        <v>0</v>
      </c>
      <c r="CK98" s="392">
        <f t="shared" si="65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44"/>
        <v>0</v>
      </c>
      <c r="CY98" s="395">
        <f t="shared" si="45"/>
        <v>0</v>
      </c>
      <c r="CZ98" s="395">
        <f t="shared" si="46"/>
        <v>3</v>
      </c>
      <c r="DA98" s="395">
        <f t="shared" si="66"/>
        <v>3</v>
      </c>
      <c r="DB98" s="524"/>
      <c r="DC98" s="524"/>
      <c r="DD98" s="524"/>
      <c r="DE98" s="524"/>
      <c r="DF98" s="436"/>
      <c r="DG98" s="524"/>
      <c r="DH98" s="524"/>
      <c r="DI98" s="524"/>
      <c r="DJ98" s="524"/>
      <c r="DK98" s="524"/>
      <c r="DL98" s="524"/>
      <c r="DM98" s="524"/>
      <c r="DN98" s="524"/>
      <c r="DO98" s="524"/>
      <c r="DP98" s="524"/>
      <c r="DQ98" s="395">
        <f t="shared" si="67"/>
        <v>0</v>
      </c>
      <c r="DR98" s="395">
        <f t="shared" si="68"/>
        <v>0</v>
      </c>
      <c r="DS98" s="395">
        <f t="shared" si="69"/>
        <v>0</v>
      </c>
      <c r="DT98" s="395">
        <f t="shared" si="70"/>
        <v>0</v>
      </c>
      <c r="DU98" s="549"/>
      <c r="DV98" s="436"/>
      <c r="DW98" s="549">
        <v>1</v>
      </c>
      <c r="DX98" s="546"/>
      <c r="DY98" s="549"/>
      <c r="DZ98" s="549">
        <v>1</v>
      </c>
      <c r="EA98" s="549"/>
      <c r="EB98" s="549"/>
      <c r="EC98" s="549"/>
      <c r="ED98" s="553"/>
      <c r="EE98" s="549"/>
      <c r="EF98" s="549">
        <v>1</v>
      </c>
      <c r="EG98" s="543">
        <f t="shared" si="71"/>
        <v>0</v>
      </c>
      <c r="EH98" s="543">
        <f t="shared" si="72"/>
        <v>0</v>
      </c>
      <c r="EI98" s="543">
        <f t="shared" si="73"/>
        <v>3</v>
      </c>
      <c r="EJ98" s="543">
        <f t="shared" si="74"/>
        <v>3</v>
      </c>
      <c r="EK98" s="586"/>
      <c r="EL98" s="624"/>
      <c r="EM98" s="586"/>
      <c r="EN98" s="583"/>
      <c r="EO98" s="436"/>
      <c r="EP98" s="586"/>
      <c r="EQ98" s="586"/>
      <c r="ER98" s="586"/>
      <c r="ES98" s="586"/>
      <c r="ET98" s="586"/>
      <c r="EU98" s="586"/>
      <c r="EV98" s="586"/>
      <c r="EW98" s="591">
        <f t="shared" si="75"/>
        <v>0</v>
      </c>
      <c r="EX98" s="580">
        <f t="shared" si="76"/>
        <v>0</v>
      </c>
      <c r="EY98" s="580">
        <f t="shared" si="77"/>
        <v>0</v>
      </c>
      <c r="EZ98" s="580">
        <f t="shared" si="78"/>
        <v>0</v>
      </c>
      <c r="FA98" s="770"/>
      <c r="FB98" s="770"/>
      <c r="FC98" s="771"/>
      <c r="FD98" s="583"/>
      <c r="FE98" s="770"/>
      <c r="FF98" s="770"/>
      <c r="FG98" s="583"/>
      <c r="FH98" s="770"/>
      <c r="FI98" s="770">
        <v>1</v>
      </c>
      <c r="FJ98" s="770"/>
      <c r="FK98" s="770"/>
      <c r="FL98" s="770"/>
      <c r="FM98" s="771"/>
      <c r="FN98" s="770"/>
      <c r="FO98" s="770">
        <v>1</v>
      </c>
      <c r="FP98" s="591">
        <f t="shared" si="79"/>
        <v>0</v>
      </c>
      <c r="FQ98" s="591">
        <f t="shared" si="80"/>
        <v>0</v>
      </c>
      <c r="FR98" s="653">
        <f t="shared" si="81"/>
        <v>2</v>
      </c>
      <c r="FS98" s="653">
        <f t="shared" si="82"/>
        <v>2</v>
      </c>
    </row>
    <row r="99" spans="1:175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47"/>
        <v>0</v>
      </c>
      <c r="T99" s="132">
        <f t="shared" si="48"/>
        <v>0</v>
      </c>
      <c r="U99" s="116">
        <f t="shared" si="49"/>
        <v>0</v>
      </c>
      <c r="V99" s="93">
        <f t="shared" si="83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50"/>
        <v>0</v>
      </c>
      <c r="AJ99" s="227">
        <f t="shared" si="51"/>
        <v>0</v>
      </c>
      <c r="AK99" s="227">
        <f t="shared" si="52"/>
        <v>0</v>
      </c>
      <c r="AL99" s="227">
        <f t="shared" si="53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54"/>
        <v>0</v>
      </c>
      <c r="AZ99" s="281">
        <f t="shared" si="55"/>
        <v>0</v>
      </c>
      <c r="BA99" s="281">
        <f t="shared" si="56"/>
        <v>0</v>
      </c>
      <c r="BB99" s="281">
        <f t="shared" si="57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58"/>
        <v>0</v>
      </c>
      <c r="BS99" s="313">
        <f t="shared" si="59"/>
        <v>0</v>
      </c>
      <c r="BT99" s="313">
        <f t="shared" si="60"/>
        <v>0</v>
      </c>
      <c r="BU99" s="313">
        <f t="shared" si="61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62"/>
        <v>0</v>
      </c>
      <c r="CI99" s="391">
        <f t="shared" si="63"/>
        <v>0</v>
      </c>
      <c r="CJ99" s="392">
        <f t="shared" si="64"/>
        <v>0</v>
      </c>
      <c r="CK99" s="392">
        <f t="shared" si="65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44"/>
        <v>0</v>
      </c>
      <c r="CY99" s="395">
        <f t="shared" si="45"/>
        <v>0</v>
      </c>
      <c r="CZ99" s="395">
        <f t="shared" si="46"/>
        <v>0</v>
      </c>
      <c r="DA99" s="395">
        <f t="shared" si="66"/>
        <v>0</v>
      </c>
      <c r="DB99" s="524"/>
      <c r="DC99" s="524"/>
      <c r="DD99" s="524"/>
      <c r="DE99" s="524"/>
      <c r="DF99" s="436"/>
      <c r="DG99" s="524"/>
      <c r="DH99" s="524"/>
      <c r="DI99" s="524"/>
      <c r="DJ99" s="524"/>
      <c r="DK99" s="524"/>
      <c r="DL99" s="524"/>
      <c r="DM99" s="524"/>
      <c r="DN99" s="524"/>
      <c r="DO99" s="524"/>
      <c r="DP99" s="524"/>
      <c r="DQ99" s="395">
        <f t="shared" si="67"/>
        <v>0</v>
      </c>
      <c r="DR99" s="395">
        <f t="shared" si="68"/>
        <v>0</v>
      </c>
      <c r="DS99" s="395">
        <f t="shared" si="69"/>
        <v>0</v>
      </c>
      <c r="DT99" s="395">
        <f t="shared" si="70"/>
        <v>0</v>
      </c>
      <c r="DU99" s="549"/>
      <c r="DV99" s="436"/>
      <c r="DW99" s="549"/>
      <c r="DX99" s="546"/>
      <c r="DY99" s="549"/>
      <c r="DZ99" s="549"/>
      <c r="EA99" s="549"/>
      <c r="EB99" s="549"/>
      <c r="EC99" s="549"/>
      <c r="ED99" s="553"/>
      <c r="EE99" s="549"/>
      <c r="EF99" s="549"/>
      <c r="EG99" s="543">
        <f t="shared" si="71"/>
        <v>0</v>
      </c>
      <c r="EH99" s="543">
        <f t="shared" si="72"/>
        <v>0</v>
      </c>
      <c r="EI99" s="543">
        <f t="shared" si="73"/>
        <v>0</v>
      </c>
      <c r="EJ99" s="543">
        <f t="shared" si="74"/>
        <v>0</v>
      </c>
      <c r="EK99" s="586"/>
      <c r="EL99" s="624"/>
      <c r="EM99" s="586"/>
      <c r="EN99" s="583"/>
      <c r="EO99" s="436"/>
      <c r="EP99" s="586"/>
      <c r="EQ99" s="586"/>
      <c r="ER99" s="586"/>
      <c r="ES99" s="586"/>
      <c r="ET99" s="586"/>
      <c r="EU99" s="586"/>
      <c r="EV99" s="586"/>
      <c r="EW99" s="591">
        <f t="shared" si="75"/>
        <v>0</v>
      </c>
      <c r="EX99" s="580">
        <f t="shared" si="76"/>
        <v>0</v>
      </c>
      <c r="EY99" s="580">
        <f t="shared" si="77"/>
        <v>0</v>
      </c>
      <c r="EZ99" s="580">
        <f t="shared" si="78"/>
        <v>0</v>
      </c>
      <c r="FA99" s="770"/>
      <c r="FB99" s="770"/>
      <c r="FC99" s="771"/>
      <c r="FD99" s="583"/>
      <c r="FE99" s="770"/>
      <c r="FF99" s="770"/>
      <c r="FG99" s="583"/>
      <c r="FH99" s="770"/>
      <c r="FI99" s="770"/>
      <c r="FJ99" s="770"/>
      <c r="FK99" s="770"/>
      <c r="FL99" s="770"/>
      <c r="FM99" s="771"/>
      <c r="FN99" s="770"/>
      <c r="FO99" s="770"/>
      <c r="FP99" s="591">
        <f t="shared" si="79"/>
        <v>0</v>
      </c>
      <c r="FQ99" s="591">
        <f t="shared" si="80"/>
        <v>0</v>
      </c>
      <c r="FR99" s="653">
        <f t="shared" si="81"/>
        <v>0</v>
      </c>
      <c r="FS99" s="653">
        <f t="shared" si="82"/>
        <v>0</v>
      </c>
    </row>
    <row r="100" spans="1:175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47"/>
        <v>4</v>
      </c>
      <c r="T100" s="132">
        <f t="shared" si="48"/>
        <v>0</v>
      </c>
      <c r="U100" s="116">
        <f t="shared" si="49"/>
        <v>9</v>
      </c>
      <c r="V100" s="93">
        <f t="shared" si="83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50"/>
        <v>0</v>
      </c>
      <c r="AJ100" s="227">
        <f t="shared" si="51"/>
        <v>0</v>
      </c>
      <c r="AK100" s="227">
        <f t="shared" si="52"/>
        <v>0</v>
      </c>
      <c r="AL100" s="227">
        <f t="shared" si="53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54"/>
        <v>1</v>
      </c>
      <c r="AZ100" s="281">
        <f t="shared" si="55"/>
        <v>0</v>
      </c>
      <c r="BA100" s="281">
        <f t="shared" si="56"/>
        <v>0</v>
      </c>
      <c r="BB100" s="281">
        <f t="shared" si="57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58"/>
        <v>0</v>
      </c>
      <c r="BS100" s="313">
        <f t="shared" si="59"/>
        <v>0</v>
      </c>
      <c r="BT100" s="313">
        <f t="shared" si="60"/>
        <v>0</v>
      </c>
      <c r="BU100" s="313">
        <f t="shared" si="61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62"/>
        <v>0</v>
      </c>
      <c r="CI100" s="391">
        <f t="shared" si="63"/>
        <v>0</v>
      </c>
      <c r="CJ100" s="392">
        <f t="shared" si="64"/>
        <v>0</v>
      </c>
      <c r="CK100" s="392">
        <f t="shared" si="65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44"/>
        <v>0</v>
      </c>
      <c r="CY100" s="395">
        <f t="shared" si="45"/>
        <v>0</v>
      </c>
      <c r="CZ100" s="395">
        <f t="shared" si="46"/>
        <v>0</v>
      </c>
      <c r="DA100" s="395">
        <f t="shared" si="66"/>
        <v>0</v>
      </c>
      <c r="DB100" s="524"/>
      <c r="DC100" s="524"/>
      <c r="DD100" s="524"/>
      <c r="DE100" s="524"/>
      <c r="DF100" s="436"/>
      <c r="DG100" s="524"/>
      <c r="DH100" s="524"/>
      <c r="DI100" s="524"/>
      <c r="DJ100" s="524"/>
      <c r="DK100" s="524"/>
      <c r="DL100" s="524"/>
      <c r="DM100" s="524"/>
      <c r="DN100" s="524"/>
      <c r="DO100" s="524"/>
      <c r="DP100" s="524"/>
      <c r="DQ100" s="395">
        <f t="shared" si="67"/>
        <v>0</v>
      </c>
      <c r="DR100" s="395">
        <f t="shared" si="68"/>
        <v>0</v>
      </c>
      <c r="DS100" s="395">
        <f t="shared" si="69"/>
        <v>0</v>
      </c>
      <c r="DT100" s="395">
        <f t="shared" si="70"/>
        <v>0</v>
      </c>
      <c r="DU100" s="549"/>
      <c r="DV100" s="436"/>
      <c r="DW100" s="549"/>
      <c r="DX100" s="546"/>
      <c r="DY100" s="549"/>
      <c r="DZ100" s="549"/>
      <c r="EA100" s="549"/>
      <c r="EB100" s="549"/>
      <c r="EC100" s="549"/>
      <c r="ED100" s="553"/>
      <c r="EE100" s="549"/>
      <c r="EF100" s="549"/>
      <c r="EG100" s="543">
        <f t="shared" si="71"/>
        <v>0</v>
      </c>
      <c r="EH100" s="543">
        <f t="shared" si="72"/>
        <v>0</v>
      </c>
      <c r="EI100" s="543">
        <f t="shared" si="73"/>
        <v>0</v>
      </c>
      <c r="EJ100" s="543">
        <f t="shared" si="74"/>
        <v>0</v>
      </c>
      <c r="EK100" s="586"/>
      <c r="EL100" s="624"/>
      <c r="EM100" s="586"/>
      <c r="EN100" s="583"/>
      <c r="EO100" s="436"/>
      <c r="EP100" s="586"/>
      <c r="EQ100" s="586"/>
      <c r="ER100" s="586"/>
      <c r="ES100" s="586"/>
      <c r="ET100" s="586"/>
      <c r="EU100" s="586"/>
      <c r="EV100" s="586"/>
      <c r="EW100" s="591">
        <f t="shared" si="75"/>
        <v>0</v>
      </c>
      <c r="EX100" s="580">
        <f t="shared" si="76"/>
        <v>0</v>
      </c>
      <c r="EY100" s="580">
        <f t="shared" si="77"/>
        <v>0</v>
      </c>
      <c r="EZ100" s="580">
        <f t="shared" si="78"/>
        <v>0</v>
      </c>
      <c r="FA100" s="770"/>
      <c r="FB100" s="770"/>
      <c r="FC100" s="771"/>
      <c r="FD100" s="583"/>
      <c r="FE100" s="770"/>
      <c r="FF100" s="770"/>
      <c r="FG100" s="583"/>
      <c r="FH100" s="770"/>
      <c r="FI100" s="770"/>
      <c r="FJ100" s="770"/>
      <c r="FK100" s="770"/>
      <c r="FL100" s="770"/>
      <c r="FM100" s="771"/>
      <c r="FN100" s="770"/>
      <c r="FO100" s="770"/>
      <c r="FP100" s="591">
        <f t="shared" si="79"/>
        <v>0</v>
      </c>
      <c r="FQ100" s="591">
        <f t="shared" si="80"/>
        <v>0</v>
      </c>
      <c r="FR100" s="653">
        <f t="shared" si="81"/>
        <v>0</v>
      </c>
      <c r="FS100" s="653">
        <f t="shared" si="82"/>
        <v>0</v>
      </c>
    </row>
    <row r="101" spans="1:175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47"/>
        <v>0</v>
      </c>
      <c r="T101" s="132">
        <f t="shared" si="48"/>
        <v>0</v>
      </c>
      <c r="U101" s="116">
        <f t="shared" si="49"/>
        <v>0</v>
      </c>
      <c r="V101" s="93">
        <f t="shared" si="83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50"/>
        <v>0</v>
      </c>
      <c r="AJ101" s="227">
        <f t="shared" si="51"/>
        <v>0</v>
      </c>
      <c r="AK101" s="227">
        <f t="shared" si="52"/>
        <v>0</v>
      </c>
      <c r="AL101" s="227">
        <f t="shared" si="53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54"/>
        <v>0</v>
      </c>
      <c r="AZ101" s="281">
        <f t="shared" si="55"/>
        <v>0</v>
      </c>
      <c r="BA101" s="281">
        <f t="shared" si="56"/>
        <v>0</v>
      </c>
      <c r="BB101" s="281">
        <f t="shared" si="57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58"/>
        <v>0</v>
      </c>
      <c r="BS101" s="313">
        <f t="shared" si="59"/>
        <v>0</v>
      </c>
      <c r="BT101" s="313">
        <f t="shared" si="60"/>
        <v>0</v>
      </c>
      <c r="BU101" s="313">
        <f t="shared" si="61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62"/>
        <v>0</v>
      </c>
      <c r="CI101" s="391">
        <f t="shared" si="63"/>
        <v>0</v>
      </c>
      <c r="CJ101" s="392">
        <f t="shared" si="64"/>
        <v>0</v>
      </c>
      <c r="CK101" s="392">
        <f t="shared" si="65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ref="CX101:CX114" si="84">CL101+CO101+CR101+CU101</f>
        <v>0</v>
      </c>
      <c r="CY101" s="395">
        <f t="shared" ref="CY101:CY114" si="85">CM101+CP101+CS101+CV101</f>
        <v>0</v>
      </c>
      <c r="CZ101" s="395">
        <f t="shared" ref="CZ101:CZ114" si="86">CN101+CQ101+CT101+CW101</f>
        <v>0</v>
      </c>
      <c r="DA101" s="395">
        <f t="shared" si="66"/>
        <v>0</v>
      </c>
      <c r="DB101" s="524"/>
      <c r="DC101" s="524"/>
      <c r="DD101" s="524"/>
      <c r="DE101" s="524"/>
      <c r="DF101" s="436"/>
      <c r="DG101" s="524"/>
      <c r="DH101" s="524"/>
      <c r="DI101" s="524"/>
      <c r="DJ101" s="524"/>
      <c r="DK101" s="524"/>
      <c r="DL101" s="524"/>
      <c r="DM101" s="524"/>
      <c r="DN101" s="524"/>
      <c r="DO101" s="524"/>
      <c r="DP101" s="524"/>
      <c r="DQ101" s="395">
        <f t="shared" si="67"/>
        <v>0</v>
      </c>
      <c r="DR101" s="395">
        <f t="shared" si="68"/>
        <v>0</v>
      </c>
      <c r="DS101" s="395">
        <f t="shared" si="69"/>
        <v>0</v>
      </c>
      <c r="DT101" s="395">
        <f t="shared" si="70"/>
        <v>0</v>
      </c>
      <c r="DU101" s="549"/>
      <c r="DV101" s="436"/>
      <c r="DW101" s="549"/>
      <c r="DX101" s="546"/>
      <c r="DY101" s="549"/>
      <c r="DZ101" s="549"/>
      <c r="EA101" s="549"/>
      <c r="EB101" s="549"/>
      <c r="EC101" s="549"/>
      <c r="ED101" s="553"/>
      <c r="EE101" s="549"/>
      <c r="EF101" s="549"/>
      <c r="EG101" s="543">
        <f t="shared" si="71"/>
        <v>0</v>
      </c>
      <c r="EH101" s="543">
        <f t="shared" si="72"/>
        <v>0</v>
      </c>
      <c r="EI101" s="543">
        <f t="shared" si="73"/>
        <v>0</v>
      </c>
      <c r="EJ101" s="543">
        <f t="shared" si="74"/>
        <v>0</v>
      </c>
      <c r="EK101" s="586"/>
      <c r="EL101" s="624"/>
      <c r="EM101" s="586"/>
      <c r="EN101" s="583"/>
      <c r="EO101" s="436"/>
      <c r="EP101" s="586"/>
      <c r="EQ101" s="586"/>
      <c r="ER101" s="586"/>
      <c r="ES101" s="586"/>
      <c r="ET101" s="586"/>
      <c r="EU101" s="586"/>
      <c r="EV101" s="586"/>
      <c r="EW101" s="591">
        <f t="shared" si="75"/>
        <v>0</v>
      </c>
      <c r="EX101" s="580">
        <f t="shared" si="76"/>
        <v>0</v>
      </c>
      <c r="EY101" s="580">
        <f t="shared" si="77"/>
        <v>0</v>
      </c>
      <c r="EZ101" s="580">
        <f t="shared" si="78"/>
        <v>0</v>
      </c>
      <c r="FA101" s="770"/>
      <c r="FB101" s="770"/>
      <c r="FC101" s="771"/>
      <c r="FD101" s="583"/>
      <c r="FE101" s="770"/>
      <c r="FF101" s="770"/>
      <c r="FG101" s="583"/>
      <c r="FH101" s="770"/>
      <c r="FI101" s="770"/>
      <c r="FJ101" s="770"/>
      <c r="FK101" s="770"/>
      <c r="FL101" s="770"/>
      <c r="FM101" s="771"/>
      <c r="FN101" s="770"/>
      <c r="FO101" s="770"/>
      <c r="FP101" s="591">
        <f t="shared" si="79"/>
        <v>0</v>
      </c>
      <c r="FQ101" s="591">
        <f t="shared" si="80"/>
        <v>0</v>
      </c>
      <c r="FR101" s="653">
        <f t="shared" si="81"/>
        <v>0</v>
      </c>
      <c r="FS101" s="653">
        <f t="shared" si="82"/>
        <v>0</v>
      </c>
    </row>
    <row r="102" spans="1:175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47"/>
        <v>0</v>
      </c>
      <c r="T102" s="132">
        <f t="shared" si="48"/>
        <v>0</v>
      </c>
      <c r="U102" s="116">
        <f t="shared" si="49"/>
        <v>0</v>
      </c>
      <c r="V102" s="93">
        <f t="shared" si="83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50"/>
        <v>0</v>
      </c>
      <c r="AJ102" s="227">
        <f t="shared" si="51"/>
        <v>0</v>
      </c>
      <c r="AK102" s="227">
        <f t="shared" si="52"/>
        <v>0</v>
      </c>
      <c r="AL102" s="227">
        <f t="shared" si="53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54"/>
        <v>0</v>
      </c>
      <c r="AZ102" s="281">
        <f t="shared" si="55"/>
        <v>0</v>
      </c>
      <c r="BA102" s="281">
        <f t="shared" si="56"/>
        <v>0</v>
      </c>
      <c r="BB102" s="281">
        <f t="shared" si="57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58"/>
        <v>0</v>
      </c>
      <c r="BS102" s="313">
        <f t="shared" si="59"/>
        <v>0</v>
      </c>
      <c r="BT102" s="313">
        <f t="shared" si="60"/>
        <v>0</v>
      </c>
      <c r="BU102" s="313">
        <f t="shared" si="61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62"/>
        <v>0</v>
      </c>
      <c r="CI102" s="391">
        <f t="shared" si="63"/>
        <v>0</v>
      </c>
      <c r="CJ102" s="392">
        <f t="shared" si="64"/>
        <v>0</v>
      </c>
      <c r="CK102" s="392">
        <f t="shared" si="65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84"/>
        <v>0</v>
      </c>
      <c r="CY102" s="395">
        <f t="shared" si="85"/>
        <v>0</v>
      </c>
      <c r="CZ102" s="395">
        <f t="shared" si="86"/>
        <v>0</v>
      </c>
      <c r="DA102" s="395">
        <f t="shared" si="66"/>
        <v>0</v>
      </c>
      <c r="DB102" s="524"/>
      <c r="DC102" s="524"/>
      <c r="DD102" s="524"/>
      <c r="DE102" s="524"/>
      <c r="DF102" s="436"/>
      <c r="DG102" s="524"/>
      <c r="DH102" s="524"/>
      <c r="DI102" s="524"/>
      <c r="DJ102" s="524"/>
      <c r="DK102" s="524"/>
      <c r="DL102" s="524"/>
      <c r="DM102" s="524"/>
      <c r="DN102" s="524"/>
      <c r="DO102" s="524"/>
      <c r="DP102" s="524"/>
      <c r="DQ102" s="395">
        <f t="shared" si="67"/>
        <v>0</v>
      </c>
      <c r="DR102" s="395">
        <f t="shared" si="68"/>
        <v>0</v>
      </c>
      <c r="DS102" s="395">
        <f t="shared" si="69"/>
        <v>0</v>
      </c>
      <c r="DT102" s="395">
        <f t="shared" si="70"/>
        <v>0</v>
      </c>
      <c r="DU102" s="549"/>
      <c r="DV102" s="436"/>
      <c r="DW102" s="549">
        <v>1</v>
      </c>
      <c r="DX102" s="546"/>
      <c r="DY102" s="549"/>
      <c r="DZ102" s="549"/>
      <c r="EA102" s="549"/>
      <c r="EB102" s="549"/>
      <c r="EC102" s="549"/>
      <c r="ED102" s="553"/>
      <c r="EE102" s="549"/>
      <c r="EF102" s="549"/>
      <c r="EG102" s="543">
        <f t="shared" si="71"/>
        <v>0</v>
      </c>
      <c r="EH102" s="543">
        <f t="shared" si="72"/>
        <v>0</v>
      </c>
      <c r="EI102" s="543">
        <f t="shared" si="73"/>
        <v>1</v>
      </c>
      <c r="EJ102" s="543">
        <f t="shared" si="74"/>
        <v>1</v>
      </c>
      <c r="EK102" s="586"/>
      <c r="EL102" s="624"/>
      <c r="EM102" s="586">
        <v>1</v>
      </c>
      <c r="EN102" s="583"/>
      <c r="EO102" s="436"/>
      <c r="EP102" s="586">
        <v>1</v>
      </c>
      <c r="EQ102" s="586"/>
      <c r="ER102" s="586"/>
      <c r="ES102" s="586">
        <v>1</v>
      </c>
      <c r="ET102" s="586"/>
      <c r="EU102" s="586"/>
      <c r="EV102" s="586"/>
      <c r="EW102" s="591">
        <f t="shared" si="75"/>
        <v>0</v>
      </c>
      <c r="EX102" s="580">
        <f t="shared" si="76"/>
        <v>0</v>
      </c>
      <c r="EY102" s="580">
        <f t="shared" si="77"/>
        <v>3</v>
      </c>
      <c r="EZ102" s="580">
        <f t="shared" si="78"/>
        <v>3</v>
      </c>
      <c r="FA102" s="770"/>
      <c r="FB102" s="770"/>
      <c r="FC102" s="771"/>
      <c r="FD102" s="583"/>
      <c r="FE102" s="770"/>
      <c r="FF102" s="770"/>
      <c r="FG102" s="583"/>
      <c r="FH102" s="770"/>
      <c r="FI102" s="770"/>
      <c r="FJ102" s="770"/>
      <c r="FK102" s="770"/>
      <c r="FL102" s="770"/>
      <c r="FM102" s="771"/>
      <c r="FN102" s="770"/>
      <c r="FO102" s="770"/>
      <c r="FP102" s="591">
        <f t="shared" si="79"/>
        <v>0</v>
      </c>
      <c r="FQ102" s="591">
        <f t="shared" si="80"/>
        <v>0</v>
      </c>
      <c r="FR102" s="653">
        <f t="shared" si="81"/>
        <v>0</v>
      </c>
      <c r="FS102" s="653">
        <f t="shared" si="82"/>
        <v>0</v>
      </c>
    </row>
    <row r="103" spans="1:175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47"/>
        <v>0</v>
      </c>
      <c r="T103" s="132">
        <f t="shared" si="48"/>
        <v>0</v>
      </c>
      <c r="U103" s="116">
        <f t="shared" si="49"/>
        <v>0</v>
      </c>
      <c r="V103" s="93">
        <f t="shared" si="83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50"/>
        <v>0</v>
      </c>
      <c r="AJ103" s="227">
        <f t="shared" si="51"/>
        <v>0</v>
      </c>
      <c r="AK103" s="227">
        <f t="shared" si="52"/>
        <v>0</v>
      </c>
      <c r="AL103" s="227">
        <f t="shared" si="53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54"/>
        <v>0</v>
      </c>
      <c r="AZ103" s="281">
        <f t="shared" si="55"/>
        <v>0</v>
      </c>
      <c r="BA103" s="281">
        <f t="shared" si="56"/>
        <v>0</v>
      </c>
      <c r="BB103" s="281">
        <f t="shared" si="57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58"/>
        <v>0</v>
      </c>
      <c r="BS103" s="313">
        <f t="shared" si="59"/>
        <v>0</v>
      </c>
      <c r="BT103" s="313">
        <f t="shared" si="60"/>
        <v>0</v>
      </c>
      <c r="BU103" s="313">
        <f t="shared" si="61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62"/>
        <v>0</v>
      </c>
      <c r="CI103" s="391">
        <f t="shared" si="63"/>
        <v>0</v>
      </c>
      <c r="CJ103" s="392">
        <f t="shared" si="64"/>
        <v>0</v>
      </c>
      <c r="CK103" s="392">
        <f t="shared" si="65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84"/>
        <v>0</v>
      </c>
      <c r="CY103" s="395">
        <f t="shared" si="85"/>
        <v>0</v>
      </c>
      <c r="CZ103" s="395">
        <f t="shared" si="86"/>
        <v>0</v>
      </c>
      <c r="DA103" s="395">
        <f t="shared" si="66"/>
        <v>0</v>
      </c>
      <c r="DB103" s="524"/>
      <c r="DC103" s="524"/>
      <c r="DD103" s="524"/>
      <c r="DE103" s="524"/>
      <c r="DF103" s="436"/>
      <c r="DG103" s="524"/>
      <c r="DH103" s="524"/>
      <c r="DI103" s="524"/>
      <c r="DJ103" s="524"/>
      <c r="DK103" s="524"/>
      <c r="DL103" s="524"/>
      <c r="DM103" s="524"/>
      <c r="DN103" s="524"/>
      <c r="DO103" s="524"/>
      <c r="DP103" s="524"/>
      <c r="DQ103" s="395">
        <f t="shared" si="67"/>
        <v>0</v>
      </c>
      <c r="DR103" s="395">
        <f t="shared" si="68"/>
        <v>0</v>
      </c>
      <c r="DS103" s="395">
        <f t="shared" si="69"/>
        <v>0</v>
      </c>
      <c r="DT103" s="395">
        <f t="shared" si="70"/>
        <v>0</v>
      </c>
      <c r="DU103" s="549"/>
      <c r="DV103" s="436"/>
      <c r="DW103" s="549"/>
      <c r="DX103" s="546"/>
      <c r="DY103" s="549"/>
      <c r="DZ103" s="549"/>
      <c r="EA103" s="549"/>
      <c r="EB103" s="549"/>
      <c r="EC103" s="549"/>
      <c r="ED103" s="553"/>
      <c r="EE103" s="549"/>
      <c r="EF103" s="549"/>
      <c r="EG103" s="543">
        <f t="shared" si="71"/>
        <v>0</v>
      </c>
      <c r="EH103" s="543">
        <f t="shared" si="72"/>
        <v>0</v>
      </c>
      <c r="EI103" s="543">
        <f t="shared" si="73"/>
        <v>0</v>
      </c>
      <c r="EJ103" s="543">
        <f t="shared" si="74"/>
        <v>0</v>
      </c>
      <c r="EK103" s="586"/>
      <c r="EL103" s="624"/>
      <c r="EM103" s="586"/>
      <c r="EN103" s="583"/>
      <c r="EO103" s="436"/>
      <c r="EP103" s="586"/>
      <c r="EQ103" s="586"/>
      <c r="ER103" s="586"/>
      <c r="ES103" s="586"/>
      <c r="ET103" s="586"/>
      <c r="EU103" s="586"/>
      <c r="EV103" s="586"/>
      <c r="EW103" s="591">
        <f t="shared" si="75"/>
        <v>0</v>
      </c>
      <c r="EX103" s="580">
        <f t="shared" si="76"/>
        <v>0</v>
      </c>
      <c r="EY103" s="580">
        <f t="shared" si="77"/>
        <v>0</v>
      </c>
      <c r="EZ103" s="580">
        <f t="shared" si="78"/>
        <v>0</v>
      </c>
      <c r="FA103" s="770"/>
      <c r="FB103" s="770"/>
      <c r="FC103" s="771"/>
      <c r="FD103" s="583"/>
      <c r="FE103" s="770"/>
      <c r="FF103" s="770"/>
      <c r="FG103" s="583"/>
      <c r="FH103" s="770"/>
      <c r="FI103" s="770"/>
      <c r="FJ103" s="770"/>
      <c r="FK103" s="770"/>
      <c r="FL103" s="770"/>
      <c r="FM103" s="771"/>
      <c r="FN103" s="770"/>
      <c r="FO103" s="770"/>
      <c r="FP103" s="591">
        <f t="shared" si="79"/>
        <v>0</v>
      </c>
      <c r="FQ103" s="591">
        <f t="shared" si="80"/>
        <v>0</v>
      </c>
      <c r="FR103" s="653">
        <f t="shared" si="81"/>
        <v>0</v>
      </c>
      <c r="FS103" s="653">
        <f t="shared" si="82"/>
        <v>0</v>
      </c>
    </row>
    <row r="104" spans="1:175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47"/>
        <v>0</v>
      </c>
      <c r="T104" s="132">
        <f t="shared" si="48"/>
        <v>0</v>
      </c>
      <c r="U104" s="116">
        <f t="shared" si="49"/>
        <v>0</v>
      </c>
      <c r="V104" s="93">
        <f t="shared" si="83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50"/>
        <v>0</v>
      </c>
      <c r="AJ104" s="227">
        <f t="shared" si="51"/>
        <v>0</v>
      </c>
      <c r="AK104" s="227">
        <f t="shared" si="52"/>
        <v>0</v>
      </c>
      <c r="AL104" s="227">
        <f t="shared" si="53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54"/>
        <v>0</v>
      </c>
      <c r="AZ104" s="281">
        <f t="shared" si="55"/>
        <v>0</v>
      </c>
      <c r="BA104" s="281">
        <f t="shared" si="56"/>
        <v>0</v>
      </c>
      <c r="BB104" s="281">
        <f t="shared" si="57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58"/>
        <v>0</v>
      </c>
      <c r="BS104" s="313">
        <f t="shared" si="59"/>
        <v>0</v>
      </c>
      <c r="BT104" s="313">
        <f t="shared" si="60"/>
        <v>0</v>
      </c>
      <c r="BU104" s="313">
        <f t="shared" si="61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62"/>
        <v>0</v>
      </c>
      <c r="CI104" s="391">
        <f t="shared" si="63"/>
        <v>0</v>
      </c>
      <c r="CJ104" s="392">
        <f t="shared" si="64"/>
        <v>0</v>
      </c>
      <c r="CK104" s="392">
        <f t="shared" si="65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84"/>
        <v>0</v>
      </c>
      <c r="CY104" s="395">
        <f t="shared" si="85"/>
        <v>0</v>
      </c>
      <c r="CZ104" s="395">
        <f t="shared" si="86"/>
        <v>0</v>
      </c>
      <c r="DA104" s="395">
        <f t="shared" si="66"/>
        <v>0</v>
      </c>
      <c r="DB104" s="524"/>
      <c r="DC104" s="524"/>
      <c r="DD104" s="524"/>
      <c r="DE104" s="524"/>
      <c r="DF104" s="436"/>
      <c r="DG104" s="524"/>
      <c r="DH104" s="524"/>
      <c r="DI104" s="524"/>
      <c r="DJ104" s="524"/>
      <c r="DK104" s="524"/>
      <c r="DL104" s="524"/>
      <c r="DM104" s="524"/>
      <c r="DN104" s="524"/>
      <c r="DO104" s="524"/>
      <c r="DP104" s="524"/>
      <c r="DQ104" s="395">
        <f t="shared" si="67"/>
        <v>0</v>
      </c>
      <c r="DR104" s="395">
        <f t="shared" si="68"/>
        <v>0</v>
      </c>
      <c r="DS104" s="395">
        <f t="shared" si="69"/>
        <v>0</v>
      </c>
      <c r="DT104" s="395">
        <f t="shared" si="70"/>
        <v>0</v>
      </c>
      <c r="DU104" s="549"/>
      <c r="DV104" s="436"/>
      <c r="DW104" s="549"/>
      <c r="DX104" s="546"/>
      <c r="DY104" s="549"/>
      <c r="DZ104" s="549"/>
      <c r="EA104" s="549"/>
      <c r="EB104" s="549"/>
      <c r="EC104" s="549"/>
      <c r="ED104" s="553"/>
      <c r="EE104" s="549"/>
      <c r="EF104" s="549"/>
      <c r="EG104" s="543">
        <f t="shared" si="71"/>
        <v>0</v>
      </c>
      <c r="EH104" s="543">
        <f t="shared" si="72"/>
        <v>0</v>
      </c>
      <c r="EI104" s="543">
        <f t="shared" si="73"/>
        <v>0</v>
      </c>
      <c r="EJ104" s="543">
        <f t="shared" si="74"/>
        <v>0</v>
      </c>
      <c r="EK104" s="586"/>
      <c r="EL104" s="624"/>
      <c r="EM104" s="586"/>
      <c r="EN104" s="583"/>
      <c r="EO104" s="436"/>
      <c r="EP104" s="586"/>
      <c r="EQ104" s="586"/>
      <c r="ER104" s="586"/>
      <c r="ES104" s="586"/>
      <c r="ET104" s="586"/>
      <c r="EU104" s="586"/>
      <c r="EV104" s="586"/>
      <c r="EW104" s="591">
        <f t="shared" si="75"/>
        <v>0</v>
      </c>
      <c r="EX104" s="580">
        <f t="shared" si="76"/>
        <v>0</v>
      </c>
      <c r="EY104" s="580">
        <f t="shared" si="77"/>
        <v>0</v>
      </c>
      <c r="EZ104" s="580">
        <f t="shared" si="78"/>
        <v>0</v>
      </c>
      <c r="FA104" s="770"/>
      <c r="FB104" s="770"/>
      <c r="FC104" s="771"/>
      <c r="FD104" s="583"/>
      <c r="FE104" s="770"/>
      <c r="FF104" s="770"/>
      <c r="FG104" s="583"/>
      <c r="FH104" s="770"/>
      <c r="FI104" s="770"/>
      <c r="FJ104" s="770"/>
      <c r="FK104" s="770"/>
      <c r="FL104" s="770"/>
      <c r="FM104" s="771"/>
      <c r="FN104" s="770"/>
      <c r="FO104" s="770"/>
      <c r="FP104" s="591">
        <f t="shared" si="79"/>
        <v>0</v>
      </c>
      <c r="FQ104" s="591">
        <f t="shared" si="80"/>
        <v>0</v>
      </c>
      <c r="FR104" s="653">
        <f t="shared" si="81"/>
        <v>0</v>
      </c>
      <c r="FS104" s="653">
        <f t="shared" si="82"/>
        <v>0</v>
      </c>
    </row>
    <row r="105" spans="1:175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47"/>
        <v>0</v>
      </c>
      <c r="T105" s="132">
        <f t="shared" si="48"/>
        <v>0</v>
      </c>
      <c r="U105" s="116">
        <f t="shared" si="49"/>
        <v>0</v>
      </c>
      <c r="V105" s="93">
        <f t="shared" si="83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50"/>
        <v>0</v>
      </c>
      <c r="AJ105" s="227">
        <f t="shared" si="51"/>
        <v>0</v>
      </c>
      <c r="AK105" s="227">
        <f t="shared" si="52"/>
        <v>0</v>
      </c>
      <c r="AL105" s="227">
        <f t="shared" si="53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54"/>
        <v>0</v>
      </c>
      <c r="AZ105" s="281">
        <f t="shared" si="55"/>
        <v>0</v>
      </c>
      <c r="BA105" s="281">
        <f t="shared" si="56"/>
        <v>0</v>
      </c>
      <c r="BB105" s="281">
        <f t="shared" si="57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58"/>
        <v>0</v>
      </c>
      <c r="BS105" s="313">
        <f t="shared" si="59"/>
        <v>0</v>
      </c>
      <c r="BT105" s="313">
        <f t="shared" si="60"/>
        <v>0</v>
      </c>
      <c r="BU105" s="313">
        <f t="shared" si="61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62"/>
        <v>0</v>
      </c>
      <c r="CI105" s="391">
        <f t="shared" si="63"/>
        <v>0</v>
      </c>
      <c r="CJ105" s="392">
        <f t="shared" si="64"/>
        <v>0</v>
      </c>
      <c r="CK105" s="392">
        <f t="shared" si="65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84"/>
        <v>0</v>
      </c>
      <c r="CY105" s="395">
        <f t="shared" si="85"/>
        <v>0</v>
      </c>
      <c r="CZ105" s="395">
        <f t="shared" si="86"/>
        <v>0</v>
      </c>
      <c r="DA105" s="395">
        <f t="shared" si="66"/>
        <v>0</v>
      </c>
      <c r="DB105" s="524"/>
      <c r="DC105" s="524"/>
      <c r="DD105" s="524"/>
      <c r="DE105" s="524"/>
      <c r="DF105" s="436"/>
      <c r="DG105" s="524"/>
      <c r="DH105" s="524"/>
      <c r="DI105" s="524"/>
      <c r="DJ105" s="524"/>
      <c r="DK105" s="524"/>
      <c r="DL105" s="524"/>
      <c r="DM105" s="524"/>
      <c r="DN105" s="524"/>
      <c r="DO105" s="524"/>
      <c r="DP105" s="524"/>
      <c r="DQ105" s="395">
        <f t="shared" si="67"/>
        <v>0</v>
      </c>
      <c r="DR105" s="395">
        <f t="shared" si="68"/>
        <v>0</v>
      </c>
      <c r="DS105" s="395">
        <f t="shared" si="69"/>
        <v>0</v>
      </c>
      <c r="DT105" s="395">
        <f t="shared" si="70"/>
        <v>0</v>
      </c>
      <c r="DU105" s="549"/>
      <c r="DV105" s="436"/>
      <c r="DW105" s="549"/>
      <c r="DX105" s="546"/>
      <c r="DY105" s="549"/>
      <c r="DZ105" s="549"/>
      <c r="EA105" s="549"/>
      <c r="EB105" s="549"/>
      <c r="EC105" s="549"/>
      <c r="ED105" s="553"/>
      <c r="EE105" s="549"/>
      <c r="EF105" s="549"/>
      <c r="EG105" s="543">
        <f t="shared" si="71"/>
        <v>0</v>
      </c>
      <c r="EH105" s="543">
        <f t="shared" si="72"/>
        <v>0</v>
      </c>
      <c r="EI105" s="543">
        <f t="shared" si="73"/>
        <v>0</v>
      </c>
      <c r="EJ105" s="543">
        <f t="shared" si="74"/>
        <v>0</v>
      </c>
      <c r="EK105" s="586"/>
      <c r="EL105" s="624"/>
      <c r="EM105" s="586"/>
      <c r="EN105" s="583"/>
      <c r="EO105" s="436"/>
      <c r="EP105" s="586"/>
      <c r="EQ105" s="586"/>
      <c r="ER105" s="586"/>
      <c r="ES105" s="586"/>
      <c r="ET105" s="586"/>
      <c r="EU105" s="586"/>
      <c r="EV105" s="586"/>
      <c r="EW105" s="591">
        <f t="shared" si="75"/>
        <v>0</v>
      </c>
      <c r="EX105" s="580">
        <f t="shared" si="76"/>
        <v>0</v>
      </c>
      <c r="EY105" s="580">
        <f t="shared" si="77"/>
        <v>0</v>
      </c>
      <c r="EZ105" s="580">
        <f t="shared" si="78"/>
        <v>0</v>
      </c>
      <c r="FA105" s="770"/>
      <c r="FB105" s="770"/>
      <c r="FC105" s="771"/>
      <c r="FD105" s="583"/>
      <c r="FE105" s="770"/>
      <c r="FF105" s="770"/>
      <c r="FG105" s="583"/>
      <c r="FH105" s="770"/>
      <c r="FI105" s="770"/>
      <c r="FJ105" s="770"/>
      <c r="FK105" s="770"/>
      <c r="FL105" s="770"/>
      <c r="FM105" s="771"/>
      <c r="FN105" s="770"/>
      <c r="FO105" s="770"/>
      <c r="FP105" s="591">
        <f t="shared" si="79"/>
        <v>0</v>
      </c>
      <c r="FQ105" s="591">
        <f t="shared" si="80"/>
        <v>0</v>
      </c>
      <c r="FR105" s="653">
        <f t="shared" si="81"/>
        <v>0</v>
      </c>
      <c r="FS105" s="653">
        <f t="shared" si="82"/>
        <v>0</v>
      </c>
    </row>
    <row r="106" spans="1:175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47"/>
        <v>0</v>
      </c>
      <c r="T106" s="132">
        <f t="shared" si="48"/>
        <v>0</v>
      </c>
      <c r="U106" s="116">
        <f t="shared" si="49"/>
        <v>0</v>
      </c>
      <c r="V106" s="93">
        <f t="shared" si="83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50"/>
        <v>0</v>
      </c>
      <c r="AJ106" s="227">
        <f t="shared" si="51"/>
        <v>0</v>
      </c>
      <c r="AK106" s="227">
        <f t="shared" si="52"/>
        <v>0</v>
      </c>
      <c r="AL106" s="227">
        <f t="shared" si="53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54"/>
        <v>0</v>
      </c>
      <c r="AZ106" s="281">
        <f t="shared" si="55"/>
        <v>0</v>
      </c>
      <c r="BA106" s="281">
        <f t="shared" si="56"/>
        <v>0</v>
      </c>
      <c r="BB106" s="281">
        <f t="shared" si="57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58"/>
        <v>0</v>
      </c>
      <c r="BS106" s="313">
        <f t="shared" si="59"/>
        <v>0</v>
      </c>
      <c r="BT106" s="313">
        <f t="shared" si="60"/>
        <v>0</v>
      </c>
      <c r="BU106" s="313">
        <f t="shared" si="61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62"/>
        <v>0</v>
      </c>
      <c r="CI106" s="391">
        <f t="shared" si="63"/>
        <v>0</v>
      </c>
      <c r="CJ106" s="392">
        <f t="shared" si="64"/>
        <v>0</v>
      </c>
      <c r="CK106" s="392">
        <f t="shared" si="65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84"/>
        <v>0</v>
      </c>
      <c r="CY106" s="395">
        <f t="shared" si="85"/>
        <v>0</v>
      </c>
      <c r="CZ106" s="395">
        <f t="shared" si="86"/>
        <v>0</v>
      </c>
      <c r="DA106" s="395">
        <f t="shared" si="66"/>
        <v>0</v>
      </c>
      <c r="DB106" s="524"/>
      <c r="DC106" s="524"/>
      <c r="DD106" s="524"/>
      <c r="DE106" s="524"/>
      <c r="DF106" s="436"/>
      <c r="DG106" s="524"/>
      <c r="DH106" s="524"/>
      <c r="DI106" s="524"/>
      <c r="DJ106" s="524"/>
      <c r="DK106" s="524"/>
      <c r="DL106" s="524"/>
      <c r="DM106" s="524"/>
      <c r="DN106" s="524"/>
      <c r="DO106" s="524"/>
      <c r="DP106" s="524"/>
      <c r="DQ106" s="395">
        <f t="shared" si="67"/>
        <v>0</v>
      </c>
      <c r="DR106" s="395">
        <f t="shared" si="68"/>
        <v>0</v>
      </c>
      <c r="DS106" s="395">
        <f t="shared" si="69"/>
        <v>0</v>
      </c>
      <c r="DT106" s="395">
        <f t="shared" si="70"/>
        <v>0</v>
      </c>
      <c r="DU106" s="549"/>
      <c r="DV106" s="436"/>
      <c r="DW106" s="549"/>
      <c r="DX106" s="546"/>
      <c r="DY106" s="549"/>
      <c r="DZ106" s="549"/>
      <c r="EA106" s="549"/>
      <c r="EB106" s="549"/>
      <c r="EC106" s="549"/>
      <c r="ED106" s="553"/>
      <c r="EE106" s="549"/>
      <c r="EF106" s="549"/>
      <c r="EG106" s="543">
        <f t="shared" si="71"/>
        <v>0</v>
      </c>
      <c r="EH106" s="543">
        <f t="shared" si="72"/>
        <v>0</v>
      </c>
      <c r="EI106" s="543">
        <f t="shared" si="73"/>
        <v>0</v>
      </c>
      <c r="EJ106" s="543">
        <f t="shared" si="74"/>
        <v>0</v>
      </c>
      <c r="EK106" s="586"/>
      <c r="EL106" s="624"/>
      <c r="EM106" s="586"/>
      <c r="EN106" s="583"/>
      <c r="EO106" s="436"/>
      <c r="EP106" s="586"/>
      <c r="EQ106" s="586"/>
      <c r="ER106" s="586"/>
      <c r="ES106" s="586"/>
      <c r="ET106" s="586"/>
      <c r="EU106" s="586"/>
      <c r="EV106" s="586"/>
      <c r="EW106" s="591">
        <f t="shared" si="75"/>
        <v>0</v>
      </c>
      <c r="EX106" s="580">
        <f t="shared" si="76"/>
        <v>0</v>
      </c>
      <c r="EY106" s="580">
        <f t="shared" si="77"/>
        <v>0</v>
      </c>
      <c r="EZ106" s="580">
        <f t="shared" si="78"/>
        <v>0</v>
      </c>
      <c r="FA106" s="770"/>
      <c r="FB106" s="770"/>
      <c r="FC106" s="771"/>
      <c r="FD106" s="583"/>
      <c r="FE106" s="770"/>
      <c r="FF106" s="770"/>
      <c r="FG106" s="583"/>
      <c r="FH106" s="770"/>
      <c r="FI106" s="770"/>
      <c r="FJ106" s="770"/>
      <c r="FK106" s="770"/>
      <c r="FL106" s="770"/>
      <c r="FM106" s="771"/>
      <c r="FN106" s="770"/>
      <c r="FO106" s="770"/>
      <c r="FP106" s="591">
        <f t="shared" si="79"/>
        <v>0</v>
      </c>
      <c r="FQ106" s="591">
        <f t="shared" si="80"/>
        <v>0</v>
      </c>
      <c r="FR106" s="653">
        <f t="shared" si="81"/>
        <v>0</v>
      </c>
      <c r="FS106" s="653">
        <f t="shared" si="82"/>
        <v>0</v>
      </c>
    </row>
    <row r="107" spans="1:175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47"/>
        <v>0</v>
      </c>
      <c r="T107" s="132">
        <f t="shared" si="48"/>
        <v>0</v>
      </c>
      <c r="U107" s="116">
        <f t="shared" si="49"/>
        <v>0</v>
      </c>
      <c r="V107" s="93">
        <f t="shared" si="83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50"/>
        <v>0</v>
      </c>
      <c r="AJ107" s="227">
        <f t="shared" si="51"/>
        <v>0</v>
      </c>
      <c r="AK107" s="227">
        <f t="shared" si="52"/>
        <v>0</v>
      </c>
      <c r="AL107" s="227">
        <f t="shared" si="53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54"/>
        <v>0</v>
      </c>
      <c r="AZ107" s="281">
        <f t="shared" si="55"/>
        <v>0</v>
      </c>
      <c r="BA107" s="281">
        <f t="shared" si="56"/>
        <v>0</v>
      </c>
      <c r="BB107" s="281">
        <f t="shared" si="57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58"/>
        <v>0</v>
      </c>
      <c r="BS107" s="313">
        <f t="shared" si="59"/>
        <v>0</v>
      </c>
      <c r="BT107" s="313">
        <f t="shared" si="60"/>
        <v>0</v>
      </c>
      <c r="BU107" s="313">
        <f t="shared" si="61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62"/>
        <v>0</v>
      </c>
      <c r="CI107" s="391">
        <f t="shared" si="63"/>
        <v>0</v>
      </c>
      <c r="CJ107" s="392">
        <f t="shared" si="64"/>
        <v>0</v>
      </c>
      <c r="CK107" s="392">
        <f t="shared" si="65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84"/>
        <v>0</v>
      </c>
      <c r="CY107" s="395">
        <f t="shared" si="85"/>
        <v>0</v>
      </c>
      <c r="CZ107" s="395">
        <f t="shared" si="86"/>
        <v>0</v>
      </c>
      <c r="DA107" s="395">
        <f t="shared" si="66"/>
        <v>0</v>
      </c>
      <c r="DB107" s="524"/>
      <c r="DC107" s="524"/>
      <c r="DD107" s="524"/>
      <c r="DE107" s="524"/>
      <c r="DF107" s="436"/>
      <c r="DG107" s="524"/>
      <c r="DH107" s="524"/>
      <c r="DI107" s="524"/>
      <c r="DJ107" s="524"/>
      <c r="DK107" s="524"/>
      <c r="DL107" s="524"/>
      <c r="DM107" s="524"/>
      <c r="DN107" s="524"/>
      <c r="DO107" s="524"/>
      <c r="DP107" s="524"/>
      <c r="DQ107" s="395">
        <f t="shared" si="67"/>
        <v>0</v>
      </c>
      <c r="DR107" s="395">
        <f t="shared" si="68"/>
        <v>0</v>
      </c>
      <c r="DS107" s="395">
        <f t="shared" si="69"/>
        <v>0</v>
      </c>
      <c r="DT107" s="395">
        <f t="shared" si="70"/>
        <v>0</v>
      </c>
      <c r="DU107" s="549"/>
      <c r="DV107" s="436"/>
      <c r="DW107" s="549"/>
      <c r="DX107" s="546"/>
      <c r="DY107" s="549"/>
      <c r="DZ107" s="549"/>
      <c r="EA107" s="549"/>
      <c r="EB107" s="549"/>
      <c r="EC107" s="549"/>
      <c r="ED107" s="553"/>
      <c r="EE107" s="549"/>
      <c r="EF107" s="549"/>
      <c r="EG107" s="543">
        <f t="shared" si="71"/>
        <v>0</v>
      </c>
      <c r="EH107" s="543">
        <f t="shared" si="72"/>
        <v>0</v>
      </c>
      <c r="EI107" s="543">
        <f t="shared" si="73"/>
        <v>0</v>
      </c>
      <c r="EJ107" s="543">
        <f t="shared" si="74"/>
        <v>0</v>
      </c>
      <c r="EK107" s="586"/>
      <c r="EL107" s="624"/>
      <c r="EM107" s="586"/>
      <c r="EN107" s="583"/>
      <c r="EO107" s="436"/>
      <c r="EP107" s="586"/>
      <c r="EQ107" s="586"/>
      <c r="ER107" s="586"/>
      <c r="ES107" s="586"/>
      <c r="ET107" s="586"/>
      <c r="EU107" s="586"/>
      <c r="EV107" s="586"/>
      <c r="EW107" s="591">
        <f t="shared" si="75"/>
        <v>0</v>
      </c>
      <c r="EX107" s="580">
        <f t="shared" si="76"/>
        <v>0</v>
      </c>
      <c r="EY107" s="580">
        <f t="shared" si="77"/>
        <v>0</v>
      </c>
      <c r="EZ107" s="580">
        <f t="shared" si="78"/>
        <v>0</v>
      </c>
      <c r="FA107" s="770"/>
      <c r="FB107" s="770"/>
      <c r="FC107" s="771"/>
      <c r="FD107" s="583"/>
      <c r="FE107" s="770"/>
      <c r="FF107" s="770"/>
      <c r="FG107" s="583"/>
      <c r="FH107" s="770"/>
      <c r="FI107" s="770"/>
      <c r="FJ107" s="770"/>
      <c r="FK107" s="770"/>
      <c r="FL107" s="770"/>
      <c r="FM107" s="771"/>
      <c r="FN107" s="770"/>
      <c r="FO107" s="770"/>
      <c r="FP107" s="591">
        <f t="shared" si="79"/>
        <v>0</v>
      </c>
      <c r="FQ107" s="591">
        <f t="shared" si="80"/>
        <v>0</v>
      </c>
      <c r="FR107" s="653">
        <f t="shared" si="81"/>
        <v>0</v>
      </c>
      <c r="FS107" s="653">
        <f t="shared" si="82"/>
        <v>0</v>
      </c>
    </row>
    <row r="108" spans="1:175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47"/>
        <v>0</v>
      </c>
      <c r="T108" s="132">
        <f t="shared" si="48"/>
        <v>0</v>
      </c>
      <c r="U108" s="116">
        <f t="shared" si="49"/>
        <v>0</v>
      </c>
      <c r="V108" s="93">
        <f t="shared" si="83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50"/>
        <v>0</v>
      </c>
      <c r="AJ108" s="227">
        <f t="shared" si="51"/>
        <v>1</v>
      </c>
      <c r="AK108" s="227">
        <f t="shared" si="52"/>
        <v>0</v>
      </c>
      <c r="AL108" s="227">
        <f t="shared" si="53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54"/>
        <v>0</v>
      </c>
      <c r="AZ108" s="281">
        <f t="shared" si="55"/>
        <v>0</v>
      </c>
      <c r="BA108" s="281">
        <f t="shared" si="56"/>
        <v>0</v>
      </c>
      <c r="BB108" s="281">
        <f t="shared" si="57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58"/>
        <v>0</v>
      </c>
      <c r="BS108" s="313">
        <f t="shared" si="59"/>
        <v>0</v>
      </c>
      <c r="BT108" s="313">
        <f t="shared" si="60"/>
        <v>0</v>
      </c>
      <c r="BU108" s="313">
        <f t="shared" si="61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62"/>
        <v>0</v>
      </c>
      <c r="CI108" s="391">
        <f t="shared" si="63"/>
        <v>0</v>
      </c>
      <c r="CJ108" s="392">
        <f t="shared" si="64"/>
        <v>0</v>
      </c>
      <c r="CK108" s="392">
        <f t="shared" si="65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84"/>
        <v>0</v>
      </c>
      <c r="CY108" s="395">
        <f t="shared" si="85"/>
        <v>0</v>
      </c>
      <c r="CZ108" s="395">
        <f t="shared" si="86"/>
        <v>0</v>
      </c>
      <c r="DA108" s="395">
        <f t="shared" si="66"/>
        <v>0</v>
      </c>
      <c r="DB108" s="524"/>
      <c r="DC108" s="524"/>
      <c r="DD108" s="524"/>
      <c r="DE108" s="524"/>
      <c r="DF108" s="436"/>
      <c r="DG108" s="524"/>
      <c r="DH108" s="524"/>
      <c r="DI108" s="524"/>
      <c r="DJ108" s="524"/>
      <c r="DK108" s="524"/>
      <c r="DL108" s="524"/>
      <c r="DM108" s="524"/>
      <c r="DN108" s="524"/>
      <c r="DO108" s="524"/>
      <c r="DP108" s="524"/>
      <c r="DQ108" s="395">
        <f t="shared" si="67"/>
        <v>0</v>
      </c>
      <c r="DR108" s="395">
        <f t="shared" si="68"/>
        <v>0</v>
      </c>
      <c r="DS108" s="395">
        <f t="shared" si="69"/>
        <v>0</v>
      </c>
      <c r="DT108" s="395">
        <f t="shared" si="70"/>
        <v>0</v>
      </c>
      <c r="DU108" s="549"/>
      <c r="DV108" s="436"/>
      <c r="DW108" s="549"/>
      <c r="DX108" s="549"/>
      <c r="DY108" s="549"/>
      <c r="DZ108" s="549"/>
      <c r="EA108" s="549"/>
      <c r="EB108" s="549"/>
      <c r="EC108" s="549"/>
      <c r="ED108" s="553"/>
      <c r="EE108" s="549"/>
      <c r="EF108" s="549"/>
      <c r="EG108" s="543">
        <f t="shared" si="71"/>
        <v>0</v>
      </c>
      <c r="EH108" s="543">
        <f t="shared" si="72"/>
        <v>0</v>
      </c>
      <c r="EI108" s="543">
        <f t="shared" si="73"/>
        <v>0</v>
      </c>
      <c r="EJ108" s="543">
        <f t="shared" si="74"/>
        <v>0</v>
      </c>
      <c r="EK108" s="586"/>
      <c r="EL108" s="624"/>
      <c r="EM108" s="586"/>
      <c r="EN108" s="586"/>
      <c r="EO108" s="436"/>
      <c r="EP108" s="586"/>
      <c r="EQ108" s="586"/>
      <c r="ER108" s="586"/>
      <c r="ES108" s="586"/>
      <c r="ET108" s="586"/>
      <c r="EU108" s="586"/>
      <c r="EV108" s="586"/>
      <c r="EW108" s="591">
        <f t="shared" si="75"/>
        <v>0</v>
      </c>
      <c r="EX108" s="580">
        <f t="shared" si="76"/>
        <v>0</v>
      </c>
      <c r="EY108" s="580">
        <f t="shared" si="77"/>
        <v>0</v>
      </c>
      <c r="EZ108" s="580">
        <f t="shared" si="78"/>
        <v>0</v>
      </c>
      <c r="FA108" s="770"/>
      <c r="FB108" s="770"/>
      <c r="FC108" s="771"/>
      <c r="FD108" s="770"/>
      <c r="FE108" s="770"/>
      <c r="FF108" s="770"/>
      <c r="FG108" s="770"/>
      <c r="FH108" s="770"/>
      <c r="FI108" s="770"/>
      <c r="FJ108" s="770"/>
      <c r="FK108" s="770"/>
      <c r="FL108" s="770"/>
      <c r="FM108" s="771"/>
      <c r="FN108" s="770"/>
      <c r="FO108" s="770"/>
      <c r="FP108" s="591">
        <f t="shared" si="79"/>
        <v>0</v>
      </c>
      <c r="FQ108" s="591">
        <f t="shared" si="80"/>
        <v>0</v>
      </c>
      <c r="FR108" s="653">
        <f t="shared" si="81"/>
        <v>0</v>
      </c>
      <c r="FS108" s="653">
        <f t="shared" si="82"/>
        <v>0</v>
      </c>
    </row>
    <row r="109" spans="1:175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47"/>
        <v>0</v>
      </c>
      <c r="T109" s="132">
        <f t="shared" si="48"/>
        <v>0</v>
      </c>
      <c r="U109" s="116">
        <f t="shared" si="49"/>
        <v>0</v>
      </c>
      <c r="V109" s="93">
        <f t="shared" si="83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50"/>
        <v>0</v>
      </c>
      <c r="AJ109" s="227">
        <f t="shared" si="51"/>
        <v>0</v>
      </c>
      <c r="AK109" s="227">
        <f t="shared" si="52"/>
        <v>0</v>
      </c>
      <c r="AL109" s="227">
        <f t="shared" si="53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54"/>
        <v>0</v>
      </c>
      <c r="AZ109" s="281">
        <f t="shared" si="55"/>
        <v>0</v>
      </c>
      <c r="BA109" s="281">
        <f t="shared" si="56"/>
        <v>0</v>
      </c>
      <c r="BB109" s="281">
        <f t="shared" si="57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58"/>
        <v>0</v>
      </c>
      <c r="BS109" s="313">
        <f t="shared" si="59"/>
        <v>0</v>
      </c>
      <c r="BT109" s="313">
        <f t="shared" si="60"/>
        <v>0</v>
      </c>
      <c r="BU109" s="313">
        <f t="shared" si="61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62"/>
        <v>0</v>
      </c>
      <c r="CI109" s="391">
        <f t="shared" si="63"/>
        <v>0</v>
      </c>
      <c r="CJ109" s="392">
        <f t="shared" si="64"/>
        <v>0</v>
      </c>
      <c r="CK109" s="392">
        <f t="shared" si="65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84"/>
        <v>0</v>
      </c>
      <c r="CY109" s="395">
        <f t="shared" si="85"/>
        <v>0</v>
      </c>
      <c r="CZ109" s="395">
        <f t="shared" si="86"/>
        <v>0</v>
      </c>
      <c r="DA109" s="395">
        <f t="shared" si="66"/>
        <v>0</v>
      </c>
      <c r="DB109" s="524"/>
      <c r="DC109" s="524"/>
      <c r="DD109" s="524"/>
      <c r="DE109" s="524"/>
      <c r="DF109" s="436"/>
      <c r="DG109" s="524"/>
      <c r="DH109" s="524"/>
      <c r="DI109" s="524"/>
      <c r="DJ109" s="524"/>
      <c r="DK109" s="524"/>
      <c r="DL109" s="524"/>
      <c r="DM109" s="524"/>
      <c r="DN109" s="524"/>
      <c r="DO109" s="524"/>
      <c r="DP109" s="524"/>
      <c r="DQ109" s="395">
        <f t="shared" si="67"/>
        <v>0</v>
      </c>
      <c r="DR109" s="395">
        <f t="shared" si="68"/>
        <v>0</v>
      </c>
      <c r="DS109" s="395">
        <f t="shared" si="69"/>
        <v>0</v>
      </c>
      <c r="DT109" s="395">
        <f t="shared" si="70"/>
        <v>0</v>
      </c>
      <c r="DU109" s="549"/>
      <c r="DV109" s="436"/>
      <c r="DW109" s="549"/>
      <c r="DX109" s="549"/>
      <c r="DY109" s="549"/>
      <c r="DZ109" s="549"/>
      <c r="EA109" s="549"/>
      <c r="EB109" s="549"/>
      <c r="EC109" s="549"/>
      <c r="ED109" s="553"/>
      <c r="EE109" s="549"/>
      <c r="EF109" s="549"/>
      <c r="EG109" s="543">
        <f t="shared" si="71"/>
        <v>0</v>
      </c>
      <c r="EH109" s="543">
        <f t="shared" si="72"/>
        <v>0</v>
      </c>
      <c r="EI109" s="543">
        <f t="shared" si="73"/>
        <v>0</v>
      </c>
      <c r="EJ109" s="543">
        <f t="shared" si="74"/>
        <v>0</v>
      </c>
      <c r="EK109" s="586"/>
      <c r="EL109" s="624"/>
      <c r="EM109" s="586"/>
      <c r="EN109" s="586"/>
      <c r="EO109" s="436"/>
      <c r="EP109" s="586"/>
      <c r="EQ109" s="586"/>
      <c r="ER109" s="586"/>
      <c r="ES109" s="586"/>
      <c r="ET109" s="586"/>
      <c r="EU109" s="586"/>
      <c r="EV109" s="586"/>
      <c r="EW109" s="591">
        <f t="shared" si="75"/>
        <v>0</v>
      </c>
      <c r="EX109" s="580">
        <f t="shared" si="76"/>
        <v>0</v>
      </c>
      <c r="EY109" s="580">
        <f t="shared" si="77"/>
        <v>0</v>
      </c>
      <c r="EZ109" s="580">
        <f t="shared" si="78"/>
        <v>0</v>
      </c>
      <c r="FA109" s="770"/>
      <c r="FB109" s="770"/>
      <c r="FC109" s="771"/>
      <c r="FD109" s="770"/>
      <c r="FE109" s="770"/>
      <c r="FF109" s="770"/>
      <c r="FG109" s="770"/>
      <c r="FH109" s="770"/>
      <c r="FI109" s="770"/>
      <c r="FJ109" s="770"/>
      <c r="FK109" s="770"/>
      <c r="FL109" s="770"/>
      <c r="FM109" s="771"/>
      <c r="FN109" s="770"/>
      <c r="FO109" s="770"/>
      <c r="FP109" s="591">
        <f t="shared" si="79"/>
        <v>0</v>
      </c>
      <c r="FQ109" s="591">
        <f t="shared" si="80"/>
        <v>0</v>
      </c>
      <c r="FR109" s="653">
        <f t="shared" si="81"/>
        <v>0</v>
      </c>
      <c r="FS109" s="653">
        <f t="shared" si="82"/>
        <v>0</v>
      </c>
    </row>
    <row r="110" spans="1:175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47"/>
        <v>0</v>
      </c>
      <c r="T110" s="132">
        <f t="shared" si="48"/>
        <v>1</v>
      </c>
      <c r="U110" s="116">
        <f t="shared" si="49"/>
        <v>0</v>
      </c>
      <c r="V110" s="93">
        <f t="shared" si="83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50"/>
        <v>0</v>
      </c>
      <c r="AJ110" s="227">
        <f t="shared" si="51"/>
        <v>0</v>
      </c>
      <c r="AK110" s="227">
        <f t="shared" si="52"/>
        <v>0</v>
      </c>
      <c r="AL110" s="227">
        <f t="shared" si="53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54"/>
        <v>0</v>
      </c>
      <c r="AZ110" s="281">
        <f t="shared" si="55"/>
        <v>0</v>
      </c>
      <c r="BA110" s="281">
        <f t="shared" si="56"/>
        <v>0</v>
      </c>
      <c r="BB110" s="281">
        <f t="shared" si="57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58"/>
        <v>0</v>
      </c>
      <c r="BS110" s="313">
        <f t="shared" si="59"/>
        <v>0</v>
      </c>
      <c r="BT110" s="313">
        <f t="shared" si="60"/>
        <v>0</v>
      </c>
      <c r="BU110" s="313">
        <f t="shared" si="61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62"/>
        <v>0</v>
      </c>
      <c r="CI110" s="391">
        <f t="shared" si="63"/>
        <v>0</v>
      </c>
      <c r="CJ110" s="392">
        <f t="shared" si="64"/>
        <v>0</v>
      </c>
      <c r="CK110" s="392">
        <f t="shared" si="65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84"/>
        <v>0</v>
      </c>
      <c r="CY110" s="395">
        <f t="shared" si="85"/>
        <v>0</v>
      </c>
      <c r="CZ110" s="395">
        <f t="shared" si="86"/>
        <v>0</v>
      </c>
      <c r="DA110" s="395">
        <f t="shared" si="66"/>
        <v>0</v>
      </c>
      <c r="DB110" s="524"/>
      <c r="DC110" s="524"/>
      <c r="DD110" s="524"/>
      <c r="DE110" s="524"/>
      <c r="DF110" s="436"/>
      <c r="DG110" s="524"/>
      <c r="DH110" s="524"/>
      <c r="DI110" s="524"/>
      <c r="DJ110" s="524"/>
      <c r="DK110" s="524"/>
      <c r="DL110" s="524"/>
      <c r="DM110" s="524"/>
      <c r="DN110" s="524"/>
      <c r="DO110" s="524"/>
      <c r="DP110" s="524"/>
      <c r="DQ110" s="395">
        <f t="shared" si="67"/>
        <v>0</v>
      </c>
      <c r="DR110" s="395">
        <f t="shared" si="68"/>
        <v>0</v>
      </c>
      <c r="DS110" s="395">
        <f t="shared" si="69"/>
        <v>0</v>
      </c>
      <c r="DT110" s="395">
        <f t="shared" si="70"/>
        <v>0</v>
      </c>
      <c r="DU110" s="549"/>
      <c r="DV110" s="436"/>
      <c r="DW110" s="549"/>
      <c r="DX110" s="549"/>
      <c r="DY110" s="549"/>
      <c r="DZ110" s="549"/>
      <c r="EA110" s="549"/>
      <c r="EB110" s="549"/>
      <c r="EC110" s="549"/>
      <c r="ED110" s="553"/>
      <c r="EE110" s="549"/>
      <c r="EF110" s="549"/>
      <c r="EG110" s="543">
        <f t="shared" si="71"/>
        <v>0</v>
      </c>
      <c r="EH110" s="543">
        <f t="shared" si="72"/>
        <v>0</v>
      </c>
      <c r="EI110" s="543">
        <f t="shared" si="73"/>
        <v>0</v>
      </c>
      <c r="EJ110" s="543">
        <f t="shared" si="74"/>
        <v>0</v>
      </c>
      <c r="EK110" s="586"/>
      <c r="EL110" s="624"/>
      <c r="EM110" s="586"/>
      <c r="EN110" s="586"/>
      <c r="EO110" s="436">
        <v>1</v>
      </c>
      <c r="EP110" s="586"/>
      <c r="EQ110" s="586"/>
      <c r="ER110" s="586"/>
      <c r="ES110" s="586"/>
      <c r="ET110" s="586"/>
      <c r="EU110" s="586"/>
      <c r="EV110" s="586"/>
      <c r="EW110" s="591">
        <f t="shared" si="75"/>
        <v>0</v>
      </c>
      <c r="EX110" s="580">
        <f t="shared" si="76"/>
        <v>1</v>
      </c>
      <c r="EY110" s="580">
        <f t="shared" si="77"/>
        <v>0</v>
      </c>
      <c r="EZ110" s="580">
        <f t="shared" si="78"/>
        <v>1</v>
      </c>
      <c r="FA110" s="770"/>
      <c r="FB110" s="770"/>
      <c r="FC110" s="771"/>
      <c r="FD110" s="770"/>
      <c r="FE110" s="770"/>
      <c r="FF110" s="770"/>
      <c r="FG110" s="770"/>
      <c r="FH110" s="770"/>
      <c r="FI110" s="770"/>
      <c r="FJ110" s="770"/>
      <c r="FK110" s="770"/>
      <c r="FL110" s="770"/>
      <c r="FM110" s="771"/>
      <c r="FN110" s="770"/>
      <c r="FO110" s="770"/>
      <c r="FP110" s="591">
        <f t="shared" si="79"/>
        <v>0</v>
      </c>
      <c r="FQ110" s="591">
        <f t="shared" si="80"/>
        <v>0</v>
      </c>
      <c r="FR110" s="653">
        <f t="shared" si="81"/>
        <v>0</v>
      </c>
      <c r="FS110" s="653">
        <f t="shared" si="82"/>
        <v>0</v>
      </c>
    </row>
    <row r="111" spans="1:175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47"/>
        <v>0</v>
      </c>
      <c r="T111" s="132">
        <f t="shared" si="48"/>
        <v>0</v>
      </c>
      <c r="U111" s="116">
        <f t="shared" si="49"/>
        <v>0</v>
      </c>
      <c r="V111" s="93">
        <f t="shared" si="83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50"/>
        <v>0</v>
      </c>
      <c r="AJ111" s="227">
        <f t="shared" si="51"/>
        <v>0</v>
      </c>
      <c r="AK111" s="227">
        <f t="shared" si="52"/>
        <v>0</v>
      </c>
      <c r="AL111" s="227">
        <f t="shared" si="53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54"/>
        <v>0</v>
      </c>
      <c r="AZ111" s="281">
        <f t="shared" si="55"/>
        <v>0</v>
      </c>
      <c r="BA111" s="281">
        <f t="shared" si="56"/>
        <v>0</v>
      </c>
      <c r="BB111" s="281">
        <f t="shared" si="57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58"/>
        <v>0</v>
      </c>
      <c r="BS111" s="313">
        <f t="shared" si="59"/>
        <v>0</v>
      </c>
      <c r="BT111" s="313">
        <f t="shared" si="60"/>
        <v>0</v>
      </c>
      <c r="BU111" s="313">
        <f t="shared" si="61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62"/>
        <v>0</v>
      </c>
      <c r="CI111" s="391">
        <f t="shared" si="63"/>
        <v>0</v>
      </c>
      <c r="CJ111" s="392">
        <f t="shared" si="64"/>
        <v>0</v>
      </c>
      <c r="CK111" s="392">
        <f t="shared" si="65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84"/>
        <v>0</v>
      </c>
      <c r="CY111" s="395">
        <f t="shared" si="85"/>
        <v>0</v>
      </c>
      <c r="CZ111" s="395">
        <f t="shared" si="86"/>
        <v>0</v>
      </c>
      <c r="DA111" s="395">
        <f t="shared" si="66"/>
        <v>0</v>
      </c>
      <c r="DB111" s="524"/>
      <c r="DC111" s="524"/>
      <c r="DD111" s="524"/>
      <c r="DE111" s="524"/>
      <c r="DF111" s="435"/>
      <c r="DG111" s="524"/>
      <c r="DH111" s="524"/>
      <c r="DI111" s="524"/>
      <c r="DJ111" s="524"/>
      <c r="DK111" s="524"/>
      <c r="DL111" s="524"/>
      <c r="DM111" s="524"/>
      <c r="DN111" s="524"/>
      <c r="DO111" s="524"/>
      <c r="DP111" s="524"/>
      <c r="DQ111" s="395">
        <f t="shared" si="67"/>
        <v>0</v>
      </c>
      <c r="DR111" s="395">
        <f t="shared" si="68"/>
        <v>0</v>
      </c>
      <c r="DS111" s="395">
        <f t="shared" si="69"/>
        <v>0</v>
      </c>
      <c r="DT111" s="395">
        <f t="shared" si="70"/>
        <v>0</v>
      </c>
      <c r="DU111" s="549"/>
      <c r="DV111" s="435"/>
      <c r="DW111" s="549"/>
      <c r="DX111" s="549"/>
      <c r="DY111" s="549"/>
      <c r="DZ111" s="549"/>
      <c r="EA111" s="549"/>
      <c r="EB111" s="549"/>
      <c r="EC111" s="549"/>
      <c r="ED111" s="553"/>
      <c r="EE111" s="549"/>
      <c r="EF111" s="549"/>
      <c r="EG111" s="543">
        <f t="shared" si="71"/>
        <v>0</v>
      </c>
      <c r="EH111" s="543">
        <f t="shared" si="72"/>
        <v>0</v>
      </c>
      <c r="EI111" s="543">
        <f t="shared" si="73"/>
        <v>0</v>
      </c>
      <c r="EJ111" s="543">
        <f t="shared" si="74"/>
        <v>0</v>
      </c>
      <c r="EK111" s="586"/>
      <c r="EL111" s="624"/>
      <c r="EM111" s="586"/>
      <c r="EN111" s="586"/>
      <c r="EO111" s="435"/>
      <c r="EP111" s="586"/>
      <c r="EQ111" s="586"/>
      <c r="ER111" s="586"/>
      <c r="ES111" s="586"/>
      <c r="ET111" s="586"/>
      <c r="EU111" s="586"/>
      <c r="EV111" s="586"/>
      <c r="EW111" s="591">
        <f t="shared" si="75"/>
        <v>0</v>
      </c>
      <c r="EX111" s="580">
        <f t="shared" si="76"/>
        <v>0</v>
      </c>
      <c r="EY111" s="580">
        <f t="shared" si="77"/>
        <v>0</v>
      </c>
      <c r="EZ111" s="580">
        <f t="shared" si="78"/>
        <v>0</v>
      </c>
      <c r="FA111" s="770"/>
      <c r="FB111" s="770"/>
      <c r="FC111" s="771"/>
      <c r="FD111" s="770"/>
      <c r="FE111" s="770"/>
      <c r="FF111" s="770"/>
      <c r="FG111" s="770"/>
      <c r="FH111" s="770"/>
      <c r="FI111" s="770"/>
      <c r="FJ111" s="770"/>
      <c r="FK111" s="770"/>
      <c r="FL111" s="770"/>
      <c r="FM111" s="771"/>
      <c r="FN111" s="770"/>
      <c r="FO111" s="770"/>
      <c r="FP111" s="591">
        <f t="shared" si="79"/>
        <v>0</v>
      </c>
      <c r="FQ111" s="591">
        <f t="shared" si="80"/>
        <v>0</v>
      </c>
      <c r="FR111" s="653">
        <f t="shared" si="81"/>
        <v>0</v>
      </c>
      <c r="FS111" s="653">
        <f t="shared" si="82"/>
        <v>0</v>
      </c>
    </row>
    <row r="112" spans="1:175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47"/>
        <v>0</v>
      </c>
      <c r="T112" s="132">
        <f t="shared" si="48"/>
        <v>0</v>
      </c>
      <c r="U112" s="116">
        <f t="shared" si="49"/>
        <v>1</v>
      </c>
      <c r="V112" s="93">
        <f t="shared" si="83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50"/>
        <v>0</v>
      </c>
      <c r="AJ112" s="227">
        <f t="shared" si="51"/>
        <v>0</v>
      </c>
      <c r="AK112" s="227">
        <f t="shared" si="52"/>
        <v>0</v>
      </c>
      <c r="AL112" s="227">
        <f t="shared" si="53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54"/>
        <v>0</v>
      </c>
      <c r="AZ112" s="281">
        <f t="shared" si="55"/>
        <v>0</v>
      </c>
      <c r="BA112" s="281">
        <f t="shared" si="56"/>
        <v>0</v>
      </c>
      <c r="BB112" s="281">
        <f t="shared" si="57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58"/>
        <v>0</v>
      </c>
      <c r="BS112" s="313">
        <f t="shared" si="59"/>
        <v>0</v>
      </c>
      <c r="BT112" s="313">
        <f t="shared" si="60"/>
        <v>0</v>
      </c>
      <c r="BU112" s="313">
        <f t="shared" si="61"/>
        <v>0</v>
      </c>
      <c r="BW112" s="376"/>
      <c r="BZ112" s="376"/>
      <c r="CG112" s="358"/>
      <c r="CH112" s="391">
        <f t="shared" si="62"/>
        <v>0</v>
      </c>
      <c r="CI112" s="391">
        <f t="shared" si="63"/>
        <v>0</v>
      </c>
      <c r="CJ112" s="392">
        <f t="shared" si="64"/>
        <v>0</v>
      </c>
      <c r="CK112" s="392">
        <f t="shared" si="65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84"/>
        <v>0</v>
      </c>
      <c r="CY112" s="395">
        <f t="shared" si="85"/>
        <v>0</v>
      </c>
      <c r="CZ112" s="395">
        <f t="shared" si="86"/>
        <v>0</v>
      </c>
      <c r="DA112" s="395">
        <f t="shared" si="66"/>
        <v>0</v>
      </c>
      <c r="DB112" s="524"/>
      <c r="DC112" s="524"/>
      <c r="DD112" s="524"/>
      <c r="DE112" s="524"/>
      <c r="DF112" s="524"/>
      <c r="DG112" s="524"/>
      <c r="DH112" s="524"/>
      <c r="DI112" s="524"/>
      <c r="DJ112" s="524"/>
      <c r="DK112" s="524"/>
      <c r="DL112" s="524"/>
      <c r="DM112" s="524"/>
      <c r="DN112" s="524"/>
      <c r="DO112" s="524"/>
      <c r="DP112" s="524"/>
      <c r="DQ112" s="395">
        <f t="shared" si="67"/>
        <v>0</v>
      </c>
      <c r="DR112" s="395">
        <f t="shared" si="68"/>
        <v>0</v>
      </c>
      <c r="DS112" s="395">
        <f t="shared" si="69"/>
        <v>0</v>
      </c>
      <c r="DT112" s="395">
        <f t="shared" si="70"/>
        <v>0</v>
      </c>
      <c r="DU112" s="549"/>
      <c r="DV112" s="549"/>
      <c r="DW112" s="549"/>
      <c r="DX112" s="549"/>
      <c r="DY112" s="549"/>
      <c r="DZ112" s="549"/>
      <c r="EA112" s="549"/>
      <c r="EB112" s="549"/>
      <c r="EC112" s="549"/>
      <c r="ED112" s="549"/>
      <c r="EE112" s="549"/>
      <c r="EF112" s="549"/>
      <c r="EG112" s="543">
        <f t="shared" si="71"/>
        <v>0</v>
      </c>
      <c r="EH112" s="543">
        <f t="shared" si="72"/>
        <v>0</v>
      </c>
      <c r="EI112" s="543">
        <f t="shared" si="73"/>
        <v>0</v>
      </c>
      <c r="EJ112" s="543">
        <f t="shared" si="74"/>
        <v>0</v>
      </c>
      <c r="EK112" s="586"/>
      <c r="EL112" s="624"/>
      <c r="EM112" s="586"/>
      <c r="EN112" s="586"/>
      <c r="EO112" s="435"/>
      <c r="EP112" s="586"/>
      <c r="EQ112" s="586"/>
      <c r="ER112" s="586"/>
      <c r="ES112" s="586"/>
      <c r="ET112" s="586"/>
      <c r="EU112" s="586"/>
      <c r="EV112" s="586"/>
      <c r="EW112" s="591">
        <f t="shared" si="75"/>
        <v>0</v>
      </c>
      <c r="EX112" s="580">
        <f t="shared" si="76"/>
        <v>0</v>
      </c>
      <c r="EY112" s="580">
        <f t="shared" si="77"/>
        <v>0</v>
      </c>
      <c r="EZ112" s="580">
        <f t="shared" si="78"/>
        <v>0</v>
      </c>
      <c r="FA112" s="770"/>
      <c r="FB112" s="770"/>
      <c r="FC112" s="770"/>
      <c r="FD112" s="770"/>
      <c r="FE112" s="770"/>
      <c r="FF112" s="770"/>
      <c r="FG112" s="770"/>
      <c r="FH112" s="770"/>
      <c r="FI112" s="770"/>
      <c r="FJ112" s="770"/>
      <c r="FK112" s="770"/>
      <c r="FL112" s="770"/>
      <c r="FM112" s="771"/>
      <c r="FN112" s="771"/>
      <c r="FO112" s="770"/>
      <c r="FP112" s="591">
        <f t="shared" si="79"/>
        <v>0</v>
      </c>
      <c r="FQ112" s="591">
        <f t="shared" si="80"/>
        <v>0</v>
      </c>
      <c r="FR112" s="653">
        <f t="shared" si="81"/>
        <v>0</v>
      </c>
      <c r="FS112" s="653">
        <f t="shared" si="82"/>
        <v>0</v>
      </c>
    </row>
    <row r="113" spans="1:175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58"/>
        <v>0</v>
      </c>
      <c r="BS113" s="313">
        <f t="shared" si="59"/>
        <v>1</v>
      </c>
      <c r="BT113" s="313">
        <f t="shared" si="60"/>
        <v>0</v>
      </c>
      <c r="BU113" s="313">
        <f t="shared" si="61"/>
        <v>1</v>
      </c>
      <c r="CG113" s="358"/>
      <c r="CH113" s="391">
        <f t="shared" si="62"/>
        <v>0</v>
      </c>
      <c r="CI113" s="391">
        <f t="shared" si="63"/>
        <v>0</v>
      </c>
      <c r="CJ113" s="392">
        <f t="shared" si="64"/>
        <v>0</v>
      </c>
      <c r="CK113" s="392">
        <f t="shared" si="65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84"/>
        <v>0</v>
      </c>
      <c r="CY113" s="395">
        <f t="shared" si="85"/>
        <v>0</v>
      </c>
      <c r="CZ113" s="395">
        <f t="shared" si="86"/>
        <v>0</v>
      </c>
      <c r="DA113" s="395">
        <f t="shared" si="66"/>
        <v>0</v>
      </c>
      <c r="DB113" s="524"/>
      <c r="DC113" s="524"/>
      <c r="DD113" s="524"/>
      <c r="DE113" s="524"/>
      <c r="DF113" s="524"/>
      <c r="DG113" s="524"/>
      <c r="DH113" s="524"/>
      <c r="DI113" s="524"/>
      <c r="DJ113" s="524"/>
      <c r="DK113" s="524"/>
      <c r="DL113" s="524"/>
      <c r="DM113" s="524"/>
      <c r="DN113" s="524"/>
      <c r="DO113" s="524"/>
      <c r="DP113" s="524"/>
      <c r="DQ113" s="395">
        <f t="shared" si="67"/>
        <v>0</v>
      </c>
      <c r="DR113" s="395">
        <f t="shared" si="68"/>
        <v>0</v>
      </c>
      <c r="DS113" s="395">
        <f t="shared" si="69"/>
        <v>0</v>
      </c>
      <c r="DT113" s="395">
        <f t="shared" si="70"/>
        <v>0</v>
      </c>
      <c r="DU113" s="549"/>
      <c r="DV113" s="549"/>
      <c r="DW113" s="549"/>
      <c r="DX113" s="549"/>
      <c r="DY113" s="549"/>
      <c r="DZ113" s="549"/>
      <c r="EA113" s="549"/>
      <c r="EB113" s="549"/>
      <c r="EC113" s="549"/>
      <c r="ED113" s="549"/>
      <c r="EE113" s="549"/>
      <c r="EF113" s="549"/>
      <c r="EG113" s="543">
        <f t="shared" si="71"/>
        <v>0</v>
      </c>
      <c r="EH113" s="543">
        <f t="shared" si="72"/>
        <v>0</v>
      </c>
      <c r="EI113" s="543">
        <f t="shared" si="73"/>
        <v>0</v>
      </c>
      <c r="EJ113" s="543">
        <f t="shared" si="74"/>
        <v>0</v>
      </c>
      <c r="EL113" s="624"/>
      <c r="EM113" s="584"/>
      <c r="EN113" s="584"/>
      <c r="EO113" s="435"/>
      <c r="EP113" s="584"/>
      <c r="EQ113" s="584"/>
      <c r="ER113" s="584"/>
      <c r="ES113" s="584"/>
      <c r="ET113" s="584"/>
      <c r="EU113" s="584"/>
      <c r="EV113" s="584"/>
      <c r="EW113" s="580">
        <f t="shared" si="75"/>
        <v>0</v>
      </c>
      <c r="EX113" s="580">
        <f t="shared" si="76"/>
        <v>0</v>
      </c>
      <c r="EY113" s="580">
        <f t="shared" si="77"/>
        <v>0</v>
      </c>
      <c r="EZ113" s="580">
        <f t="shared" si="78"/>
        <v>0</v>
      </c>
      <c r="FA113" s="770"/>
      <c r="FB113" s="770"/>
      <c r="FC113" s="770"/>
      <c r="FD113" s="770"/>
      <c r="FE113" s="770"/>
      <c r="FF113" s="770"/>
      <c r="FG113" s="770"/>
      <c r="FH113" s="770"/>
      <c r="FI113" s="770"/>
      <c r="FJ113" s="770"/>
      <c r="FK113" s="770"/>
      <c r="FL113" s="770"/>
      <c r="FM113" s="771"/>
      <c r="FN113" s="771"/>
      <c r="FO113" s="770"/>
      <c r="FP113" s="591">
        <f t="shared" si="79"/>
        <v>0</v>
      </c>
      <c r="FQ113" s="591">
        <f t="shared" si="80"/>
        <v>0</v>
      </c>
      <c r="FR113" s="653">
        <f t="shared" si="81"/>
        <v>0</v>
      </c>
      <c r="FS113" s="653">
        <f t="shared" si="82"/>
        <v>0</v>
      </c>
    </row>
    <row r="114" spans="1:175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58"/>
        <v>0</v>
      </c>
      <c r="BS114" s="313">
        <f t="shared" si="59"/>
        <v>3</v>
      </c>
      <c r="BT114" s="313">
        <f t="shared" si="60"/>
        <v>0</v>
      </c>
      <c r="BU114" s="313">
        <f t="shared" si="61"/>
        <v>3</v>
      </c>
      <c r="CG114" s="358"/>
      <c r="CH114" s="391">
        <f t="shared" si="62"/>
        <v>0</v>
      </c>
      <c r="CI114" s="391">
        <f t="shared" si="63"/>
        <v>0</v>
      </c>
      <c r="CJ114" s="392">
        <f t="shared" si="64"/>
        <v>0</v>
      </c>
      <c r="CK114" s="392">
        <f t="shared" si="65"/>
        <v>0</v>
      </c>
      <c r="CX114" s="395">
        <f t="shared" si="84"/>
        <v>0</v>
      </c>
      <c r="CY114" s="395">
        <f t="shared" si="85"/>
        <v>0</v>
      </c>
      <c r="CZ114" s="395">
        <f t="shared" si="86"/>
        <v>0</v>
      </c>
      <c r="DA114" s="395">
        <f t="shared" si="66"/>
        <v>0</v>
      </c>
      <c r="DD114" s="501"/>
      <c r="DE114" s="501"/>
      <c r="DF114" s="501"/>
      <c r="DG114" s="501"/>
      <c r="DH114" s="501"/>
      <c r="DI114" s="501"/>
      <c r="DJ114" s="501"/>
      <c r="DK114" s="501"/>
      <c r="DL114" s="501"/>
      <c r="DM114" s="501"/>
      <c r="DN114" s="501"/>
      <c r="DQ114" s="395">
        <f t="shared" si="67"/>
        <v>0</v>
      </c>
      <c r="DR114" s="395">
        <f t="shared" si="68"/>
        <v>0</v>
      </c>
      <c r="DS114" s="395">
        <f t="shared" si="69"/>
        <v>0</v>
      </c>
      <c r="DT114" s="395">
        <f t="shared" si="70"/>
        <v>0</v>
      </c>
      <c r="DU114" s="547"/>
      <c r="DV114" s="547"/>
      <c r="DW114" s="547"/>
      <c r="DX114" s="547"/>
      <c r="DY114" s="547"/>
      <c r="DZ114" s="547"/>
      <c r="EA114" s="547"/>
      <c r="EB114" s="547"/>
      <c r="EC114" s="547"/>
      <c r="ED114" s="547"/>
      <c r="EE114" s="547"/>
      <c r="EF114" s="547"/>
      <c r="EG114" s="543">
        <f t="shared" si="71"/>
        <v>0</v>
      </c>
      <c r="EH114" s="543">
        <f t="shared" si="72"/>
        <v>0</v>
      </c>
      <c r="EI114" s="543">
        <f t="shared" si="73"/>
        <v>0</v>
      </c>
      <c r="EJ114" s="543">
        <f t="shared" si="74"/>
        <v>0</v>
      </c>
      <c r="EM114" s="584"/>
      <c r="EN114" s="584"/>
      <c r="EO114" s="584"/>
      <c r="EP114" s="584"/>
      <c r="EQ114" s="584"/>
      <c r="ER114" s="584"/>
      <c r="ES114" s="584"/>
      <c r="ET114" s="584"/>
      <c r="EU114" s="584"/>
      <c r="EV114" s="584"/>
      <c r="EW114" s="580">
        <f t="shared" si="75"/>
        <v>0</v>
      </c>
      <c r="EX114" s="580">
        <f t="shared" si="76"/>
        <v>0</v>
      </c>
      <c r="EY114" s="580">
        <f t="shared" si="77"/>
        <v>0</v>
      </c>
      <c r="EZ114" s="580">
        <f t="shared" si="78"/>
        <v>0</v>
      </c>
      <c r="FA114" s="770"/>
      <c r="FB114" s="770"/>
      <c r="FC114" s="770"/>
      <c r="FD114" s="770"/>
      <c r="FE114" s="770"/>
      <c r="FF114" s="770"/>
      <c r="FG114" s="770"/>
      <c r="FH114" s="770"/>
      <c r="FI114" s="770"/>
      <c r="FJ114" s="770"/>
      <c r="FK114" s="770"/>
      <c r="FL114" s="770"/>
      <c r="FM114" s="771"/>
      <c r="FN114" s="771"/>
      <c r="FO114" s="770"/>
      <c r="FP114" s="591">
        <f t="shared" si="79"/>
        <v>0</v>
      </c>
      <c r="FQ114" s="591">
        <f t="shared" si="80"/>
        <v>0</v>
      </c>
      <c r="FR114" s="653">
        <f t="shared" si="81"/>
        <v>0</v>
      </c>
      <c r="FS114" s="653">
        <f t="shared" si="82"/>
        <v>0</v>
      </c>
    </row>
    <row r="115" spans="1:175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  <c r="DD115" s="501"/>
      <c r="DE115" s="501"/>
      <c r="DF115" s="501"/>
      <c r="DG115" s="501"/>
      <c r="DH115" s="501"/>
      <c r="DI115" s="501"/>
      <c r="DJ115" s="501"/>
      <c r="DK115" s="501"/>
      <c r="DL115" s="501"/>
      <c r="DM115" s="501"/>
      <c r="DN115" s="501"/>
      <c r="DQ115" s="388"/>
      <c r="DR115" s="388"/>
      <c r="DS115" s="388"/>
      <c r="DT115" s="388"/>
      <c r="EG115" s="543"/>
      <c r="EH115" s="543"/>
      <c r="EI115" s="543"/>
      <c r="EJ115" s="543"/>
      <c r="EM115" s="584"/>
      <c r="EN115" s="584"/>
      <c r="EO115" s="584"/>
      <c r="EP115" s="584"/>
      <c r="EQ115" s="584"/>
      <c r="ER115" s="584"/>
      <c r="ES115" s="584"/>
      <c r="ET115" s="584"/>
      <c r="EU115" s="584"/>
      <c r="EV115" s="584"/>
      <c r="EW115" s="580"/>
      <c r="EX115" s="580"/>
      <c r="EY115" s="580"/>
      <c r="EZ115" s="580"/>
      <c r="FA115" s="770"/>
      <c r="FB115" s="770"/>
      <c r="FC115" s="770"/>
      <c r="FD115" s="770"/>
      <c r="FE115" s="770"/>
      <c r="FF115" s="770"/>
      <c r="FG115" s="770"/>
      <c r="FH115" s="770"/>
      <c r="FI115" s="770"/>
      <c r="FJ115" s="770"/>
      <c r="FK115" s="770"/>
      <c r="FL115" s="770"/>
      <c r="FM115" s="771"/>
      <c r="FN115" s="771"/>
      <c r="FO115" s="770"/>
      <c r="FP115" s="619"/>
      <c r="FQ115" s="619"/>
      <c r="FR115" s="619"/>
      <c r="FS115" s="619"/>
    </row>
    <row r="116" spans="1:175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  <c r="DD116" s="501"/>
      <c r="DE116" s="501"/>
      <c r="DF116" s="501"/>
      <c r="DG116" s="501"/>
      <c r="DH116" s="501"/>
      <c r="DI116" s="501"/>
      <c r="DJ116" s="501"/>
      <c r="DK116" s="501"/>
      <c r="DL116" s="501"/>
      <c r="DM116" s="501"/>
      <c r="DN116" s="501"/>
      <c r="DQ116" s="388"/>
      <c r="DR116" s="388"/>
      <c r="DS116" s="388"/>
      <c r="DT116" s="388"/>
      <c r="FJ116" s="569"/>
      <c r="FK116" s="569"/>
      <c r="FL116" s="569"/>
    </row>
    <row r="117" spans="1:175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  <c r="DD117" s="501"/>
      <c r="DE117" s="501"/>
      <c r="DF117" s="501"/>
      <c r="DG117" s="501"/>
      <c r="DH117" s="501"/>
      <c r="DI117" s="501"/>
      <c r="DJ117" s="501"/>
      <c r="DK117" s="501"/>
      <c r="DL117" s="501"/>
      <c r="DM117" s="501"/>
      <c r="DN117" s="501"/>
      <c r="DQ117" s="388"/>
      <c r="DR117" s="388"/>
      <c r="DS117" s="388"/>
      <c r="DT117" s="388"/>
      <c r="FJ117" s="569"/>
      <c r="FK117" s="569"/>
      <c r="FL117" s="569"/>
    </row>
    <row r="118" spans="1:175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  <c r="DD118" s="501"/>
      <c r="DE118" s="501"/>
      <c r="DF118" s="501"/>
      <c r="DG118" s="501"/>
      <c r="DH118" s="501"/>
      <c r="DI118" s="501"/>
      <c r="DJ118" s="501"/>
      <c r="DK118" s="501"/>
      <c r="DL118" s="501"/>
      <c r="DM118" s="501"/>
      <c r="DN118" s="501"/>
      <c r="DQ118" s="388"/>
      <c r="DR118" s="388"/>
      <c r="DS118" s="388"/>
      <c r="DT118" s="388"/>
      <c r="FJ118" s="569"/>
      <c r="FK118" s="569"/>
      <c r="FL118" s="569"/>
    </row>
    <row r="119" spans="1:175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  <c r="DD119" s="501"/>
      <c r="DE119" s="501"/>
      <c r="DF119" s="501"/>
      <c r="DG119" s="501"/>
      <c r="DH119" s="501"/>
      <c r="DI119" s="501"/>
      <c r="DJ119" s="501"/>
      <c r="DK119" s="501"/>
      <c r="DL119" s="501"/>
      <c r="DM119" s="501"/>
      <c r="DN119" s="501"/>
      <c r="DQ119" s="388"/>
      <c r="DR119" s="388"/>
      <c r="DS119" s="388"/>
      <c r="DT119" s="388"/>
      <c r="FJ119" s="569"/>
      <c r="FK119" s="569"/>
      <c r="FL119" s="569"/>
    </row>
    <row r="120" spans="1:175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  <c r="DD120" s="501"/>
      <c r="DE120" s="501"/>
      <c r="DF120" s="501"/>
      <c r="DG120" s="501"/>
      <c r="DH120" s="501"/>
      <c r="DI120" s="501"/>
      <c r="DJ120" s="501"/>
      <c r="DK120" s="501"/>
      <c r="DL120" s="501"/>
      <c r="DM120" s="501"/>
      <c r="DN120" s="501"/>
      <c r="DQ120" s="388"/>
      <c r="DR120" s="388"/>
      <c r="DS120" s="388"/>
      <c r="DT120" s="388"/>
      <c r="FJ120" s="569"/>
      <c r="FK120" s="569"/>
      <c r="FL120" s="569"/>
    </row>
    <row r="121" spans="1:175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  <c r="DD121" s="501"/>
      <c r="DE121" s="501"/>
      <c r="DF121" s="501"/>
      <c r="DG121" s="501"/>
      <c r="DH121" s="501"/>
      <c r="DI121" s="501"/>
      <c r="DJ121" s="501"/>
      <c r="DK121" s="501"/>
      <c r="DL121" s="501"/>
      <c r="DM121" s="501"/>
      <c r="DN121" s="501"/>
      <c r="DQ121" s="388"/>
      <c r="DR121" s="388"/>
      <c r="DS121" s="388"/>
      <c r="DT121" s="388"/>
      <c r="FJ121" s="569"/>
      <c r="FK121" s="569"/>
      <c r="FL121" s="569"/>
    </row>
    <row r="122" spans="1:175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  <c r="DD122" s="501"/>
      <c r="DE122" s="501"/>
      <c r="DF122" s="501"/>
      <c r="DG122" s="501"/>
      <c r="DH122" s="501"/>
      <c r="DI122" s="501"/>
      <c r="DJ122" s="501"/>
      <c r="DK122" s="501"/>
      <c r="DL122" s="501"/>
      <c r="DM122" s="501"/>
      <c r="DN122" s="501"/>
      <c r="DQ122" s="388"/>
      <c r="DR122" s="388"/>
      <c r="DS122" s="388"/>
      <c r="DT122" s="388"/>
      <c r="FJ122" s="569"/>
      <c r="FK122" s="569"/>
      <c r="FL122" s="569"/>
    </row>
    <row r="123" spans="1:175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  <c r="DD123" s="501"/>
      <c r="DE123" s="501"/>
      <c r="DF123" s="501"/>
      <c r="DG123" s="501"/>
      <c r="DH123" s="501"/>
      <c r="DI123" s="501"/>
      <c r="DJ123" s="501"/>
      <c r="DK123" s="501"/>
      <c r="DL123" s="501"/>
      <c r="DM123" s="501"/>
      <c r="DN123" s="501"/>
      <c r="DQ123" s="388"/>
      <c r="DR123" s="388"/>
      <c r="DS123" s="388"/>
      <c r="DT123" s="388"/>
      <c r="FJ123" s="569"/>
      <c r="FK123" s="569"/>
      <c r="FL123" s="569"/>
    </row>
    <row r="124" spans="1:175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  <c r="DD124" s="501"/>
      <c r="DE124" s="501"/>
      <c r="DF124" s="501"/>
      <c r="DG124" s="501"/>
      <c r="DH124" s="501"/>
      <c r="DI124" s="501"/>
      <c r="DJ124" s="501"/>
      <c r="DK124" s="501"/>
      <c r="DL124" s="501"/>
      <c r="DM124" s="501"/>
      <c r="DN124" s="501"/>
      <c r="DQ124" s="388"/>
      <c r="DR124" s="388"/>
      <c r="DS124" s="388"/>
      <c r="DT124" s="388"/>
      <c r="FJ124" s="569"/>
      <c r="FK124" s="569"/>
      <c r="FL124" s="569"/>
    </row>
    <row r="125" spans="1:175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  <c r="DD125" s="501"/>
      <c r="DE125" s="501"/>
      <c r="DF125" s="501"/>
      <c r="DG125" s="501"/>
      <c r="DH125" s="501"/>
      <c r="DI125" s="501"/>
      <c r="DJ125" s="501"/>
      <c r="DK125" s="501"/>
      <c r="DL125" s="501"/>
      <c r="DM125" s="501"/>
      <c r="DN125" s="501"/>
      <c r="DQ125" s="388"/>
      <c r="DR125" s="388"/>
      <c r="DS125" s="388"/>
      <c r="DT125" s="388"/>
      <c r="FJ125" s="569"/>
      <c r="FK125" s="569"/>
      <c r="FL125" s="569"/>
    </row>
    <row r="126" spans="1:175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  <c r="DD126" s="501"/>
      <c r="DE126" s="501"/>
      <c r="DF126" s="501"/>
      <c r="DG126" s="501"/>
      <c r="DH126" s="501"/>
      <c r="DI126" s="501"/>
      <c r="DJ126" s="501"/>
      <c r="DK126" s="501"/>
      <c r="DL126" s="501"/>
      <c r="DM126" s="501"/>
      <c r="DN126" s="501"/>
      <c r="DQ126" s="388"/>
      <c r="DR126" s="388"/>
      <c r="DS126" s="388"/>
      <c r="DT126" s="388"/>
      <c r="FJ126" s="569"/>
      <c r="FK126" s="569"/>
      <c r="FL126" s="569"/>
    </row>
    <row r="127" spans="1:175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  <c r="DD127" s="501"/>
      <c r="DE127" s="501"/>
      <c r="DF127" s="501"/>
      <c r="DG127" s="501"/>
      <c r="DH127" s="501"/>
      <c r="DI127" s="501"/>
      <c r="DJ127" s="501"/>
      <c r="DK127" s="501"/>
      <c r="DL127" s="501"/>
      <c r="DM127" s="501"/>
      <c r="DN127" s="501"/>
      <c r="DQ127" s="388"/>
      <c r="DR127" s="388"/>
      <c r="DS127" s="388"/>
      <c r="DT127" s="388"/>
      <c r="FJ127" s="569"/>
      <c r="FK127" s="569"/>
      <c r="FL127" s="569"/>
    </row>
    <row r="128" spans="1:175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  <c r="DD128" s="501"/>
      <c r="DE128" s="501"/>
      <c r="DF128" s="501"/>
      <c r="DG128" s="501"/>
      <c r="DH128" s="501"/>
      <c r="DI128" s="501"/>
      <c r="DJ128" s="501"/>
      <c r="DK128" s="501"/>
      <c r="DL128" s="501"/>
      <c r="DM128" s="501"/>
      <c r="DN128" s="501"/>
      <c r="DQ128" s="388"/>
      <c r="DR128" s="388"/>
      <c r="DS128" s="388"/>
      <c r="DT128" s="388"/>
      <c r="FJ128" s="569"/>
      <c r="FK128" s="569"/>
      <c r="FL128" s="569"/>
    </row>
    <row r="129" spans="1:168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  <c r="DK129" s="493"/>
      <c r="DL129" s="493"/>
      <c r="DM129" s="493"/>
      <c r="DQ129" s="388"/>
      <c r="DR129" s="388"/>
      <c r="DS129" s="388"/>
      <c r="DT129" s="388"/>
      <c r="FJ129" s="569"/>
      <c r="FK129" s="569"/>
      <c r="FL129" s="569"/>
    </row>
    <row r="130" spans="1:168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  <c r="DK130" s="493"/>
      <c r="DL130" s="493"/>
      <c r="DM130" s="493"/>
      <c r="DQ130" s="388"/>
      <c r="DR130" s="388"/>
      <c r="DS130" s="388"/>
      <c r="DT130" s="388"/>
      <c r="FJ130" s="569"/>
      <c r="FK130" s="569"/>
      <c r="FL130" s="569"/>
    </row>
    <row r="131" spans="1:168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  <c r="DK131" s="493"/>
      <c r="DL131" s="493"/>
      <c r="DM131" s="493"/>
      <c r="DQ131" s="388"/>
      <c r="DR131" s="388"/>
      <c r="DS131" s="388"/>
      <c r="DT131" s="388"/>
      <c r="FJ131" s="569"/>
      <c r="FK131" s="569"/>
      <c r="FL131" s="569"/>
    </row>
    <row r="132" spans="1:168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  <c r="DK132" s="493"/>
      <c r="DL132" s="493"/>
      <c r="DM132" s="493"/>
      <c r="DQ132" s="388"/>
      <c r="DR132" s="388"/>
      <c r="DS132" s="388"/>
      <c r="DT132" s="388"/>
      <c r="FJ132" s="569"/>
      <c r="FK132" s="569"/>
      <c r="FL132" s="569"/>
    </row>
    <row r="133" spans="1:168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  <c r="DK133" s="493"/>
      <c r="DL133" s="493"/>
      <c r="DM133" s="493"/>
      <c r="DQ133" s="388"/>
      <c r="DR133" s="388"/>
      <c r="DS133" s="388"/>
      <c r="DT133" s="388"/>
      <c r="FJ133" s="569"/>
      <c r="FK133" s="569"/>
      <c r="FL133" s="569"/>
    </row>
    <row r="134" spans="1:168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  <c r="DK134" s="493"/>
      <c r="DL134" s="493"/>
      <c r="DM134" s="493"/>
      <c r="DQ134" s="388"/>
      <c r="DR134" s="388"/>
      <c r="DS134" s="388"/>
      <c r="DT134" s="388"/>
      <c r="FJ134" s="569"/>
      <c r="FK134" s="569"/>
      <c r="FL134" s="569"/>
    </row>
    <row r="135" spans="1:168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  <c r="DK135" s="493"/>
      <c r="DL135" s="493"/>
      <c r="DM135" s="493"/>
      <c r="DQ135" s="388"/>
      <c r="DR135" s="388"/>
      <c r="DS135" s="388"/>
      <c r="DT135" s="388"/>
      <c r="FJ135" s="569"/>
      <c r="FK135" s="569"/>
      <c r="FL135" s="569"/>
    </row>
    <row r="136" spans="1:168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  <c r="DK136" s="493"/>
      <c r="DL136" s="493"/>
      <c r="DM136" s="493"/>
      <c r="DQ136" s="388"/>
      <c r="DR136" s="388"/>
      <c r="DS136" s="388"/>
      <c r="DT136" s="388"/>
      <c r="FJ136" s="569"/>
      <c r="FK136" s="569"/>
      <c r="FL136" s="569"/>
    </row>
    <row r="137" spans="1:168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  <c r="DK137" s="493"/>
      <c r="DL137" s="493"/>
      <c r="DM137" s="493"/>
      <c r="DQ137" s="388"/>
      <c r="DR137" s="388"/>
      <c r="DS137" s="388"/>
      <c r="DT137" s="388"/>
      <c r="FJ137" s="569"/>
      <c r="FK137" s="569"/>
      <c r="FL137" s="569"/>
    </row>
    <row r="138" spans="1:168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  <c r="DK138" s="493"/>
      <c r="DL138" s="493"/>
      <c r="DM138" s="493"/>
      <c r="DQ138" s="388"/>
      <c r="DR138" s="388"/>
      <c r="DS138" s="388"/>
      <c r="DT138" s="388"/>
      <c r="FJ138" s="569"/>
      <c r="FK138" s="569"/>
      <c r="FL138" s="569"/>
    </row>
    <row r="139" spans="1:168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  <c r="DK139" s="493"/>
      <c r="DL139" s="493"/>
      <c r="DM139" s="493"/>
      <c r="DQ139" s="388"/>
      <c r="DR139" s="388"/>
      <c r="DS139" s="388"/>
      <c r="DT139" s="388"/>
      <c r="FJ139" s="569"/>
      <c r="FK139" s="569"/>
      <c r="FL139" s="569"/>
    </row>
    <row r="140" spans="1:168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  <c r="DK140" s="493"/>
      <c r="DL140" s="493"/>
      <c r="DM140" s="493"/>
      <c r="DQ140" s="388"/>
      <c r="DR140" s="388"/>
      <c r="DS140" s="388"/>
      <c r="DT140" s="388"/>
      <c r="FJ140" s="569"/>
      <c r="FK140" s="569"/>
      <c r="FL140" s="569"/>
    </row>
    <row r="141" spans="1:168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  <c r="DK141" s="493"/>
      <c r="DL141" s="493"/>
      <c r="DM141" s="493"/>
      <c r="DQ141" s="388"/>
      <c r="DR141" s="388"/>
      <c r="DS141" s="388"/>
      <c r="DT141" s="388"/>
      <c r="FJ141" s="569"/>
      <c r="FK141" s="569"/>
      <c r="FL141" s="569"/>
    </row>
    <row r="142" spans="1:168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  <c r="DK142" s="493"/>
      <c r="DL142" s="493"/>
      <c r="DM142" s="493"/>
      <c r="DQ142" s="388"/>
      <c r="DR142" s="388"/>
      <c r="DS142" s="388"/>
      <c r="DT142" s="388"/>
      <c r="FJ142" s="569"/>
      <c r="FK142" s="569"/>
      <c r="FL142" s="569"/>
    </row>
    <row r="143" spans="1:168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  <c r="DK143" s="493"/>
      <c r="DL143" s="493"/>
      <c r="DM143" s="493"/>
      <c r="DQ143" s="388"/>
      <c r="DR143" s="388"/>
      <c r="DS143" s="388"/>
      <c r="DT143" s="388"/>
      <c r="FJ143" s="569"/>
      <c r="FK143" s="569"/>
      <c r="FL143" s="569"/>
    </row>
    <row r="144" spans="1:168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  <c r="DK144" s="493"/>
      <c r="DL144" s="493"/>
      <c r="DM144" s="493"/>
      <c r="DQ144" s="388"/>
      <c r="DR144" s="388"/>
      <c r="DS144" s="388"/>
      <c r="DT144" s="388"/>
      <c r="FJ144" s="569"/>
      <c r="FK144" s="569"/>
      <c r="FL144" s="569"/>
    </row>
    <row r="145" spans="4:168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  <c r="DK145" s="493"/>
      <c r="DL145" s="493"/>
      <c r="DM145" s="493"/>
      <c r="DQ145" s="388"/>
      <c r="DR145" s="388"/>
      <c r="DS145" s="388"/>
      <c r="DT145" s="388"/>
      <c r="FJ145" s="569"/>
      <c r="FK145" s="569"/>
      <c r="FL145" s="569"/>
    </row>
    <row r="146" spans="4:168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  <c r="DK146" s="493"/>
      <c r="DL146" s="493"/>
      <c r="DM146" s="493"/>
      <c r="DQ146" s="388"/>
      <c r="DR146" s="388"/>
      <c r="DS146" s="388"/>
      <c r="DT146" s="388"/>
      <c r="FJ146" s="569"/>
      <c r="FK146" s="569"/>
      <c r="FL146" s="569"/>
    </row>
    <row r="147" spans="4:168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  <c r="DK147" s="493"/>
      <c r="DL147" s="493"/>
      <c r="DM147" s="493"/>
      <c r="DQ147" s="388"/>
      <c r="DR147" s="388"/>
      <c r="DS147" s="388"/>
      <c r="DT147" s="388"/>
      <c r="FJ147" s="569"/>
      <c r="FK147" s="569"/>
      <c r="FL147" s="569"/>
    </row>
    <row r="148" spans="4:168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  <c r="DK148" s="493"/>
      <c r="DL148" s="493"/>
      <c r="DM148" s="493"/>
      <c r="DQ148" s="388"/>
      <c r="DR148" s="388"/>
      <c r="DS148" s="388"/>
      <c r="DT148" s="388"/>
      <c r="FJ148" s="569"/>
      <c r="FK148" s="569"/>
      <c r="FL148" s="569"/>
    </row>
    <row r="149" spans="4:168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  <c r="DK149" s="493"/>
      <c r="DL149" s="493"/>
      <c r="DM149" s="493"/>
      <c r="DQ149" s="388"/>
      <c r="DR149" s="388"/>
      <c r="DS149" s="388"/>
      <c r="DT149" s="388"/>
      <c r="FJ149" s="569"/>
      <c r="FK149" s="569"/>
      <c r="FL149" s="569"/>
    </row>
    <row r="150" spans="4:168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  <c r="DK150" s="493"/>
      <c r="DL150" s="493"/>
      <c r="DM150" s="493"/>
      <c r="DQ150" s="388"/>
      <c r="DR150" s="388"/>
      <c r="DS150" s="388"/>
      <c r="DT150" s="388"/>
      <c r="FJ150" s="569"/>
      <c r="FK150" s="569"/>
      <c r="FL150" s="569"/>
    </row>
    <row r="151" spans="4:168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  <c r="DK151" s="493"/>
      <c r="DL151" s="493"/>
      <c r="DM151" s="493"/>
      <c r="DQ151" s="388"/>
      <c r="DR151" s="388"/>
      <c r="DS151" s="388"/>
      <c r="DT151" s="388"/>
      <c r="FJ151" s="569"/>
      <c r="FK151" s="569"/>
      <c r="FL151" s="569"/>
    </row>
    <row r="152" spans="4:168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  <c r="DK152" s="493"/>
      <c r="DL152" s="493"/>
      <c r="DM152" s="493"/>
      <c r="DQ152" s="388"/>
      <c r="DR152" s="388"/>
      <c r="DS152" s="388"/>
      <c r="DT152" s="388"/>
      <c r="FJ152" s="569"/>
      <c r="FK152" s="569"/>
      <c r="FL152" s="569"/>
    </row>
    <row r="153" spans="4:168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  <c r="DK153" s="493"/>
      <c r="DL153" s="493"/>
      <c r="DM153" s="493"/>
      <c r="DQ153" s="388"/>
      <c r="DR153" s="388"/>
      <c r="DS153" s="388"/>
      <c r="DT153" s="388"/>
      <c r="FJ153" s="569"/>
      <c r="FK153" s="569"/>
      <c r="FL153" s="569"/>
    </row>
    <row r="154" spans="4:168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  <c r="DK154" s="493"/>
      <c r="DL154" s="493"/>
      <c r="DM154" s="493"/>
      <c r="DQ154" s="388"/>
      <c r="DR154" s="388"/>
      <c r="DS154" s="388"/>
      <c r="DT154" s="388"/>
      <c r="FJ154" s="569"/>
      <c r="FK154" s="569"/>
      <c r="FL154" s="569"/>
    </row>
    <row r="155" spans="4:168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  <c r="DK155" s="493"/>
      <c r="DL155" s="493"/>
      <c r="DM155" s="493"/>
      <c r="DQ155" s="388"/>
      <c r="DR155" s="388"/>
      <c r="DS155" s="388"/>
      <c r="DT155" s="388"/>
      <c r="FJ155" s="569"/>
      <c r="FK155" s="569"/>
      <c r="FL155" s="569"/>
    </row>
    <row r="156" spans="4:168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  <c r="DK156" s="493"/>
      <c r="DL156" s="493"/>
      <c r="DM156" s="493"/>
      <c r="DQ156" s="388"/>
      <c r="DR156" s="388"/>
      <c r="DS156" s="388"/>
      <c r="DT156" s="388"/>
      <c r="FJ156" s="569"/>
      <c r="FK156" s="569"/>
      <c r="FL156" s="569"/>
    </row>
    <row r="157" spans="4:168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  <c r="DK157" s="493"/>
      <c r="DL157" s="493"/>
      <c r="DM157" s="493"/>
      <c r="DQ157" s="388"/>
      <c r="DR157" s="388"/>
      <c r="DS157" s="388"/>
      <c r="DT157" s="388"/>
      <c r="FJ157" s="569"/>
      <c r="FK157" s="569"/>
      <c r="FL157" s="569"/>
    </row>
    <row r="158" spans="4:168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  <c r="DK158" s="493"/>
      <c r="DL158" s="493"/>
      <c r="DM158" s="493"/>
      <c r="DQ158" s="388"/>
      <c r="DR158" s="388"/>
      <c r="DS158" s="388"/>
      <c r="DT158" s="388"/>
      <c r="FJ158" s="569"/>
      <c r="FK158" s="569"/>
      <c r="FL158" s="569"/>
    </row>
    <row r="159" spans="4:168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  <c r="DK159" s="493"/>
      <c r="DL159" s="493"/>
      <c r="DM159" s="493"/>
      <c r="DQ159" s="388"/>
      <c r="DR159" s="388"/>
      <c r="DS159" s="388"/>
      <c r="DT159" s="388"/>
      <c r="FJ159" s="569"/>
      <c r="FK159" s="569"/>
      <c r="FL159" s="569"/>
    </row>
    <row r="160" spans="4:168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  <c r="DK160" s="493"/>
      <c r="DL160" s="493"/>
      <c r="DM160" s="493"/>
      <c r="DQ160" s="388"/>
      <c r="DR160" s="388"/>
      <c r="DS160" s="388"/>
      <c r="DT160" s="388"/>
      <c r="FJ160" s="569"/>
      <c r="FK160" s="569"/>
      <c r="FL160" s="569"/>
    </row>
    <row r="161" spans="4:168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  <c r="DK161" s="493"/>
      <c r="DL161" s="493"/>
      <c r="DM161" s="493"/>
      <c r="DQ161" s="388"/>
      <c r="DR161" s="388"/>
      <c r="DS161" s="388"/>
      <c r="DT161" s="388"/>
      <c r="FJ161" s="569"/>
      <c r="FK161" s="569"/>
      <c r="FL161" s="569"/>
    </row>
    <row r="162" spans="4:168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  <c r="DK162" s="493"/>
      <c r="DL162" s="493"/>
      <c r="DM162" s="493"/>
      <c r="DQ162" s="388"/>
      <c r="DR162" s="388"/>
      <c r="DS162" s="388"/>
      <c r="DT162" s="388"/>
      <c r="FJ162" s="569"/>
      <c r="FK162" s="569"/>
      <c r="FL162" s="569"/>
    </row>
    <row r="163" spans="4:168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  <c r="DK163" s="493"/>
      <c r="DL163" s="493"/>
      <c r="DM163" s="493"/>
      <c r="DQ163" s="388"/>
      <c r="DR163" s="388"/>
      <c r="DS163" s="388"/>
      <c r="DT163" s="388"/>
      <c r="FJ163" s="569"/>
      <c r="FK163" s="569"/>
      <c r="FL163" s="569"/>
    </row>
    <row r="164" spans="4:168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  <c r="DK164" s="493"/>
      <c r="DL164" s="493"/>
      <c r="DM164" s="493"/>
      <c r="DQ164" s="388"/>
      <c r="DR164" s="388"/>
      <c r="DS164" s="388"/>
      <c r="DT164" s="388"/>
      <c r="FJ164" s="569"/>
      <c r="FK164" s="569"/>
      <c r="FL164" s="569"/>
    </row>
    <row r="165" spans="4:168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  <c r="DK165" s="493"/>
      <c r="DL165" s="493"/>
      <c r="DM165" s="493"/>
      <c r="DQ165" s="388"/>
      <c r="DR165" s="388"/>
      <c r="DS165" s="388"/>
      <c r="DT165" s="388"/>
      <c r="FJ165" s="569"/>
      <c r="FK165" s="569"/>
      <c r="FL165" s="569"/>
    </row>
    <row r="166" spans="4:168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  <c r="DK166" s="493"/>
      <c r="DL166" s="493"/>
      <c r="DM166" s="493"/>
      <c r="DQ166" s="388"/>
      <c r="DR166" s="388"/>
      <c r="DS166" s="388"/>
      <c r="DT166" s="388"/>
      <c r="FJ166" s="569"/>
      <c r="FK166" s="569"/>
      <c r="FL166" s="569"/>
    </row>
    <row r="167" spans="4:168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  <c r="DK167" s="493"/>
      <c r="DL167" s="493"/>
      <c r="DM167" s="493"/>
      <c r="DQ167" s="388"/>
      <c r="DR167" s="388"/>
      <c r="DS167" s="388"/>
      <c r="DT167" s="388"/>
      <c r="FJ167" s="569"/>
      <c r="FK167" s="569"/>
      <c r="FL167" s="569"/>
    </row>
    <row r="168" spans="4:168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  <c r="DK168" s="493"/>
      <c r="DL168" s="493"/>
      <c r="DM168" s="493"/>
      <c r="DQ168" s="388"/>
      <c r="DR168" s="388"/>
      <c r="DS168" s="388"/>
      <c r="DT168" s="388"/>
      <c r="FJ168" s="569"/>
      <c r="FK168" s="569"/>
      <c r="FL168" s="569"/>
    </row>
    <row r="169" spans="4:168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  <c r="DK169" s="493"/>
      <c r="DL169" s="493"/>
      <c r="DM169" s="493"/>
      <c r="DQ169" s="388"/>
      <c r="DR169" s="388"/>
      <c r="DS169" s="388"/>
      <c r="DT169" s="388"/>
      <c r="FJ169" s="569"/>
      <c r="FK169" s="569"/>
      <c r="FL169" s="569"/>
    </row>
    <row r="170" spans="4:168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  <c r="DK170" s="493"/>
      <c r="DL170" s="493"/>
      <c r="DM170" s="493"/>
      <c r="DQ170" s="388"/>
      <c r="DR170" s="388"/>
      <c r="DS170" s="388"/>
      <c r="DT170" s="388"/>
      <c r="FJ170" s="569"/>
      <c r="FK170" s="569"/>
      <c r="FL170" s="569"/>
    </row>
    <row r="171" spans="4:168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  <c r="DK171" s="493"/>
      <c r="DL171" s="493"/>
      <c r="DM171" s="493"/>
      <c r="DQ171" s="388"/>
      <c r="DR171" s="388"/>
      <c r="DS171" s="388"/>
      <c r="DT171" s="388"/>
      <c r="FJ171" s="569"/>
      <c r="FK171" s="569"/>
      <c r="FL171" s="569"/>
    </row>
    <row r="172" spans="4:168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  <c r="DK172" s="493"/>
      <c r="DL172" s="493"/>
      <c r="DM172" s="493"/>
      <c r="DQ172" s="388"/>
      <c r="DR172" s="388"/>
      <c r="DS172" s="388"/>
      <c r="DT172" s="388"/>
      <c r="FJ172" s="569"/>
      <c r="FK172" s="569"/>
      <c r="FL172" s="569"/>
    </row>
    <row r="173" spans="4:168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  <c r="DK173" s="493"/>
      <c r="DL173" s="493"/>
      <c r="DM173" s="493"/>
      <c r="DQ173" s="388"/>
      <c r="DR173" s="388"/>
      <c r="DS173" s="388"/>
      <c r="DT173" s="388"/>
      <c r="FJ173" s="569"/>
      <c r="FK173" s="569"/>
      <c r="FL173" s="569"/>
    </row>
    <row r="174" spans="4:168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  <c r="DK174" s="493"/>
      <c r="DL174" s="493"/>
      <c r="DM174" s="493"/>
      <c r="DQ174" s="388"/>
      <c r="DR174" s="388"/>
      <c r="DS174" s="388"/>
      <c r="DT174" s="388"/>
      <c r="FJ174" s="569"/>
      <c r="FK174" s="569"/>
      <c r="FL174" s="569"/>
    </row>
    <row r="175" spans="4:168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  <c r="DK175" s="493"/>
      <c r="DL175" s="493"/>
      <c r="DM175" s="493"/>
      <c r="DQ175" s="388"/>
      <c r="DR175" s="388"/>
      <c r="DS175" s="388"/>
      <c r="DT175" s="388"/>
      <c r="FJ175" s="569"/>
      <c r="FK175" s="569"/>
      <c r="FL175" s="569"/>
    </row>
    <row r="176" spans="4:168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  <c r="DK176" s="493"/>
      <c r="DL176" s="493"/>
      <c r="DM176" s="493"/>
      <c r="DQ176" s="388"/>
      <c r="DR176" s="388"/>
      <c r="DS176" s="388"/>
      <c r="DT176" s="388"/>
      <c r="FJ176" s="569"/>
      <c r="FK176" s="569"/>
      <c r="FL176" s="569"/>
    </row>
    <row r="177" spans="4:168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  <c r="DK177" s="493"/>
      <c r="DL177" s="493"/>
      <c r="DM177" s="493"/>
      <c r="DQ177" s="388"/>
      <c r="DR177" s="388"/>
      <c r="DS177" s="388"/>
      <c r="DT177" s="388"/>
      <c r="FJ177" s="569"/>
      <c r="FK177" s="569"/>
      <c r="FL177" s="569"/>
    </row>
    <row r="178" spans="4:168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  <c r="DK178" s="493"/>
      <c r="DL178" s="493"/>
      <c r="DM178" s="493"/>
      <c r="DQ178" s="388"/>
      <c r="DR178" s="388"/>
      <c r="DS178" s="388"/>
      <c r="DT178" s="388"/>
      <c r="FJ178" s="569"/>
      <c r="FK178" s="569"/>
      <c r="FL178" s="569"/>
    </row>
    <row r="179" spans="4:168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  <c r="DK179" s="493"/>
      <c r="DL179" s="493"/>
      <c r="DM179" s="493"/>
      <c r="DQ179" s="388"/>
      <c r="DR179" s="388"/>
      <c r="DS179" s="388"/>
      <c r="DT179" s="388"/>
      <c r="FJ179" s="569"/>
      <c r="FK179" s="569"/>
      <c r="FL179" s="569"/>
    </row>
    <row r="180" spans="4:168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  <c r="DK180" s="493"/>
      <c r="DL180" s="493"/>
      <c r="DM180" s="493"/>
      <c r="DQ180" s="388"/>
      <c r="DR180" s="388"/>
      <c r="DS180" s="388"/>
      <c r="DT180" s="388"/>
      <c r="FJ180" s="569"/>
      <c r="FK180" s="569"/>
      <c r="FL180" s="569"/>
    </row>
    <row r="181" spans="4:168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  <c r="DK181" s="493"/>
      <c r="DL181" s="493"/>
      <c r="DM181" s="493"/>
      <c r="DQ181" s="388"/>
      <c r="DR181" s="388"/>
      <c r="DS181" s="388"/>
      <c r="DT181" s="388"/>
      <c r="FJ181" s="569"/>
      <c r="FK181" s="569"/>
      <c r="FL181" s="569"/>
    </row>
    <row r="182" spans="4:168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  <c r="DK182" s="493"/>
      <c r="DL182" s="493"/>
      <c r="DM182" s="493"/>
      <c r="DQ182" s="388"/>
      <c r="DR182" s="388"/>
      <c r="DS182" s="388"/>
      <c r="DT182" s="388"/>
      <c r="FJ182" s="569"/>
      <c r="FK182" s="569"/>
      <c r="FL182" s="569"/>
    </row>
    <row r="183" spans="4:168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  <c r="DK183" s="493"/>
      <c r="DL183" s="493"/>
      <c r="DM183" s="493"/>
      <c r="DQ183" s="388"/>
      <c r="DR183" s="388"/>
      <c r="DS183" s="388"/>
      <c r="DT183" s="388"/>
      <c r="FJ183" s="569"/>
      <c r="FK183" s="569"/>
      <c r="FL183" s="569"/>
    </row>
    <row r="184" spans="4:168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  <c r="DK184" s="493"/>
      <c r="DL184" s="493"/>
      <c r="DM184" s="493"/>
      <c r="DQ184" s="388"/>
      <c r="DR184" s="388"/>
      <c r="DS184" s="388"/>
      <c r="DT184" s="388"/>
      <c r="FJ184" s="569"/>
      <c r="FK184" s="569"/>
      <c r="FL184" s="569"/>
    </row>
    <row r="185" spans="4:168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  <c r="DK185" s="493"/>
      <c r="DL185" s="493"/>
      <c r="DM185" s="493"/>
      <c r="DQ185" s="388"/>
      <c r="DR185" s="388"/>
      <c r="DS185" s="388"/>
      <c r="DT185" s="388"/>
      <c r="FJ185" s="569"/>
      <c r="FK185" s="569"/>
      <c r="FL185" s="569"/>
    </row>
    <row r="186" spans="4:168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  <c r="DK186" s="493"/>
      <c r="DL186" s="493"/>
      <c r="DM186" s="493"/>
      <c r="DQ186" s="388"/>
      <c r="DR186" s="388"/>
      <c r="DS186" s="388"/>
      <c r="DT186" s="388"/>
      <c r="FJ186" s="569"/>
      <c r="FK186" s="569"/>
      <c r="FL186" s="569"/>
    </row>
    <row r="187" spans="4:168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  <c r="DK187" s="493"/>
      <c r="DL187" s="493"/>
      <c r="DM187" s="493"/>
      <c r="DQ187" s="388"/>
      <c r="DR187" s="388"/>
      <c r="DS187" s="388"/>
      <c r="DT187" s="388"/>
      <c r="FJ187" s="569"/>
      <c r="FK187" s="569"/>
      <c r="FL187" s="569"/>
    </row>
    <row r="188" spans="4:168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  <c r="DK188" s="493"/>
      <c r="DL188" s="493"/>
      <c r="DM188" s="493"/>
      <c r="DQ188" s="388"/>
      <c r="DR188" s="388"/>
      <c r="DS188" s="388"/>
      <c r="DT188" s="388"/>
      <c r="FJ188" s="569"/>
      <c r="FK188" s="569"/>
      <c r="FL188" s="569"/>
    </row>
    <row r="189" spans="4:168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  <c r="DK189" s="493"/>
      <c r="DL189" s="493"/>
      <c r="DM189" s="493"/>
      <c r="DQ189" s="388"/>
      <c r="DR189" s="388"/>
      <c r="DS189" s="388"/>
      <c r="DT189" s="388"/>
      <c r="FJ189" s="569"/>
      <c r="FK189" s="569"/>
      <c r="FL189" s="569"/>
    </row>
    <row r="190" spans="4:168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  <c r="DK190" s="493"/>
      <c r="DL190" s="493"/>
      <c r="DM190" s="493"/>
      <c r="DQ190" s="388"/>
      <c r="DR190" s="388"/>
      <c r="DS190" s="388"/>
      <c r="DT190" s="388"/>
      <c r="FJ190" s="569"/>
      <c r="FK190" s="569"/>
      <c r="FL190" s="569"/>
    </row>
    <row r="191" spans="4:168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  <c r="DK191" s="493"/>
      <c r="DL191" s="493"/>
      <c r="DM191" s="493"/>
      <c r="DQ191" s="388"/>
      <c r="DR191" s="388"/>
      <c r="DS191" s="388"/>
      <c r="DT191" s="388"/>
      <c r="FJ191" s="569"/>
      <c r="FK191" s="569"/>
      <c r="FL191" s="569"/>
    </row>
    <row r="192" spans="4:168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  <c r="DK192" s="493"/>
      <c r="DL192" s="493"/>
      <c r="DM192" s="493"/>
      <c r="DQ192" s="388"/>
      <c r="DR192" s="388"/>
      <c r="DS192" s="388"/>
      <c r="DT192" s="388"/>
      <c r="FJ192" s="569"/>
      <c r="FK192" s="569"/>
      <c r="FL192" s="569"/>
    </row>
    <row r="193" spans="4:168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  <c r="DK193" s="493"/>
      <c r="DL193" s="493"/>
      <c r="DM193" s="493"/>
      <c r="DQ193" s="388"/>
      <c r="DR193" s="388"/>
      <c r="DS193" s="388"/>
      <c r="DT193" s="388"/>
      <c r="FJ193" s="569"/>
      <c r="FK193" s="569"/>
      <c r="FL193" s="569"/>
    </row>
    <row r="194" spans="4:168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  <c r="DK194" s="493"/>
      <c r="DL194" s="493"/>
      <c r="DM194" s="493"/>
      <c r="DQ194" s="388"/>
      <c r="DR194" s="388"/>
      <c r="DS194" s="388"/>
      <c r="DT194" s="388"/>
      <c r="FJ194" s="569"/>
      <c r="FK194" s="569"/>
      <c r="FL194" s="569"/>
    </row>
    <row r="195" spans="4:168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  <c r="DK195" s="493"/>
      <c r="DL195" s="493"/>
      <c r="DM195" s="493"/>
      <c r="DQ195" s="388"/>
      <c r="DR195" s="388"/>
      <c r="DS195" s="388"/>
      <c r="DT195" s="388"/>
      <c r="FJ195" s="569"/>
      <c r="FK195" s="569"/>
      <c r="FL195" s="569"/>
    </row>
    <row r="196" spans="4:168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  <c r="DK196" s="493"/>
      <c r="DL196" s="493"/>
      <c r="DM196" s="493"/>
      <c r="DQ196" s="388"/>
      <c r="DR196" s="388"/>
      <c r="DS196" s="388"/>
      <c r="DT196" s="388"/>
      <c r="FJ196" s="569"/>
      <c r="FK196" s="569"/>
      <c r="FL196" s="569"/>
    </row>
    <row r="197" spans="4:168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  <c r="DK197" s="493"/>
      <c r="DL197" s="493"/>
      <c r="DM197" s="493"/>
      <c r="DQ197" s="388"/>
      <c r="DR197" s="388"/>
      <c r="DS197" s="388"/>
      <c r="DT197" s="388"/>
      <c r="FJ197" s="569"/>
      <c r="FK197" s="569"/>
      <c r="FL197" s="569"/>
    </row>
    <row r="198" spans="4:168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  <c r="DK198" s="493"/>
      <c r="DL198" s="493"/>
      <c r="DM198" s="493"/>
      <c r="DQ198" s="388"/>
      <c r="DR198" s="388"/>
      <c r="DS198" s="388"/>
      <c r="DT198" s="388"/>
      <c r="FJ198" s="569"/>
      <c r="FK198" s="569"/>
      <c r="FL198" s="569"/>
    </row>
    <row r="199" spans="4:168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  <c r="DK199" s="493"/>
      <c r="DL199" s="493"/>
      <c r="DM199" s="493"/>
      <c r="DQ199" s="388"/>
      <c r="DR199" s="388"/>
      <c r="DS199" s="388"/>
      <c r="DT199" s="388"/>
      <c r="FJ199" s="569"/>
      <c r="FK199" s="569"/>
      <c r="FL199" s="569"/>
    </row>
    <row r="200" spans="4:168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  <c r="DK200" s="493"/>
      <c r="DL200" s="493"/>
      <c r="DM200" s="493"/>
      <c r="DQ200" s="388"/>
      <c r="DR200" s="388"/>
      <c r="DS200" s="388"/>
      <c r="DT200" s="388"/>
      <c r="FJ200" s="569"/>
      <c r="FK200" s="569"/>
      <c r="FL200" s="569"/>
    </row>
    <row r="201" spans="4:168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  <c r="DK201" s="493"/>
      <c r="DL201" s="493"/>
      <c r="DM201" s="493"/>
      <c r="DQ201" s="388"/>
      <c r="DR201" s="388"/>
      <c r="DS201" s="388"/>
      <c r="DT201" s="388"/>
      <c r="FJ201" s="569"/>
      <c r="FK201" s="569"/>
      <c r="FL201" s="569"/>
    </row>
    <row r="202" spans="4:168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  <c r="DK202" s="493"/>
      <c r="DL202" s="493"/>
      <c r="DM202" s="493"/>
      <c r="DQ202" s="388"/>
      <c r="DR202" s="388"/>
      <c r="DS202" s="388"/>
      <c r="DT202" s="388"/>
      <c r="FJ202" s="569"/>
      <c r="FK202" s="569"/>
      <c r="FL202" s="569"/>
    </row>
    <row r="203" spans="4:168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  <c r="DK203" s="493"/>
      <c r="DL203" s="493"/>
      <c r="DM203" s="493"/>
      <c r="DQ203" s="388"/>
      <c r="DR203" s="388"/>
      <c r="DS203" s="388"/>
      <c r="DT203" s="388"/>
      <c r="FJ203" s="569"/>
      <c r="FK203" s="569"/>
      <c r="FL203" s="569"/>
    </row>
    <row r="204" spans="4:168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  <c r="DK204" s="493"/>
      <c r="DL204" s="493"/>
      <c r="DM204" s="493"/>
      <c r="DQ204" s="388"/>
      <c r="DR204" s="388"/>
      <c r="DS204" s="388"/>
      <c r="DT204" s="388"/>
      <c r="FJ204" s="569"/>
      <c r="FK204" s="569"/>
      <c r="FL204" s="569"/>
    </row>
    <row r="205" spans="4:168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  <c r="DK205" s="493"/>
      <c r="DL205" s="493"/>
      <c r="DM205" s="493"/>
      <c r="DQ205" s="388"/>
      <c r="DR205" s="388"/>
      <c r="DS205" s="388"/>
      <c r="DT205" s="388"/>
      <c r="FJ205" s="569"/>
      <c r="FK205" s="569"/>
      <c r="FL205" s="569"/>
    </row>
    <row r="206" spans="4:168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  <c r="DK206" s="493"/>
      <c r="DL206" s="493"/>
      <c r="DM206" s="493"/>
      <c r="DQ206" s="388"/>
      <c r="DR206" s="388"/>
      <c r="DS206" s="388"/>
      <c r="DT206" s="388"/>
      <c r="FJ206" s="569"/>
      <c r="FK206" s="569"/>
      <c r="FL206" s="569"/>
    </row>
    <row r="207" spans="4:168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  <c r="DK207" s="493"/>
      <c r="DL207" s="493"/>
      <c r="DM207" s="493"/>
      <c r="DQ207" s="388"/>
      <c r="DR207" s="388"/>
      <c r="DS207" s="388"/>
      <c r="DT207" s="388"/>
      <c r="FJ207" s="569"/>
      <c r="FK207" s="569"/>
      <c r="FL207" s="569"/>
    </row>
    <row r="208" spans="4:168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  <c r="DK208" s="493"/>
      <c r="DL208" s="493"/>
      <c r="DM208" s="493"/>
      <c r="DQ208" s="388"/>
      <c r="DR208" s="388"/>
      <c r="DS208" s="388"/>
      <c r="DT208" s="388"/>
      <c r="FJ208" s="569"/>
      <c r="FK208" s="569"/>
      <c r="FL208" s="569"/>
    </row>
    <row r="209" spans="4:168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  <c r="DK209" s="493"/>
      <c r="DL209" s="493"/>
      <c r="DM209" s="493"/>
      <c r="DQ209" s="388"/>
      <c r="DR209" s="388"/>
      <c r="DS209" s="388"/>
      <c r="DT209" s="388"/>
      <c r="FJ209" s="569"/>
      <c r="FK209" s="569"/>
      <c r="FL209" s="569"/>
    </row>
  </sheetData>
  <mergeCells count="64">
    <mergeCell ref="FA1:FS1"/>
    <mergeCell ref="FA2:FC2"/>
    <mergeCell ref="FD2:FF2"/>
    <mergeCell ref="FG2:FI2"/>
    <mergeCell ref="FM2:FO2"/>
    <mergeCell ref="FP2:FS2"/>
    <mergeCell ref="FJ2:FL2"/>
    <mergeCell ref="EK1:EZ1"/>
    <mergeCell ref="EK2:EM2"/>
    <mergeCell ref="EN2:EP2"/>
    <mergeCell ref="EQ2:ES2"/>
    <mergeCell ref="ET2:EV2"/>
    <mergeCell ref="EW2:EZ2"/>
    <mergeCell ref="EG2:EJ2"/>
    <mergeCell ref="DU1:EJ1"/>
    <mergeCell ref="DU2:DW2"/>
    <mergeCell ref="DX2:DZ2"/>
    <mergeCell ref="EA2:EC2"/>
    <mergeCell ref="ED2:EF2"/>
    <mergeCell ref="DB1:DT1"/>
    <mergeCell ref="DB2:DD2"/>
    <mergeCell ref="DE2:DG2"/>
    <mergeCell ref="DH2:DJ2"/>
    <mergeCell ref="DN2:DP2"/>
    <mergeCell ref="DQ2:DT2"/>
    <mergeCell ref="DK2:DM2"/>
    <mergeCell ref="BC1:BU1"/>
    <mergeCell ref="BC2:BE2"/>
    <mergeCell ref="BF2:BH2"/>
    <mergeCell ref="BI2:BK2"/>
    <mergeCell ref="BO2:BQ2"/>
    <mergeCell ref="BR2:BU2"/>
    <mergeCell ref="BL2:BN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AM1:BB1"/>
    <mergeCell ref="AM2:AO2"/>
    <mergeCell ref="AP2:AR2"/>
    <mergeCell ref="AS2:AU2"/>
    <mergeCell ref="AV2:AX2"/>
    <mergeCell ref="AY2:BB2"/>
    <mergeCell ref="BV1:CK1"/>
    <mergeCell ref="BV2:BX2"/>
    <mergeCell ref="BY2:CA2"/>
    <mergeCell ref="CB2:CD2"/>
    <mergeCell ref="CE2:CG2"/>
    <mergeCell ref="CH2:CK2"/>
    <mergeCell ref="CL1:DA1"/>
    <mergeCell ref="CL2:CN2"/>
    <mergeCell ref="CO2:CQ2"/>
    <mergeCell ref="CR2:CT2"/>
    <mergeCell ref="CU2:CW2"/>
    <mergeCell ref="CX2:DA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85"/>
  <sheetViews>
    <sheetView zoomScaleNormal="100" workbookViewId="0">
      <pane xSplit="6660" topLeftCell="DE1"/>
      <selection activeCell="C92" sqref="C92"/>
      <selection pane="topRight" activeCell="DB86" sqref="DB86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79" width="4.85546875" style="8" customWidth="1"/>
    <col min="80" max="81" width="4.85546875" style="492" customWidth="1"/>
    <col min="82" max="83" width="4.85546875" style="8" customWidth="1"/>
    <col min="84" max="86" width="5" style="521" customWidth="1"/>
    <col min="87" max="94" width="4.140625" style="8" customWidth="1"/>
    <col min="95" max="97" width="4.85546875" style="8" customWidth="1"/>
    <col min="98" max="105" width="4.140625" style="8" customWidth="1"/>
    <col min="106" max="108" width="5" style="617" customWidth="1"/>
    <col min="109" max="118" width="4.140625" style="8" customWidth="1"/>
    <col min="119" max="119" width="5.5703125" style="8" customWidth="1"/>
    <col min="120" max="120" width="5.7109375" style="8" customWidth="1"/>
    <col min="121" max="121" width="6.42578125" style="8" customWidth="1"/>
    <col min="122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121" ht="32.25" customHeight="1" x14ac:dyDescent="0.25">
      <c r="A1" s="9"/>
      <c r="B1" s="9"/>
      <c r="C1" s="9"/>
      <c r="D1" s="725" t="s">
        <v>604</v>
      </c>
      <c r="E1" s="726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8"/>
      <c r="Q1" s="721" t="s">
        <v>709</v>
      </c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1" t="s">
        <v>719</v>
      </c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1" t="s">
        <v>736</v>
      </c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1" t="s">
        <v>747</v>
      </c>
      <c r="BA1" s="722"/>
      <c r="BB1" s="722"/>
      <c r="BC1" s="722"/>
      <c r="BD1" s="722"/>
      <c r="BE1" s="722"/>
      <c r="BF1" s="722"/>
      <c r="BG1" s="722"/>
      <c r="BH1" s="722"/>
      <c r="BI1" s="722"/>
      <c r="BJ1" s="722"/>
      <c r="BK1" s="721" t="s">
        <v>770</v>
      </c>
      <c r="BL1" s="722"/>
      <c r="BM1" s="722"/>
      <c r="BN1" s="722"/>
      <c r="BO1" s="722"/>
      <c r="BP1" s="722"/>
      <c r="BQ1" s="722"/>
      <c r="BR1" s="722"/>
      <c r="BS1" s="722"/>
      <c r="BT1" s="722"/>
      <c r="BU1" s="723"/>
      <c r="BV1" s="721" t="s">
        <v>774</v>
      </c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2"/>
      <c r="CH1" s="723"/>
      <c r="CI1" s="721" t="s">
        <v>780</v>
      </c>
      <c r="CJ1" s="722"/>
      <c r="CK1" s="722"/>
      <c r="CL1" s="722"/>
      <c r="CM1" s="722"/>
      <c r="CN1" s="722"/>
      <c r="CO1" s="722"/>
      <c r="CP1" s="722"/>
      <c r="CQ1" s="722"/>
      <c r="CR1" s="722"/>
      <c r="CS1" s="723"/>
      <c r="CT1" s="721" t="s">
        <v>785</v>
      </c>
      <c r="CU1" s="722"/>
      <c r="CV1" s="722"/>
      <c r="CW1" s="722"/>
      <c r="CX1" s="722"/>
      <c r="CY1" s="722"/>
      <c r="CZ1" s="722"/>
      <c r="DA1" s="722"/>
      <c r="DB1" s="722"/>
      <c r="DC1" s="722"/>
      <c r="DD1" s="723"/>
      <c r="DE1" s="694" t="s">
        <v>797</v>
      </c>
      <c r="DF1" s="695"/>
      <c r="DG1" s="695"/>
      <c r="DH1" s="695"/>
      <c r="DI1" s="695"/>
      <c r="DJ1" s="695"/>
      <c r="DK1" s="695"/>
      <c r="DL1" s="695"/>
      <c r="DM1" s="695"/>
      <c r="DN1" s="695"/>
      <c r="DO1" s="695"/>
      <c r="DP1" s="695"/>
      <c r="DQ1" s="696"/>
    </row>
    <row r="2" spans="1:121" ht="24.75" customHeight="1" x14ac:dyDescent="0.35">
      <c r="A2" s="9"/>
      <c r="B2" s="9"/>
      <c r="C2" s="318" t="s">
        <v>392</v>
      </c>
      <c r="D2" s="729" t="s">
        <v>5</v>
      </c>
      <c r="E2" s="729"/>
      <c r="F2" s="729" t="s">
        <v>6</v>
      </c>
      <c r="G2" s="729"/>
      <c r="H2" s="729" t="s">
        <v>2</v>
      </c>
      <c r="I2" s="729"/>
      <c r="J2" s="729" t="s">
        <v>3</v>
      </c>
      <c r="K2" s="729"/>
      <c r="L2" s="729" t="s">
        <v>525</v>
      </c>
      <c r="M2" s="729"/>
      <c r="N2" s="729" t="s">
        <v>4</v>
      </c>
      <c r="O2" s="729"/>
      <c r="P2" s="730"/>
      <c r="Q2" s="697" t="s">
        <v>5</v>
      </c>
      <c r="R2" s="698"/>
      <c r="S2" s="697" t="s">
        <v>6</v>
      </c>
      <c r="T2" s="698"/>
      <c r="U2" s="697" t="s">
        <v>2</v>
      </c>
      <c r="V2" s="698"/>
      <c r="W2" s="697" t="s">
        <v>3</v>
      </c>
      <c r="X2" s="698"/>
      <c r="Y2" s="699" t="s">
        <v>4</v>
      </c>
      <c r="Z2" s="699"/>
      <c r="AA2" s="700"/>
      <c r="AB2" s="697" t="s">
        <v>5</v>
      </c>
      <c r="AC2" s="698"/>
      <c r="AD2" s="697" t="s">
        <v>6</v>
      </c>
      <c r="AE2" s="698"/>
      <c r="AF2" s="697" t="s">
        <v>2</v>
      </c>
      <c r="AG2" s="698"/>
      <c r="AH2" s="697" t="s">
        <v>3</v>
      </c>
      <c r="AI2" s="698"/>
      <c r="AJ2" s="699" t="s">
        <v>4</v>
      </c>
      <c r="AK2" s="699"/>
      <c r="AL2" s="700"/>
      <c r="AM2" s="697" t="s">
        <v>5</v>
      </c>
      <c r="AN2" s="698"/>
      <c r="AO2" s="697" t="s">
        <v>6</v>
      </c>
      <c r="AP2" s="698"/>
      <c r="AQ2" s="697" t="s">
        <v>2</v>
      </c>
      <c r="AR2" s="698"/>
      <c r="AS2" s="697" t="s">
        <v>3</v>
      </c>
      <c r="AT2" s="698"/>
      <c r="AU2" s="697" t="s">
        <v>525</v>
      </c>
      <c r="AV2" s="698"/>
      <c r="AW2" s="699" t="s">
        <v>4</v>
      </c>
      <c r="AX2" s="699"/>
      <c r="AY2" s="700"/>
      <c r="AZ2" s="697" t="s">
        <v>5</v>
      </c>
      <c r="BA2" s="698"/>
      <c r="BB2" s="697" t="s">
        <v>6</v>
      </c>
      <c r="BC2" s="698"/>
      <c r="BD2" s="697" t="s">
        <v>2</v>
      </c>
      <c r="BE2" s="698"/>
      <c r="BF2" s="697" t="s">
        <v>3</v>
      </c>
      <c r="BG2" s="698"/>
      <c r="BH2" s="699" t="s">
        <v>4</v>
      </c>
      <c r="BI2" s="699"/>
      <c r="BJ2" s="700"/>
      <c r="BK2" s="697" t="s">
        <v>5</v>
      </c>
      <c r="BL2" s="698"/>
      <c r="BM2" s="697" t="s">
        <v>6</v>
      </c>
      <c r="BN2" s="698"/>
      <c r="BO2" s="697" t="s">
        <v>2</v>
      </c>
      <c r="BP2" s="698"/>
      <c r="BQ2" s="697" t="s">
        <v>3</v>
      </c>
      <c r="BR2" s="698"/>
      <c r="BS2" s="699" t="s">
        <v>4</v>
      </c>
      <c r="BT2" s="699"/>
      <c r="BU2" s="700"/>
      <c r="BV2" s="697" t="s">
        <v>5</v>
      </c>
      <c r="BW2" s="698"/>
      <c r="BX2" s="697" t="s">
        <v>6</v>
      </c>
      <c r="BY2" s="698"/>
      <c r="BZ2" s="697" t="s">
        <v>2</v>
      </c>
      <c r="CA2" s="698"/>
      <c r="CB2" s="697" t="s">
        <v>3</v>
      </c>
      <c r="CC2" s="698"/>
      <c r="CD2" s="697" t="s">
        <v>525</v>
      </c>
      <c r="CE2" s="698"/>
      <c r="CF2" s="699" t="s">
        <v>4</v>
      </c>
      <c r="CG2" s="699"/>
      <c r="CH2" s="700"/>
      <c r="CI2" s="704" t="s">
        <v>5</v>
      </c>
      <c r="CJ2" s="705"/>
      <c r="CK2" s="704" t="s">
        <v>6</v>
      </c>
      <c r="CL2" s="705"/>
      <c r="CM2" s="704" t="s">
        <v>2</v>
      </c>
      <c r="CN2" s="705"/>
      <c r="CO2" s="704" t="s">
        <v>3</v>
      </c>
      <c r="CP2" s="705"/>
      <c r="CQ2" s="731" t="s">
        <v>4</v>
      </c>
      <c r="CR2" s="732"/>
      <c r="CS2" s="733"/>
      <c r="CT2" s="704" t="s">
        <v>5</v>
      </c>
      <c r="CU2" s="705"/>
      <c r="CV2" s="704" t="s">
        <v>6</v>
      </c>
      <c r="CW2" s="705"/>
      <c r="CX2" s="704" t="s">
        <v>2</v>
      </c>
      <c r="CY2" s="705"/>
      <c r="CZ2" s="704" t="s">
        <v>3</v>
      </c>
      <c r="DA2" s="705"/>
      <c r="DB2" s="731" t="s">
        <v>4</v>
      </c>
      <c r="DC2" s="732"/>
      <c r="DD2" s="733"/>
      <c r="DE2" s="697" t="s">
        <v>5</v>
      </c>
      <c r="DF2" s="698"/>
      <c r="DG2" s="697" t="s">
        <v>6</v>
      </c>
      <c r="DH2" s="698"/>
      <c r="DI2" s="697" t="s">
        <v>2</v>
      </c>
      <c r="DJ2" s="698"/>
      <c r="DK2" s="697" t="s">
        <v>3</v>
      </c>
      <c r="DL2" s="698"/>
      <c r="DM2" s="697" t="s">
        <v>525</v>
      </c>
      <c r="DN2" s="698"/>
      <c r="DO2" s="708" t="s">
        <v>4</v>
      </c>
      <c r="DP2" s="708"/>
      <c r="DQ2" s="709"/>
    </row>
    <row r="3" spans="1:121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7" t="s">
        <v>0</v>
      </c>
      <c r="CG3" s="497" t="s">
        <v>7</v>
      </c>
      <c r="CH3" s="497" t="s">
        <v>607</v>
      </c>
      <c r="CI3" s="577" t="s">
        <v>0</v>
      </c>
      <c r="CJ3" s="577" t="s">
        <v>7</v>
      </c>
      <c r="CK3" s="577" t="s">
        <v>0</v>
      </c>
      <c r="CL3" s="577" t="s">
        <v>7</v>
      </c>
      <c r="CM3" s="577" t="s">
        <v>0</v>
      </c>
      <c r="CN3" s="577" t="s">
        <v>7</v>
      </c>
      <c r="CO3" s="577" t="s">
        <v>0</v>
      </c>
      <c r="CP3" s="577" t="s">
        <v>7</v>
      </c>
      <c r="CQ3" s="578" t="s">
        <v>0</v>
      </c>
      <c r="CR3" s="578" t="s">
        <v>7</v>
      </c>
      <c r="CS3" s="578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8" t="s">
        <v>0</v>
      </c>
      <c r="DC3" s="578" t="s">
        <v>7</v>
      </c>
      <c r="DD3" s="578" t="s">
        <v>607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1" t="s">
        <v>0</v>
      </c>
      <c r="DP3" s="621" t="s">
        <v>7</v>
      </c>
      <c r="DQ3" s="621" t="s">
        <v>607</v>
      </c>
    </row>
    <row r="4" spans="1:121" ht="103.5" customHeight="1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229" t="s">
        <v>9</v>
      </c>
      <c r="CG4" s="229" t="s">
        <v>9</v>
      </c>
      <c r="CH4" s="229" t="s">
        <v>10</v>
      </c>
      <c r="CI4" s="568" t="s">
        <v>781</v>
      </c>
      <c r="CJ4" s="568" t="s">
        <v>781</v>
      </c>
      <c r="CK4" s="522" t="s">
        <v>782</v>
      </c>
      <c r="CL4" s="567" t="s">
        <v>782</v>
      </c>
      <c r="CM4" s="522" t="s">
        <v>783</v>
      </c>
      <c r="CN4" s="567" t="s">
        <v>783</v>
      </c>
      <c r="CO4" s="522" t="s">
        <v>784</v>
      </c>
      <c r="CP4" s="567" t="s">
        <v>784</v>
      </c>
      <c r="CQ4" s="229" t="s">
        <v>9</v>
      </c>
      <c r="CR4" s="229" t="s">
        <v>9</v>
      </c>
      <c r="CS4" s="229" t="s">
        <v>10</v>
      </c>
      <c r="CT4" s="568" t="s">
        <v>786</v>
      </c>
      <c r="CU4" s="568" t="s">
        <v>786</v>
      </c>
      <c r="CV4" s="567" t="s">
        <v>790</v>
      </c>
      <c r="CW4" s="567" t="s">
        <v>790</v>
      </c>
      <c r="CX4" s="567" t="s">
        <v>788</v>
      </c>
      <c r="CY4" s="567" t="s">
        <v>788</v>
      </c>
      <c r="CZ4" s="567" t="s">
        <v>791</v>
      </c>
      <c r="DA4" s="567" t="s">
        <v>791</v>
      </c>
      <c r="DB4" s="229" t="s">
        <v>9</v>
      </c>
      <c r="DC4" s="229" t="s">
        <v>9</v>
      </c>
      <c r="DD4" s="229" t="s">
        <v>10</v>
      </c>
      <c r="DE4" s="568" t="s">
        <v>796</v>
      </c>
      <c r="DF4" s="568" t="s">
        <v>796</v>
      </c>
      <c r="DG4" s="618" t="s">
        <v>792</v>
      </c>
      <c r="DH4" s="618" t="s">
        <v>792</v>
      </c>
      <c r="DI4" s="618" t="s">
        <v>793</v>
      </c>
      <c r="DJ4" s="618" t="s">
        <v>793</v>
      </c>
      <c r="DK4" s="618" t="s">
        <v>794</v>
      </c>
      <c r="DL4" s="618" t="s">
        <v>794</v>
      </c>
      <c r="DM4" s="618" t="s">
        <v>795</v>
      </c>
      <c r="DN4" s="618" t="s">
        <v>795</v>
      </c>
      <c r="DO4" s="419" t="s">
        <v>9</v>
      </c>
      <c r="DP4" s="419" t="s">
        <v>9</v>
      </c>
      <c r="DQ4" s="419" t="s">
        <v>10</v>
      </c>
    </row>
    <row r="5" spans="1:121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  <c r="BV5" s="530"/>
      <c r="BX5" s="531"/>
      <c r="BZ5" s="533"/>
      <c r="CB5" s="537"/>
      <c r="CC5" s="493"/>
      <c r="CF5" s="395">
        <f>BV5+BX5+BZ5+CB5+CD5</f>
        <v>0</v>
      </c>
      <c r="CG5" s="395">
        <f>BW5+BY5+CA5+CC5+CE5</f>
        <v>0</v>
      </c>
      <c r="CH5" s="395">
        <f>CF5+CG5</f>
        <v>0</v>
      </c>
      <c r="CI5" s="569"/>
      <c r="CK5" s="571"/>
      <c r="CM5" s="573"/>
      <c r="CO5" s="575"/>
      <c r="CQ5" s="500">
        <f>CI5+CK5+CM5+CO5</f>
        <v>0</v>
      </c>
      <c r="CR5" s="500">
        <f>CJ5+CL5+CN5+CP5</f>
        <v>0</v>
      </c>
      <c r="CS5" s="500">
        <f>CQ5+CR5</f>
        <v>0</v>
      </c>
      <c r="CT5" s="593"/>
      <c r="CV5" s="595"/>
      <c r="CX5" s="597"/>
      <c r="CZ5" s="599"/>
      <c r="DB5" s="395">
        <f>CT5+CV5+CX5+CZ5</f>
        <v>0</v>
      </c>
      <c r="DC5" s="395">
        <f>CU5+CW5+CY5+DA5</f>
        <v>0</v>
      </c>
      <c r="DD5" s="395">
        <f>DB5+DC5</f>
        <v>0</v>
      </c>
      <c r="DE5" s="686"/>
      <c r="DG5" s="688"/>
      <c r="DK5" s="690"/>
      <c r="DM5" s="692"/>
      <c r="DO5" s="619">
        <f>DE5+DG5+DI5+DK5+DM5</f>
        <v>0</v>
      </c>
      <c r="DP5" s="619">
        <f>DF5+DH5+DJ5+DL5+DN5</f>
        <v>0</v>
      </c>
      <c r="DQ5" s="619">
        <f>DO5+DP5</f>
        <v>0</v>
      </c>
    </row>
    <row r="6" spans="1:121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  <c r="BV6" s="528">
        <v>1</v>
      </c>
      <c r="BX6" s="531"/>
      <c r="BZ6" s="533"/>
      <c r="CB6" s="537">
        <v>1</v>
      </c>
      <c r="CC6" s="493"/>
      <c r="CF6" s="395">
        <f t="shared" ref="CF6:CF69" si="18">BV6+BX6+BZ6+CB6+CD6</f>
        <v>2</v>
      </c>
      <c r="CG6" s="395">
        <f t="shared" ref="CG6:CG69" si="19">BW6+BY6+CA6+CC6+CE6</f>
        <v>0</v>
      </c>
      <c r="CH6" s="395">
        <f t="shared" ref="CH6:CH69" si="20">CF6+CG6</f>
        <v>2</v>
      </c>
      <c r="CI6" s="569"/>
      <c r="CK6" s="571">
        <v>1</v>
      </c>
      <c r="CM6" s="573"/>
      <c r="CO6" s="575"/>
      <c r="CQ6" s="545">
        <f t="shared" ref="CQ6:CQ69" si="21">CI6+CK6+CM6+CO6</f>
        <v>1</v>
      </c>
      <c r="CR6" s="545">
        <f t="shared" ref="CR6:CR69" si="22">CJ6+CL6+CN6+CP6</f>
        <v>0</v>
      </c>
      <c r="CS6" s="545">
        <f t="shared" ref="CS6:CS69" si="23">CQ6+CR6</f>
        <v>1</v>
      </c>
      <c r="CT6" s="593"/>
      <c r="CV6" s="595"/>
      <c r="CX6" s="597">
        <v>2</v>
      </c>
      <c r="CZ6" s="599">
        <v>1</v>
      </c>
      <c r="DB6" s="395">
        <f t="shared" ref="DB6:DB69" si="24">CT6+CV6+CX6+CZ6</f>
        <v>3</v>
      </c>
      <c r="DC6" s="395">
        <f t="shared" ref="DC6:DC69" si="25">CU6+CW6+CY6+DA6</f>
        <v>0</v>
      </c>
      <c r="DD6" s="395">
        <f t="shared" ref="DD6:DD69" si="26">DB6+DC6</f>
        <v>3</v>
      </c>
      <c r="DE6" s="686">
        <v>1</v>
      </c>
      <c r="DG6" s="688">
        <v>1</v>
      </c>
      <c r="DK6" s="690"/>
      <c r="DM6" s="692"/>
      <c r="DO6" s="653">
        <f t="shared" ref="DO6:DO69" si="27">DE6+DG6+DI6+DK6+DM6</f>
        <v>2</v>
      </c>
      <c r="DP6" s="653">
        <f t="shared" ref="DP6:DP69" si="28">DF6+DH6+DJ6+DL6+DN6</f>
        <v>0</v>
      </c>
      <c r="DQ6" s="653">
        <f t="shared" ref="DQ6:DQ69" si="29">DO6+DP6</f>
        <v>2</v>
      </c>
    </row>
    <row r="7" spans="1:121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  <c r="BV7" s="530"/>
      <c r="BX7" s="531"/>
      <c r="BZ7" s="533"/>
      <c r="CB7" s="537"/>
      <c r="CC7" s="493"/>
      <c r="CF7" s="395">
        <f t="shared" si="18"/>
        <v>0</v>
      </c>
      <c r="CG7" s="395">
        <f t="shared" si="19"/>
        <v>0</v>
      </c>
      <c r="CH7" s="395">
        <f t="shared" si="20"/>
        <v>0</v>
      </c>
      <c r="CI7" s="569"/>
      <c r="CK7" s="571"/>
      <c r="CM7" s="573"/>
      <c r="CO7" s="575"/>
      <c r="CQ7" s="545">
        <f t="shared" si="21"/>
        <v>0</v>
      </c>
      <c r="CR7" s="545">
        <f t="shared" si="22"/>
        <v>0</v>
      </c>
      <c r="CS7" s="545">
        <f t="shared" si="23"/>
        <v>0</v>
      </c>
      <c r="CT7" s="593"/>
      <c r="CV7" s="595"/>
      <c r="CX7" s="597"/>
      <c r="CZ7" s="599"/>
      <c r="DB7" s="395">
        <f t="shared" si="24"/>
        <v>0</v>
      </c>
      <c r="DC7" s="395">
        <f t="shared" si="25"/>
        <v>0</v>
      </c>
      <c r="DD7" s="395">
        <f t="shared" si="26"/>
        <v>0</v>
      </c>
      <c r="DE7" s="686"/>
      <c r="DG7" s="688"/>
      <c r="DK7" s="690"/>
      <c r="DM7" s="692"/>
      <c r="DO7" s="653">
        <f t="shared" si="27"/>
        <v>0</v>
      </c>
      <c r="DP7" s="653">
        <f t="shared" si="28"/>
        <v>0</v>
      </c>
      <c r="DQ7" s="653">
        <f t="shared" si="29"/>
        <v>0</v>
      </c>
    </row>
    <row r="8" spans="1:121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  <c r="BV8" s="530">
        <v>1</v>
      </c>
      <c r="BX8" s="531"/>
      <c r="BZ8" s="533"/>
      <c r="CB8" s="537">
        <v>1</v>
      </c>
      <c r="CC8" s="493"/>
      <c r="CF8" s="395">
        <f t="shared" si="18"/>
        <v>2</v>
      </c>
      <c r="CG8" s="395">
        <f t="shared" si="19"/>
        <v>0</v>
      </c>
      <c r="CH8" s="395">
        <f t="shared" si="20"/>
        <v>2</v>
      </c>
      <c r="CI8" s="569"/>
      <c r="CK8" s="571">
        <v>1</v>
      </c>
      <c r="CM8" s="573"/>
      <c r="CO8" s="575"/>
      <c r="CQ8" s="545">
        <f t="shared" si="21"/>
        <v>1</v>
      </c>
      <c r="CR8" s="545">
        <f t="shared" si="22"/>
        <v>0</v>
      </c>
      <c r="CS8" s="545">
        <f t="shared" si="23"/>
        <v>1</v>
      </c>
      <c r="CT8" s="593"/>
      <c r="CV8" s="595"/>
      <c r="CX8" s="597">
        <v>2</v>
      </c>
      <c r="CZ8" s="599">
        <v>1</v>
      </c>
      <c r="DB8" s="395">
        <f t="shared" si="24"/>
        <v>3</v>
      </c>
      <c r="DC8" s="395">
        <f t="shared" si="25"/>
        <v>0</v>
      </c>
      <c r="DD8" s="395">
        <f t="shared" si="26"/>
        <v>3</v>
      </c>
      <c r="DE8" s="686">
        <v>1</v>
      </c>
      <c r="DG8" s="688">
        <v>1</v>
      </c>
      <c r="DK8" s="690"/>
      <c r="DM8" s="692">
        <v>1</v>
      </c>
      <c r="DO8" s="653">
        <f t="shared" si="27"/>
        <v>3</v>
      </c>
      <c r="DP8" s="653">
        <f t="shared" si="28"/>
        <v>0</v>
      </c>
      <c r="DQ8" s="653">
        <f t="shared" si="29"/>
        <v>3</v>
      </c>
    </row>
    <row r="9" spans="1:121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  <c r="BV9" s="530"/>
      <c r="BX9" s="531"/>
      <c r="BZ9" s="533"/>
      <c r="CB9" s="537"/>
      <c r="CC9" s="493"/>
      <c r="CF9" s="395">
        <f t="shared" si="18"/>
        <v>0</v>
      </c>
      <c r="CG9" s="395">
        <f t="shared" si="19"/>
        <v>0</v>
      </c>
      <c r="CH9" s="395">
        <f t="shared" si="20"/>
        <v>0</v>
      </c>
      <c r="CI9" s="569"/>
      <c r="CK9" s="571"/>
      <c r="CM9" s="573"/>
      <c r="CO9" s="575"/>
      <c r="CQ9" s="545">
        <f t="shared" si="21"/>
        <v>0</v>
      </c>
      <c r="CR9" s="545">
        <f t="shared" si="22"/>
        <v>0</v>
      </c>
      <c r="CS9" s="545">
        <f t="shared" si="23"/>
        <v>0</v>
      </c>
      <c r="CT9" s="593"/>
      <c r="CV9" s="595"/>
      <c r="CX9" s="597"/>
      <c r="CZ9" s="599"/>
      <c r="DB9" s="395">
        <f t="shared" si="24"/>
        <v>0</v>
      </c>
      <c r="DC9" s="395">
        <f t="shared" si="25"/>
        <v>0</v>
      </c>
      <c r="DD9" s="395">
        <f t="shared" si="26"/>
        <v>0</v>
      </c>
      <c r="DE9" s="686"/>
      <c r="DG9" s="688"/>
      <c r="DK9" s="690"/>
      <c r="DM9" s="692"/>
      <c r="DO9" s="653">
        <f t="shared" si="27"/>
        <v>0</v>
      </c>
      <c r="DP9" s="653">
        <f t="shared" si="28"/>
        <v>0</v>
      </c>
      <c r="DQ9" s="653">
        <f t="shared" si="29"/>
        <v>0</v>
      </c>
    </row>
    <row r="10" spans="1:121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  <c r="BV10" s="528">
        <v>2</v>
      </c>
      <c r="BX10" s="531"/>
      <c r="BZ10" s="533">
        <v>2</v>
      </c>
      <c r="CB10" s="537">
        <v>1</v>
      </c>
      <c r="CC10" s="493"/>
      <c r="CF10" s="395">
        <f t="shared" si="18"/>
        <v>5</v>
      </c>
      <c r="CG10" s="395">
        <f t="shared" si="19"/>
        <v>0</v>
      </c>
      <c r="CH10" s="395">
        <f t="shared" si="20"/>
        <v>5</v>
      </c>
      <c r="CI10" s="569"/>
      <c r="CK10" s="571"/>
      <c r="CM10" s="573"/>
      <c r="CO10" s="575"/>
      <c r="CQ10" s="545">
        <f t="shared" si="21"/>
        <v>0</v>
      </c>
      <c r="CR10" s="545">
        <f t="shared" si="22"/>
        <v>0</v>
      </c>
      <c r="CS10" s="545">
        <f t="shared" si="23"/>
        <v>0</v>
      </c>
      <c r="CT10" s="593"/>
      <c r="CV10" s="595"/>
      <c r="CX10" s="597"/>
      <c r="CZ10" s="599"/>
      <c r="DB10" s="395">
        <f t="shared" si="24"/>
        <v>0</v>
      </c>
      <c r="DC10" s="395">
        <f t="shared" si="25"/>
        <v>0</v>
      </c>
      <c r="DD10" s="395">
        <f t="shared" si="26"/>
        <v>0</v>
      </c>
      <c r="DE10" s="686"/>
      <c r="DG10" s="688"/>
      <c r="DK10" s="690"/>
      <c r="DM10" s="692"/>
      <c r="DO10" s="653">
        <f t="shared" si="27"/>
        <v>0</v>
      </c>
      <c r="DP10" s="653">
        <f t="shared" si="28"/>
        <v>0</v>
      </c>
      <c r="DQ10" s="653">
        <f t="shared" si="29"/>
        <v>0</v>
      </c>
    </row>
    <row r="11" spans="1:121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  <c r="BV11" s="530"/>
      <c r="BX11" s="531"/>
      <c r="BZ11" s="533"/>
      <c r="CB11" s="537"/>
      <c r="CC11" s="493"/>
      <c r="CF11" s="395">
        <f t="shared" si="18"/>
        <v>0</v>
      </c>
      <c r="CG11" s="395">
        <f t="shared" si="19"/>
        <v>0</v>
      </c>
      <c r="CH11" s="395">
        <f t="shared" si="20"/>
        <v>0</v>
      </c>
      <c r="CI11" s="569"/>
      <c r="CK11" s="571"/>
      <c r="CM11" s="573"/>
      <c r="CO11" s="575"/>
      <c r="CQ11" s="545">
        <f t="shared" si="21"/>
        <v>0</v>
      </c>
      <c r="CR11" s="545">
        <f t="shared" si="22"/>
        <v>0</v>
      </c>
      <c r="CS11" s="545">
        <f t="shared" si="23"/>
        <v>0</v>
      </c>
      <c r="CT11" s="593"/>
      <c r="CV11" s="595"/>
      <c r="CX11" s="597"/>
      <c r="CZ11" s="599"/>
      <c r="DB11" s="395">
        <f t="shared" si="24"/>
        <v>0</v>
      </c>
      <c r="DC11" s="395">
        <f t="shared" si="25"/>
        <v>0</v>
      </c>
      <c r="DD11" s="395">
        <f t="shared" si="26"/>
        <v>0</v>
      </c>
      <c r="DE11" s="686"/>
      <c r="DG11" s="688"/>
      <c r="DK11" s="690"/>
      <c r="DM11" s="692">
        <v>5</v>
      </c>
      <c r="DO11" s="653">
        <f t="shared" si="27"/>
        <v>5</v>
      </c>
      <c r="DP11" s="653">
        <f t="shared" si="28"/>
        <v>0</v>
      </c>
      <c r="DQ11" s="653">
        <f t="shared" si="29"/>
        <v>5</v>
      </c>
    </row>
    <row r="12" spans="1:121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  <c r="BV12" s="530"/>
      <c r="BX12" s="531"/>
      <c r="BZ12" s="533"/>
      <c r="CB12" s="537"/>
      <c r="CC12" s="493"/>
      <c r="CF12" s="395">
        <f t="shared" si="18"/>
        <v>0</v>
      </c>
      <c r="CG12" s="395">
        <f t="shared" si="19"/>
        <v>0</v>
      </c>
      <c r="CH12" s="395">
        <f t="shared" si="20"/>
        <v>0</v>
      </c>
      <c r="CI12" s="569"/>
      <c r="CK12" s="571"/>
      <c r="CM12" s="573"/>
      <c r="CO12" s="575"/>
      <c r="CQ12" s="545">
        <f t="shared" si="21"/>
        <v>0</v>
      </c>
      <c r="CR12" s="545">
        <f t="shared" si="22"/>
        <v>0</v>
      </c>
      <c r="CS12" s="545">
        <f t="shared" si="23"/>
        <v>0</v>
      </c>
      <c r="CT12" s="593"/>
      <c r="CV12" s="595"/>
      <c r="CX12" s="597"/>
      <c r="CZ12" s="599"/>
      <c r="DB12" s="395">
        <f t="shared" si="24"/>
        <v>0</v>
      </c>
      <c r="DC12" s="395">
        <f t="shared" si="25"/>
        <v>0</v>
      </c>
      <c r="DD12" s="395">
        <f t="shared" si="26"/>
        <v>0</v>
      </c>
      <c r="DE12" s="686"/>
      <c r="DG12" s="688"/>
      <c r="DK12" s="690"/>
      <c r="DM12" s="692"/>
      <c r="DO12" s="653">
        <f t="shared" si="27"/>
        <v>0</v>
      </c>
      <c r="DP12" s="653">
        <f t="shared" si="28"/>
        <v>0</v>
      </c>
      <c r="DQ12" s="653">
        <f t="shared" si="29"/>
        <v>0</v>
      </c>
    </row>
    <row r="13" spans="1:121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  <c r="BV13" s="530"/>
      <c r="BX13" s="531"/>
      <c r="BZ13" s="533"/>
      <c r="CB13" s="537"/>
      <c r="CC13" s="493"/>
      <c r="CF13" s="395">
        <f t="shared" si="18"/>
        <v>0</v>
      </c>
      <c r="CG13" s="395">
        <f t="shared" si="19"/>
        <v>0</v>
      </c>
      <c r="CH13" s="395">
        <f t="shared" si="20"/>
        <v>0</v>
      </c>
      <c r="CI13" s="569"/>
      <c r="CK13" s="571"/>
      <c r="CM13" s="573"/>
      <c r="CO13" s="575"/>
      <c r="CQ13" s="545">
        <f t="shared" si="21"/>
        <v>0</v>
      </c>
      <c r="CR13" s="545">
        <f t="shared" si="22"/>
        <v>0</v>
      </c>
      <c r="CS13" s="545">
        <f t="shared" si="23"/>
        <v>0</v>
      </c>
      <c r="CT13" s="593"/>
      <c r="CV13" s="595"/>
      <c r="CX13" s="597"/>
      <c r="CZ13" s="599"/>
      <c r="DB13" s="395">
        <f t="shared" si="24"/>
        <v>0</v>
      </c>
      <c r="DC13" s="395">
        <f t="shared" si="25"/>
        <v>0</v>
      </c>
      <c r="DD13" s="395">
        <f t="shared" si="26"/>
        <v>0</v>
      </c>
      <c r="DE13" s="686"/>
      <c r="DG13" s="688"/>
      <c r="DK13" s="690"/>
      <c r="DM13" s="692"/>
      <c r="DO13" s="653">
        <f t="shared" si="27"/>
        <v>0</v>
      </c>
      <c r="DP13" s="653">
        <f t="shared" si="28"/>
        <v>0</v>
      </c>
      <c r="DQ13" s="653">
        <f t="shared" si="29"/>
        <v>0</v>
      </c>
    </row>
    <row r="14" spans="1:121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  <c r="BV14" s="530"/>
      <c r="BX14" s="531"/>
      <c r="BZ14" s="533"/>
      <c r="CB14" s="537"/>
      <c r="CC14" s="493"/>
      <c r="CF14" s="395">
        <f t="shared" si="18"/>
        <v>0</v>
      </c>
      <c r="CG14" s="395">
        <f t="shared" si="19"/>
        <v>0</v>
      </c>
      <c r="CH14" s="395">
        <f t="shared" si="20"/>
        <v>0</v>
      </c>
      <c r="CI14" s="569"/>
      <c r="CK14" s="571"/>
      <c r="CM14" s="573"/>
      <c r="CO14" s="575"/>
      <c r="CQ14" s="545">
        <f t="shared" si="21"/>
        <v>0</v>
      </c>
      <c r="CR14" s="545">
        <f t="shared" si="22"/>
        <v>0</v>
      </c>
      <c r="CS14" s="545">
        <f t="shared" si="23"/>
        <v>0</v>
      </c>
      <c r="CT14" s="593"/>
      <c r="CV14" s="595"/>
      <c r="CX14" s="597"/>
      <c r="CZ14" s="599"/>
      <c r="DB14" s="395">
        <f t="shared" si="24"/>
        <v>0</v>
      </c>
      <c r="DC14" s="395">
        <f t="shared" si="25"/>
        <v>0</v>
      </c>
      <c r="DD14" s="395">
        <f t="shared" si="26"/>
        <v>0</v>
      </c>
      <c r="DE14" s="686"/>
      <c r="DG14" s="688">
        <v>5</v>
      </c>
      <c r="DK14" s="690"/>
      <c r="DM14" s="692"/>
      <c r="DO14" s="653">
        <f t="shared" si="27"/>
        <v>5</v>
      </c>
      <c r="DP14" s="653">
        <f t="shared" si="28"/>
        <v>0</v>
      </c>
      <c r="DQ14" s="653">
        <f t="shared" si="29"/>
        <v>5</v>
      </c>
    </row>
    <row r="15" spans="1:121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  <c r="BV15" s="530"/>
      <c r="BX15" s="531"/>
      <c r="BZ15" s="533"/>
      <c r="CB15" s="537"/>
      <c r="CC15" s="493"/>
      <c r="CF15" s="395">
        <f t="shared" si="18"/>
        <v>0</v>
      </c>
      <c r="CG15" s="395">
        <f t="shared" si="19"/>
        <v>0</v>
      </c>
      <c r="CH15" s="395">
        <f t="shared" si="20"/>
        <v>0</v>
      </c>
      <c r="CI15" s="569"/>
      <c r="CK15" s="571"/>
      <c r="CM15" s="573"/>
      <c r="CO15" s="575"/>
      <c r="CQ15" s="545">
        <f t="shared" si="21"/>
        <v>0</v>
      </c>
      <c r="CR15" s="545">
        <f t="shared" si="22"/>
        <v>0</v>
      </c>
      <c r="CS15" s="545">
        <f t="shared" si="23"/>
        <v>0</v>
      </c>
      <c r="CT15" s="593">
        <v>10</v>
      </c>
      <c r="CV15" s="595">
        <v>5</v>
      </c>
      <c r="CX15" s="597"/>
      <c r="CZ15" s="599">
        <v>1</v>
      </c>
      <c r="DB15" s="395">
        <f t="shared" si="24"/>
        <v>16</v>
      </c>
      <c r="DC15" s="395">
        <f t="shared" si="25"/>
        <v>0</v>
      </c>
      <c r="DD15" s="395">
        <f t="shared" si="26"/>
        <v>16</v>
      </c>
      <c r="DE15" s="686"/>
      <c r="DG15" s="688"/>
      <c r="DK15" s="690"/>
      <c r="DM15" s="692"/>
      <c r="DO15" s="653">
        <f t="shared" si="27"/>
        <v>0</v>
      </c>
      <c r="DP15" s="653">
        <f t="shared" si="28"/>
        <v>0</v>
      </c>
      <c r="DQ15" s="653">
        <f t="shared" si="29"/>
        <v>0</v>
      </c>
    </row>
    <row r="16" spans="1:121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  <c r="BV16" s="530"/>
      <c r="BX16" s="531"/>
      <c r="BZ16" s="533"/>
      <c r="CB16" s="537"/>
      <c r="CC16" s="493"/>
      <c r="CF16" s="395">
        <f t="shared" si="18"/>
        <v>0</v>
      </c>
      <c r="CG16" s="395">
        <f t="shared" si="19"/>
        <v>0</v>
      </c>
      <c r="CH16" s="395">
        <f t="shared" si="20"/>
        <v>0</v>
      </c>
      <c r="CI16" s="569"/>
      <c r="CK16" s="571"/>
      <c r="CM16" s="573"/>
      <c r="CO16" s="575"/>
      <c r="CQ16" s="545">
        <f t="shared" si="21"/>
        <v>0</v>
      </c>
      <c r="CR16" s="545">
        <f t="shared" si="22"/>
        <v>0</v>
      </c>
      <c r="CS16" s="545">
        <f t="shared" si="23"/>
        <v>0</v>
      </c>
      <c r="CT16" s="593"/>
      <c r="CV16" s="595"/>
      <c r="CX16" s="597"/>
      <c r="CZ16" s="599"/>
      <c r="DB16" s="395">
        <f t="shared" si="24"/>
        <v>0</v>
      </c>
      <c r="DC16" s="395">
        <f t="shared" si="25"/>
        <v>0</v>
      </c>
      <c r="DD16" s="395">
        <f t="shared" si="26"/>
        <v>0</v>
      </c>
      <c r="DE16" s="686"/>
      <c r="DG16" s="688"/>
      <c r="DK16" s="690"/>
      <c r="DM16" s="692"/>
      <c r="DO16" s="653">
        <f t="shared" si="27"/>
        <v>0</v>
      </c>
      <c r="DP16" s="653">
        <f t="shared" si="28"/>
        <v>0</v>
      </c>
      <c r="DQ16" s="653">
        <f t="shared" si="29"/>
        <v>0</v>
      </c>
    </row>
    <row r="17" spans="1:121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  <c r="BV17" s="530"/>
      <c r="BX17" s="531"/>
      <c r="BZ17" s="535"/>
      <c r="CB17" s="537"/>
      <c r="CC17" s="493"/>
      <c r="CF17" s="395">
        <f t="shared" si="18"/>
        <v>0</v>
      </c>
      <c r="CG17" s="395">
        <f t="shared" si="19"/>
        <v>0</v>
      </c>
      <c r="CH17" s="395">
        <f t="shared" si="20"/>
        <v>0</v>
      </c>
      <c r="CI17" s="569"/>
      <c r="CK17" s="571"/>
      <c r="CM17" s="573"/>
      <c r="CO17" s="575"/>
      <c r="CQ17" s="545">
        <f t="shared" si="21"/>
        <v>0</v>
      </c>
      <c r="CR17" s="545">
        <f t="shared" si="22"/>
        <v>0</v>
      </c>
      <c r="CS17" s="545">
        <f t="shared" si="23"/>
        <v>0</v>
      </c>
      <c r="CT17" s="593"/>
      <c r="CV17" s="595"/>
      <c r="CX17" s="597"/>
      <c r="CZ17" s="599"/>
      <c r="DB17" s="395">
        <f t="shared" si="24"/>
        <v>0</v>
      </c>
      <c r="DC17" s="395">
        <f t="shared" si="25"/>
        <v>0</v>
      </c>
      <c r="DD17" s="395">
        <f t="shared" si="26"/>
        <v>0</v>
      </c>
      <c r="DE17" s="686"/>
      <c r="DG17" s="688"/>
      <c r="DK17" s="690"/>
      <c r="DM17" s="692"/>
      <c r="DO17" s="653">
        <f t="shared" si="27"/>
        <v>0</v>
      </c>
      <c r="DP17" s="653">
        <f t="shared" si="28"/>
        <v>0</v>
      </c>
      <c r="DQ17" s="653">
        <f t="shared" si="29"/>
        <v>0</v>
      </c>
    </row>
    <row r="18" spans="1:121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  <c r="BV18" s="530"/>
      <c r="BX18" s="531"/>
      <c r="BZ18" s="535"/>
      <c r="CB18" s="537"/>
      <c r="CC18" s="493"/>
      <c r="CF18" s="395">
        <f t="shared" si="18"/>
        <v>0</v>
      </c>
      <c r="CG18" s="395">
        <f t="shared" si="19"/>
        <v>0</v>
      </c>
      <c r="CH18" s="395">
        <f t="shared" si="20"/>
        <v>0</v>
      </c>
      <c r="CI18" s="569"/>
      <c r="CK18" s="571"/>
      <c r="CM18" s="573"/>
      <c r="CO18" s="575"/>
      <c r="CQ18" s="545">
        <f t="shared" si="21"/>
        <v>0</v>
      </c>
      <c r="CR18" s="545">
        <f t="shared" si="22"/>
        <v>0</v>
      </c>
      <c r="CS18" s="545">
        <f t="shared" si="23"/>
        <v>0</v>
      </c>
      <c r="CT18" s="593"/>
      <c r="CV18" s="595"/>
      <c r="CX18" s="597"/>
      <c r="CZ18" s="599"/>
      <c r="DB18" s="395">
        <f t="shared" si="24"/>
        <v>0</v>
      </c>
      <c r="DC18" s="395">
        <f t="shared" si="25"/>
        <v>0</v>
      </c>
      <c r="DD18" s="395">
        <f t="shared" si="26"/>
        <v>0</v>
      </c>
      <c r="DE18" s="686"/>
      <c r="DG18" s="688"/>
      <c r="DK18" s="690"/>
      <c r="DM18" s="692"/>
      <c r="DO18" s="653">
        <f t="shared" si="27"/>
        <v>0</v>
      </c>
      <c r="DP18" s="653">
        <f t="shared" si="28"/>
        <v>0</v>
      </c>
      <c r="DQ18" s="653">
        <f t="shared" si="29"/>
        <v>0</v>
      </c>
    </row>
    <row r="19" spans="1:121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  <c r="BV19" s="528">
        <v>10</v>
      </c>
      <c r="BX19" s="531">
        <v>5</v>
      </c>
      <c r="BZ19" s="533">
        <v>6</v>
      </c>
      <c r="CB19" s="536">
        <v>3</v>
      </c>
      <c r="CC19" s="493"/>
      <c r="CF19" s="395">
        <f t="shared" si="18"/>
        <v>24</v>
      </c>
      <c r="CG19" s="395">
        <f t="shared" si="19"/>
        <v>0</v>
      </c>
      <c r="CH19" s="395">
        <f t="shared" si="20"/>
        <v>24</v>
      </c>
      <c r="CI19" s="569"/>
      <c r="CK19" s="570">
        <v>5</v>
      </c>
      <c r="CM19" s="572">
        <v>6</v>
      </c>
      <c r="CO19" s="574">
        <v>10</v>
      </c>
      <c r="CQ19" s="545">
        <f t="shared" si="21"/>
        <v>21</v>
      </c>
      <c r="CR19" s="545">
        <f t="shared" si="22"/>
        <v>0</v>
      </c>
      <c r="CS19" s="545">
        <f t="shared" si="23"/>
        <v>21</v>
      </c>
      <c r="CT19" s="592">
        <v>10</v>
      </c>
      <c r="CV19" s="594">
        <v>12</v>
      </c>
      <c r="CX19" s="596">
        <v>3</v>
      </c>
      <c r="CZ19" s="598">
        <v>2</v>
      </c>
      <c r="DB19" s="395">
        <f t="shared" si="24"/>
        <v>27</v>
      </c>
      <c r="DC19" s="395">
        <f t="shared" si="25"/>
        <v>0</v>
      </c>
      <c r="DD19" s="395">
        <f t="shared" si="26"/>
        <v>27</v>
      </c>
      <c r="DE19" s="685">
        <v>2</v>
      </c>
      <c r="DG19" s="687">
        <v>10</v>
      </c>
      <c r="DK19" s="689">
        <v>3</v>
      </c>
      <c r="DM19" s="691">
        <v>3</v>
      </c>
      <c r="DO19" s="653">
        <f t="shared" si="27"/>
        <v>18</v>
      </c>
      <c r="DP19" s="653">
        <f t="shared" si="28"/>
        <v>0</v>
      </c>
      <c r="DQ19" s="653">
        <f t="shared" si="29"/>
        <v>18</v>
      </c>
    </row>
    <row r="20" spans="1:121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  <c r="BV20" s="528">
        <v>10</v>
      </c>
      <c r="BX20" s="531">
        <v>5</v>
      </c>
      <c r="BZ20" s="533">
        <v>3</v>
      </c>
      <c r="CB20" s="536">
        <v>3</v>
      </c>
      <c r="CC20" s="493"/>
      <c r="CF20" s="395">
        <f t="shared" si="18"/>
        <v>21</v>
      </c>
      <c r="CG20" s="395">
        <f t="shared" si="19"/>
        <v>0</v>
      </c>
      <c r="CH20" s="395">
        <f t="shared" si="20"/>
        <v>21</v>
      </c>
      <c r="CI20" s="569"/>
      <c r="CK20" s="570">
        <v>3</v>
      </c>
      <c r="CM20" s="572">
        <v>4</v>
      </c>
      <c r="CO20" s="574">
        <v>3</v>
      </c>
      <c r="CQ20" s="545">
        <f t="shared" si="21"/>
        <v>10</v>
      </c>
      <c r="CR20" s="545">
        <f t="shared" si="22"/>
        <v>0</v>
      </c>
      <c r="CS20" s="545">
        <f t="shared" si="23"/>
        <v>10</v>
      </c>
      <c r="CT20" s="592">
        <v>5</v>
      </c>
      <c r="CV20" s="594">
        <v>5</v>
      </c>
      <c r="CX20" s="596">
        <v>2</v>
      </c>
      <c r="CZ20" s="598">
        <v>2</v>
      </c>
      <c r="DB20" s="395">
        <f t="shared" si="24"/>
        <v>14</v>
      </c>
      <c r="DC20" s="395">
        <f t="shared" si="25"/>
        <v>0</v>
      </c>
      <c r="DD20" s="395">
        <f t="shared" si="26"/>
        <v>14</v>
      </c>
      <c r="DE20" s="685">
        <v>2</v>
      </c>
      <c r="DG20" s="687">
        <v>5</v>
      </c>
      <c r="DK20" s="689">
        <v>4</v>
      </c>
      <c r="DM20" s="691">
        <v>3</v>
      </c>
      <c r="DO20" s="653">
        <f t="shared" si="27"/>
        <v>14</v>
      </c>
      <c r="DP20" s="653">
        <f t="shared" si="28"/>
        <v>0</v>
      </c>
      <c r="DQ20" s="653">
        <f t="shared" si="29"/>
        <v>14</v>
      </c>
    </row>
    <row r="21" spans="1:121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  <c r="BV21" s="528">
        <v>10</v>
      </c>
      <c r="BX21" s="531">
        <v>5</v>
      </c>
      <c r="BZ21" s="533">
        <v>3</v>
      </c>
      <c r="CB21" s="536">
        <v>3</v>
      </c>
      <c r="CC21" s="493"/>
      <c r="CF21" s="395">
        <f t="shared" si="18"/>
        <v>21</v>
      </c>
      <c r="CG21" s="395">
        <f t="shared" si="19"/>
        <v>0</v>
      </c>
      <c r="CH21" s="395">
        <f t="shared" si="20"/>
        <v>21</v>
      </c>
      <c r="CI21" s="569"/>
      <c r="CK21" s="570">
        <v>3</v>
      </c>
      <c r="CM21" s="572">
        <v>4</v>
      </c>
      <c r="CO21" s="574">
        <v>3</v>
      </c>
      <c r="CQ21" s="545">
        <f t="shared" si="21"/>
        <v>10</v>
      </c>
      <c r="CR21" s="545">
        <f t="shared" si="22"/>
        <v>0</v>
      </c>
      <c r="CS21" s="545">
        <f t="shared" si="23"/>
        <v>10</v>
      </c>
      <c r="CT21" s="592">
        <v>5</v>
      </c>
      <c r="CV21" s="594">
        <v>5</v>
      </c>
      <c r="CX21" s="596">
        <v>2</v>
      </c>
      <c r="CZ21" s="598">
        <v>2</v>
      </c>
      <c r="DB21" s="395">
        <f t="shared" si="24"/>
        <v>14</v>
      </c>
      <c r="DC21" s="395">
        <f t="shared" si="25"/>
        <v>0</v>
      </c>
      <c r="DD21" s="395">
        <f t="shared" si="26"/>
        <v>14</v>
      </c>
      <c r="DE21" s="685">
        <v>2</v>
      </c>
      <c r="DG21" s="687">
        <v>5</v>
      </c>
      <c r="DK21" s="689">
        <v>4</v>
      </c>
      <c r="DM21" s="691">
        <v>3</v>
      </c>
      <c r="DO21" s="653">
        <f t="shared" si="27"/>
        <v>14</v>
      </c>
      <c r="DP21" s="653">
        <f t="shared" si="28"/>
        <v>0</v>
      </c>
      <c r="DQ21" s="653">
        <f t="shared" si="29"/>
        <v>14</v>
      </c>
    </row>
    <row r="22" spans="1:121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  <c r="BV22" s="530"/>
      <c r="BX22" s="531"/>
      <c r="BZ22" s="535"/>
      <c r="CB22" s="537"/>
      <c r="CC22" s="493"/>
      <c r="CF22" s="395">
        <f t="shared" si="18"/>
        <v>0</v>
      </c>
      <c r="CG22" s="395">
        <f t="shared" si="19"/>
        <v>0</v>
      </c>
      <c r="CH22" s="395">
        <f t="shared" si="20"/>
        <v>0</v>
      </c>
      <c r="CI22" s="569"/>
      <c r="CK22" s="571"/>
      <c r="CM22" s="573"/>
      <c r="CO22" s="575"/>
      <c r="CQ22" s="545">
        <f t="shared" si="21"/>
        <v>0</v>
      </c>
      <c r="CR22" s="545">
        <f t="shared" si="22"/>
        <v>0</v>
      </c>
      <c r="CS22" s="545">
        <f t="shared" si="23"/>
        <v>0</v>
      </c>
      <c r="CT22" s="593"/>
      <c r="CV22" s="595"/>
      <c r="CX22" s="597"/>
      <c r="CZ22" s="599"/>
      <c r="DB22" s="395">
        <f t="shared" si="24"/>
        <v>0</v>
      </c>
      <c r="DC22" s="395">
        <f t="shared" si="25"/>
        <v>0</v>
      </c>
      <c r="DD22" s="395">
        <f t="shared" si="26"/>
        <v>0</v>
      </c>
      <c r="DE22" s="686"/>
      <c r="DG22" s="687"/>
      <c r="DK22" s="690"/>
      <c r="DM22" s="692"/>
      <c r="DO22" s="653">
        <f t="shared" si="27"/>
        <v>0</v>
      </c>
      <c r="DP22" s="653">
        <f t="shared" si="28"/>
        <v>0</v>
      </c>
      <c r="DQ22" s="653">
        <f t="shared" si="29"/>
        <v>0</v>
      </c>
    </row>
    <row r="23" spans="1:121" s="7" customFormat="1" ht="15.75" customHeight="1" x14ac:dyDescent="0.25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  <c r="BV23" s="528">
        <v>2</v>
      </c>
      <c r="BX23" s="531"/>
      <c r="BZ23" s="533">
        <v>2</v>
      </c>
      <c r="CB23" s="536">
        <v>1</v>
      </c>
      <c r="CC23" s="493"/>
      <c r="CF23" s="395">
        <f t="shared" si="18"/>
        <v>5</v>
      </c>
      <c r="CG23" s="395">
        <f t="shared" si="19"/>
        <v>0</v>
      </c>
      <c r="CH23" s="395">
        <f t="shared" si="20"/>
        <v>5</v>
      </c>
      <c r="CI23" s="569"/>
      <c r="CK23" s="570">
        <v>1</v>
      </c>
      <c r="CM23" s="573"/>
      <c r="CO23" s="575"/>
      <c r="CQ23" s="545">
        <f t="shared" si="21"/>
        <v>1</v>
      </c>
      <c r="CR23" s="545">
        <f t="shared" si="22"/>
        <v>0</v>
      </c>
      <c r="CS23" s="545">
        <f t="shared" si="23"/>
        <v>1</v>
      </c>
      <c r="CT23" s="592">
        <v>1</v>
      </c>
      <c r="CV23" s="594">
        <v>1</v>
      </c>
      <c r="CX23" s="597"/>
      <c r="CZ23" s="598">
        <v>2</v>
      </c>
      <c r="DB23" s="395">
        <f t="shared" si="24"/>
        <v>4</v>
      </c>
      <c r="DC23" s="395">
        <f t="shared" si="25"/>
        <v>0</v>
      </c>
      <c r="DD23" s="395">
        <f t="shared" si="26"/>
        <v>4</v>
      </c>
      <c r="DE23" s="685">
        <v>1</v>
      </c>
      <c r="DG23" s="688"/>
      <c r="DK23" s="689">
        <v>1</v>
      </c>
      <c r="DM23" s="692"/>
      <c r="DO23" s="653">
        <f t="shared" si="27"/>
        <v>2</v>
      </c>
      <c r="DP23" s="653">
        <f t="shared" si="28"/>
        <v>0</v>
      </c>
      <c r="DQ23" s="653">
        <f t="shared" si="29"/>
        <v>2</v>
      </c>
    </row>
    <row r="24" spans="1:121" s="7" customFormat="1" ht="17.25" customHeight="1" x14ac:dyDescent="0.25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  <c r="BV24" s="528">
        <v>2</v>
      </c>
      <c r="BX24" s="531"/>
      <c r="BZ24" s="533">
        <v>2</v>
      </c>
      <c r="CB24" s="536">
        <v>1</v>
      </c>
      <c r="CC24" s="493"/>
      <c r="CF24" s="395">
        <f t="shared" si="18"/>
        <v>5</v>
      </c>
      <c r="CG24" s="395">
        <f t="shared" si="19"/>
        <v>0</v>
      </c>
      <c r="CH24" s="395">
        <f t="shared" si="20"/>
        <v>5</v>
      </c>
      <c r="CI24" s="569"/>
      <c r="CK24" s="570">
        <v>1</v>
      </c>
      <c r="CM24" s="573"/>
      <c r="CO24" s="575"/>
      <c r="CQ24" s="545">
        <f t="shared" si="21"/>
        <v>1</v>
      </c>
      <c r="CR24" s="545">
        <f t="shared" si="22"/>
        <v>0</v>
      </c>
      <c r="CS24" s="545">
        <f t="shared" si="23"/>
        <v>1</v>
      </c>
      <c r="CT24" s="592">
        <v>1</v>
      </c>
      <c r="CV24" s="594">
        <v>1</v>
      </c>
      <c r="CX24" s="597"/>
      <c r="CZ24" s="598">
        <v>2</v>
      </c>
      <c r="DB24" s="395">
        <f t="shared" si="24"/>
        <v>4</v>
      </c>
      <c r="DC24" s="395">
        <f t="shared" si="25"/>
        <v>0</v>
      </c>
      <c r="DD24" s="395">
        <f t="shared" si="26"/>
        <v>4</v>
      </c>
      <c r="DE24" s="685">
        <v>1</v>
      </c>
      <c r="DG24" s="688"/>
      <c r="DK24" s="689">
        <v>1</v>
      </c>
      <c r="DM24" s="692"/>
      <c r="DO24" s="653">
        <f t="shared" si="27"/>
        <v>2</v>
      </c>
      <c r="DP24" s="653">
        <f t="shared" si="28"/>
        <v>0</v>
      </c>
      <c r="DQ24" s="653">
        <f t="shared" si="29"/>
        <v>2</v>
      </c>
    </row>
    <row r="25" spans="1:121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  <c r="BV25" s="528">
        <v>2</v>
      </c>
      <c r="BX25" s="531"/>
      <c r="BZ25" s="533">
        <v>2</v>
      </c>
      <c r="CB25" s="536">
        <v>1</v>
      </c>
      <c r="CC25" s="493"/>
      <c r="CF25" s="395">
        <f t="shared" si="18"/>
        <v>5</v>
      </c>
      <c r="CG25" s="395">
        <f t="shared" si="19"/>
        <v>0</v>
      </c>
      <c r="CH25" s="395">
        <f t="shared" si="20"/>
        <v>5</v>
      </c>
      <c r="CI25" s="569"/>
      <c r="CK25" s="570">
        <v>1</v>
      </c>
      <c r="CM25" s="573"/>
      <c r="CO25" s="575"/>
      <c r="CQ25" s="545">
        <f t="shared" si="21"/>
        <v>1</v>
      </c>
      <c r="CR25" s="545">
        <f t="shared" si="22"/>
        <v>0</v>
      </c>
      <c r="CS25" s="545">
        <f t="shared" si="23"/>
        <v>1</v>
      </c>
      <c r="CT25" s="592">
        <v>1</v>
      </c>
      <c r="CV25" s="594">
        <v>1</v>
      </c>
      <c r="CX25" s="597"/>
      <c r="CZ25" s="598">
        <v>2</v>
      </c>
      <c r="DB25" s="395">
        <f t="shared" si="24"/>
        <v>4</v>
      </c>
      <c r="DC25" s="395">
        <f t="shared" si="25"/>
        <v>0</v>
      </c>
      <c r="DD25" s="395">
        <f t="shared" si="26"/>
        <v>4</v>
      </c>
      <c r="DE25" s="685">
        <v>1</v>
      </c>
      <c r="DG25" s="688"/>
      <c r="DK25" s="689">
        <v>1</v>
      </c>
      <c r="DM25" s="692"/>
      <c r="DO25" s="653">
        <f t="shared" si="27"/>
        <v>2</v>
      </c>
      <c r="DP25" s="653">
        <f t="shared" si="28"/>
        <v>0</v>
      </c>
      <c r="DQ25" s="653">
        <f t="shared" si="29"/>
        <v>2</v>
      </c>
    </row>
    <row r="26" spans="1:121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  <c r="BV26" s="528">
        <v>1</v>
      </c>
      <c r="BX26" s="531"/>
      <c r="BZ26" s="533">
        <v>2</v>
      </c>
      <c r="CB26" s="536">
        <v>1</v>
      </c>
      <c r="CC26" s="493"/>
      <c r="CF26" s="395">
        <f t="shared" si="18"/>
        <v>4</v>
      </c>
      <c r="CG26" s="395">
        <f t="shared" si="19"/>
        <v>0</v>
      </c>
      <c r="CH26" s="395">
        <f t="shared" si="20"/>
        <v>4</v>
      </c>
      <c r="CI26" s="569"/>
      <c r="CK26" s="570">
        <v>1</v>
      </c>
      <c r="CM26" s="573"/>
      <c r="CO26" s="575"/>
      <c r="CQ26" s="545">
        <f t="shared" si="21"/>
        <v>1</v>
      </c>
      <c r="CR26" s="545">
        <f t="shared" si="22"/>
        <v>0</v>
      </c>
      <c r="CS26" s="545">
        <f t="shared" si="23"/>
        <v>1</v>
      </c>
      <c r="CT26" s="592">
        <v>1</v>
      </c>
      <c r="CV26" s="594">
        <v>1</v>
      </c>
      <c r="CX26" s="597"/>
      <c r="CZ26" s="598">
        <v>1</v>
      </c>
      <c r="DB26" s="395">
        <f t="shared" si="24"/>
        <v>3</v>
      </c>
      <c r="DC26" s="395">
        <f t="shared" si="25"/>
        <v>0</v>
      </c>
      <c r="DD26" s="395">
        <f t="shared" si="26"/>
        <v>3</v>
      </c>
      <c r="DE26" s="685">
        <v>1</v>
      </c>
      <c r="DG26" s="688"/>
      <c r="DK26" s="689">
        <v>1</v>
      </c>
      <c r="DM26" s="692"/>
      <c r="DO26" s="653">
        <f t="shared" si="27"/>
        <v>2</v>
      </c>
      <c r="DP26" s="653">
        <f t="shared" si="28"/>
        <v>0</v>
      </c>
      <c r="DQ26" s="653">
        <f t="shared" si="29"/>
        <v>2</v>
      </c>
    </row>
    <row r="27" spans="1:121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  <c r="BV27" s="528">
        <v>1</v>
      </c>
      <c r="BX27" s="531"/>
      <c r="BZ27" s="535"/>
      <c r="CB27" s="537"/>
      <c r="CC27" s="493"/>
      <c r="CF27" s="395">
        <f t="shared" si="18"/>
        <v>1</v>
      </c>
      <c r="CG27" s="395">
        <f t="shared" si="19"/>
        <v>0</v>
      </c>
      <c r="CH27" s="395">
        <f t="shared" si="20"/>
        <v>1</v>
      </c>
      <c r="CI27" s="569"/>
      <c r="CK27" s="570">
        <v>1</v>
      </c>
      <c r="CM27" s="573"/>
      <c r="CO27" s="575"/>
      <c r="CQ27" s="545">
        <f t="shared" si="21"/>
        <v>1</v>
      </c>
      <c r="CR27" s="545">
        <f t="shared" si="22"/>
        <v>0</v>
      </c>
      <c r="CS27" s="545">
        <f t="shared" si="23"/>
        <v>1</v>
      </c>
      <c r="CT27" s="592">
        <v>1</v>
      </c>
      <c r="CV27" s="595"/>
      <c r="CX27" s="597"/>
      <c r="CZ27" s="599"/>
      <c r="DB27" s="395">
        <f t="shared" si="24"/>
        <v>1</v>
      </c>
      <c r="DC27" s="395">
        <f t="shared" si="25"/>
        <v>0</v>
      </c>
      <c r="DD27" s="395">
        <f t="shared" si="26"/>
        <v>1</v>
      </c>
      <c r="DE27" s="686"/>
      <c r="DG27" s="688">
        <v>1</v>
      </c>
      <c r="DK27" s="690"/>
      <c r="DM27" s="692"/>
      <c r="DO27" s="653">
        <f t="shared" si="27"/>
        <v>1</v>
      </c>
      <c r="DP27" s="653">
        <f t="shared" si="28"/>
        <v>0</v>
      </c>
      <c r="DQ27" s="653">
        <f t="shared" si="29"/>
        <v>1</v>
      </c>
    </row>
    <row r="28" spans="1:121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  <c r="BV28" s="530"/>
      <c r="BX28" s="531"/>
      <c r="BZ28" s="535"/>
      <c r="CB28" s="537"/>
      <c r="CC28" s="493"/>
      <c r="CF28" s="395">
        <f t="shared" si="18"/>
        <v>0</v>
      </c>
      <c r="CG28" s="395">
        <f t="shared" si="19"/>
        <v>0</v>
      </c>
      <c r="CH28" s="395">
        <f t="shared" si="20"/>
        <v>0</v>
      </c>
      <c r="CI28" s="569"/>
      <c r="CK28" s="571"/>
      <c r="CM28" s="573"/>
      <c r="CO28" s="575"/>
      <c r="CQ28" s="545">
        <f t="shared" si="21"/>
        <v>0</v>
      </c>
      <c r="CR28" s="545">
        <f t="shared" si="22"/>
        <v>0</v>
      </c>
      <c r="CS28" s="545">
        <f t="shared" si="23"/>
        <v>0</v>
      </c>
      <c r="CT28" s="593"/>
      <c r="CV28" s="595"/>
      <c r="CX28" s="597"/>
      <c r="CZ28" s="599"/>
      <c r="DB28" s="395">
        <f t="shared" si="24"/>
        <v>0</v>
      </c>
      <c r="DC28" s="395">
        <f t="shared" si="25"/>
        <v>0</v>
      </c>
      <c r="DD28" s="395">
        <f t="shared" si="26"/>
        <v>0</v>
      </c>
      <c r="DE28" s="686"/>
      <c r="DG28" s="688"/>
      <c r="DK28" s="690"/>
      <c r="DM28" s="692"/>
      <c r="DO28" s="653">
        <f t="shared" si="27"/>
        <v>0</v>
      </c>
      <c r="DP28" s="653">
        <f t="shared" si="28"/>
        <v>0</v>
      </c>
      <c r="DQ28" s="653">
        <f t="shared" si="29"/>
        <v>0</v>
      </c>
    </row>
    <row r="29" spans="1:121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  <c r="BV29" s="530"/>
      <c r="BX29" s="531"/>
      <c r="BZ29" s="535"/>
      <c r="CB29" s="537"/>
      <c r="CC29" s="493"/>
      <c r="CF29" s="395">
        <f t="shared" si="18"/>
        <v>0</v>
      </c>
      <c r="CG29" s="395">
        <f t="shared" si="19"/>
        <v>0</v>
      </c>
      <c r="CH29" s="395">
        <f t="shared" si="20"/>
        <v>0</v>
      </c>
      <c r="CI29" s="569"/>
      <c r="CK29" s="571"/>
      <c r="CM29" s="573"/>
      <c r="CO29" s="575"/>
      <c r="CQ29" s="545">
        <f t="shared" si="21"/>
        <v>0</v>
      </c>
      <c r="CR29" s="545">
        <f t="shared" si="22"/>
        <v>0</v>
      </c>
      <c r="CS29" s="545">
        <f t="shared" si="23"/>
        <v>0</v>
      </c>
      <c r="CT29" s="593"/>
      <c r="CV29" s="595"/>
      <c r="CX29" s="597"/>
      <c r="CZ29" s="599"/>
      <c r="DB29" s="395">
        <f t="shared" si="24"/>
        <v>0</v>
      </c>
      <c r="DC29" s="395">
        <f t="shared" si="25"/>
        <v>0</v>
      </c>
      <c r="DD29" s="395">
        <f t="shared" si="26"/>
        <v>0</v>
      </c>
      <c r="DE29" s="686"/>
      <c r="DG29" s="688"/>
      <c r="DK29" s="690"/>
      <c r="DM29" s="692"/>
      <c r="DO29" s="653">
        <f t="shared" si="27"/>
        <v>0</v>
      </c>
      <c r="DP29" s="653">
        <f t="shared" si="28"/>
        <v>0</v>
      </c>
      <c r="DQ29" s="653">
        <f t="shared" si="29"/>
        <v>0</v>
      </c>
    </row>
    <row r="30" spans="1:121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  <c r="BV30" s="530"/>
      <c r="BX30" s="531"/>
      <c r="BZ30" s="535"/>
      <c r="CB30" s="537"/>
      <c r="CC30" s="493"/>
      <c r="CF30" s="395">
        <f t="shared" si="18"/>
        <v>0</v>
      </c>
      <c r="CG30" s="395">
        <f t="shared" si="19"/>
        <v>0</v>
      </c>
      <c r="CH30" s="395">
        <f t="shared" si="20"/>
        <v>0</v>
      </c>
      <c r="CI30" s="569"/>
      <c r="CK30" s="571"/>
      <c r="CM30" s="573"/>
      <c r="CO30" s="575"/>
      <c r="CQ30" s="545">
        <f t="shared" si="21"/>
        <v>0</v>
      </c>
      <c r="CR30" s="545">
        <f t="shared" si="22"/>
        <v>0</v>
      </c>
      <c r="CS30" s="545">
        <f t="shared" si="23"/>
        <v>0</v>
      </c>
      <c r="CT30" s="593"/>
      <c r="CV30" s="595"/>
      <c r="CX30" s="597"/>
      <c r="CZ30" s="599"/>
      <c r="DB30" s="395">
        <f t="shared" si="24"/>
        <v>0</v>
      </c>
      <c r="DC30" s="395">
        <f t="shared" si="25"/>
        <v>0</v>
      </c>
      <c r="DD30" s="395">
        <f t="shared" si="26"/>
        <v>0</v>
      </c>
      <c r="DE30" s="686"/>
      <c r="DG30" s="688"/>
      <c r="DK30" s="690"/>
      <c r="DM30" s="692"/>
      <c r="DO30" s="653">
        <f t="shared" si="27"/>
        <v>0</v>
      </c>
      <c r="DP30" s="653">
        <f t="shared" si="28"/>
        <v>0</v>
      </c>
      <c r="DQ30" s="653">
        <f t="shared" si="29"/>
        <v>0</v>
      </c>
    </row>
    <row r="31" spans="1:121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  <c r="BV31" s="530"/>
      <c r="BX31" s="531"/>
      <c r="BZ31" s="535"/>
      <c r="CB31" s="537"/>
      <c r="CC31" s="493"/>
      <c r="CF31" s="395">
        <f t="shared" si="18"/>
        <v>0</v>
      </c>
      <c r="CG31" s="395">
        <f t="shared" si="19"/>
        <v>0</v>
      </c>
      <c r="CH31" s="395">
        <f t="shared" si="20"/>
        <v>0</v>
      </c>
      <c r="CI31" s="569"/>
      <c r="CK31" s="571"/>
      <c r="CM31" s="573"/>
      <c r="CO31" s="575"/>
      <c r="CQ31" s="545">
        <f t="shared" si="21"/>
        <v>0</v>
      </c>
      <c r="CR31" s="545">
        <f t="shared" si="22"/>
        <v>0</v>
      </c>
      <c r="CS31" s="545">
        <f t="shared" si="23"/>
        <v>0</v>
      </c>
      <c r="CT31" s="593"/>
      <c r="CV31" s="595"/>
      <c r="CX31" s="597"/>
      <c r="CZ31" s="599"/>
      <c r="DB31" s="395">
        <f t="shared" si="24"/>
        <v>0</v>
      </c>
      <c r="DC31" s="395">
        <f t="shared" si="25"/>
        <v>0</v>
      </c>
      <c r="DD31" s="395">
        <f t="shared" si="26"/>
        <v>0</v>
      </c>
      <c r="DE31" s="686"/>
      <c r="DG31" s="688"/>
      <c r="DK31" s="690"/>
      <c r="DM31" s="692"/>
      <c r="DO31" s="653">
        <f t="shared" si="27"/>
        <v>0</v>
      </c>
      <c r="DP31" s="653">
        <f t="shared" si="28"/>
        <v>0</v>
      </c>
      <c r="DQ31" s="653">
        <f t="shared" si="29"/>
        <v>0</v>
      </c>
    </row>
    <row r="32" spans="1:121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  <c r="BV32" s="530"/>
      <c r="BX32" s="531"/>
      <c r="BZ32" s="535"/>
      <c r="CB32" s="537"/>
      <c r="CC32" s="493"/>
      <c r="CF32" s="395">
        <f t="shared" si="18"/>
        <v>0</v>
      </c>
      <c r="CG32" s="395">
        <f t="shared" si="19"/>
        <v>0</v>
      </c>
      <c r="CH32" s="395">
        <f t="shared" si="20"/>
        <v>0</v>
      </c>
      <c r="CI32" s="569"/>
      <c r="CK32" s="571"/>
      <c r="CM32" s="573"/>
      <c r="CO32" s="575"/>
      <c r="CQ32" s="545">
        <f t="shared" si="21"/>
        <v>0</v>
      </c>
      <c r="CR32" s="545">
        <f t="shared" si="22"/>
        <v>0</v>
      </c>
      <c r="CS32" s="545">
        <f t="shared" si="23"/>
        <v>0</v>
      </c>
      <c r="CT32" s="593"/>
      <c r="CV32" s="595"/>
      <c r="CX32" s="597"/>
      <c r="CZ32" s="599"/>
      <c r="DB32" s="395">
        <f t="shared" si="24"/>
        <v>0</v>
      </c>
      <c r="DC32" s="395">
        <f t="shared" si="25"/>
        <v>0</v>
      </c>
      <c r="DD32" s="395">
        <f t="shared" si="26"/>
        <v>0</v>
      </c>
      <c r="DE32" s="686"/>
      <c r="DG32" s="688"/>
      <c r="DK32" s="690"/>
      <c r="DM32" s="692"/>
      <c r="DO32" s="653">
        <f t="shared" si="27"/>
        <v>0</v>
      </c>
      <c r="DP32" s="653">
        <f t="shared" si="28"/>
        <v>0</v>
      </c>
      <c r="DQ32" s="653">
        <f t="shared" si="29"/>
        <v>0</v>
      </c>
    </row>
    <row r="33" spans="1:121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  <c r="BV33" s="530"/>
      <c r="BX33" s="531"/>
      <c r="BZ33" s="533"/>
      <c r="CB33" s="537"/>
      <c r="CC33" s="493"/>
      <c r="CF33" s="395">
        <f t="shared" si="18"/>
        <v>0</v>
      </c>
      <c r="CG33" s="395">
        <f t="shared" si="19"/>
        <v>0</v>
      </c>
      <c r="CH33" s="395">
        <f t="shared" si="20"/>
        <v>0</v>
      </c>
      <c r="CI33" s="569"/>
      <c r="CK33" s="571"/>
      <c r="CM33" s="573"/>
      <c r="CO33" s="575"/>
      <c r="CQ33" s="545">
        <f t="shared" si="21"/>
        <v>0</v>
      </c>
      <c r="CR33" s="545">
        <f t="shared" si="22"/>
        <v>0</v>
      </c>
      <c r="CS33" s="545">
        <f t="shared" si="23"/>
        <v>0</v>
      </c>
      <c r="CT33" s="593"/>
      <c r="CV33" s="595"/>
      <c r="CX33" s="597"/>
      <c r="CZ33" s="599"/>
      <c r="DB33" s="395">
        <f t="shared" si="24"/>
        <v>0</v>
      </c>
      <c r="DC33" s="395">
        <f t="shared" si="25"/>
        <v>0</v>
      </c>
      <c r="DD33" s="395">
        <f t="shared" si="26"/>
        <v>0</v>
      </c>
      <c r="DE33" s="686"/>
      <c r="DG33" s="688"/>
      <c r="DK33" s="690"/>
      <c r="DM33" s="692"/>
      <c r="DO33" s="653">
        <f t="shared" si="27"/>
        <v>0</v>
      </c>
      <c r="DP33" s="653">
        <f t="shared" si="28"/>
        <v>0</v>
      </c>
      <c r="DQ33" s="653">
        <f t="shared" si="29"/>
        <v>0</v>
      </c>
    </row>
    <row r="34" spans="1:121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  <c r="BV34" s="530"/>
      <c r="BX34" s="531"/>
      <c r="BZ34" s="534"/>
      <c r="CB34" s="537"/>
      <c r="CC34" s="493"/>
      <c r="CF34" s="395">
        <f t="shared" si="18"/>
        <v>0</v>
      </c>
      <c r="CG34" s="395">
        <f t="shared" si="19"/>
        <v>0</v>
      </c>
      <c r="CH34" s="395">
        <f t="shared" si="20"/>
        <v>0</v>
      </c>
      <c r="CI34" s="569"/>
      <c r="CK34" s="571"/>
      <c r="CM34" s="573"/>
      <c r="CO34" s="575"/>
      <c r="CQ34" s="545">
        <f t="shared" si="21"/>
        <v>0</v>
      </c>
      <c r="CR34" s="545">
        <f t="shared" si="22"/>
        <v>0</v>
      </c>
      <c r="CS34" s="545">
        <f t="shared" si="23"/>
        <v>0</v>
      </c>
      <c r="CT34" s="593"/>
      <c r="CV34" s="595"/>
      <c r="CX34" s="597"/>
      <c r="CZ34" s="599"/>
      <c r="DB34" s="395">
        <f t="shared" si="24"/>
        <v>0</v>
      </c>
      <c r="DC34" s="395">
        <f t="shared" si="25"/>
        <v>0</v>
      </c>
      <c r="DD34" s="395">
        <f t="shared" si="26"/>
        <v>0</v>
      </c>
      <c r="DE34" s="686"/>
      <c r="DG34" s="688"/>
      <c r="DK34" s="690"/>
      <c r="DM34" s="692"/>
      <c r="DO34" s="653">
        <f t="shared" si="27"/>
        <v>0</v>
      </c>
      <c r="DP34" s="653">
        <f t="shared" si="28"/>
        <v>0</v>
      </c>
      <c r="DQ34" s="653">
        <f t="shared" si="29"/>
        <v>0</v>
      </c>
    </row>
    <row r="35" spans="1:121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  <c r="BV35" s="528">
        <v>15</v>
      </c>
      <c r="BX35" s="531">
        <v>20</v>
      </c>
      <c r="BZ35" s="533">
        <v>10</v>
      </c>
      <c r="CB35" s="536">
        <v>10</v>
      </c>
      <c r="CC35" s="493"/>
      <c r="CF35" s="395">
        <f t="shared" si="18"/>
        <v>55</v>
      </c>
      <c r="CG35" s="395">
        <f t="shared" si="19"/>
        <v>0</v>
      </c>
      <c r="CH35" s="395">
        <f t="shared" si="20"/>
        <v>55</v>
      </c>
      <c r="CI35" s="569"/>
      <c r="CK35" s="570">
        <v>10</v>
      </c>
      <c r="CM35" s="572">
        <v>13</v>
      </c>
      <c r="CO35" s="574">
        <v>10</v>
      </c>
      <c r="CQ35" s="545">
        <f t="shared" si="21"/>
        <v>33</v>
      </c>
      <c r="CR35" s="545">
        <f t="shared" si="22"/>
        <v>0</v>
      </c>
      <c r="CS35" s="545">
        <f t="shared" si="23"/>
        <v>33</v>
      </c>
      <c r="CT35" s="592">
        <v>10</v>
      </c>
      <c r="CV35" s="594">
        <v>15</v>
      </c>
      <c r="CX35" s="596">
        <v>10</v>
      </c>
      <c r="CZ35" s="598">
        <v>15</v>
      </c>
      <c r="DB35" s="395">
        <f t="shared" si="24"/>
        <v>50</v>
      </c>
      <c r="DC35" s="395">
        <f t="shared" si="25"/>
        <v>0</v>
      </c>
      <c r="DD35" s="395">
        <f t="shared" si="26"/>
        <v>50</v>
      </c>
      <c r="DE35" s="685">
        <v>10</v>
      </c>
      <c r="DG35" s="687">
        <v>15</v>
      </c>
      <c r="DK35" s="689">
        <v>15</v>
      </c>
      <c r="DM35" s="691">
        <v>10</v>
      </c>
      <c r="DO35" s="653">
        <f t="shared" si="27"/>
        <v>50</v>
      </c>
      <c r="DP35" s="653">
        <f t="shared" si="28"/>
        <v>0</v>
      </c>
      <c r="DQ35" s="653">
        <f t="shared" si="29"/>
        <v>50</v>
      </c>
    </row>
    <row r="36" spans="1:121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  <c r="BV36" s="528">
        <v>10</v>
      </c>
      <c r="BX36" s="531">
        <v>10</v>
      </c>
      <c r="BZ36" s="533">
        <v>10</v>
      </c>
      <c r="CB36" s="536">
        <v>10</v>
      </c>
      <c r="CC36" s="493"/>
      <c r="CF36" s="395">
        <f t="shared" si="18"/>
        <v>40</v>
      </c>
      <c r="CG36" s="395">
        <f t="shared" si="19"/>
        <v>0</v>
      </c>
      <c r="CH36" s="395">
        <f t="shared" si="20"/>
        <v>40</v>
      </c>
      <c r="CI36" s="569"/>
      <c r="CK36" s="570">
        <v>5</v>
      </c>
      <c r="CM36" s="572">
        <v>5</v>
      </c>
      <c r="CO36" s="574">
        <v>5</v>
      </c>
      <c r="CQ36" s="545">
        <f t="shared" si="21"/>
        <v>15</v>
      </c>
      <c r="CR36" s="545">
        <f t="shared" si="22"/>
        <v>0</v>
      </c>
      <c r="CS36" s="545">
        <f t="shared" si="23"/>
        <v>15</v>
      </c>
      <c r="CT36" s="592">
        <v>7</v>
      </c>
      <c r="CV36" s="594">
        <v>5</v>
      </c>
      <c r="CX36" s="596">
        <v>10</v>
      </c>
      <c r="CZ36" s="598">
        <v>10</v>
      </c>
      <c r="DB36" s="395">
        <f t="shared" si="24"/>
        <v>32</v>
      </c>
      <c r="DC36" s="395">
        <f t="shared" si="25"/>
        <v>0</v>
      </c>
      <c r="DD36" s="395">
        <f t="shared" si="26"/>
        <v>32</v>
      </c>
      <c r="DE36" s="685">
        <v>5</v>
      </c>
      <c r="DG36" s="687">
        <v>10</v>
      </c>
      <c r="DK36" s="689">
        <v>10</v>
      </c>
      <c r="DM36" s="691">
        <v>5</v>
      </c>
      <c r="DO36" s="653">
        <f t="shared" si="27"/>
        <v>30</v>
      </c>
      <c r="DP36" s="653">
        <f t="shared" si="28"/>
        <v>0</v>
      </c>
      <c r="DQ36" s="653">
        <f t="shared" si="29"/>
        <v>30</v>
      </c>
    </row>
    <row r="37" spans="1:121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  <c r="BV37" s="528">
        <v>60</v>
      </c>
      <c r="BX37" s="531">
        <v>50</v>
      </c>
      <c r="BZ37" s="533">
        <v>40</v>
      </c>
      <c r="CB37" s="536">
        <v>40</v>
      </c>
      <c r="CC37" s="493"/>
      <c r="CF37" s="395">
        <f t="shared" si="18"/>
        <v>190</v>
      </c>
      <c r="CG37" s="395">
        <f t="shared" si="19"/>
        <v>0</v>
      </c>
      <c r="CH37" s="395">
        <f t="shared" si="20"/>
        <v>190</v>
      </c>
      <c r="CI37" s="569"/>
      <c r="CK37" s="570">
        <v>20</v>
      </c>
      <c r="CM37" s="572">
        <v>30</v>
      </c>
      <c r="CO37" s="574">
        <v>30</v>
      </c>
      <c r="CQ37" s="545">
        <f t="shared" si="21"/>
        <v>80</v>
      </c>
      <c r="CR37" s="545">
        <f t="shared" si="22"/>
        <v>0</v>
      </c>
      <c r="CS37" s="545">
        <f t="shared" si="23"/>
        <v>80</v>
      </c>
      <c r="CT37" s="592">
        <v>1</v>
      </c>
      <c r="CV37" s="595"/>
      <c r="CX37" s="596">
        <v>2</v>
      </c>
      <c r="CZ37" s="598">
        <v>15</v>
      </c>
      <c r="DB37" s="395">
        <f t="shared" si="24"/>
        <v>18</v>
      </c>
      <c r="DC37" s="395">
        <f t="shared" si="25"/>
        <v>0</v>
      </c>
      <c r="DD37" s="395">
        <f t="shared" si="26"/>
        <v>18</v>
      </c>
      <c r="DE37" s="685">
        <v>15</v>
      </c>
      <c r="DG37" s="687">
        <v>30</v>
      </c>
      <c r="DK37" s="689">
        <v>20</v>
      </c>
      <c r="DM37" s="691">
        <v>15</v>
      </c>
      <c r="DO37" s="653">
        <f t="shared" si="27"/>
        <v>80</v>
      </c>
      <c r="DP37" s="653">
        <f t="shared" si="28"/>
        <v>0</v>
      </c>
      <c r="DQ37" s="653">
        <f t="shared" si="29"/>
        <v>80</v>
      </c>
    </row>
    <row r="38" spans="1:121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  <c r="BV38" s="528">
        <v>1</v>
      </c>
      <c r="BX38" s="531">
        <v>2</v>
      </c>
      <c r="BZ38" s="533">
        <v>2</v>
      </c>
      <c r="CB38" s="536">
        <v>1</v>
      </c>
      <c r="CC38" s="493"/>
      <c r="CF38" s="395">
        <f t="shared" si="18"/>
        <v>6</v>
      </c>
      <c r="CG38" s="395">
        <f t="shared" si="19"/>
        <v>0</v>
      </c>
      <c r="CH38" s="395">
        <f t="shared" si="20"/>
        <v>6</v>
      </c>
      <c r="CI38" s="569"/>
      <c r="CK38" s="571"/>
      <c r="CM38" s="573"/>
      <c r="CO38" s="575"/>
      <c r="CQ38" s="545">
        <f t="shared" si="21"/>
        <v>0</v>
      </c>
      <c r="CR38" s="545">
        <f t="shared" si="22"/>
        <v>0</v>
      </c>
      <c r="CS38" s="545">
        <f t="shared" si="23"/>
        <v>0</v>
      </c>
      <c r="CT38" s="593"/>
      <c r="CV38" s="595"/>
      <c r="CX38" s="597"/>
      <c r="CZ38" s="598">
        <v>2</v>
      </c>
      <c r="DB38" s="395">
        <f t="shared" si="24"/>
        <v>2</v>
      </c>
      <c r="DC38" s="395">
        <f t="shared" si="25"/>
        <v>0</v>
      </c>
      <c r="DD38" s="395">
        <f t="shared" si="26"/>
        <v>2</v>
      </c>
      <c r="DE38" s="685">
        <v>1</v>
      </c>
      <c r="DG38" s="687">
        <v>2</v>
      </c>
      <c r="DK38" s="690"/>
      <c r="DM38" s="692"/>
      <c r="DO38" s="653">
        <f t="shared" si="27"/>
        <v>3</v>
      </c>
      <c r="DP38" s="653">
        <f t="shared" si="28"/>
        <v>0</v>
      </c>
      <c r="DQ38" s="653">
        <f t="shared" si="29"/>
        <v>3</v>
      </c>
    </row>
    <row r="39" spans="1:121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  <c r="BV39" s="530"/>
      <c r="BX39" s="531"/>
      <c r="BZ39" s="533"/>
      <c r="CB39" s="537"/>
      <c r="CC39" s="493"/>
      <c r="CF39" s="395">
        <f t="shared" si="18"/>
        <v>0</v>
      </c>
      <c r="CG39" s="395">
        <f t="shared" si="19"/>
        <v>0</v>
      </c>
      <c r="CH39" s="395">
        <f t="shared" si="20"/>
        <v>0</v>
      </c>
      <c r="CI39" s="569"/>
      <c r="CK39" s="571"/>
      <c r="CM39" s="573"/>
      <c r="CO39" s="575"/>
      <c r="CQ39" s="545">
        <f t="shared" si="21"/>
        <v>0</v>
      </c>
      <c r="CR39" s="545">
        <f t="shared" si="22"/>
        <v>0</v>
      </c>
      <c r="CS39" s="545">
        <f t="shared" si="23"/>
        <v>0</v>
      </c>
      <c r="CT39" s="593"/>
      <c r="CV39" s="595"/>
      <c r="CX39" s="597"/>
      <c r="CZ39" s="599"/>
      <c r="DB39" s="395">
        <f t="shared" si="24"/>
        <v>0</v>
      </c>
      <c r="DC39" s="395">
        <f t="shared" si="25"/>
        <v>0</v>
      </c>
      <c r="DD39" s="395">
        <f t="shared" si="26"/>
        <v>0</v>
      </c>
      <c r="DE39" s="686"/>
      <c r="DG39" s="688"/>
      <c r="DK39" s="690"/>
      <c r="DM39" s="692"/>
      <c r="DO39" s="653">
        <f t="shared" si="27"/>
        <v>0</v>
      </c>
      <c r="DP39" s="653">
        <f t="shared" si="28"/>
        <v>0</v>
      </c>
      <c r="DQ39" s="653">
        <f t="shared" si="29"/>
        <v>0</v>
      </c>
    </row>
    <row r="40" spans="1:121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  <c r="BV40" s="528">
        <v>500</v>
      </c>
      <c r="BX40" s="531">
        <v>600</v>
      </c>
      <c r="BZ40" s="533">
        <v>500</v>
      </c>
      <c r="CB40" s="536">
        <v>700</v>
      </c>
      <c r="CC40" s="493"/>
      <c r="CF40" s="395">
        <f t="shared" si="18"/>
        <v>2300</v>
      </c>
      <c r="CG40" s="395">
        <f t="shared" si="19"/>
        <v>0</v>
      </c>
      <c r="CH40" s="395">
        <f t="shared" si="20"/>
        <v>2300</v>
      </c>
      <c r="CI40" s="569"/>
      <c r="CK40" s="570">
        <v>900</v>
      </c>
      <c r="CM40" s="572">
        <v>1100</v>
      </c>
      <c r="CO40" s="574">
        <v>1000</v>
      </c>
      <c r="CQ40" s="545">
        <f t="shared" si="21"/>
        <v>3000</v>
      </c>
      <c r="CR40" s="545">
        <f t="shared" si="22"/>
        <v>0</v>
      </c>
      <c r="CS40" s="545">
        <f t="shared" si="23"/>
        <v>3000</v>
      </c>
      <c r="CT40" s="592">
        <v>600</v>
      </c>
      <c r="CV40" s="594">
        <v>500</v>
      </c>
      <c r="CX40" s="596">
        <v>500</v>
      </c>
      <c r="CZ40" s="598">
        <v>600</v>
      </c>
      <c r="DB40" s="395">
        <f t="shared" si="24"/>
        <v>2200</v>
      </c>
      <c r="DC40" s="395">
        <f t="shared" si="25"/>
        <v>0</v>
      </c>
      <c r="DD40" s="395">
        <f t="shared" si="26"/>
        <v>2200</v>
      </c>
      <c r="DE40" s="685">
        <v>600</v>
      </c>
      <c r="DG40" s="687">
        <v>900</v>
      </c>
      <c r="DK40" s="689">
        <v>900</v>
      </c>
      <c r="DM40" s="691">
        <v>700</v>
      </c>
      <c r="DO40" s="653">
        <f t="shared" si="27"/>
        <v>3100</v>
      </c>
      <c r="DP40" s="653">
        <f t="shared" si="28"/>
        <v>0</v>
      </c>
      <c r="DQ40" s="653">
        <f t="shared" si="29"/>
        <v>3100</v>
      </c>
    </row>
    <row r="41" spans="1:121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  <c r="BV41" s="528">
        <v>150</v>
      </c>
      <c r="BX41" s="531">
        <v>200</v>
      </c>
      <c r="BZ41" s="533">
        <v>150</v>
      </c>
      <c r="CB41" s="536">
        <v>150</v>
      </c>
      <c r="CC41" s="493"/>
      <c r="CF41" s="395">
        <f t="shared" si="18"/>
        <v>650</v>
      </c>
      <c r="CG41" s="395">
        <f t="shared" si="19"/>
        <v>0</v>
      </c>
      <c r="CH41" s="395">
        <f t="shared" si="20"/>
        <v>650</v>
      </c>
      <c r="CI41" s="569"/>
      <c r="CK41" s="570">
        <v>200</v>
      </c>
      <c r="CM41" s="572">
        <v>300</v>
      </c>
      <c r="CO41" s="574">
        <v>250</v>
      </c>
      <c r="CQ41" s="545">
        <f t="shared" si="21"/>
        <v>750</v>
      </c>
      <c r="CR41" s="545">
        <f t="shared" si="22"/>
        <v>0</v>
      </c>
      <c r="CS41" s="545">
        <f t="shared" si="23"/>
        <v>750</v>
      </c>
      <c r="CT41" s="592">
        <v>150</v>
      </c>
      <c r="CV41" s="594">
        <v>100</v>
      </c>
      <c r="CX41" s="596">
        <v>200</v>
      </c>
      <c r="CZ41" s="598">
        <v>200</v>
      </c>
      <c r="DB41" s="395">
        <f t="shared" si="24"/>
        <v>650</v>
      </c>
      <c r="DC41" s="395">
        <f t="shared" si="25"/>
        <v>0</v>
      </c>
      <c r="DD41" s="395">
        <f t="shared" si="26"/>
        <v>650</v>
      </c>
      <c r="DE41" s="685">
        <v>150</v>
      </c>
      <c r="DG41" s="687">
        <v>200</v>
      </c>
      <c r="DK41" s="689">
        <v>200</v>
      </c>
      <c r="DM41" s="691">
        <v>200</v>
      </c>
      <c r="DO41" s="653">
        <f t="shared" si="27"/>
        <v>750</v>
      </c>
      <c r="DP41" s="653">
        <f t="shared" si="28"/>
        <v>0</v>
      </c>
      <c r="DQ41" s="653">
        <f t="shared" si="29"/>
        <v>750</v>
      </c>
    </row>
    <row r="42" spans="1:121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  <c r="BV42" s="528">
        <v>4</v>
      </c>
      <c r="BX42" s="531">
        <v>3</v>
      </c>
      <c r="BZ42" s="533">
        <v>2</v>
      </c>
      <c r="CB42" s="536">
        <v>4</v>
      </c>
      <c r="CC42" s="493"/>
      <c r="CF42" s="395">
        <f t="shared" si="18"/>
        <v>13</v>
      </c>
      <c r="CG42" s="395">
        <f t="shared" si="19"/>
        <v>0</v>
      </c>
      <c r="CH42" s="395">
        <f t="shared" si="20"/>
        <v>13</v>
      </c>
      <c r="CI42" s="569"/>
      <c r="CK42" s="570">
        <v>2</v>
      </c>
      <c r="CM42" s="572">
        <v>2</v>
      </c>
      <c r="CO42" s="574">
        <v>1</v>
      </c>
      <c r="CQ42" s="545">
        <f t="shared" si="21"/>
        <v>5</v>
      </c>
      <c r="CR42" s="545">
        <f t="shared" si="22"/>
        <v>0</v>
      </c>
      <c r="CS42" s="545">
        <f t="shared" si="23"/>
        <v>5</v>
      </c>
      <c r="CT42" s="592">
        <v>1</v>
      </c>
      <c r="CV42" s="595"/>
      <c r="CX42" s="597"/>
      <c r="CZ42" s="599"/>
      <c r="DB42" s="395">
        <f t="shared" si="24"/>
        <v>1</v>
      </c>
      <c r="DC42" s="395">
        <f t="shared" si="25"/>
        <v>0</v>
      </c>
      <c r="DD42" s="395">
        <f t="shared" si="26"/>
        <v>1</v>
      </c>
      <c r="DE42" s="685">
        <v>1</v>
      </c>
      <c r="DG42" s="688"/>
      <c r="DK42" s="689">
        <v>1</v>
      </c>
      <c r="DM42" s="691">
        <v>3</v>
      </c>
      <c r="DO42" s="653">
        <f t="shared" si="27"/>
        <v>5</v>
      </c>
      <c r="DP42" s="653">
        <f t="shared" si="28"/>
        <v>0</v>
      </c>
      <c r="DQ42" s="653">
        <f t="shared" si="29"/>
        <v>5</v>
      </c>
    </row>
    <row r="43" spans="1:121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  <c r="BV43" s="530"/>
      <c r="BX43" s="531"/>
      <c r="BZ43" s="533"/>
      <c r="CB43" s="537"/>
      <c r="CC43" s="493"/>
      <c r="CF43" s="395">
        <f t="shared" si="18"/>
        <v>0</v>
      </c>
      <c r="CG43" s="395">
        <f t="shared" si="19"/>
        <v>0</v>
      </c>
      <c r="CH43" s="395">
        <f t="shared" si="20"/>
        <v>0</v>
      </c>
      <c r="CI43" s="569"/>
      <c r="CK43" s="571"/>
      <c r="CM43" s="572">
        <v>15</v>
      </c>
      <c r="CO43" s="574">
        <v>10</v>
      </c>
      <c r="CQ43" s="545">
        <f t="shared" si="21"/>
        <v>25</v>
      </c>
      <c r="CR43" s="545">
        <f t="shared" si="22"/>
        <v>0</v>
      </c>
      <c r="CS43" s="545">
        <f t="shared" si="23"/>
        <v>25</v>
      </c>
      <c r="CT43" s="593"/>
      <c r="CV43" s="595"/>
      <c r="CX43" s="597"/>
      <c r="CZ43" s="599"/>
      <c r="DB43" s="395">
        <f t="shared" si="24"/>
        <v>0</v>
      </c>
      <c r="DC43" s="395">
        <f t="shared" si="25"/>
        <v>0</v>
      </c>
      <c r="DD43" s="395">
        <f t="shared" si="26"/>
        <v>0</v>
      </c>
      <c r="DE43" s="686"/>
      <c r="DG43" s="688"/>
      <c r="DK43" s="690"/>
      <c r="DM43" s="692"/>
      <c r="DO43" s="653">
        <f t="shared" si="27"/>
        <v>0</v>
      </c>
      <c r="DP43" s="653">
        <f t="shared" si="28"/>
        <v>0</v>
      </c>
      <c r="DQ43" s="653">
        <f t="shared" si="29"/>
        <v>0</v>
      </c>
    </row>
    <row r="44" spans="1:121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  <c r="BV44" s="528">
        <v>50</v>
      </c>
      <c r="BX44" s="531">
        <v>50</v>
      </c>
      <c r="BZ44" s="533">
        <v>40</v>
      </c>
      <c r="CB44" s="536">
        <v>50</v>
      </c>
      <c r="CC44" s="493"/>
      <c r="CF44" s="395">
        <f t="shared" si="18"/>
        <v>190</v>
      </c>
      <c r="CG44" s="395">
        <f t="shared" si="19"/>
        <v>0</v>
      </c>
      <c r="CH44" s="395">
        <f t="shared" si="20"/>
        <v>190</v>
      </c>
      <c r="CI44" s="569"/>
      <c r="CK44" s="570">
        <v>30</v>
      </c>
      <c r="CM44" s="572">
        <v>30</v>
      </c>
      <c r="CO44" s="574">
        <v>20</v>
      </c>
      <c r="CQ44" s="545">
        <f t="shared" si="21"/>
        <v>80</v>
      </c>
      <c r="CR44" s="545">
        <f t="shared" si="22"/>
        <v>0</v>
      </c>
      <c r="CS44" s="545">
        <f t="shared" si="23"/>
        <v>80</v>
      </c>
      <c r="CT44" s="592">
        <v>15</v>
      </c>
      <c r="CV44" s="594">
        <v>10</v>
      </c>
      <c r="CX44" s="596">
        <v>15</v>
      </c>
      <c r="CZ44" s="598">
        <v>20</v>
      </c>
      <c r="DB44" s="395">
        <f t="shared" si="24"/>
        <v>60</v>
      </c>
      <c r="DC44" s="395">
        <f t="shared" si="25"/>
        <v>0</v>
      </c>
      <c r="DD44" s="395">
        <f t="shared" si="26"/>
        <v>60</v>
      </c>
      <c r="DE44" s="685">
        <v>20</v>
      </c>
      <c r="DG44" s="687">
        <v>30</v>
      </c>
      <c r="DK44" s="689">
        <v>30</v>
      </c>
      <c r="DM44" s="691">
        <v>20</v>
      </c>
      <c r="DO44" s="653">
        <f t="shared" si="27"/>
        <v>100</v>
      </c>
      <c r="DP44" s="653">
        <f t="shared" si="28"/>
        <v>0</v>
      </c>
      <c r="DQ44" s="653">
        <f t="shared" si="29"/>
        <v>100</v>
      </c>
    </row>
    <row r="45" spans="1:121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  <c r="BV45" s="528">
        <v>2</v>
      </c>
      <c r="BX45" s="531"/>
      <c r="BZ45" s="533">
        <v>2</v>
      </c>
      <c r="CB45" s="537"/>
      <c r="CC45" s="493"/>
      <c r="CF45" s="395">
        <f t="shared" si="18"/>
        <v>4</v>
      </c>
      <c r="CG45" s="395">
        <f t="shared" si="19"/>
        <v>0</v>
      </c>
      <c r="CH45" s="395">
        <f t="shared" si="20"/>
        <v>4</v>
      </c>
      <c r="CI45" s="569"/>
      <c r="CK45" s="571"/>
      <c r="CM45" s="573"/>
      <c r="CO45" s="575"/>
      <c r="CQ45" s="545">
        <f t="shared" si="21"/>
        <v>0</v>
      </c>
      <c r="CR45" s="545">
        <f t="shared" si="22"/>
        <v>0</v>
      </c>
      <c r="CS45" s="545">
        <f t="shared" si="23"/>
        <v>0</v>
      </c>
      <c r="CT45" s="593"/>
      <c r="CV45" s="595"/>
      <c r="CX45" s="597"/>
      <c r="CZ45" s="599"/>
      <c r="DB45" s="395">
        <f t="shared" si="24"/>
        <v>0</v>
      </c>
      <c r="DC45" s="395">
        <f t="shared" si="25"/>
        <v>0</v>
      </c>
      <c r="DD45" s="395">
        <f t="shared" si="26"/>
        <v>0</v>
      </c>
      <c r="DE45" s="685">
        <v>1</v>
      </c>
      <c r="DG45" s="688"/>
      <c r="DK45" s="690"/>
      <c r="DM45" s="691">
        <v>1</v>
      </c>
      <c r="DO45" s="653">
        <f t="shared" si="27"/>
        <v>2</v>
      </c>
      <c r="DP45" s="653">
        <f t="shared" si="28"/>
        <v>0</v>
      </c>
      <c r="DQ45" s="653">
        <f t="shared" si="29"/>
        <v>2</v>
      </c>
    </row>
    <row r="46" spans="1:121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  <c r="BV46" s="530"/>
      <c r="BX46" s="531"/>
      <c r="BZ46" s="533"/>
      <c r="CB46" s="537"/>
      <c r="CC46" s="493"/>
      <c r="CF46" s="395">
        <f t="shared" si="18"/>
        <v>0</v>
      </c>
      <c r="CG46" s="395">
        <f t="shared" si="19"/>
        <v>0</v>
      </c>
      <c r="CH46" s="395">
        <f t="shared" si="20"/>
        <v>0</v>
      </c>
      <c r="CI46" s="569"/>
      <c r="CK46" s="571"/>
      <c r="CM46" s="573"/>
      <c r="CO46" s="575"/>
      <c r="CQ46" s="545">
        <f t="shared" si="21"/>
        <v>0</v>
      </c>
      <c r="CR46" s="545">
        <f t="shared" si="22"/>
        <v>0</v>
      </c>
      <c r="CS46" s="545">
        <f t="shared" si="23"/>
        <v>0</v>
      </c>
      <c r="CT46" s="593"/>
      <c r="CV46" s="595"/>
      <c r="CX46" s="597"/>
      <c r="CZ46" s="599"/>
      <c r="DB46" s="395">
        <f t="shared" si="24"/>
        <v>0</v>
      </c>
      <c r="DC46" s="395">
        <f t="shared" si="25"/>
        <v>0</v>
      </c>
      <c r="DD46" s="395">
        <f t="shared" si="26"/>
        <v>0</v>
      </c>
      <c r="DE46" s="686"/>
      <c r="DG46" s="688"/>
      <c r="DK46" s="690"/>
      <c r="DM46" s="692"/>
      <c r="DO46" s="653">
        <f t="shared" si="27"/>
        <v>0</v>
      </c>
      <c r="DP46" s="653">
        <f t="shared" si="28"/>
        <v>0</v>
      </c>
      <c r="DQ46" s="653">
        <f t="shared" si="29"/>
        <v>0</v>
      </c>
    </row>
    <row r="47" spans="1:121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  <c r="BV47" s="528">
        <v>20</v>
      </c>
      <c r="BX47" s="531">
        <v>20</v>
      </c>
      <c r="BZ47" s="533">
        <v>20</v>
      </c>
      <c r="CB47" s="536">
        <v>15</v>
      </c>
      <c r="CC47" s="493"/>
      <c r="CF47" s="395">
        <f t="shared" si="18"/>
        <v>75</v>
      </c>
      <c r="CG47" s="395">
        <f t="shared" si="19"/>
        <v>0</v>
      </c>
      <c r="CH47" s="395">
        <f t="shared" si="20"/>
        <v>75</v>
      </c>
      <c r="CI47" s="569"/>
      <c r="CK47" s="570">
        <v>20</v>
      </c>
      <c r="CM47" s="572">
        <v>15</v>
      </c>
      <c r="CO47" s="574">
        <v>15</v>
      </c>
      <c r="CQ47" s="545">
        <f t="shared" si="21"/>
        <v>50</v>
      </c>
      <c r="CR47" s="545">
        <f t="shared" si="22"/>
        <v>0</v>
      </c>
      <c r="CS47" s="545">
        <f t="shared" si="23"/>
        <v>50</v>
      </c>
      <c r="CT47" s="592">
        <v>15</v>
      </c>
      <c r="CV47" s="594">
        <v>10</v>
      </c>
      <c r="CX47" s="596">
        <v>10</v>
      </c>
      <c r="CZ47" s="598">
        <v>10</v>
      </c>
      <c r="DB47" s="395">
        <f t="shared" si="24"/>
        <v>45</v>
      </c>
      <c r="DC47" s="395">
        <f t="shared" si="25"/>
        <v>0</v>
      </c>
      <c r="DD47" s="395">
        <f t="shared" si="26"/>
        <v>45</v>
      </c>
      <c r="DE47" s="685">
        <v>15</v>
      </c>
      <c r="DG47" s="687">
        <v>20</v>
      </c>
      <c r="DK47" s="689">
        <v>20</v>
      </c>
      <c r="DM47" s="691">
        <v>25</v>
      </c>
      <c r="DO47" s="653">
        <f t="shared" si="27"/>
        <v>80</v>
      </c>
      <c r="DP47" s="653">
        <f t="shared" si="28"/>
        <v>0</v>
      </c>
      <c r="DQ47" s="653">
        <f t="shared" si="29"/>
        <v>80</v>
      </c>
    </row>
    <row r="48" spans="1:121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  <c r="BV48" s="528">
        <v>5</v>
      </c>
      <c r="BX48" s="531">
        <v>5</v>
      </c>
      <c r="BZ48" s="533">
        <v>5</v>
      </c>
      <c r="CB48" s="536">
        <v>5</v>
      </c>
      <c r="CC48" s="493"/>
      <c r="CF48" s="395">
        <f t="shared" si="18"/>
        <v>20</v>
      </c>
      <c r="CG48" s="395">
        <f t="shared" si="19"/>
        <v>0</v>
      </c>
      <c r="CH48" s="395">
        <f t="shared" si="20"/>
        <v>20</v>
      </c>
      <c r="CI48" s="569"/>
      <c r="CK48" s="571"/>
      <c r="CM48" s="572">
        <v>3</v>
      </c>
      <c r="CO48" s="574"/>
      <c r="CQ48" s="545">
        <f t="shared" si="21"/>
        <v>3</v>
      </c>
      <c r="CR48" s="545">
        <f t="shared" si="22"/>
        <v>0</v>
      </c>
      <c r="CS48" s="545">
        <f t="shared" si="23"/>
        <v>3</v>
      </c>
      <c r="CT48" s="592">
        <v>5</v>
      </c>
      <c r="CV48" s="594">
        <v>1</v>
      </c>
      <c r="CX48" s="596">
        <v>2</v>
      </c>
      <c r="CZ48" s="598">
        <v>2</v>
      </c>
      <c r="DB48" s="395">
        <f t="shared" si="24"/>
        <v>10</v>
      </c>
      <c r="DC48" s="395">
        <f t="shared" si="25"/>
        <v>0</v>
      </c>
      <c r="DD48" s="395">
        <f t="shared" si="26"/>
        <v>10</v>
      </c>
      <c r="DE48" s="685">
        <v>2</v>
      </c>
      <c r="DG48" s="687">
        <v>2</v>
      </c>
      <c r="DK48" s="689">
        <v>2</v>
      </c>
      <c r="DM48" s="691">
        <v>2</v>
      </c>
      <c r="DO48" s="653">
        <f t="shared" si="27"/>
        <v>8</v>
      </c>
      <c r="DP48" s="653">
        <f t="shared" si="28"/>
        <v>0</v>
      </c>
      <c r="DQ48" s="653">
        <f t="shared" si="29"/>
        <v>8</v>
      </c>
    </row>
    <row r="49" spans="1:121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  <c r="BV49" s="530"/>
      <c r="BX49" s="531"/>
      <c r="BZ49" s="533"/>
      <c r="CB49" s="537"/>
      <c r="CC49" s="493"/>
      <c r="CF49" s="395">
        <f t="shared" si="18"/>
        <v>0</v>
      </c>
      <c r="CG49" s="395">
        <f t="shared" si="19"/>
        <v>0</v>
      </c>
      <c r="CH49" s="395">
        <f t="shared" si="20"/>
        <v>0</v>
      </c>
      <c r="CI49" s="569"/>
      <c r="CK49" s="571"/>
      <c r="CM49" s="573"/>
      <c r="CO49" s="575"/>
      <c r="CQ49" s="545">
        <f t="shared" si="21"/>
        <v>0</v>
      </c>
      <c r="CR49" s="545">
        <f t="shared" si="22"/>
        <v>0</v>
      </c>
      <c r="CS49" s="545">
        <f t="shared" si="23"/>
        <v>0</v>
      </c>
      <c r="CT49" s="593"/>
      <c r="CV49" s="595"/>
      <c r="CX49" s="597"/>
      <c r="CZ49" s="599"/>
      <c r="DB49" s="395">
        <f t="shared" si="24"/>
        <v>0</v>
      </c>
      <c r="DC49" s="395">
        <f t="shared" si="25"/>
        <v>0</v>
      </c>
      <c r="DD49" s="395">
        <f t="shared" si="26"/>
        <v>0</v>
      </c>
      <c r="DE49" s="686"/>
      <c r="DG49" s="688"/>
      <c r="DK49" s="690"/>
      <c r="DM49" s="692"/>
      <c r="DO49" s="653">
        <f t="shared" si="27"/>
        <v>0</v>
      </c>
      <c r="DP49" s="653">
        <f t="shared" si="28"/>
        <v>0</v>
      </c>
      <c r="DQ49" s="653">
        <f t="shared" si="29"/>
        <v>0</v>
      </c>
    </row>
    <row r="50" spans="1:121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  <c r="BV50" s="530"/>
      <c r="BX50" s="531"/>
      <c r="BZ50" s="533"/>
      <c r="CB50" s="537"/>
      <c r="CC50" s="493"/>
      <c r="CF50" s="395">
        <f t="shared" si="18"/>
        <v>0</v>
      </c>
      <c r="CG50" s="395">
        <f t="shared" si="19"/>
        <v>0</v>
      </c>
      <c r="CH50" s="395">
        <f t="shared" si="20"/>
        <v>0</v>
      </c>
      <c r="CI50" s="569"/>
      <c r="CK50" s="571"/>
      <c r="CM50" s="573"/>
      <c r="CO50" s="575"/>
      <c r="CQ50" s="545">
        <f t="shared" si="21"/>
        <v>0</v>
      </c>
      <c r="CR50" s="545">
        <f t="shared" si="22"/>
        <v>0</v>
      </c>
      <c r="CS50" s="545">
        <f t="shared" si="23"/>
        <v>0</v>
      </c>
      <c r="CT50" s="593"/>
      <c r="CV50" s="595"/>
      <c r="CX50" s="597"/>
      <c r="CZ50" s="599"/>
      <c r="DB50" s="395">
        <f t="shared" si="24"/>
        <v>0</v>
      </c>
      <c r="DC50" s="395">
        <f t="shared" si="25"/>
        <v>0</v>
      </c>
      <c r="DD50" s="395">
        <f t="shared" si="26"/>
        <v>0</v>
      </c>
      <c r="DE50" s="686"/>
      <c r="DG50" s="688"/>
      <c r="DK50" s="690"/>
      <c r="DM50" s="692"/>
      <c r="DO50" s="653">
        <f t="shared" si="27"/>
        <v>0</v>
      </c>
      <c r="DP50" s="653">
        <f t="shared" si="28"/>
        <v>0</v>
      </c>
      <c r="DQ50" s="653">
        <f t="shared" si="29"/>
        <v>0</v>
      </c>
    </row>
    <row r="51" spans="1:121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  <c r="BV51" s="530"/>
      <c r="BX51" s="531"/>
      <c r="BZ51" s="533"/>
      <c r="CB51" s="537"/>
      <c r="CC51" s="493"/>
      <c r="CF51" s="395">
        <f t="shared" si="18"/>
        <v>0</v>
      </c>
      <c r="CG51" s="395">
        <f t="shared" si="19"/>
        <v>0</v>
      </c>
      <c r="CH51" s="395">
        <f t="shared" si="20"/>
        <v>0</v>
      </c>
      <c r="CI51" s="569"/>
      <c r="CK51" s="571"/>
      <c r="CM51" s="573"/>
      <c r="CO51" s="575"/>
      <c r="CQ51" s="545">
        <f t="shared" si="21"/>
        <v>0</v>
      </c>
      <c r="CR51" s="545">
        <f t="shared" si="22"/>
        <v>0</v>
      </c>
      <c r="CS51" s="545">
        <f t="shared" si="23"/>
        <v>0</v>
      </c>
      <c r="CT51" s="593"/>
      <c r="CV51" s="595"/>
      <c r="CX51" s="597"/>
      <c r="CZ51" s="599"/>
      <c r="DB51" s="395">
        <f t="shared" si="24"/>
        <v>0</v>
      </c>
      <c r="DC51" s="395">
        <f t="shared" si="25"/>
        <v>0</v>
      </c>
      <c r="DD51" s="395">
        <f t="shared" si="26"/>
        <v>0</v>
      </c>
      <c r="DE51" s="686"/>
      <c r="DG51" s="688"/>
      <c r="DK51" s="690"/>
      <c r="DM51" s="692"/>
      <c r="DO51" s="653">
        <f t="shared" si="27"/>
        <v>0</v>
      </c>
      <c r="DP51" s="653">
        <f t="shared" si="28"/>
        <v>0</v>
      </c>
      <c r="DQ51" s="653">
        <f t="shared" si="29"/>
        <v>0</v>
      </c>
    </row>
    <row r="52" spans="1:121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  <c r="BV52" s="530"/>
      <c r="BX52" s="531"/>
      <c r="BZ52" s="533"/>
      <c r="CB52" s="537"/>
      <c r="CC52" s="493"/>
      <c r="CF52" s="395">
        <f t="shared" si="18"/>
        <v>0</v>
      </c>
      <c r="CG52" s="395">
        <f t="shared" si="19"/>
        <v>0</v>
      </c>
      <c r="CH52" s="395">
        <f t="shared" si="20"/>
        <v>0</v>
      </c>
      <c r="CI52" s="569"/>
      <c r="CK52" s="571"/>
      <c r="CM52" s="573"/>
      <c r="CO52" s="575"/>
      <c r="CQ52" s="545">
        <f t="shared" si="21"/>
        <v>0</v>
      </c>
      <c r="CR52" s="545">
        <f t="shared" si="22"/>
        <v>0</v>
      </c>
      <c r="CS52" s="545">
        <f t="shared" si="23"/>
        <v>0</v>
      </c>
      <c r="CT52" s="593"/>
      <c r="CV52" s="595"/>
      <c r="CX52" s="597"/>
      <c r="CZ52" s="599"/>
      <c r="DB52" s="395">
        <f t="shared" si="24"/>
        <v>0</v>
      </c>
      <c r="DC52" s="395">
        <f t="shared" si="25"/>
        <v>0</v>
      </c>
      <c r="DD52" s="395">
        <f t="shared" si="26"/>
        <v>0</v>
      </c>
      <c r="DE52" s="686"/>
      <c r="DG52" s="688"/>
      <c r="DK52" s="690"/>
      <c r="DM52" s="692"/>
      <c r="DO52" s="653">
        <f t="shared" si="27"/>
        <v>0</v>
      </c>
      <c r="DP52" s="653">
        <f t="shared" si="28"/>
        <v>0</v>
      </c>
      <c r="DQ52" s="653">
        <f t="shared" si="29"/>
        <v>0</v>
      </c>
    </row>
    <row r="53" spans="1:121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  <c r="BV53" s="530"/>
      <c r="BX53" s="531"/>
      <c r="BZ53" s="533"/>
      <c r="CB53" s="537"/>
      <c r="CC53" s="493"/>
      <c r="CF53" s="395">
        <f t="shared" si="18"/>
        <v>0</v>
      </c>
      <c r="CG53" s="395">
        <f t="shared" si="19"/>
        <v>0</v>
      </c>
      <c r="CH53" s="395">
        <f t="shared" si="20"/>
        <v>0</v>
      </c>
      <c r="CI53" s="569"/>
      <c r="CK53" s="571"/>
      <c r="CM53" s="573"/>
      <c r="CO53" s="575"/>
      <c r="CQ53" s="545">
        <f t="shared" si="21"/>
        <v>0</v>
      </c>
      <c r="CR53" s="545">
        <f t="shared" si="22"/>
        <v>0</v>
      </c>
      <c r="CS53" s="545">
        <f t="shared" si="23"/>
        <v>0</v>
      </c>
      <c r="CT53" s="593"/>
      <c r="CV53" s="595"/>
      <c r="CX53" s="597"/>
      <c r="CZ53" s="599"/>
      <c r="DB53" s="395">
        <f t="shared" si="24"/>
        <v>0</v>
      </c>
      <c r="DC53" s="395">
        <f t="shared" si="25"/>
        <v>0</v>
      </c>
      <c r="DD53" s="395">
        <f t="shared" si="26"/>
        <v>0</v>
      </c>
      <c r="DE53" s="686"/>
      <c r="DG53" s="688"/>
      <c r="DK53" s="690"/>
      <c r="DM53" s="692"/>
      <c r="DO53" s="653">
        <f t="shared" si="27"/>
        <v>0</v>
      </c>
      <c r="DP53" s="653">
        <f t="shared" si="28"/>
        <v>0</v>
      </c>
      <c r="DQ53" s="653">
        <f t="shared" si="29"/>
        <v>0</v>
      </c>
    </row>
    <row r="54" spans="1:121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  <c r="BV54" s="530"/>
      <c r="BX54" s="531"/>
      <c r="BZ54" s="533"/>
      <c r="CB54" s="537"/>
      <c r="CC54" s="493"/>
      <c r="CF54" s="395">
        <f t="shared" si="18"/>
        <v>0</v>
      </c>
      <c r="CG54" s="395">
        <f t="shared" si="19"/>
        <v>0</v>
      </c>
      <c r="CH54" s="395">
        <f t="shared" si="20"/>
        <v>0</v>
      </c>
      <c r="CI54" s="569"/>
      <c r="CK54" s="571"/>
      <c r="CM54" s="573"/>
      <c r="CO54" s="575"/>
      <c r="CQ54" s="545">
        <f t="shared" si="21"/>
        <v>0</v>
      </c>
      <c r="CR54" s="545">
        <f t="shared" si="22"/>
        <v>0</v>
      </c>
      <c r="CS54" s="545">
        <f t="shared" si="23"/>
        <v>0</v>
      </c>
      <c r="CT54" s="593"/>
      <c r="CV54" s="595"/>
      <c r="CX54" s="597"/>
      <c r="CZ54" s="599"/>
      <c r="DB54" s="395">
        <f t="shared" si="24"/>
        <v>0</v>
      </c>
      <c r="DC54" s="395">
        <f t="shared" si="25"/>
        <v>0</v>
      </c>
      <c r="DD54" s="395">
        <f t="shared" si="26"/>
        <v>0</v>
      </c>
      <c r="DE54" s="686"/>
      <c r="DG54" s="688"/>
      <c r="DK54" s="690"/>
      <c r="DM54" s="692"/>
      <c r="DO54" s="653">
        <f t="shared" si="27"/>
        <v>0</v>
      </c>
      <c r="DP54" s="653">
        <f t="shared" si="28"/>
        <v>0</v>
      </c>
      <c r="DQ54" s="653">
        <f t="shared" si="29"/>
        <v>0</v>
      </c>
    </row>
    <row r="55" spans="1:121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  <c r="BV55" s="528">
        <v>3</v>
      </c>
      <c r="BX55" s="531">
        <v>5</v>
      </c>
      <c r="BZ55" s="533">
        <v>2</v>
      </c>
      <c r="CB55" s="536">
        <v>3</v>
      </c>
      <c r="CC55" s="493"/>
      <c r="CF55" s="395">
        <f t="shared" si="18"/>
        <v>13</v>
      </c>
      <c r="CG55" s="395">
        <f t="shared" si="19"/>
        <v>0</v>
      </c>
      <c r="CH55" s="395">
        <f t="shared" si="20"/>
        <v>13</v>
      </c>
      <c r="CI55" s="569"/>
      <c r="CK55" s="570">
        <v>15</v>
      </c>
      <c r="CM55" s="572">
        <v>2</v>
      </c>
      <c r="CO55" s="574">
        <v>1</v>
      </c>
      <c r="CQ55" s="545">
        <f t="shared" si="21"/>
        <v>18</v>
      </c>
      <c r="CR55" s="545">
        <f t="shared" si="22"/>
        <v>0</v>
      </c>
      <c r="CS55" s="545">
        <f t="shared" si="23"/>
        <v>18</v>
      </c>
      <c r="CT55" s="592">
        <v>10</v>
      </c>
      <c r="CV55" s="594">
        <v>5</v>
      </c>
      <c r="CX55" s="596">
        <v>1</v>
      </c>
      <c r="CZ55" s="598">
        <v>3</v>
      </c>
      <c r="DB55" s="395">
        <f t="shared" si="24"/>
        <v>19</v>
      </c>
      <c r="DC55" s="395">
        <f t="shared" si="25"/>
        <v>0</v>
      </c>
      <c r="DD55" s="395">
        <f t="shared" si="26"/>
        <v>19</v>
      </c>
      <c r="DE55" s="685">
        <v>2</v>
      </c>
      <c r="DG55" s="687">
        <v>1</v>
      </c>
      <c r="DK55" s="689">
        <v>3</v>
      </c>
      <c r="DM55" s="691">
        <v>1</v>
      </c>
      <c r="DO55" s="653">
        <f t="shared" si="27"/>
        <v>7</v>
      </c>
      <c r="DP55" s="653">
        <f t="shared" si="28"/>
        <v>0</v>
      </c>
      <c r="DQ55" s="653">
        <f t="shared" si="29"/>
        <v>7</v>
      </c>
    </row>
    <row r="56" spans="1:121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  <c r="BV56" s="530"/>
      <c r="BX56" s="531"/>
      <c r="BZ56" s="533"/>
      <c r="CB56" s="537"/>
      <c r="CC56" s="493"/>
      <c r="CF56" s="395">
        <f t="shared" si="18"/>
        <v>0</v>
      </c>
      <c r="CG56" s="395">
        <f t="shared" si="19"/>
        <v>0</v>
      </c>
      <c r="CH56" s="395">
        <f t="shared" si="20"/>
        <v>0</v>
      </c>
      <c r="CI56" s="569"/>
      <c r="CK56" s="571"/>
      <c r="CM56" s="573"/>
      <c r="CO56" s="575"/>
      <c r="CQ56" s="545">
        <f t="shared" si="21"/>
        <v>0</v>
      </c>
      <c r="CR56" s="545">
        <f t="shared" si="22"/>
        <v>0</v>
      </c>
      <c r="CS56" s="545">
        <f t="shared" si="23"/>
        <v>0</v>
      </c>
      <c r="CT56" s="593"/>
      <c r="CV56" s="595"/>
      <c r="CX56" s="597"/>
      <c r="CZ56" s="599"/>
      <c r="DB56" s="395">
        <f t="shared" si="24"/>
        <v>0</v>
      </c>
      <c r="DC56" s="395">
        <f t="shared" si="25"/>
        <v>0</v>
      </c>
      <c r="DD56" s="395">
        <f t="shared" si="26"/>
        <v>0</v>
      </c>
      <c r="DE56" s="686"/>
      <c r="DG56" s="688"/>
      <c r="DK56" s="690"/>
      <c r="DM56" s="692"/>
      <c r="DO56" s="653">
        <f t="shared" si="27"/>
        <v>0</v>
      </c>
      <c r="DP56" s="653">
        <f t="shared" si="28"/>
        <v>0</v>
      </c>
      <c r="DQ56" s="653">
        <f t="shared" si="29"/>
        <v>0</v>
      </c>
    </row>
    <row r="57" spans="1:121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  <c r="BV57" s="530"/>
      <c r="BX57" s="531"/>
      <c r="BZ57" s="533"/>
      <c r="CB57" s="537"/>
      <c r="CC57" s="493"/>
      <c r="CF57" s="395">
        <f t="shared" si="18"/>
        <v>0</v>
      </c>
      <c r="CG57" s="395">
        <f t="shared" si="19"/>
        <v>0</v>
      </c>
      <c r="CH57" s="395">
        <f t="shared" si="20"/>
        <v>0</v>
      </c>
      <c r="CI57" s="569"/>
      <c r="CK57" s="571"/>
      <c r="CM57" s="573"/>
      <c r="CO57" s="575"/>
      <c r="CQ57" s="545">
        <f t="shared" si="21"/>
        <v>0</v>
      </c>
      <c r="CR57" s="545">
        <f t="shared" si="22"/>
        <v>0</v>
      </c>
      <c r="CS57" s="545">
        <f t="shared" si="23"/>
        <v>0</v>
      </c>
      <c r="CT57" s="593"/>
      <c r="CV57" s="595"/>
      <c r="CX57" s="597"/>
      <c r="CZ57" s="599"/>
      <c r="DB57" s="395">
        <f t="shared" si="24"/>
        <v>0</v>
      </c>
      <c r="DC57" s="395">
        <f t="shared" si="25"/>
        <v>0</v>
      </c>
      <c r="DD57" s="395">
        <f t="shared" si="26"/>
        <v>0</v>
      </c>
      <c r="DE57" s="686"/>
      <c r="DG57" s="688"/>
      <c r="DK57" s="690"/>
      <c r="DM57" s="692"/>
      <c r="DO57" s="653">
        <f t="shared" si="27"/>
        <v>0</v>
      </c>
      <c r="DP57" s="653">
        <f t="shared" si="28"/>
        <v>0</v>
      </c>
      <c r="DQ57" s="653">
        <f t="shared" si="29"/>
        <v>0</v>
      </c>
    </row>
    <row r="58" spans="1:121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  <c r="BV58" s="530"/>
      <c r="BX58" s="531"/>
      <c r="BZ58" s="533"/>
      <c r="CB58" s="537"/>
      <c r="CC58" s="493"/>
      <c r="CF58" s="395">
        <f t="shared" si="18"/>
        <v>0</v>
      </c>
      <c r="CG58" s="395">
        <f t="shared" si="19"/>
        <v>0</v>
      </c>
      <c r="CH58" s="395">
        <f t="shared" si="20"/>
        <v>0</v>
      </c>
      <c r="CI58" s="569"/>
      <c r="CK58" s="571"/>
      <c r="CM58" s="573"/>
      <c r="CO58" s="575"/>
      <c r="CQ58" s="545">
        <f t="shared" si="21"/>
        <v>0</v>
      </c>
      <c r="CR58" s="545">
        <f t="shared" si="22"/>
        <v>0</v>
      </c>
      <c r="CS58" s="545">
        <f t="shared" si="23"/>
        <v>0</v>
      </c>
      <c r="CT58" s="593"/>
      <c r="CV58" s="595"/>
      <c r="CX58" s="597"/>
      <c r="CZ58" s="599"/>
      <c r="DB58" s="395">
        <f t="shared" si="24"/>
        <v>0</v>
      </c>
      <c r="DC58" s="395">
        <f t="shared" si="25"/>
        <v>0</v>
      </c>
      <c r="DD58" s="395">
        <f t="shared" si="26"/>
        <v>0</v>
      </c>
      <c r="DE58" s="686"/>
      <c r="DG58" s="688"/>
      <c r="DK58" s="690"/>
      <c r="DM58" s="692"/>
      <c r="DO58" s="653">
        <f t="shared" si="27"/>
        <v>0</v>
      </c>
      <c r="DP58" s="653">
        <f t="shared" si="28"/>
        <v>0</v>
      </c>
      <c r="DQ58" s="653">
        <f t="shared" si="29"/>
        <v>0</v>
      </c>
    </row>
    <row r="59" spans="1:121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  <c r="BV59" s="530"/>
      <c r="BX59" s="531"/>
      <c r="BZ59" s="533"/>
      <c r="CB59" s="537"/>
      <c r="CC59" s="493"/>
      <c r="CF59" s="395">
        <f t="shared" si="18"/>
        <v>0</v>
      </c>
      <c r="CG59" s="395">
        <f t="shared" si="19"/>
        <v>0</v>
      </c>
      <c r="CH59" s="395">
        <f t="shared" si="20"/>
        <v>0</v>
      </c>
      <c r="CI59" s="569"/>
      <c r="CK59" s="571"/>
      <c r="CM59" s="573"/>
      <c r="CO59" s="575"/>
      <c r="CQ59" s="545">
        <f t="shared" si="21"/>
        <v>0</v>
      </c>
      <c r="CR59" s="545">
        <f t="shared" si="22"/>
        <v>0</v>
      </c>
      <c r="CS59" s="545">
        <f t="shared" si="23"/>
        <v>0</v>
      </c>
      <c r="CT59" s="593">
        <v>1</v>
      </c>
      <c r="CV59" s="595">
        <v>2</v>
      </c>
      <c r="CX59" s="597">
        <v>1</v>
      </c>
      <c r="CZ59" s="599"/>
      <c r="DB59" s="395">
        <f t="shared" si="24"/>
        <v>4</v>
      </c>
      <c r="DC59" s="395">
        <f t="shared" si="25"/>
        <v>0</v>
      </c>
      <c r="DD59" s="395">
        <f t="shared" si="26"/>
        <v>4</v>
      </c>
      <c r="DE59" s="686">
        <v>1</v>
      </c>
      <c r="DG59" s="688">
        <v>3</v>
      </c>
      <c r="DK59" s="690">
        <v>3</v>
      </c>
      <c r="DM59" s="692">
        <v>1</v>
      </c>
      <c r="DO59" s="653">
        <f t="shared" si="27"/>
        <v>8</v>
      </c>
      <c r="DP59" s="653">
        <f t="shared" si="28"/>
        <v>0</v>
      </c>
      <c r="DQ59" s="653">
        <f t="shared" si="29"/>
        <v>8</v>
      </c>
    </row>
    <row r="60" spans="1:121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  <c r="BV60" s="529">
        <v>10</v>
      </c>
      <c r="BX60" s="531">
        <v>10</v>
      </c>
      <c r="BZ60" s="533">
        <v>8</v>
      </c>
      <c r="CB60" s="536">
        <v>5</v>
      </c>
      <c r="CC60" s="493"/>
      <c r="CF60" s="395">
        <f t="shared" si="18"/>
        <v>33</v>
      </c>
      <c r="CG60" s="395">
        <f t="shared" si="19"/>
        <v>0</v>
      </c>
      <c r="CH60" s="395">
        <f t="shared" si="20"/>
        <v>33</v>
      </c>
      <c r="CI60" s="569"/>
      <c r="CK60" s="570">
        <v>5</v>
      </c>
      <c r="CM60" s="572">
        <v>5</v>
      </c>
      <c r="CO60" s="574">
        <v>3</v>
      </c>
      <c r="CQ60" s="545">
        <f t="shared" si="21"/>
        <v>13</v>
      </c>
      <c r="CR60" s="545">
        <f t="shared" si="22"/>
        <v>0</v>
      </c>
      <c r="CS60" s="545">
        <f t="shared" si="23"/>
        <v>13</v>
      </c>
      <c r="CT60" s="592">
        <v>7</v>
      </c>
      <c r="CV60" s="594">
        <v>3</v>
      </c>
      <c r="CX60" s="596">
        <v>5</v>
      </c>
      <c r="CZ60" s="598">
        <v>5</v>
      </c>
      <c r="DB60" s="395">
        <f t="shared" si="24"/>
        <v>20</v>
      </c>
      <c r="DC60" s="395">
        <f t="shared" si="25"/>
        <v>0</v>
      </c>
      <c r="DD60" s="395">
        <f t="shared" si="26"/>
        <v>20</v>
      </c>
      <c r="DE60" s="685">
        <v>5</v>
      </c>
      <c r="DG60" s="687">
        <v>10</v>
      </c>
      <c r="DK60" s="689">
        <v>6</v>
      </c>
      <c r="DM60" s="691">
        <v>5</v>
      </c>
      <c r="DO60" s="653">
        <f t="shared" si="27"/>
        <v>26</v>
      </c>
      <c r="DP60" s="653">
        <f t="shared" si="28"/>
        <v>0</v>
      </c>
      <c r="DQ60" s="653">
        <f t="shared" si="29"/>
        <v>26</v>
      </c>
    </row>
    <row r="61" spans="1:121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  <c r="BV61" s="530"/>
      <c r="BX61" s="531"/>
      <c r="BZ61" s="533"/>
      <c r="CB61" s="537"/>
      <c r="CC61" s="493"/>
      <c r="CF61" s="395">
        <f t="shared" si="18"/>
        <v>0</v>
      </c>
      <c r="CG61" s="395">
        <f t="shared" si="19"/>
        <v>0</v>
      </c>
      <c r="CH61" s="395">
        <f t="shared" si="20"/>
        <v>0</v>
      </c>
      <c r="CI61" s="569"/>
      <c r="CK61" s="571"/>
      <c r="CM61" s="573"/>
      <c r="CO61" s="575"/>
      <c r="CQ61" s="545">
        <f t="shared" si="21"/>
        <v>0</v>
      </c>
      <c r="CR61" s="545">
        <f t="shared" si="22"/>
        <v>0</v>
      </c>
      <c r="CS61" s="545">
        <f t="shared" si="23"/>
        <v>0</v>
      </c>
      <c r="CT61" s="593"/>
      <c r="CV61" s="595"/>
      <c r="CX61" s="597"/>
      <c r="CZ61" s="599"/>
      <c r="DB61" s="395">
        <f t="shared" si="24"/>
        <v>0</v>
      </c>
      <c r="DC61" s="395">
        <f t="shared" si="25"/>
        <v>0</v>
      </c>
      <c r="DD61" s="395">
        <f t="shared" si="26"/>
        <v>0</v>
      </c>
      <c r="DE61" s="686"/>
      <c r="DG61" s="688"/>
      <c r="DK61" s="690"/>
      <c r="DM61" s="692"/>
      <c r="DO61" s="653">
        <f t="shared" si="27"/>
        <v>0</v>
      </c>
      <c r="DP61" s="653">
        <f t="shared" si="28"/>
        <v>0</v>
      </c>
      <c r="DQ61" s="653">
        <f t="shared" si="29"/>
        <v>0</v>
      </c>
    </row>
    <row r="62" spans="1:121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  <c r="BV62" s="530"/>
      <c r="BX62" s="531"/>
      <c r="BZ62" s="533">
        <v>3</v>
      </c>
      <c r="CB62" s="537">
        <v>3</v>
      </c>
      <c r="CC62" s="493"/>
      <c r="CF62" s="395">
        <f t="shared" si="18"/>
        <v>6</v>
      </c>
      <c r="CG62" s="395">
        <f t="shared" si="19"/>
        <v>0</v>
      </c>
      <c r="CH62" s="395">
        <f t="shared" si="20"/>
        <v>6</v>
      </c>
      <c r="CI62" s="569"/>
      <c r="CK62" s="571">
        <v>2</v>
      </c>
      <c r="CM62" s="573"/>
      <c r="CO62" s="575"/>
      <c r="CQ62" s="545">
        <f t="shared" si="21"/>
        <v>2</v>
      </c>
      <c r="CR62" s="545">
        <f t="shared" si="22"/>
        <v>0</v>
      </c>
      <c r="CS62" s="545">
        <f t="shared" si="23"/>
        <v>2</v>
      </c>
      <c r="CT62" s="593">
        <v>1</v>
      </c>
      <c r="CV62" s="595">
        <v>1</v>
      </c>
      <c r="CX62" s="597">
        <v>1</v>
      </c>
      <c r="CZ62" s="599"/>
      <c r="DB62" s="395">
        <f t="shared" si="24"/>
        <v>3</v>
      </c>
      <c r="DC62" s="395">
        <f t="shared" si="25"/>
        <v>0</v>
      </c>
      <c r="DD62" s="395">
        <f t="shared" si="26"/>
        <v>3</v>
      </c>
      <c r="DE62" s="686">
        <v>1</v>
      </c>
      <c r="DG62" s="688"/>
      <c r="DK62" s="690">
        <v>2</v>
      </c>
      <c r="DM62" s="692">
        <v>1</v>
      </c>
      <c r="DO62" s="653">
        <f t="shared" si="27"/>
        <v>4</v>
      </c>
      <c r="DP62" s="653">
        <f t="shared" si="28"/>
        <v>0</v>
      </c>
      <c r="DQ62" s="653">
        <f t="shared" si="29"/>
        <v>4</v>
      </c>
    </row>
    <row r="63" spans="1:121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  <c r="BV63" s="530"/>
      <c r="BX63" s="531"/>
      <c r="BZ63" s="533"/>
      <c r="CB63" s="537"/>
      <c r="CC63" s="493"/>
      <c r="CF63" s="395">
        <f t="shared" si="18"/>
        <v>0</v>
      </c>
      <c r="CG63" s="395">
        <f t="shared" si="19"/>
        <v>0</v>
      </c>
      <c r="CH63" s="395">
        <f t="shared" si="20"/>
        <v>0</v>
      </c>
      <c r="CI63" s="569"/>
      <c r="CK63" s="571"/>
      <c r="CM63" s="573"/>
      <c r="CO63" s="575"/>
      <c r="CQ63" s="545">
        <f t="shared" si="21"/>
        <v>0</v>
      </c>
      <c r="CR63" s="545">
        <f t="shared" si="22"/>
        <v>0</v>
      </c>
      <c r="CS63" s="545">
        <f t="shared" si="23"/>
        <v>0</v>
      </c>
      <c r="CT63" s="593"/>
      <c r="CV63" s="595"/>
      <c r="CX63" s="597"/>
      <c r="CZ63" s="599"/>
      <c r="DB63" s="395">
        <f t="shared" si="24"/>
        <v>0</v>
      </c>
      <c r="DC63" s="395">
        <f t="shared" si="25"/>
        <v>0</v>
      </c>
      <c r="DD63" s="395">
        <f t="shared" si="26"/>
        <v>0</v>
      </c>
      <c r="DE63" s="686"/>
      <c r="DG63" s="688"/>
      <c r="DK63" s="690"/>
      <c r="DM63" s="692"/>
      <c r="DO63" s="653">
        <f t="shared" si="27"/>
        <v>0</v>
      </c>
      <c r="DP63" s="653">
        <f t="shared" si="28"/>
        <v>0</v>
      </c>
      <c r="DQ63" s="653">
        <f t="shared" si="29"/>
        <v>0</v>
      </c>
    </row>
    <row r="64" spans="1:121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  <c r="BV64" s="528">
        <v>20</v>
      </c>
      <c r="BX64" s="531">
        <v>15</v>
      </c>
      <c r="BZ64" s="533">
        <v>20</v>
      </c>
      <c r="CB64" s="536">
        <v>20</v>
      </c>
      <c r="CC64" s="493"/>
      <c r="CF64" s="395">
        <f t="shared" si="18"/>
        <v>75</v>
      </c>
      <c r="CG64" s="395">
        <f t="shared" si="19"/>
        <v>0</v>
      </c>
      <c r="CH64" s="395">
        <f t="shared" si="20"/>
        <v>75</v>
      </c>
      <c r="CI64" s="569"/>
      <c r="CK64" s="571">
        <v>15</v>
      </c>
      <c r="CM64" s="573">
        <v>20</v>
      </c>
      <c r="CO64" s="575">
        <v>20</v>
      </c>
      <c r="CQ64" s="545">
        <f t="shared" si="21"/>
        <v>55</v>
      </c>
      <c r="CR64" s="545">
        <f t="shared" si="22"/>
        <v>0</v>
      </c>
      <c r="CS64" s="545">
        <f t="shared" si="23"/>
        <v>55</v>
      </c>
      <c r="CT64" s="593">
        <v>10</v>
      </c>
      <c r="CV64" s="595">
        <v>10</v>
      </c>
      <c r="CX64" s="597">
        <v>15</v>
      </c>
      <c r="CZ64" s="599">
        <v>20</v>
      </c>
      <c r="DB64" s="395">
        <f t="shared" si="24"/>
        <v>55</v>
      </c>
      <c r="DC64" s="395">
        <f t="shared" si="25"/>
        <v>0</v>
      </c>
      <c r="DD64" s="395">
        <f t="shared" si="26"/>
        <v>55</v>
      </c>
      <c r="DE64" s="686">
        <v>20</v>
      </c>
      <c r="DG64" s="688">
        <v>25</v>
      </c>
      <c r="DK64" s="690">
        <v>20</v>
      </c>
      <c r="DM64" s="692">
        <v>10</v>
      </c>
      <c r="DO64" s="653">
        <f t="shared" si="27"/>
        <v>75</v>
      </c>
      <c r="DP64" s="653">
        <f t="shared" si="28"/>
        <v>0</v>
      </c>
      <c r="DQ64" s="653">
        <f t="shared" si="29"/>
        <v>75</v>
      </c>
    </row>
    <row r="65" spans="1:121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  <c r="BV65" s="530"/>
      <c r="BX65" s="531"/>
      <c r="BZ65" s="533"/>
      <c r="CB65" s="537"/>
      <c r="CC65" s="493"/>
      <c r="CF65" s="395">
        <f t="shared" si="18"/>
        <v>0</v>
      </c>
      <c r="CG65" s="395">
        <f t="shared" si="19"/>
        <v>0</v>
      </c>
      <c r="CH65" s="395">
        <f t="shared" si="20"/>
        <v>0</v>
      </c>
      <c r="CI65" s="569"/>
      <c r="CK65" s="571"/>
      <c r="CM65" s="573"/>
      <c r="CO65" s="575"/>
      <c r="CQ65" s="545">
        <f t="shared" si="21"/>
        <v>0</v>
      </c>
      <c r="CR65" s="545">
        <f t="shared" si="22"/>
        <v>0</v>
      </c>
      <c r="CS65" s="545">
        <f t="shared" si="23"/>
        <v>0</v>
      </c>
      <c r="CT65" s="593"/>
      <c r="CV65" s="595"/>
      <c r="CX65" s="597"/>
      <c r="CZ65" s="599"/>
      <c r="DB65" s="395">
        <f t="shared" si="24"/>
        <v>0</v>
      </c>
      <c r="DC65" s="395">
        <f t="shared" si="25"/>
        <v>0</v>
      </c>
      <c r="DD65" s="395">
        <f t="shared" si="26"/>
        <v>0</v>
      </c>
      <c r="DE65" s="686"/>
      <c r="DG65" s="688"/>
      <c r="DK65" s="690"/>
      <c r="DM65" s="692"/>
      <c r="DO65" s="653">
        <f t="shared" si="27"/>
        <v>0</v>
      </c>
      <c r="DP65" s="653">
        <f t="shared" si="28"/>
        <v>0</v>
      </c>
      <c r="DQ65" s="653">
        <f t="shared" si="29"/>
        <v>0</v>
      </c>
    </row>
    <row r="66" spans="1:121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  <c r="BV66" s="530"/>
      <c r="BX66" s="531"/>
      <c r="BZ66" s="533"/>
      <c r="CB66" s="537"/>
      <c r="CC66" s="493"/>
      <c r="CF66" s="395">
        <f t="shared" si="18"/>
        <v>0</v>
      </c>
      <c r="CG66" s="395">
        <f t="shared" si="19"/>
        <v>0</v>
      </c>
      <c r="CH66" s="395">
        <f t="shared" si="20"/>
        <v>0</v>
      </c>
      <c r="CI66" s="569"/>
      <c r="CK66" s="571"/>
      <c r="CM66" s="573"/>
      <c r="CO66" s="575"/>
      <c r="CQ66" s="545">
        <f t="shared" si="21"/>
        <v>0</v>
      </c>
      <c r="CR66" s="545">
        <f t="shared" si="22"/>
        <v>0</v>
      </c>
      <c r="CS66" s="545">
        <f t="shared" si="23"/>
        <v>0</v>
      </c>
      <c r="CT66" s="593"/>
      <c r="CV66" s="595"/>
      <c r="CX66" s="597"/>
      <c r="CZ66" s="599"/>
      <c r="DB66" s="395">
        <f t="shared" si="24"/>
        <v>0</v>
      </c>
      <c r="DC66" s="395">
        <f t="shared" si="25"/>
        <v>0</v>
      </c>
      <c r="DD66" s="395">
        <f t="shared" si="26"/>
        <v>0</v>
      </c>
      <c r="DE66" s="686"/>
      <c r="DG66" s="688"/>
      <c r="DK66" s="690"/>
      <c r="DM66" s="692"/>
      <c r="DO66" s="653">
        <f t="shared" si="27"/>
        <v>0</v>
      </c>
      <c r="DP66" s="653">
        <f t="shared" si="28"/>
        <v>0</v>
      </c>
      <c r="DQ66" s="653">
        <f t="shared" si="29"/>
        <v>0</v>
      </c>
    </row>
    <row r="67" spans="1:121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  <c r="BV67" s="528">
        <v>900</v>
      </c>
      <c r="BX67" s="531">
        <v>900</v>
      </c>
      <c r="BZ67" s="533">
        <v>900</v>
      </c>
      <c r="CB67" s="536">
        <v>900</v>
      </c>
      <c r="CC67" s="493"/>
      <c r="CF67" s="395">
        <f t="shared" si="18"/>
        <v>3600</v>
      </c>
      <c r="CG67" s="395">
        <f t="shared" si="19"/>
        <v>0</v>
      </c>
      <c r="CH67" s="395">
        <f t="shared" si="20"/>
        <v>3600</v>
      </c>
      <c r="CI67" s="569"/>
      <c r="CK67" s="570">
        <v>1000</v>
      </c>
      <c r="CM67" s="572">
        <v>1200</v>
      </c>
      <c r="CO67" s="574">
        <v>1050</v>
      </c>
      <c r="CQ67" s="545">
        <f t="shared" si="21"/>
        <v>3250</v>
      </c>
      <c r="CR67" s="545">
        <f t="shared" si="22"/>
        <v>0</v>
      </c>
      <c r="CS67" s="545">
        <f t="shared" si="23"/>
        <v>3250</v>
      </c>
      <c r="CT67" s="592">
        <v>700</v>
      </c>
      <c r="CV67" s="594">
        <v>800</v>
      </c>
      <c r="CX67" s="596">
        <v>700</v>
      </c>
      <c r="CZ67" s="598">
        <v>900</v>
      </c>
      <c r="DB67" s="395">
        <f t="shared" si="24"/>
        <v>3100</v>
      </c>
      <c r="DC67" s="395">
        <f t="shared" si="25"/>
        <v>0</v>
      </c>
      <c r="DD67" s="395">
        <f t="shared" si="26"/>
        <v>3100</v>
      </c>
      <c r="DE67" s="685">
        <v>900</v>
      </c>
      <c r="DG67" s="687">
        <v>1100</v>
      </c>
      <c r="DK67" s="689">
        <v>1100</v>
      </c>
      <c r="DM67" s="691">
        <v>800</v>
      </c>
      <c r="DO67" s="653">
        <f t="shared" si="27"/>
        <v>3900</v>
      </c>
      <c r="DP67" s="653">
        <f t="shared" si="28"/>
        <v>0</v>
      </c>
      <c r="DQ67" s="653">
        <f t="shared" si="29"/>
        <v>3900</v>
      </c>
    </row>
    <row r="68" spans="1:121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  <c r="BV68" s="528">
        <v>900</v>
      </c>
      <c r="BX68" s="531">
        <v>900</v>
      </c>
      <c r="BZ68" s="533">
        <v>900</v>
      </c>
      <c r="CB68" s="536">
        <v>900</v>
      </c>
      <c r="CC68" s="493"/>
      <c r="CF68" s="395">
        <f t="shared" si="18"/>
        <v>3600</v>
      </c>
      <c r="CG68" s="395">
        <f t="shared" si="19"/>
        <v>0</v>
      </c>
      <c r="CH68" s="395">
        <f t="shared" si="20"/>
        <v>3600</v>
      </c>
      <c r="CI68" s="569"/>
      <c r="CK68" s="570">
        <v>1050</v>
      </c>
      <c r="CM68" s="572">
        <v>1200</v>
      </c>
      <c r="CO68" s="574">
        <v>1050</v>
      </c>
      <c r="CQ68" s="545">
        <f t="shared" si="21"/>
        <v>3300</v>
      </c>
      <c r="CR68" s="545">
        <f t="shared" si="22"/>
        <v>0</v>
      </c>
      <c r="CS68" s="545">
        <f t="shared" si="23"/>
        <v>3300</v>
      </c>
      <c r="CT68" s="592">
        <v>700</v>
      </c>
      <c r="CV68" s="594">
        <v>800</v>
      </c>
      <c r="CX68" s="596">
        <v>700</v>
      </c>
      <c r="CZ68" s="598">
        <v>900</v>
      </c>
      <c r="DB68" s="395">
        <f t="shared" si="24"/>
        <v>3100</v>
      </c>
      <c r="DC68" s="395">
        <f t="shared" si="25"/>
        <v>0</v>
      </c>
      <c r="DD68" s="395">
        <f t="shared" si="26"/>
        <v>3100</v>
      </c>
      <c r="DE68" s="685">
        <v>900</v>
      </c>
      <c r="DG68" s="687">
        <v>1100</v>
      </c>
      <c r="DK68" s="689">
        <v>1100</v>
      </c>
      <c r="DM68" s="691">
        <v>800</v>
      </c>
      <c r="DO68" s="653">
        <f t="shared" si="27"/>
        <v>3900</v>
      </c>
      <c r="DP68" s="653">
        <f t="shared" si="28"/>
        <v>0</v>
      </c>
      <c r="DQ68" s="653">
        <f t="shared" si="29"/>
        <v>3900</v>
      </c>
    </row>
    <row r="69" spans="1:121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  <c r="BV69" s="528">
        <v>7</v>
      </c>
      <c r="BX69" s="531">
        <v>5</v>
      </c>
      <c r="BZ69" s="533">
        <v>6</v>
      </c>
      <c r="CB69" s="536">
        <v>10</v>
      </c>
      <c r="CC69" s="493"/>
      <c r="CF69" s="395">
        <f t="shared" si="18"/>
        <v>28</v>
      </c>
      <c r="CG69" s="395">
        <f t="shared" si="19"/>
        <v>0</v>
      </c>
      <c r="CH69" s="395">
        <f t="shared" si="20"/>
        <v>28</v>
      </c>
      <c r="CI69" s="569"/>
      <c r="CK69" s="570">
        <v>5</v>
      </c>
      <c r="CM69" s="572">
        <v>5</v>
      </c>
      <c r="CO69" s="574">
        <v>5</v>
      </c>
      <c r="CQ69" s="545">
        <f t="shared" si="21"/>
        <v>15</v>
      </c>
      <c r="CR69" s="545">
        <f t="shared" si="22"/>
        <v>0</v>
      </c>
      <c r="CS69" s="545">
        <f t="shared" si="23"/>
        <v>15</v>
      </c>
      <c r="CT69" s="592">
        <v>5</v>
      </c>
      <c r="CV69" s="594">
        <v>7</v>
      </c>
      <c r="CX69" s="596">
        <v>5</v>
      </c>
      <c r="CZ69" s="598">
        <v>10</v>
      </c>
      <c r="DB69" s="395">
        <f t="shared" si="24"/>
        <v>27</v>
      </c>
      <c r="DC69" s="395">
        <f t="shared" si="25"/>
        <v>0</v>
      </c>
      <c r="DD69" s="395">
        <f t="shared" si="26"/>
        <v>27</v>
      </c>
      <c r="DE69" s="685">
        <v>5</v>
      </c>
      <c r="DG69" s="687">
        <v>10</v>
      </c>
      <c r="DK69" s="689">
        <v>5</v>
      </c>
      <c r="DM69" s="691">
        <v>2</v>
      </c>
      <c r="DO69" s="653">
        <f t="shared" si="27"/>
        <v>22</v>
      </c>
      <c r="DP69" s="653">
        <f t="shared" si="28"/>
        <v>0</v>
      </c>
      <c r="DQ69" s="653">
        <f t="shared" si="29"/>
        <v>22</v>
      </c>
    </row>
    <row r="70" spans="1:121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30">D70+F70+H70+J70+L70</f>
        <v>2600</v>
      </c>
      <c r="O70" s="151">
        <f t="shared" ref="O70:O82" si="31">E70+G70+I70+K70+M70</f>
        <v>72</v>
      </c>
      <c r="P70" s="151">
        <f t="shared" ref="P70:P82" si="32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33">Q70+S70+U70+W70</f>
        <v>2700</v>
      </c>
      <c r="Z70" s="223">
        <f t="shared" ref="Z70:Z82" si="34">R70+T70+V70+X70</f>
        <v>0</v>
      </c>
      <c r="AA70" s="223">
        <f t="shared" ref="AA70:AA82" si="35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36">AB70+AD70+AF70+AH70</f>
        <v>2900</v>
      </c>
      <c r="AK70" s="151">
        <f t="shared" ref="AK70:AK82" si="37">AC70+AE70+AG70+AI70</f>
        <v>0</v>
      </c>
      <c r="AL70" s="151">
        <f t="shared" ref="AL70:AL82" si="38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39">AM70+AO70+AQ70+AS70+AU70</f>
        <v>3100</v>
      </c>
      <c r="AX70" s="313">
        <f t="shared" ref="AX70:AX82" si="40">AN70+AP70+AR70+AT70+AV70</f>
        <v>0</v>
      </c>
      <c r="AY70" s="313">
        <f t="shared" ref="AY70:AY82" si="41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42">AZ70+BB70+BD70+BF70</f>
        <v>2900</v>
      </c>
      <c r="BI70" s="431">
        <f t="shared" ref="BI70:BI82" si="43">BA70+BC70+BE70+BG70</f>
        <v>0</v>
      </c>
      <c r="BJ70" s="394">
        <f t="shared" ref="BJ70:BJ82" si="44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45">BK70+BM70+BO70+BQ70</f>
        <v>3200</v>
      </c>
      <c r="BT70" s="431">
        <f t="shared" ref="BT70:BT82" si="46">BL70+BN70+BP70+BR70</f>
        <v>42</v>
      </c>
      <c r="BU70" s="431">
        <f t="shared" ref="BU70:BU82" si="47">BS70+BT70</f>
        <v>3242</v>
      </c>
      <c r="BV70" s="528">
        <v>900</v>
      </c>
      <c r="BX70" s="531">
        <v>900</v>
      </c>
      <c r="BZ70" s="533">
        <v>900</v>
      </c>
      <c r="CB70" s="536">
        <v>900</v>
      </c>
      <c r="CC70" s="493"/>
      <c r="CF70" s="395">
        <f t="shared" ref="CF70:CF82" si="48">BV70+BX70+BZ70+CB70+CD70</f>
        <v>3600</v>
      </c>
      <c r="CG70" s="395">
        <f t="shared" ref="CG70:CG82" si="49">BW70+BY70+CA70+CC70+CE70</f>
        <v>0</v>
      </c>
      <c r="CH70" s="395">
        <f t="shared" ref="CH70:CH82" si="50">CF70+CG70</f>
        <v>3600</v>
      </c>
      <c r="CI70" s="569"/>
      <c r="CK70" s="570">
        <v>1050</v>
      </c>
      <c r="CM70" s="572">
        <v>1200</v>
      </c>
      <c r="CO70" s="574">
        <v>1050</v>
      </c>
      <c r="CQ70" s="545">
        <f t="shared" ref="CQ70:CQ82" si="51">CI70+CK70+CM70+CO70</f>
        <v>3300</v>
      </c>
      <c r="CR70" s="545">
        <f t="shared" ref="CR70:CR82" si="52">CJ70+CL70+CN70+CP70</f>
        <v>0</v>
      </c>
      <c r="CS70" s="545">
        <f t="shared" ref="CS70:CS82" si="53">CQ70+CR70</f>
        <v>3300</v>
      </c>
      <c r="CT70" s="592">
        <v>700</v>
      </c>
      <c r="CV70" s="594">
        <v>800</v>
      </c>
      <c r="CX70" s="596">
        <v>700</v>
      </c>
      <c r="CZ70" s="598">
        <v>900</v>
      </c>
      <c r="DB70" s="395">
        <f t="shared" ref="DB70:DB82" si="54">CT70+CV70+CX70+CZ70</f>
        <v>3100</v>
      </c>
      <c r="DC70" s="395">
        <f t="shared" ref="DC70:DC82" si="55">CU70+CW70+CY70+DA70</f>
        <v>0</v>
      </c>
      <c r="DD70" s="395">
        <f t="shared" ref="DD70:DD82" si="56">DB70+DC70</f>
        <v>3100</v>
      </c>
      <c r="DE70" s="685">
        <v>900</v>
      </c>
      <c r="DG70" s="687">
        <v>1100</v>
      </c>
      <c r="DK70" s="689">
        <v>1100</v>
      </c>
      <c r="DM70" s="691">
        <v>800</v>
      </c>
      <c r="DO70" s="653">
        <f t="shared" ref="DO70:DO82" si="57">DE70+DG70+DI70+DK70+DM70</f>
        <v>3900</v>
      </c>
      <c r="DP70" s="653">
        <f t="shared" ref="DP70:DP82" si="58">DF70+DH70+DJ70+DL70+DN70</f>
        <v>0</v>
      </c>
      <c r="DQ70" s="653">
        <f t="shared" ref="DQ70:DQ82" si="59">DO70+DP70</f>
        <v>3900</v>
      </c>
    </row>
    <row r="71" spans="1:121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30"/>
        <v>2600</v>
      </c>
      <c r="O71" s="151">
        <f t="shared" si="31"/>
        <v>125</v>
      </c>
      <c r="P71" s="151">
        <f t="shared" si="32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33"/>
        <v>2700</v>
      </c>
      <c r="Z71" s="223">
        <f t="shared" si="34"/>
        <v>0</v>
      </c>
      <c r="AA71" s="223">
        <f t="shared" si="35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36"/>
        <v>2900</v>
      </c>
      <c r="AK71" s="151">
        <f t="shared" si="37"/>
        <v>0</v>
      </c>
      <c r="AL71" s="151">
        <f t="shared" si="38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39"/>
        <v>3100</v>
      </c>
      <c r="AX71" s="313">
        <f t="shared" si="40"/>
        <v>0</v>
      </c>
      <c r="AY71" s="313">
        <f t="shared" si="41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42"/>
        <v>2900</v>
      </c>
      <c r="BI71" s="431">
        <f t="shared" si="43"/>
        <v>0</v>
      </c>
      <c r="BJ71" s="394">
        <f t="shared" si="44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45"/>
        <v>3200</v>
      </c>
      <c r="BT71" s="431">
        <f t="shared" si="46"/>
        <v>4650</v>
      </c>
      <c r="BU71" s="431">
        <f t="shared" si="47"/>
        <v>7850</v>
      </c>
      <c r="BV71" s="528">
        <v>900</v>
      </c>
      <c r="BX71" s="531">
        <v>900</v>
      </c>
      <c r="BZ71" s="533">
        <v>900</v>
      </c>
      <c r="CB71" s="536">
        <v>900</v>
      </c>
      <c r="CC71" s="493"/>
      <c r="CF71" s="395">
        <f t="shared" si="48"/>
        <v>3600</v>
      </c>
      <c r="CG71" s="395">
        <f t="shared" si="49"/>
        <v>0</v>
      </c>
      <c r="CH71" s="395">
        <f t="shared" si="50"/>
        <v>3600</v>
      </c>
      <c r="CI71" s="569"/>
      <c r="CK71" s="570">
        <v>1000</v>
      </c>
      <c r="CM71" s="572">
        <v>1100</v>
      </c>
      <c r="CO71" s="574">
        <v>1000</v>
      </c>
      <c r="CQ71" s="545">
        <f t="shared" si="51"/>
        <v>3100</v>
      </c>
      <c r="CR71" s="545">
        <f t="shared" si="52"/>
        <v>0</v>
      </c>
      <c r="CS71" s="545">
        <f t="shared" si="53"/>
        <v>3100</v>
      </c>
      <c r="CT71" s="592">
        <v>700</v>
      </c>
      <c r="CV71" s="594">
        <v>800</v>
      </c>
      <c r="CX71" s="596">
        <v>700</v>
      </c>
      <c r="CZ71" s="598">
        <v>900</v>
      </c>
      <c r="DB71" s="395">
        <f t="shared" si="54"/>
        <v>3100</v>
      </c>
      <c r="DC71" s="395">
        <f t="shared" si="55"/>
        <v>0</v>
      </c>
      <c r="DD71" s="395">
        <f t="shared" si="56"/>
        <v>3100</v>
      </c>
      <c r="DE71" s="685">
        <v>900</v>
      </c>
      <c r="DG71" s="687">
        <v>1100</v>
      </c>
      <c r="DK71" s="689">
        <v>1100</v>
      </c>
      <c r="DM71" s="691">
        <v>800</v>
      </c>
      <c r="DO71" s="653">
        <f t="shared" si="57"/>
        <v>3900</v>
      </c>
      <c r="DP71" s="653">
        <f t="shared" si="58"/>
        <v>0</v>
      </c>
      <c r="DQ71" s="653">
        <f t="shared" si="59"/>
        <v>3900</v>
      </c>
    </row>
    <row r="72" spans="1:121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30"/>
        <v>41</v>
      </c>
      <c r="O72" s="151">
        <f t="shared" si="31"/>
        <v>0</v>
      </c>
      <c r="P72" s="151">
        <f t="shared" si="32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33"/>
        <v>50</v>
      </c>
      <c r="Z72" s="223">
        <f t="shared" si="34"/>
        <v>0</v>
      </c>
      <c r="AA72" s="223">
        <f t="shared" si="35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36"/>
        <v>60</v>
      </c>
      <c r="AK72" s="151">
        <f t="shared" si="37"/>
        <v>0</v>
      </c>
      <c r="AL72" s="151">
        <f t="shared" si="38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39"/>
        <v>34</v>
      </c>
      <c r="AX72" s="313">
        <f t="shared" si="40"/>
        <v>0</v>
      </c>
      <c r="AY72" s="313">
        <f t="shared" si="41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42"/>
        <v>31</v>
      </c>
      <c r="BI72" s="431">
        <f t="shared" si="43"/>
        <v>0</v>
      </c>
      <c r="BJ72" s="394">
        <f t="shared" si="44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45"/>
        <v>30</v>
      </c>
      <c r="BT72" s="431">
        <f t="shared" si="46"/>
        <v>13</v>
      </c>
      <c r="BU72" s="431">
        <f t="shared" si="47"/>
        <v>43</v>
      </c>
      <c r="BV72" s="528">
        <v>10</v>
      </c>
      <c r="BX72" s="531">
        <v>10</v>
      </c>
      <c r="BZ72" s="533">
        <v>10</v>
      </c>
      <c r="CB72" s="536">
        <v>10</v>
      </c>
      <c r="CC72" s="493"/>
      <c r="CF72" s="395">
        <f t="shared" si="48"/>
        <v>40</v>
      </c>
      <c r="CG72" s="395">
        <f t="shared" si="49"/>
        <v>0</v>
      </c>
      <c r="CH72" s="395">
        <f t="shared" si="50"/>
        <v>40</v>
      </c>
      <c r="CI72" s="569"/>
      <c r="CK72" s="570">
        <v>5</v>
      </c>
      <c r="CM72" s="572">
        <v>5</v>
      </c>
      <c r="CO72" s="574">
        <v>5</v>
      </c>
      <c r="CQ72" s="545">
        <f t="shared" si="51"/>
        <v>15</v>
      </c>
      <c r="CR72" s="545">
        <f t="shared" si="52"/>
        <v>0</v>
      </c>
      <c r="CS72" s="545">
        <f t="shared" si="53"/>
        <v>15</v>
      </c>
      <c r="CT72" s="592">
        <v>5</v>
      </c>
      <c r="CV72" s="594">
        <v>5</v>
      </c>
      <c r="CX72" s="596">
        <v>5</v>
      </c>
      <c r="CZ72" s="598">
        <v>7</v>
      </c>
      <c r="DB72" s="395">
        <f t="shared" si="54"/>
        <v>22</v>
      </c>
      <c r="DC72" s="395">
        <f t="shared" si="55"/>
        <v>0</v>
      </c>
      <c r="DD72" s="395">
        <f t="shared" si="56"/>
        <v>22</v>
      </c>
      <c r="DE72" s="685">
        <v>3</v>
      </c>
      <c r="DG72" s="687">
        <v>10</v>
      </c>
      <c r="DK72" s="689">
        <v>10</v>
      </c>
      <c r="DM72" s="691">
        <v>2</v>
      </c>
      <c r="DO72" s="653">
        <f t="shared" si="57"/>
        <v>25</v>
      </c>
      <c r="DP72" s="653">
        <f t="shared" si="58"/>
        <v>0</v>
      </c>
      <c r="DQ72" s="653">
        <f t="shared" si="59"/>
        <v>25</v>
      </c>
    </row>
    <row r="73" spans="1:121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30"/>
        <v>55</v>
      </c>
      <c r="O73" s="151">
        <f t="shared" si="31"/>
        <v>3</v>
      </c>
      <c r="P73" s="151">
        <f t="shared" si="32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33"/>
        <v>40</v>
      </c>
      <c r="Z73" s="223">
        <f t="shared" si="34"/>
        <v>0</v>
      </c>
      <c r="AA73" s="223">
        <f t="shared" si="35"/>
        <v>40</v>
      </c>
      <c r="AB73" s="276">
        <v>20</v>
      </c>
      <c r="AD73" s="277"/>
      <c r="AF73" s="280">
        <v>20</v>
      </c>
      <c r="AH73" s="300"/>
      <c r="AJ73" s="151">
        <f t="shared" si="36"/>
        <v>40</v>
      </c>
      <c r="AK73" s="151">
        <f t="shared" si="37"/>
        <v>0</v>
      </c>
      <c r="AL73" s="151">
        <f t="shared" si="38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39"/>
        <v>0</v>
      </c>
      <c r="AX73" s="313">
        <f t="shared" si="40"/>
        <v>0</v>
      </c>
      <c r="AY73" s="313">
        <f t="shared" si="41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42"/>
        <v>65</v>
      </c>
      <c r="BI73" s="431">
        <f t="shared" si="43"/>
        <v>0</v>
      </c>
      <c r="BJ73" s="394">
        <f t="shared" si="44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45"/>
        <v>55</v>
      </c>
      <c r="BT73" s="431">
        <f t="shared" si="46"/>
        <v>87</v>
      </c>
      <c r="BU73" s="431">
        <f t="shared" si="47"/>
        <v>142</v>
      </c>
      <c r="BV73" s="528">
        <v>20</v>
      </c>
      <c r="BX73" s="531">
        <v>10</v>
      </c>
      <c r="BZ73" s="533">
        <v>15</v>
      </c>
      <c r="CB73" s="537"/>
      <c r="CC73" s="493"/>
      <c r="CF73" s="395">
        <f t="shared" si="48"/>
        <v>45</v>
      </c>
      <c r="CG73" s="395">
        <f t="shared" si="49"/>
        <v>0</v>
      </c>
      <c r="CH73" s="395">
        <f t="shared" si="50"/>
        <v>45</v>
      </c>
      <c r="CI73" s="569"/>
      <c r="CK73" s="571"/>
      <c r="CM73" s="572">
        <v>10</v>
      </c>
      <c r="CO73" s="574">
        <v>10</v>
      </c>
      <c r="CQ73" s="545">
        <f t="shared" si="51"/>
        <v>20</v>
      </c>
      <c r="CR73" s="545">
        <f t="shared" si="52"/>
        <v>0</v>
      </c>
      <c r="CS73" s="545">
        <f t="shared" si="53"/>
        <v>20</v>
      </c>
      <c r="CT73" s="593"/>
      <c r="CV73" s="595"/>
      <c r="CX73" s="597"/>
      <c r="CZ73" s="599"/>
      <c r="DB73" s="395">
        <f t="shared" si="54"/>
        <v>0</v>
      </c>
      <c r="DC73" s="395">
        <f t="shared" si="55"/>
        <v>0</v>
      </c>
      <c r="DD73" s="395">
        <f t="shared" si="56"/>
        <v>0</v>
      </c>
      <c r="DE73" s="686"/>
      <c r="DG73" s="688"/>
      <c r="DK73" s="690"/>
      <c r="DM73" s="692"/>
      <c r="DO73" s="653">
        <f t="shared" si="57"/>
        <v>0</v>
      </c>
      <c r="DP73" s="653">
        <f t="shared" si="58"/>
        <v>0</v>
      </c>
      <c r="DQ73" s="653">
        <f t="shared" si="59"/>
        <v>0</v>
      </c>
    </row>
    <row r="74" spans="1:121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30"/>
        <v>0</v>
      </c>
      <c r="O74" s="151">
        <f t="shared" si="31"/>
        <v>0</v>
      </c>
      <c r="P74" s="151">
        <f t="shared" si="32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33"/>
        <v>0</v>
      </c>
      <c r="Z74" s="223">
        <f t="shared" si="34"/>
        <v>0</v>
      </c>
      <c r="AA74" s="223">
        <f t="shared" si="35"/>
        <v>0</v>
      </c>
      <c r="AB74" s="275"/>
      <c r="AD74" s="277"/>
      <c r="AF74" s="279"/>
      <c r="AH74" s="300"/>
      <c r="AJ74" s="151">
        <f t="shared" si="36"/>
        <v>0</v>
      </c>
      <c r="AK74" s="151">
        <f t="shared" si="37"/>
        <v>0</v>
      </c>
      <c r="AL74" s="151">
        <f t="shared" si="38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39"/>
        <v>0</v>
      </c>
      <c r="AX74" s="313">
        <f t="shared" si="40"/>
        <v>0</v>
      </c>
      <c r="AY74" s="313">
        <f t="shared" si="41"/>
        <v>0</v>
      </c>
      <c r="AZ74" s="379"/>
      <c r="BA74" s="462"/>
      <c r="BB74" s="381"/>
      <c r="BC74" s="464"/>
      <c r="BD74" s="383"/>
      <c r="BF74" s="385"/>
      <c r="BH74" s="394">
        <f t="shared" si="42"/>
        <v>0</v>
      </c>
      <c r="BI74" s="431">
        <f t="shared" si="43"/>
        <v>0</v>
      </c>
      <c r="BJ74" s="394">
        <f t="shared" si="44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45"/>
        <v>0</v>
      </c>
      <c r="BT74" s="431">
        <f t="shared" si="46"/>
        <v>0</v>
      </c>
      <c r="BU74" s="431">
        <f t="shared" si="47"/>
        <v>0</v>
      </c>
      <c r="BV74" s="530"/>
      <c r="BX74" s="531"/>
      <c r="BZ74" s="535"/>
      <c r="CB74" s="537"/>
      <c r="CC74" s="493"/>
      <c r="CF74" s="395">
        <f t="shared" si="48"/>
        <v>0</v>
      </c>
      <c r="CG74" s="395">
        <f t="shared" si="49"/>
        <v>0</v>
      </c>
      <c r="CH74" s="395">
        <f t="shared" si="50"/>
        <v>0</v>
      </c>
      <c r="CI74" s="569"/>
      <c r="CK74" s="571"/>
      <c r="CM74" s="573"/>
      <c r="CO74" s="575"/>
      <c r="CQ74" s="545">
        <f t="shared" si="51"/>
        <v>0</v>
      </c>
      <c r="CR74" s="545">
        <f t="shared" si="52"/>
        <v>0</v>
      </c>
      <c r="CS74" s="545">
        <f t="shared" si="53"/>
        <v>0</v>
      </c>
      <c r="CT74" s="593"/>
      <c r="CV74" s="595"/>
      <c r="CX74" s="597"/>
      <c r="CZ74" s="599"/>
      <c r="DB74" s="395">
        <f t="shared" si="54"/>
        <v>0</v>
      </c>
      <c r="DC74" s="395">
        <f t="shared" si="55"/>
        <v>0</v>
      </c>
      <c r="DD74" s="395">
        <f t="shared" si="56"/>
        <v>0</v>
      </c>
      <c r="DE74" s="686"/>
      <c r="DG74" s="688"/>
      <c r="DK74" s="690"/>
      <c r="DM74" s="692"/>
      <c r="DO74" s="653">
        <f t="shared" si="57"/>
        <v>0</v>
      </c>
      <c r="DP74" s="653">
        <f t="shared" si="58"/>
        <v>0</v>
      </c>
      <c r="DQ74" s="653">
        <f t="shared" si="59"/>
        <v>0</v>
      </c>
    </row>
    <row r="75" spans="1:121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30"/>
        <v>0</v>
      </c>
      <c r="O75" s="151">
        <f t="shared" si="31"/>
        <v>0</v>
      </c>
      <c r="P75" s="151">
        <f t="shared" si="32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33"/>
        <v>0</v>
      </c>
      <c r="Z75" s="223">
        <f t="shared" si="34"/>
        <v>0</v>
      </c>
      <c r="AA75" s="223">
        <f t="shared" si="35"/>
        <v>0</v>
      </c>
      <c r="AB75" s="275"/>
      <c r="AD75" s="277"/>
      <c r="AF75" s="279"/>
      <c r="AH75" s="300"/>
      <c r="AJ75" s="151">
        <f t="shared" si="36"/>
        <v>0</v>
      </c>
      <c r="AK75" s="151">
        <f t="shared" si="37"/>
        <v>0</v>
      </c>
      <c r="AL75" s="151">
        <f t="shared" si="38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39"/>
        <v>0</v>
      </c>
      <c r="AX75" s="313">
        <f t="shared" si="40"/>
        <v>0</v>
      </c>
      <c r="AY75" s="313">
        <f t="shared" si="41"/>
        <v>0</v>
      </c>
      <c r="AZ75" s="379"/>
      <c r="BA75" s="463"/>
      <c r="BB75" s="381"/>
      <c r="BC75" s="465"/>
      <c r="BD75" s="383"/>
      <c r="BF75" s="385"/>
      <c r="BH75" s="394">
        <f t="shared" si="42"/>
        <v>0</v>
      </c>
      <c r="BI75" s="431">
        <f t="shared" si="43"/>
        <v>0</v>
      </c>
      <c r="BJ75" s="394">
        <f t="shared" si="44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45"/>
        <v>0</v>
      </c>
      <c r="BT75" s="431">
        <f t="shared" si="46"/>
        <v>1</v>
      </c>
      <c r="BU75" s="431">
        <f t="shared" si="47"/>
        <v>1</v>
      </c>
      <c r="BV75" s="530"/>
      <c r="BX75" s="531"/>
      <c r="BZ75" s="535"/>
      <c r="CB75" s="537"/>
      <c r="CC75" s="493"/>
      <c r="CF75" s="395">
        <f t="shared" si="48"/>
        <v>0</v>
      </c>
      <c r="CG75" s="395">
        <f t="shared" si="49"/>
        <v>0</v>
      </c>
      <c r="CH75" s="395">
        <f t="shared" si="50"/>
        <v>0</v>
      </c>
      <c r="CI75" s="569"/>
      <c r="CK75" s="571"/>
      <c r="CM75" s="573"/>
      <c r="CO75" s="575"/>
      <c r="CQ75" s="545">
        <f t="shared" si="51"/>
        <v>0</v>
      </c>
      <c r="CR75" s="545">
        <f t="shared" si="52"/>
        <v>0</v>
      </c>
      <c r="CS75" s="545">
        <f t="shared" si="53"/>
        <v>0</v>
      </c>
      <c r="CT75" s="593"/>
      <c r="CV75" s="595"/>
      <c r="CX75" s="597"/>
      <c r="CZ75" s="599"/>
      <c r="DB75" s="395">
        <f t="shared" si="54"/>
        <v>0</v>
      </c>
      <c r="DC75" s="395">
        <f t="shared" si="55"/>
        <v>0</v>
      </c>
      <c r="DD75" s="395">
        <f t="shared" si="56"/>
        <v>0</v>
      </c>
      <c r="DE75" s="686"/>
      <c r="DG75" s="688"/>
      <c r="DK75" s="690"/>
      <c r="DM75" s="692"/>
      <c r="DO75" s="653">
        <f t="shared" si="57"/>
        <v>0</v>
      </c>
      <c r="DP75" s="653">
        <f t="shared" si="58"/>
        <v>0</v>
      </c>
      <c r="DQ75" s="653">
        <f t="shared" si="59"/>
        <v>0</v>
      </c>
    </row>
    <row r="76" spans="1:121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30"/>
        <v>0</v>
      </c>
      <c r="O76" s="151">
        <f t="shared" si="31"/>
        <v>0</v>
      </c>
      <c r="P76" s="151">
        <f t="shared" si="32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33"/>
        <v>0</v>
      </c>
      <c r="Z76" s="223">
        <f t="shared" si="34"/>
        <v>0</v>
      </c>
      <c r="AA76" s="223">
        <f t="shared" si="35"/>
        <v>0</v>
      </c>
      <c r="AB76" s="275"/>
      <c r="AD76" s="277"/>
      <c r="AF76" s="279"/>
      <c r="AH76" s="300"/>
      <c r="AJ76" s="151">
        <f t="shared" si="36"/>
        <v>0</v>
      </c>
      <c r="AK76" s="151">
        <f t="shared" si="37"/>
        <v>0</v>
      </c>
      <c r="AL76" s="151">
        <f t="shared" si="38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39"/>
        <v>0</v>
      </c>
      <c r="AX76" s="313">
        <f t="shared" si="40"/>
        <v>0</v>
      </c>
      <c r="AY76" s="313">
        <f t="shared" si="41"/>
        <v>0</v>
      </c>
      <c r="AZ76" s="379"/>
      <c r="BA76" s="462"/>
      <c r="BB76" s="381"/>
      <c r="BC76" s="464"/>
      <c r="BD76" s="383"/>
      <c r="BF76" s="385"/>
      <c r="BH76" s="394">
        <f t="shared" si="42"/>
        <v>0</v>
      </c>
      <c r="BI76" s="431">
        <f t="shared" si="43"/>
        <v>0</v>
      </c>
      <c r="BJ76" s="394">
        <f t="shared" si="44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45"/>
        <v>0</v>
      </c>
      <c r="BT76" s="431">
        <f t="shared" si="46"/>
        <v>0</v>
      </c>
      <c r="BU76" s="431">
        <f t="shared" si="47"/>
        <v>0</v>
      </c>
      <c r="BV76" s="530"/>
      <c r="BX76" s="532"/>
      <c r="BZ76" s="535"/>
      <c r="CB76" s="537"/>
      <c r="CC76" s="493"/>
      <c r="CF76" s="395">
        <f t="shared" si="48"/>
        <v>0</v>
      </c>
      <c r="CG76" s="395">
        <f t="shared" si="49"/>
        <v>0</v>
      </c>
      <c r="CH76" s="395">
        <f t="shared" si="50"/>
        <v>0</v>
      </c>
      <c r="CI76" s="569"/>
      <c r="CK76" s="571"/>
      <c r="CM76" s="573"/>
      <c r="CO76" s="575"/>
      <c r="CQ76" s="545">
        <f t="shared" si="51"/>
        <v>0</v>
      </c>
      <c r="CR76" s="545">
        <f t="shared" si="52"/>
        <v>0</v>
      </c>
      <c r="CS76" s="545">
        <f t="shared" si="53"/>
        <v>0</v>
      </c>
      <c r="CT76" s="593"/>
      <c r="CV76" s="595"/>
      <c r="CX76" s="597"/>
      <c r="CZ76" s="599"/>
      <c r="DB76" s="395">
        <f t="shared" si="54"/>
        <v>0</v>
      </c>
      <c r="DC76" s="395">
        <f t="shared" si="55"/>
        <v>0</v>
      </c>
      <c r="DD76" s="395">
        <f t="shared" si="56"/>
        <v>0</v>
      </c>
      <c r="DE76" s="686"/>
      <c r="DG76" s="688"/>
      <c r="DK76" s="690"/>
      <c r="DM76" s="692"/>
      <c r="DO76" s="653">
        <f t="shared" si="57"/>
        <v>0</v>
      </c>
      <c r="DP76" s="653">
        <f t="shared" si="58"/>
        <v>0</v>
      </c>
      <c r="DQ76" s="653">
        <f t="shared" si="59"/>
        <v>0</v>
      </c>
    </row>
    <row r="77" spans="1:121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30"/>
        <v>0</v>
      </c>
      <c r="O77" s="151">
        <f t="shared" si="31"/>
        <v>0</v>
      </c>
      <c r="P77" s="151">
        <f t="shared" si="32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33"/>
        <v>0</v>
      </c>
      <c r="Z77" s="223">
        <f t="shared" si="34"/>
        <v>0</v>
      </c>
      <c r="AA77" s="223">
        <f t="shared" si="35"/>
        <v>0</v>
      </c>
      <c r="AB77" s="275"/>
      <c r="AD77" s="277"/>
      <c r="AF77" s="279"/>
      <c r="AH77" s="300"/>
      <c r="AJ77" s="151">
        <f t="shared" si="36"/>
        <v>0</v>
      </c>
      <c r="AK77" s="151">
        <f t="shared" si="37"/>
        <v>0</v>
      </c>
      <c r="AL77" s="151">
        <f t="shared" si="38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39"/>
        <v>0</v>
      </c>
      <c r="AX77" s="313">
        <f t="shared" si="40"/>
        <v>0</v>
      </c>
      <c r="AY77" s="313">
        <f t="shared" si="41"/>
        <v>0</v>
      </c>
      <c r="AZ77" s="379"/>
      <c r="BA77" s="462"/>
      <c r="BB77" s="381"/>
      <c r="BC77" s="464"/>
      <c r="BD77" s="383"/>
      <c r="BF77" s="385"/>
      <c r="BH77" s="394">
        <f t="shared" si="42"/>
        <v>0</v>
      </c>
      <c r="BI77" s="431">
        <f t="shared" si="43"/>
        <v>0</v>
      </c>
      <c r="BJ77" s="394">
        <f t="shared" si="44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45"/>
        <v>0</v>
      </c>
      <c r="BT77" s="431">
        <f t="shared" si="46"/>
        <v>0</v>
      </c>
      <c r="BU77" s="431">
        <f t="shared" si="47"/>
        <v>0</v>
      </c>
      <c r="BV77" s="530"/>
      <c r="BX77" s="532"/>
      <c r="BZ77" s="535"/>
      <c r="CB77" s="537"/>
      <c r="CC77" s="493"/>
      <c r="CF77" s="395">
        <f t="shared" si="48"/>
        <v>0</v>
      </c>
      <c r="CG77" s="395">
        <f t="shared" si="49"/>
        <v>0</v>
      </c>
      <c r="CH77" s="395">
        <f t="shared" si="50"/>
        <v>0</v>
      </c>
      <c r="CI77" s="569"/>
      <c r="CK77" s="571"/>
      <c r="CM77" s="573"/>
      <c r="CO77" s="575"/>
      <c r="CQ77" s="545">
        <f t="shared" si="51"/>
        <v>0</v>
      </c>
      <c r="CR77" s="545">
        <f t="shared" si="52"/>
        <v>0</v>
      </c>
      <c r="CS77" s="545">
        <f t="shared" si="53"/>
        <v>0</v>
      </c>
      <c r="CT77" s="593"/>
      <c r="CV77" s="595"/>
      <c r="CX77" s="597"/>
      <c r="CZ77" s="599"/>
      <c r="DB77" s="395">
        <f t="shared" si="54"/>
        <v>0</v>
      </c>
      <c r="DC77" s="395">
        <f t="shared" si="55"/>
        <v>0</v>
      </c>
      <c r="DD77" s="395">
        <f t="shared" si="56"/>
        <v>0</v>
      </c>
      <c r="DE77" s="686"/>
      <c r="DG77" s="688"/>
      <c r="DK77" s="690"/>
      <c r="DM77" s="692"/>
      <c r="DO77" s="653">
        <f t="shared" si="57"/>
        <v>0</v>
      </c>
      <c r="DP77" s="653">
        <f t="shared" si="58"/>
        <v>0</v>
      </c>
      <c r="DQ77" s="653">
        <f t="shared" si="59"/>
        <v>0</v>
      </c>
    </row>
    <row r="78" spans="1:121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30"/>
        <v>0</v>
      </c>
      <c r="O78" s="151">
        <f t="shared" si="31"/>
        <v>145</v>
      </c>
      <c r="P78" s="151">
        <f t="shared" si="32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33"/>
        <v>0</v>
      </c>
      <c r="Z78" s="223">
        <f t="shared" si="34"/>
        <v>0</v>
      </c>
      <c r="AA78" s="223">
        <f t="shared" si="35"/>
        <v>0</v>
      </c>
      <c r="AB78" s="275"/>
      <c r="AD78" s="277"/>
      <c r="AF78" s="279"/>
      <c r="AH78" s="300"/>
      <c r="AJ78" s="151">
        <f t="shared" si="36"/>
        <v>0</v>
      </c>
      <c r="AK78" s="151">
        <f t="shared" si="37"/>
        <v>0</v>
      </c>
      <c r="AL78" s="151">
        <f t="shared" si="38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39"/>
        <v>0</v>
      </c>
      <c r="AX78" s="313">
        <f t="shared" si="40"/>
        <v>0</v>
      </c>
      <c r="AY78" s="313">
        <f t="shared" si="41"/>
        <v>0</v>
      </c>
      <c r="AZ78" s="379"/>
      <c r="BA78" s="462"/>
      <c r="BB78" s="381"/>
      <c r="BC78" s="464"/>
      <c r="BD78" s="383"/>
      <c r="BF78" s="385"/>
      <c r="BH78" s="394">
        <f t="shared" si="42"/>
        <v>0</v>
      </c>
      <c r="BI78" s="431">
        <f t="shared" si="43"/>
        <v>0</v>
      </c>
      <c r="BJ78" s="394">
        <f t="shared" si="44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45"/>
        <v>0</v>
      </c>
      <c r="BT78" s="431">
        <f t="shared" si="46"/>
        <v>0</v>
      </c>
      <c r="BU78" s="431">
        <f t="shared" si="47"/>
        <v>0</v>
      </c>
      <c r="BV78" s="530"/>
      <c r="BX78" s="532"/>
      <c r="BZ78" s="535"/>
      <c r="CB78" s="537"/>
      <c r="CC78" s="493"/>
      <c r="CF78" s="395">
        <f t="shared" si="48"/>
        <v>0</v>
      </c>
      <c r="CG78" s="395">
        <f t="shared" si="49"/>
        <v>0</v>
      </c>
      <c r="CH78" s="395">
        <f t="shared" si="50"/>
        <v>0</v>
      </c>
      <c r="CI78" s="569"/>
      <c r="CK78" s="571"/>
      <c r="CM78" s="573"/>
      <c r="CO78" s="575"/>
      <c r="CQ78" s="545">
        <f t="shared" si="51"/>
        <v>0</v>
      </c>
      <c r="CR78" s="545">
        <f t="shared" si="52"/>
        <v>0</v>
      </c>
      <c r="CS78" s="545">
        <f t="shared" si="53"/>
        <v>0</v>
      </c>
      <c r="CT78" s="593"/>
      <c r="CV78" s="595"/>
      <c r="CX78" s="597"/>
      <c r="CZ78" s="599"/>
      <c r="DB78" s="395">
        <f t="shared" si="54"/>
        <v>0</v>
      </c>
      <c r="DC78" s="395">
        <f t="shared" si="55"/>
        <v>0</v>
      </c>
      <c r="DD78" s="395">
        <f t="shared" si="56"/>
        <v>0</v>
      </c>
      <c r="DE78" s="686"/>
      <c r="DG78" s="688"/>
      <c r="DK78" s="690"/>
      <c r="DM78" s="692"/>
      <c r="DO78" s="653">
        <f t="shared" si="57"/>
        <v>0</v>
      </c>
      <c r="DP78" s="653">
        <f t="shared" si="58"/>
        <v>0</v>
      </c>
      <c r="DQ78" s="653">
        <f t="shared" si="59"/>
        <v>0</v>
      </c>
    </row>
    <row r="79" spans="1:121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30"/>
        <v>0</v>
      </c>
      <c r="O79" s="151">
        <f t="shared" si="31"/>
        <v>0</v>
      </c>
      <c r="P79" s="151">
        <f t="shared" si="32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33"/>
        <v>0</v>
      </c>
      <c r="Z79" s="223">
        <f t="shared" si="34"/>
        <v>0</v>
      </c>
      <c r="AA79" s="223">
        <f t="shared" si="35"/>
        <v>0</v>
      </c>
      <c r="AB79" s="275"/>
      <c r="AD79" s="277"/>
      <c r="AF79" s="279"/>
      <c r="AH79" s="300"/>
      <c r="AJ79" s="151">
        <f t="shared" si="36"/>
        <v>0</v>
      </c>
      <c r="AK79" s="151">
        <f t="shared" si="37"/>
        <v>0</v>
      </c>
      <c r="AL79" s="151">
        <f t="shared" si="38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39"/>
        <v>0</v>
      </c>
      <c r="AX79" s="313">
        <f t="shared" si="40"/>
        <v>0</v>
      </c>
      <c r="AY79" s="313">
        <f t="shared" si="41"/>
        <v>0</v>
      </c>
      <c r="AZ79" s="379"/>
      <c r="BA79" s="462"/>
      <c r="BB79" s="381"/>
      <c r="BC79" s="464"/>
      <c r="BD79" s="383"/>
      <c r="BF79" s="385"/>
      <c r="BH79" s="394">
        <f t="shared" si="42"/>
        <v>0</v>
      </c>
      <c r="BI79" s="431">
        <f t="shared" si="43"/>
        <v>0</v>
      </c>
      <c r="BJ79" s="394">
        <f t="shared" si="44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45"/>
        <v>0</v>
      </c>
      <c r="BT79" s="431">
        <f t="shared" si="46"/>
        <v>0</v>
      </c>
      <c r="BU79" s="431">
        <f t="shared" si="47"/>
        <v>0</v>
      </c>
      <c r="BV79" s="530"/>
      <c r="BX79" s="532"/>
      <c r="BZ79" s="535"/>
      <c r="CB79" s="537"/>
      <c r="CC79" s="493"/>
      <c r="CF79" s="395">
        <f t="shared" si="48"/>
        <v>0</v>
      </c>
      <c r="CG79" s="395">
        <f t="shared" si="49"/>
        <v>0</v>
      </c>
      <c r="CH79" s="395">
        <f t="shared" si="50"/>
        <v>0</v>
      </c>
      <c r="CI79" s="569"/>
      <c r="CK79" s="571"/>
      <c r="CM79" s="573"/>
      <c r="CO79" s="575"/>
      <c r="CQ79" s="545">
        <f t="shared" si="51"/>
        <v>0</v>
      </c>
      <c r="CR79" s="545">
        <f t="shared" si="52"/>
        <v>0</v>
      </c>
      <c r="CS79" s="545">
        <f t="shared" si="53"/>
        <v>0</v>
      </c>
      <c r="CT79" s="593"/>
      <c r="CV79" s="595"/>
      <c r="CX79" s="597"/>
      <c r="CZ79" s="599"/>
      <c r="DB79" s="395">
        <f t="shared" si="54"/>
        <v>0</v>
      </c>
      <c r="DC79" s="395">
        <f t="shared" si="55"/>
        <v>0</v>
      </c>
      <c r="DD79" s="395">
        <f t="shared" si="56"/>
        <v>0</v>
      </c>
      <c r="DE79" s="686"/>
      <c r="DG79" s="688"/>
      <c r="DK79" s="690"/>
      <c r="DM79" s="692"/>
      <c r="DO79" s="653">
        <f t="shared" si="57"/>
        <v>0</v>
      </c>
      <c r="DP79" s="653">
        <f t="shared" si="58"/>
        <v>0</v>
      </c>
      <c r="DQ79" s="653">
        <f t="shared" si="59"/>
        <v>0</v>
      </c>
    </row>
    <row r="80" spans="1:121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30"/>
        <v>7</v>
      </c>
      <c r="O80" s="151">
        <f t="shared" si="31"/>
        <v>4900</v>
      </c>
      <c r="P80" s="151">
        <f t="shared" si="32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33"/>
        <v>2</v>
      </c>
      <c r="Z80" s="223">
        <f t="shared" si="34"/>
        <v>0</v>
      </c>
      <c r="AA80" s="223">
        <f t="shared" si="35"/>
        <v>2</v>
      </c>
      <c r="AB80" s="275">
        <v>1</v>
      </c>
      <c r="AD80" s="277"/>
      <c r="AF80" s="279">
        <v>4</v>
      </c>
      <c r="AH80" s="300"/>
      <c r="AJ80" s="151">
        <f t="shared" si="36"/>
        <v>5</v>
      </c>
      <c r="AK80" s="151">
        <f t="shared" si="37"/>
        <v>0</v>
      </c>
      <c r="AL80" s="151">
        <f t="shared" si="38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39"/>
        <v>7</v>
      </c>
      <c r="AX80" s="313">
        <f t="shared" si="40"/>
        <v>0</v>
      </c>
      <c r="AY80" s="313">
        <f t="shared" si="41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42"/>
        <v>12</v>
      </c>
      <c r="BI80" s="431">
        <f t="shared" si="43"/>
        <v>0</v>
      </c>
      <c r="BJ80" s="394">
        <f t="shared" si="44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45"/>
        <v>15</v>
      </c>
      <c r="BT80" s="431">
        <f t="shared" si="46"/>
        <v>105</v>
      </c>
      <c r="BU80" s="431">
        <f t="shared" si="47"/>
        <v>120</v>
      </c>
      <c r="BV80" s="528">
        <v>15</v>
      </c>
      <c r="BX80" s="531">
        <v>5</v>
      </c>
      <c r="BZ80" s="533">
        <v>15</v>
      </c>
      <c r="CB80" s="537"/>
      <c r="CC80" s="493"/>
      <c r="CF80" s="395">
        <f t="shared" si="48"/>
        <v>35</v>
      </c>
      <c r="CG80" s="395">
        <f t="shared" si="49"/>
        <v>0</v>
      </c>
      <c r="CH80" s="395">
        <f t="shared" si="50"/>
        <v>35</v>
      </c>
      <c r="CI80" s="569"/>
      <c r="CK80" s="571"/>
      <c r="CM80" s="573">
        <v>10</v>
      </c>
      <c r="CO80" s="575">
        <v>5</v>
      </c>
      <c r="CQ80" s="545">
        <f t="shared" si="51"/>
        <v>15</v>
      </c>
      <c r="CR80" s="545">
        <f t="shared" si="52"/>
        <v>0</v>
      </c>
      <c r="CS80" s="545">
        <f t="shared" si="53"/>
        <v>15</v>
      </c>
      <c r="CT80" s="593">
        <v>2</v>
      </c>
      <c r="CV80" s="595">
        <v>1</v>
      </c>
      <c r="CX80" s="597">
        <v>2</v>
      </c>
      <c r="CZ80" s="599">
        <v>1</v>
      </c>
      <c r="DB80" s="395">
        <f t="shared" si="54"/>
        <v>6</v>
      </c>
      <c r="DC80" s="395">
        <f t="shared" si="55"/>
        <v>0</v>
      </c>
      <c r="DD80" s="395">
        <f t="shared" si="56"/>
        <v>6</v>
      </c>
      <c r="DE80" s="686">
        <v>2</v>
      </c>
      <c r="DG80" s="688">
        <v>5</v>
      </c>
      <c r="DK80" s="690">
        <v>2</v>
      </c>
      <c r="DM80" s="692">
        <v>2</v>
      </c>
      <c r="DO80" s="653">
        <f t="shared" si="57"/>
        <v>11</v>
      </c>
      <c r="DP80" s="653">
        <f t="shared" si="58"/>
        <v>0</v>
      </c>
      <c r="DQ80" s="653">
        <f t="shared" si="59"/>
        <v>11</v>
      </c>
    </row>
    <row r="81" spans="1:121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30"/>
        <v>0</v>
      </c>
      <c r="O81" s="151">
        <f t="shared" si="31"/>
        <v>0</v>
      </c>
      <c r="P81" s="151">
        <f t="shared" si="32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33"/>
        <v>0</v>
      </c>
      <c r="Z81" s="223">
        <f t="shared" si="34"/>
        <v>0</v>
      </c>
      <c r="AA81" s="223">
        <f t="shared" si="35"/>
        <v>0</v>
      </c>
      <c r="AB81" s="275"/>
      <c r="AD81" s="277"/>
      <c r="AF81" s="279"/>
      <c r="AH81" s="300">
        <v>50</v>
      </c>
      <c r="AJ81" s="151">
        <f t="shared" si="36"/>
        <v>50</v>
      </c>
      <c r="AK81" s="151">
        <f t="shared" si="37"/>
        <v>0</v>
      </c>
      <c r="AL81" s="151">
        <f t="shared" si="38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39"/>
        <v>0</v>
      </c>
      <c r="AX81" s="313">
        <f t="shared" si="40"/>
        <v>0</v>
      </c>
      <c r="AY81" s="313">
        <f t="shared" si="41"/>
        <v>0</v>
      </c>
      <c r="AZ81" s="379"/>
      <c r="BA81" s="462"/>
      <c r="BB81" s="381"/>
      <c r="BC81" s="464"/>
      <c r="BD81" s="383"/>
      <c r="BF81" s="385"/>
      <c r="BH81" s="394">
        <f t="shared" si="42"/>
        <v>0</v>
      </c>
      <c r="BI81" s="431">
        <f t="shared" si="43"/>
        <v>0</v>
      </c>
      <c r="BJ81" s="394">
        <f t="shared" si="44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45"/>
        <v>0</v>
      </c>
      <c r="BT81" s="431">
        <f t="shared" si="46"/>
        <v>0</v>
      </c>
      <c r="BU81" s="431">
        <f t="shared" si="47"/>
        <v>0</v>
      </c>
      <c r="BV81" s="530"/>
      <c r="BX81" s="532"/>
      <c r="BZ81" s="535"/>
      <c r="CB81" s="537"/>
      <c r="CC81" s="493"/>
      <c r="CF81" s="395">
        <f t="shared" si="48"/>
        <v>0</v>
      </c>
      <c r="CG81" s="395">
        <f t="shared" si="49"/>
        <v>0</v>
      </c>
      <c r="CH81" s="395">
        <f t="shared" si="50"/>
        <v>0</v>
      </c>
      <c r="CI81" s="569"/>
      <c r="CK81" s="571"/>
      <c r="CM81" s="573"/>
      <c r="CO81" s="575"/>
      <c r="CQ81" s="545">
        <f t="shared" si="51"/>
        <v>0</v>
      </c>
      <c r="CR81" s="545">
        <f t="shared" si="52"/>
        <v>0</v>
      </c>
      <c r="CS81" s="545">
        <f t="shared" si="53"/>
        <v>0</v>
      </c>
      <c r="CT81" s="593"/>
      <c r="CV81" s="595"/>
      <c r="CX81" s="597"/>
      <c r="CZ81" s="599"/>
      <c r="DB81" s="395">
        <f t="shared" si="54"/>
        <v>0</v>
      </c>
      <c r="DC81" s="395">
        <f t="shared" si="55"/>
        <v>0</v>
      </c>
      <c r="DD81" s="395">
        <f t="shared" si="56"/>
        <v>0</v>
      </c>
      <c r="DE81" s="686"/>
      <c r="DG81" s="688"/>
      <c r="DK81" s="690"/>
      <c r="DM81" s="692"/>
      <c r="DO81" s="653">
        <f t="shared" si="57"/>
        <v>0</v>
      </c>
      <c r="DP81" s="653">
        <f t="shared" si="58"/>
        <v>0</v>
      </c>
      <c r="DQ81" s="653">
        <f t="shared" si="59"/>
        <v>0</v>
      </c>
    </row>
    <row r="82" spans="1:121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30"/>
        <v>550</v>
      </c>
      <c r="O82" s="151">
        <f t="shared" si="31"/>
        <v>0</v>
      </c>
      <c r="P82" s="151">
        <f t="shared" si="32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33"/>
        <v>100</v>
      </c>
      <c r="Z82" s="223">
        <f t="shared" si="34"/>
        <v>0</v>
      </c>
      <c r="AA82" s="223">
        <f t="shared" si="35"/>
        <v>100</v>
      </c>
      <c r="AB82" s="275">
        <v>100</v>
      </c>
      <c r="AD82" s="277"/>
      <c r="AF82" s="279"/>
      <c r="AH82" s="300"/>
      <c r="AJ82" s="151">
        <f t="shared" si="36"/>
        <v>100</v>
      </c>
      <c r="AK82" s="151">
        <f t="shared" si="37"/>
        <v>0</v>
      </c>
      <c r="AL82" s="151">
        <f t="shared" si="38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39"/>
        <v>100</v>
      </c>
      <c r="AX82" s="313">
        <f t="shared" si="40"/>
        <v>0</v>
      </c>
      <c r="AY82" s="313">
        <f t="shared" si="41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42"/>
        <v>75</v>
      </c>
      <c r="BI82" s="431">
        <f t="shared" si="43"/>
        <v>0</v>
      </c>
      <c r="BJ82" s="394">
        <f t="shared" si="44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45"/>
        <v>70</v>
      </c>
      <c r="BT82" s="431">
        <f t="shared" si="46"/>
        <v>5500</v>
      </c>
      <c r="BU82" s="431">
        <f t="shared" si="47"/>
        <v>5570</v>
      </c>
      <c r="BV82" s="530"/>
      <c r="BX82" s="532"/>
      <c r="BZ82" s="535">
        <v>10</v>
      </c>
      <c r="CB82" s="537">
        <v>10</v>
      </c>
      <c r="CC82" s="493"/>
      <c r="CF82" s="395">
        <f t="shared" si="48"/>
        <v>20</v>
      </c>
      <c r="CG82" s="395">
        <f t="shared" si="49"/>
        <v>0</v>
      </c>
      <c r="CH82" s="395">
        <f t="shared" si="50"/>
        <v>20</v>
      </c>
      <c r="CI82" s="569"/>
      <c r="CK82" s="571"/>
      <c r="CM82" s="573">
        <v>10</v>
      </c>
      <c r="CO82" s="575">
        <v>5</v>
      </c>
      <c r="CQ82" s="545">
        <f t="shared" si="51"/>
        <v>15</v>
      </c>
      <c r="CR82" s="545">
        <f t="shared" si="52"/>
        <v>0</v>
      </c>
      <c r="CS82" s="545">
        <f t="shared" si="53"/>
        <v>15</v>
      </c>
      <c r="CT82" s="593"/>
      <c r="CV82" s="595"/>
      <c r="CX82" s="597"/>
      <c r="CZ82" s="599">
        <v>30</v>
      </c>
      <c r="DB82" s="395">
        <f t="shared" si="54"/>
        <v>30</v>
      </c>
      <c r="DC82" s="395">
        <f t="shared" si="55"/>
        <v>0</v>
      </c>
      <c r="DD82" s="395">
        <f t="shared" si="56"/>
        <v>30</v>
      </c>
      <c r="DE82" s="686">
        <v>30</v>
      </c>
      <c r="DG82" s="688">
        <v>50</v>
      </c>
      <c r="DK82" s="690">
        <v>50</v>
      </c>
      <c r="DM82" s="692"/>
      <c r="DO82" s="653">
        <f t="shared" si="57"/>
        <v>130</v>
      </c>
      <c r="DP82" s="653">
        <f t="shared" si="58"/>
        <v>0</v>
      </c>
      <c r="DQ82" s="653">
        <f t="shared" si="59"/>
        <v>130</v>
      </c>
    </row>
    <row r="83" spans="1:121" s="7" customFormat="1" ht="15" x14ac:dyDescent="0.25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  <c r="BV83" s="530"/>
      <c r="BX83" s="532"/>
      <c r="BZ83" s="535"/>
      <c r="CB83" s="493"/>
      <c r="CC83" s="493"/>
      <c r="CF83" s="388"/>
      <c r="CG83" s="388"/>
      <c r="CH83" s="388"/>
      <c r="CK83" s="571"/>
      <c r="CM83" s="573"/>
      <c r="CO83" s="575"/>
      <c r="CT83" s="593"/>
      <c r="CV83" s="595"/>
      <c r="CX83" s="597"/>
      <c r="CZ83" s="599"/>
      <c r="DB83" s="388"/>
      <c r="DC83" s="388"/>
      <c r="DD83" s="388"/>
      <c r="DE83" s="686"/>
      <c r="DM83" s="692"/>
    </row>
    <row r="84" spans="1:121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CB84" s="493"/>
      <c r="CC84" s="493"/>
      <c r="CF84" s="388"/>
      <c r="CG84" s="388"/>
      <c r="CH84" s="388"/>
      <c r="DB84" s="388"/>
      <c r="DC84" s="388"/>
      <c r="DD84" s="388"/>
    </row>
    <row r="85" spans="1:121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CB85" s="493"/>
      <c r="CC85" s="493"/>
      <c r="CF85" s="388"/>
      <c r="CG85" s="388"/>
      <c r="CH85" s="388"/>
      <c r="DB85" s="388"/>
      <c r="DC85" s="388"/>
      <c r="DD85" s="388"/>
    </row>
    <row r="86" spans="1:121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CB86" s="493"/>
      <c r="CC86" s="493"/>
      <c r="CF86" s="388"/>
      <c r="CG86" s="388"/>
      <c r="CH86" s="388"/>
      <c r="DB86" s="388"/>
      <c r="DC86" s="388"/>
      <c r="DD86" s="388"/>
    </row>
    <row r="87" spans="1:121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CB87" s="493"/>
      <c r="CC87" s="493"/>
      <c r="CF87" s="388"/>
      <c r="CG87" s="388"/>
      <c r="CH87" s="388"/>
      <c r="DB87" s="388"/>
      <c r="DC87" s="388"/>
      <c r="DD87" s="388"/>
    </row>
    <row r="88" spans="1:121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CB88" s="493"/>
      <c r="CC88" s="493"/>
      <c r="CF88" s="388"/>
      <c r="CG88" s="388"/>
      <c r="CH88" s="388"/>
      <c r="DB88" s="388"/>
      <c r="DC88" s="388"/>
      <c r="DD88" s="388"/>
    </row>
    <row r="89" spans="1:121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CB89" s="493"/>
      <c r="CC89" s="493"/>
      <c r="CF89" s="388"/>
      <c r="CG89" s="388"/>
      <c r="CH89" s="388"/>
      <c r="DB89" s="388"/>
      <c r="DC89" s="388"/>
      <c r="DD89" s="388"/>
    </row>
    <row r="90" spans="1:121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CB90" s="493"/>
      <c r="CC90" s="493"/>
      <c r="CF90" s="388"/>
      <c r="CG90" s="388"/>
      <c r="CH90" s="388"/>
      <c r="DB90" s="388"/>
      <c r="DC90" s="388"/>
      <c r="DD90" s="388"/>
    </row>
    <row r="91" spans="1:121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CB91" s="493"/>
      <c r="CC91" s="493"/>
      <c r="CF91" s="388"/>
      <c r="CG91" s="388"/>
      <c r="CH91" s="388"/>
      <c r="DB91" s="388"/>
      <c r="DC91" s="388"/>
      <c r="DD91" s="388"/>
    </row>
    <row r="92" spans="1:121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CB92" s="493"/>
      <c r="CC92" s="493"/>
      <c r="CF92" s="388"/>
      <c r="CG92" s="388"/>
      <c r="CH92" s="388"/>
      <c r="DB92" s="388"/>
      <c r="DC92" s="388"/>
      <c r="DD92" s="388"/>
    </row>
    <row r="93" spans="1:121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CB93" s="493"/>
      <c r="CC93" s="493"/>
      <c r="CF93" s="388"/>
      <c r="CG93" s="388"/>
      <c r="CH93" s="388"/>
      <c r="DB93" s="388"/>
      <c r="DC93" s="388"/>
      <c r="DD93" s="388"/>
    </row>
    <row r="94" spans="1:121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CB94" s="493"/>
      <c r="CC94" s="493"/>
      <c r="CF94" s="388"/>
      <c r="CG94" s="388"/>
      <c r="CH94" s="388"/>
      <c r="DB94" s="388"/>
      <c r="DC94" s="388"/>
      <c r="DD94" s="388"/>
    </row>
    <row r="95" spans="1:121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CB95" s="493"/>
      <c r="CC95" s="493"/>
      <c r="CF95" s="388"/>
      <c r="CG95" s="388"/>
      <c r="CH95" s="388"/>
      <c r="DB95" s="388"/>
      <c r="DC95" s="388"/>
      <c r="DD95" s="388"/>
    </row>
    <row r="96" spans="1:121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CB96" s="493"/>
      <c r="CC96" s="493"/>
      <c r="CF96" s="388"/>
      <c r="CG96" s="388"/>
      <c r="CH96" s="388"/>
      <c r="DB96" s="388"/>
      <c r="DC96" s="388"/>
      <c r="DD96" s="388"/>
    </row>
    <row r="97" spans="1:108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CB97" s="493"/>
      <c r="CC97" s="493"/>
      <c r="CF97" s="388"/>
      <c r="CG97" s="388"/>
      <c r="CH97" s="388"/>
      <c r="DB97" s="388"/>
      <c r="DC97" s="388"/>
      <c r="DD97" s="388"/>
    </row>
    <row r="98" spans="1:108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CB98" s="493"/>
      <c r="CC98" s="493"/>
      <c r="CF98" s="388"/>
      <c r="CG98" s="388"/>
      <c r="CH98" s="388"/>
      <c r="DB98" s="388"/>
      <c r="DC98" s="388"/>
      <c r="DD98" s="388"/>
    </row>
    <row r="99" spans="1:108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CB99" s="493"/>
      <c r="CC99" s="493"/>
      <c r="CF99" s="388"/>
      <c r="CG99" s="388"/>
      <c r="CH99" s="388"/>
      <c r="DB99" s="388"/>
      <c r="DC99" s="388"/>
      <c r="DD99" s="388"/>
    </row>
    <row r="100" spans="1:108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CB100" s="493"/>
      <c r="CC100" s="493"/>
      <c r="CF100" s="388"/>
      <c r="CG100" s="388"/>
      <c r="CH100" s="388"/>
      <c r="DB100" s="388"/>
      <c r="DC100" s="388"/>
      <c r="DD100" s="388"/>
    </row>
    <row r="101" spans="1:108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CB101" s="493"/>
      <c r="CC101" s="493"/>
      <c r="CF101" s="388"/>
      <c r="CG101" s="388"/>
      <c r="CH101" s="388"/>
      <c r="DB101" s="388"/>
      <c r="DC101" s="388"/>
      <c r="DD101" s="388"/>
    </row>
    <row r="102" spans="1:108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CB102" s="493"/>
      <c r="CC102" s="493"/>
      <c r="CF102" s="388"/>
      <c r="CG102" s="388"/>
      <c r="CH102" s="388"/>
      <c r="DB102" s="388"/>
      <c r="DC102" s="388"/>
      <c r="DD102" s="388"/>
    </row>
    <row r="103" spans="1:108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CB103" s="493"/>
      <c r="CC103" s="493"/>
      <c r="CF103" s="388"/>
      <c r="CG103" s="388"/>
      <c r="CH103" s="388"/>
      <c r="DB103" s="388"/>
      <c r="DC103" s="388"/>
      <c r="DD103" s="388"/>
    </row>
    <row r="104" spans="1:108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CB104" s="493"/>
      <c r="CC104" s="493"/>
      <c r="CF104" s="388"/>
      <c r="CG104" s="388"/>
      <c r="CH104" s="388"/>
      <c r="DB104" s="388"/>
      <c r="DC104" s="388"/>
      <c r="DD104" s="388"/>
    </row>
    <row r="105" spans="1:108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CB105" s="493"/>
      <c r="CC105" s="493"/>
      <c r="CF105" s="388"/>
      <c r="CG105" s="388"/>
      <c r="CH105" s="388"/>
      <c r="DB105" s="388"/>
      <c r="DC105" s="388"/>
      <c r="DD105" s="388"/>
    </row>
    <row r="106" spans="1:108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CB106" s="493"/>
      <c r="CC106" s="493"/>
      <c r="CF106" s="388"/>
      <c r="CG106" s="388"/>
      <c r="CH106" s="388"/>
      <c r="DB106" s="388"/>
      <c r="DC106" s="388"/>
      <c r="DD106" s="388"/>
    </row>
    <row r="107" spans="1:108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CB107" s="493"/>
      <c r="CC107" s="493"/>
      <c r="CF107" s="388"/>
      <c r="CG107" s="388"/>
      <c r="CH107" s="388"/>
      <c r="DB107" s="388"/>
      <c r="DC107" s="388"/>
      <c r="DD107" s="388"/>
    </row>
    <row r="108" spans="1:108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CB108" s="493"/>
      <c r="CC108" s="493"/>
      <c r="CF108" s="388"/>
      <c r="CG108" s="388"/>
      <c r="CH108" s="388"/>
      <c r="DB108" s="388"/>
      <c r="DC108" s="388"/>
      <c r="DD108" s="388"/>
    </row>
    <row r="109" spans="1:108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CB109" s="493"/>
      <c r="CC109" s="493"/>
      <c r="CF109" s="388"/>
      <c r="CG109" s="388"/>
      <c r="CH109" s="388"/>
      <c r="DB109" s="388"/>
      <c r="DC109" s="388"/>
      <c r="DD109" s="388"/>
    </row>
    <row r="110" spans="1:108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CB110" s="493"/>
      <c r="CC110" s="493"/>
      <c r="CF110" s="388"/>
      <c r="CG110" s="388"/>
      <c r="CH110" s="388"/>
      <c r="DB110" s="388"/>
      <c r="DC110" s="388"/>
      <c r="DD110" s="388"/>
    </row>
    <row r="111" spans="1:108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CB111" s="493"/>
      <c r="CC111" s="493"/>
      <c r="CF111" s="388"/>
      <c r="CG111" s="388"/>
      <c r="CH111" s="388"/>
      <c r="DB111" s="388"/>
      <c r="DC111" s="388"/>
      <c r="DD111" s="388"/>
    </row>
    <row r="112" spans="1:108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CB112" s="493"/>
      <c r="CC112" s="493"/>
      <c r="CF112" s="388"/>
      <c r="CG112" s="388"/>
      <c r="CH112" s="388"/>
      <c r="DB112" s="388"/>
      <c r="DC112" s="388"/>
      <c r="DD112" s="388"/>
    </row>
    <row r="113" spans="1:108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CB113" s="493"/>
      <c r="CC113" s="493"/>
      <c r="CF113" s="388"/>
      <c r="CG113" s="388"/>
      <c r="CH113" s="388"/>
      <c r="DB113" s="388"/>
      <c r="DC113" s="388"/>
      <c r="DD113" s="388"/>
    </row>
    <row r="114" spans="1:108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CB114" s="493"/>
      <c r="CC114" s="493"/>
      <c r="CF114" s="388"/>
      <c r="CG114" s="388"/>
      <c r="CH114" s="388"/>
      <c r="DB114" s="388"/>
      <c r="DC114" s="388"/>
      <c r="DD114" s="388"/>
    </row>
    <row r="115" spans="1:108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CB115" s="493"/>
      <c r="CC115" s="493"/>
      <c r="CF115" s="388"/>
      <c r="CG115" s="388"/>
      <c r="CH115" s="388"/>
      <c r="DB115" s="388"/>
      <c r="DC115" s="388"/>
      <c r="DD115" s="388"/>
    </row>
    <row r="116" spans="1:108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CB116" s="493"/>
      <c r="CC116" s="493"/>
      <c r="CF116" s="388"/>
      <c r="CG116" s="388"/>
      <c r="CH116" s="388"/>
      <c r="DB116" s="388"/>
      <c r="DC116" s="388"/>
      <c r="DD116" s="388"/>
    </row>
    <row r="117" spans="1:108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CB117" s="493"/>
      <c r="CC117" s="493"/>
      <c r="CF117" s="388"/>
      <c r="CG117" s="388"/>
      <c r="CH117" s="388"/>
      <c r="DB117" s="388"/>
      <c r="DC117" s="388"/>
      <c r="DD117" s="388"/>
    </row>
    <row r="118" spans="1:108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CB118" s="493"/>
      <c r="CC118" s="493"/>
      <c r="CF118" s="388"/>
      <c r="CG118" s="388"/>
      <c r="CH118" s="388"/>
      <c r="DB118" s="388"/>
      <c r="DC118" s="388"/>
      <c r="DD118" s="388"/>
    </row>
    <row r="119" spans="1:108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CB119" s="493"/>
      <c r="CC119" s="493"/>
      <c r="CF119" s="388"/>
      <c r="CG119" s="388"/>
      <c r="CH119" s="388"/>
      <c r="DB119" s="388"/>
      <c r="DC119" s="388"/>
      <c r="DD119" s="388"/>
    </row>
    <row r="120" spans="1:108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CB120" s="493"/>
      <c r="CC120" s="493"/>
      <c r="CF120" s="388"/>
      <c r="CG120" s="388"/>
      <c r="CH120" s="388"/>
      <c r="DB120" s="388"/>
      <c r="DC120" s="388"/>
      <c r="DD120" s="388"/>
    </row>
    <row r="121" spans="1:108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CB121" s="493"/>
      <c r="CC121" s="493"/>
      <c r="CF121" s="388"/>
      <c r="CG121" s="388"/>
      <c r="CH121" s="388"/>
      <c r="DB121" s="388"/>
      <c r="DC121" s="388"/>
      <c r="DD121" s="388"/>
    </row>
    <row r="122" spans="1:108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CB122" s="493"/>
      <c r="CC122" s="493"/>
      <c r="CF122" s="388"/>
      <c r="CG122" s="388"/>
      <c r="CH122" s="388"/>
      <c r="DB122" s="388"/>
      <c r="DC122" s="388"/>
      <c r="DD122" s="388"/>
    </row>
    <row r="123" spans="1:108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CB123" s="493"/>
      <c r="CC123" s="493"/>
      <c r="CF123" s="388"/>
      <c r="CG123" s="388"/>
      <c r="CH123" s="388"/>
      <c r="DB123" s="388"/>
      <c r="DC123" s="388"/>
      <c r="DD123" s="388"/>
    </row>
    <row r="124" spans="1:108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CB124" s="493"/>
      <c r="CC124" s="493"/>
      <c r="CF124" s="388"/>
      <c r="CG124" s="388"/>
      <c r="CH124" s="388"/>
      <c r="DB124" s="388"/>
      <c r="DC124" s="388"/>
      <c r="DD124" s="388"/>
    </row>
    <row r="125" spans="1:108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CB125" s="493"/>
      <c r="CC125" s="493"/>
      <c r="CF125" s="388"/>
      <c r="CG125" s="388"/>
      <c r="CH125" s="388"/>
      <c r="DB125" s="388"/>
      <c r="DC125" s="388"/>
      <c r="DD125" s="388"/>
    </row>
    <row r="126" spans="1:108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CB126" s="493"/>
      <c r="CC126" s="493"/>
      <c r="CF126" s="388"/>
      <c r="CG126" s="388"/>
      <c r="CH126" s="388"/>
      <c r="DB126" s="388"/>
      <c r="DC126" s="388"/>
      <c r="DD126" s="388"/>
    </row>
    <row r="127" spans="1:108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CB127" s="493"/>
      <c r="CC127" s="493"/>
      <c r="CF127" s="388"/>
      <c r="CG127" s="388"/>
      <c r="CH127" s="388"/>
      <c r="DB127" s="388"/>
      <c r="DC127" s="388"/>
      <c r="DD127" s="388"/>
    </row>
    <row r="128" spans="1:108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CB128" s="493"/>
      <c r="CC128" s="493"/>
      <c r="CF128" s="388"/>
      <c r="CG128" s="388"/>
      <c r="CH128" s="388"/>
      <c r="DB128" s="388"/>
      <c r="DC128" s="388"/>
      <c r="DD128" s="388"/>
    </row>
    <row r="129" spans="1:108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CB129" s="493"/>
      <c r="CC129" s="493"/>
      <c r="CF129" s="388"/>
      <c r="CG129" s="388"/>
      <c r="CH129" s="388"/>
      <c r="DB129" s="388"/>
      <c r="DC129" s="388"/>
      <c r="DD129" s="388"/>
    </row>
    <row r="130" spans="1:108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CB130" s="493"/>
      <c r="CC130" s="493"/>
      <c r="CF130" s="388"/>
      <c r="CG130" s="388"/>
      <c r="CH130" s="388"/>
      <c r="DB130" s="388"/>
      <c r="DC130" s="388"/>
      <c r="DD130" s="388"/>
    </row>
    <row r="131" spans="1:108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CB131" s="493"/>
      <c r="CC131" s="493"/>
      <c r="CF131" s="388"/>
      <c r="CG131" s="388"/>
      <c r="CH131" s="388"/>
      <c r="DB131" s="388"/>
      <c r="DC131" s="388"/>
      <c r="DD131" s="388"/>
    </row>
    <row r="132" spans="1:108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CB132" s="493"/>
      <c r="CC132" s="493"/>
      <c r="CF132" s="388"/>
      <c r="CG132" s="388"/>
      <c r="CH132" s="388"/>
      <c r="DB132" s="388"/>
      <c r="DC132" s="388"/>
      <c r="DD132" s="388"/>
    </row>
    <row r="133" spans="1:108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CB133" s="493"/>
      <c r="CC133" s="493"/>
      <c r="CF133" s="388"/>
      <c r="CG133" s="388"/>
      <c r="CH133" s="388"/>
      <c r="DB133" s="388"/>
      <c r="DC133" s="388"/>
      <c r="DD133" s="388"/>
    </row>
    <row r="134" spans="1:108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CB134" s="493"/>
      <c r="CC134" s="493"/>
      <c r="CF134" s="388"/>
      <c r="CG134" s="388"/>
      <c r="CH134" s="388"/>
      <c r="DB134" s="388"/>
      <c r="DC134" s="388"/>
      <c r="DD134" s="388"/>
    </row>
    <row r="135" spans="1:108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CB135" s="493"/>
      <c r="CC135" s="493"/>
      <c r="CF135" s="388"/>
      <c r="CG135" s="388"/>
      <c r="CH135" s="388"/>
      <c r="DB135" s="388"/>
      <c r="DC135" s="388"/>
      <c r="DD135" s="388"/>
    </row>
    <row r="136" spans="1:108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CB136" s="493"/>
      <c r="CC136" s="493"/>
      <c r="CF136" s="388"/>
      <c r="CG136" s="388"/>
      <c r="CH136" s="388"/>
      <c r="DB136" s="388"/>
      <c r="DC136" s="388"/>
      <c r="DD136" s="388"/>
    </row>
    <row r="137" spans="1:108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CB137" s="493"/>
      <c r="CC137" s="493"/>
      <c r="CF137" s="388"/>
      <c r="CG137" s="388"/>
      <c r="CH137" s="388"/>
      <c r="DB137" s="388"/>
      <c r="DC137" s="388"/>
      <c r="DD137" s="388"/>
    </row>
    <row r="138" spans="1:108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CB138" s="493"/>
      <c r="CC138" s="493"/>
      <c r="CF138" s="388"/>
      <c r="CG138" s="388"/>
      <c r="CH138" s="388"/>
      <c r="DB138" s="388"/>
      <c r="DC138" s="388"/>
      <c r="DD138" s="388"/>
    </row>
    <row r="139" spans="1:108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CB139" s="493"/>
      <c r="CC139" s="493"/>
      <c r="CF139" s="388"/>
      <c r="CG139" s="388"/>
      <c r="CH139" s="388"/>
      <c r="DB139" s="388"/>
      <c r="DC139" s="388"/>
      <c r="DD139" s="388"/>
    </row>
    <row r="140" spans="1:108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CB140" s="493"/>
      <c r="CC140" s="493"/>
      <c r="CF140" s="388"/>
      <c r="CG140" s="388"/>
      <c r="CH140" s="388"/>
      <c r="DB140" s="388"/>
      <c r="DC140" s="388"/>
      <c r="DD140" s="388"/>
    </row>
    <row r="141" spans="1:108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CB141" s="493"/>
      <c r="CC141" s="493"/>
      <c r="CF141" s="388"/>
      <c r="CG141" s="388"/>
      <c r="CH141" s="388"/>
      <c r="DB141" s="388"/>
      <c r="DC141" s="388"/>
      <c r="DD141" s="388"/>
    </row>
    <row r="142" spans="1:108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CB142" s="493"/>
      <c r="CC142" s="493"/>
      <c r="CF142" s="388"/>
      <c r="CG142" s="388"/>
      <c r="CH142" s="388"/>
      <c r="DB142" s="388"/>
      <c r="DC142" s="388"/>
      <c r="DD142" s="388"/>
    </row>
    <row r="143" spans="1:108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CB143" s="493"/>
      <c r="CC143" s="493"/>
      <c r="CF143" s="388"/>
      <c r="CG143" s="388"/>
      <c r="CH143" s="388"/>
      <c r="DB143" s="388"/>
      <c r="DC143" s="388"/>
      <c r="DD143" s="388"/>
    </row>
    <row r="144" spans="1:108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CB144" s="493"/>
      <c r="CC144" s="493"/>
      <c r="CF144" s="388"/>
      <c r="CG144" s="388"/>
      <c r="CH144" s="388"/>
      <c r="DB144" s="388"/>
      <c r="DC144" s="388"/>
      <c r="DD144" s="388"/>
    </row>
    <row r="145" spans="1:108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CB145" s="493"/>
      <c r="CC145" s="493"/>
      <c r="CF145" s="388"/>
      <c r="CG145" s="388"/>
      <c r="CH145" s="388"/>
      <c r="DB145" s="388"/>
      <c r="DC145" s="388"/>
      <c r="DD145" s="388"/>
    </row>
    <row r="146" spans="1:108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CB146" s="493"/>
      <c r="CC146" s="493"/>
      <c r="CF146" s="388"/>
      <c r="CG146" s="388"/>
      <c r="CH146" s="388"/>
      <c r="DB146" s="388"/>
      <c r="DC146" s="388"/>
      <c r="DD146" s="388"/>
    </row>
    <row r="147" spans="1:108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CB147" s="493"/>
      <c r="CC147" s="493"/>
      <c r="CF147" s="388"/>
      <c r="CG147" s="388"/>
      <c r="CH147" s="388"/>
      <c r="DB147" s="388"/>
      <c r="DC147" s="388"/>
      <c r="DD147" s="388"/>
    </row>
    <row r="148" spans="1:108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CB148" s="493"/>
      <c r="CC148" s="493"/>
      <c r="CF148" s="388"/>
      <c r="CG148" s="388"/>
      <c r="CH148" s="388"/>
      <c r="DB148" s="388"/>
      <c r="DC148" s="388"/>
      <c r="DD148" s="388"/>
    </row>
    <row r="149" spans="1:108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CB149" s="493"/>
      <c r="CC149" s="493"/>
      <c r="CF149" s="388"/>
      <c r="CG149" s="388"/>
      <c r="CH149" s="388"/>
      <c r="DB149" s="388"/>
      <c r="DC149" s="388"/>
      <c r="DD149" s="388"/>
    </row>
    <row r="150" spans="1:108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CB150" s="493"/>
      <c r="CC150" s="493"/>
      <c r="CF150" s="388"/>
      <c r="CG150" s="388"/>
      <c r="CH150" s="388"/>
      <c r="DB150" s="388"/>
      <c r="DC150" s="388"/>
      <c r="DD150" s="388"/>
    </row>
    <row r="151" spans="1:108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CB151" s="493"/>
      <c r="CC151" s="493"/>
      <c r="CF151" s="388"/>
      <c r="CG151" s="388"/>
      <c r="CH151" s="388"/>
      <c r="DB151" s="388"/>
      <c r="DC151" s="388"/>
      <c r="DD151" s="388"/>
    </row>
    <row r="152" spans="1:108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CB152" s="493"/>
      <c r="CC152" s="493"/>
      <c r="CF152" s="388"/>
      <c r="CG152" s="388"/>
      <c r="CH152" s="388"/>
      <c r="DB152" s="388"/>
      <c r="DC152" s="388"/>
      <c r="DD152" s="388"/>
    </row>
    <row r="153" spans="1:108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CB153" s="493"/>
      <c r="CC153" s="493"/>
      <c r="CF153" s="388"/>
      <c r="CG153" s="388"/>
      <c r="CH153" s="388"/>
      <c r="DB153" s="388"/>
      <c r="DC153" s="388"/>
      <c r="DD153" s="388"/>
    </row>
    <row r="154" spans="1:108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CB154" s="493"/>
      <c r="CC154" s="493"/>
      <c r="CF154" s="388"/>
      <c r="CG154" s="388"/>
      <c r="CH154" s="388"/>
      <c r="DB154" s="388"/>
      <c r="DC154" s="388"/>
      <c r="DD154" s="388"/>
    </row>
    <row r="155" spans="1:108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CB155" s="493"/>
      <c r="CC155" s="493"/>
      <c r="CF155" s="388"/>
      <c r="CG155" s="388"/>
      <c r="CH155" s="388"/>
      <c r="DB155" s="388"/>
      <c r="DC155" s="388"/>
      <c r="DD155" s="388"/>
    </row>
    <row r="156" spans="1:108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CB156" s="493"/>
      <c r="CC156" s="493"/>
      <c r="CF156" s="388"/>
      <c r="CG156" s="388"/>
      <c r="CH156" s="388"/>
      <c r="DB156" s="388"/>
      <c r="DC156" s="388"/>
      <c r="DD156" s="388"/>
    </row>
    <row r="157" spans="1:108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CB157" s="493"/>
      <c r="CC157" s="493"/>
      <c r="CF157" s="388"/>
      <c r="CG157" s="388"/>
      <c r="CH157" s="388"/>
      <c r="DB157" s="388"/>
      <c r="DC157" s="388"/>
      <c r="DD157" s="388"/>
    </row>
    <row r="158" spans="1:108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CB158" s="493"/>
      <c r="CC158" s="493"/>
      <c r="CF158" s="388"/>
      <c r="CG158" s="388"/>
      <c r="CH158" s="388"/>
      <c r="DB158" s="388"/>
      <c r="DC158" s="388"/>
      <c r="DD158" s="388"/>
    </row>
    <row r="159" spans="1:108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CB159" s="493"/>
      <c r="CC159" s="493"/>
      <c r="CF159" s="388"/>
      <c r="CG159" s="388"/>
      <c r="CH159" s="388"/>
      <c r="DB159" s="388"/>
      <c r="DC159" s="388"/>
      <c r="DD159" s="388"/>
    </row>
    <row r="160" spans="1:108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CB160" s="493"/>
      <c r="CC160" s="493"/>
      <c r="CF160" s="388"/>
      <c r="CG160" s="388"/>
      <c r="CH160" s="388"/>
      <c r="DB160" s="388"/>
      <c r="DC160" s="388"/>
      <c r="DD160" s="388"/>
    </row>
    <row r="161" spans="1:108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CB161" s="493"/>
      <c r="CC161" s="493"/>
      <c r="CF161" s="388"/>
      <c r="CG161" s="388"/>
      <c r="CH161" s="388"/>
      <c r="DB161" s="388"/>
      <c r="DC161" s="388"/>
      <c r="DD161" s="388"/>
    </row>
    <row r="162" spans="1:108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CB162" s="493"/>
      <c r="CC162" s="493"/>
      <c r="CF162" s="388"/>
      <c r="CG162" s="388"/>
      <c r="CH162" s="388"/>
      <c r="DB162" s="388"/>
      <c r="DC162" s="388"/>
      <c r="DD162" s="388"/>
    </row>
    <row r="163" spans="1:108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CB163" s="493"/>
      <c r="CC163" s="493"/>
      <c r="CF163" s="388"/>
      <c r="CG163" s="388"/>
      <c r="CH163" s="388"/>
      <c r="DB163" s="388"/>
      <c r="DC163" s="388"/>
      <c r="DD163" s="388"/>
    </row>
    <row r="164" spans="1:108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CB164" s="493"/>
      <c r="CC164" s="493"/>
      <c r="CF164" s="388"/>
      <c r="CG164" s="388"/>
      <c r="CH164" s="388"/>
      <c r="DB164" s="388"/>
      <c r="DC164" s="388"/>
      <c r="DD164" s="388"/>
    </row>
    <row r="165" spans="1:108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CB165" s="493"/>
      <c r="CC165" s="493"/>
      <c r="CF165" s="388"/>
      <c r="CG165" s="388"/>
      <c r="CH165" s="388"/>
      <c r="DB165" s="388"/>
      <c r="DC165" s="388"/>
      <c r="DD165" s="388"/>
    </row>
    <row r="166" spans="1:108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CB166" s="493"/>
      <c r="CC166" s="493"/>
      <c r="CF166" s="388"/>
      <c r="CG166" s="388"/>
      <c r="CH166" s="388"/>
      <c r="DB166" s="388"/>
      <c r="DC166" s="388"/>
      <c r="DD166" s="388"/>
    </row>
    <row r="167" spans="1:108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CB167" s="493"/>
      <c r="CC167" s="493"/>
      <c r="CF167" s="388"/>
      <c r="CG167" s="388"/>
      <c r="CH167" s="388"/>
      <c r="DB167" s="388"/>
      <c r="DC167" s="388"/>
      <c r="DD167" s="388"/>
    </row>
    <row r="168" spans="1:108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CB168" s="493"/>
      <c r="CC168" s="493"/>
      <c r="CF168" s="388"/>
      <c r="CG168" s="388"/>
      <c r="CH168" s="388"/>
      <c r="DB168" s="388"/>
      <c r="DC168" s="388"/>
      <c r="DD168" s="388"/>
    </row>
    <row r="169" spans="1:108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CB169" s="493"/>
      <c r="CC169" s="493"/>
      <c r="CF169" s="388"/>
      <c r="CG169" s="388"/>
      <c r="CH169" s="388"/>
      <c r="DB169" s="388"/>
      <c r="DC169" s="388"/>
      <c r="DD169" s="388"/>
    </row>
    <row r="170" spans="1:108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CB170" s="493"/>
      <c r="CC170" s="493"/>
      <c r="CF170" s="388"/>
      <c r="CG170" s="388"/>
      <c r="CH170" s="388"/>
      <c r="DB170" s="388"/>
      <c r="DC170" s="388"/>
      <c r="DD170" s="388"/>
    </row>
    <row r="171" spans="1:108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CB171" s="493"/>
      <c r="CC171" s="493"/>
      <c r="CF171" s="388"/>
      <c r="CG171" s="388"/>
      <c r="CH171" s="388"/>
      <c r="DB171" s="388"/>
      <c r="DC171" s="388"/>
      <c r="DD171" s="388"/>
    </row>
    <row r="172" spans="1:108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CB172" s="493"/>
      <c r="CC172" s="493"/>
      <c r="CF172" s="388"/>
      <c r="CG172" s="388"/>
      <c r="CH172" s="388"/>
      <c r="DB172" s="388"/>
      <c r="DC172" s="388"/>
      <c r="DD172" s="388"/>
    </row>
    <row r="173" spans="1:108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CB173" s="493"/>
      <c r="CC173" s="493"/>
      <c r="CF173" s="388"/>
      <c r="CG173" s="388"/>
      <c r="CH173" s="388"/>
      <c r="DB173" s="388"/>
      <c r="DC173" s="388"/>
      <c r="DD173" s="388"/>
    </row>
    <row r="174" spans="1:108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CB174" s="493"/>
      <c r="CC174" s="493"/>
      <c r="CF174" s="388"/>
      <c r="CG174" s="388"/>
      <c r="CH174" s="388"/>
      <c r="DB174" s="388"/>
      <c r="DC174" s="388"/>
      <c r="DD174" s="388"/>
    </row>
    <row r="175" spans="1:108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CB175" s="493"/>
      <c r="CC175" s="493"/>
      <c r="CF175" s="388"/>
      <c r="CG175" s="388"/>
      <c r="CH175" s="388"/>
      <c r="DB175" s="388"/>
      <c r="DC175" s="388"/>
      <c r="DD175" s="388"/>
    </row>
    <row r="176" spans="1:108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CB176" s="493"/>
      <c r="CC176" s="493"/>
      <c r="CF176" s="388"/>
      <c r="CG176" s="388"/>
      <c r="CH176" s="388"/>
      <c r="DB176" s="388"/>
      <c r="DC176" s="388"/>
      <c r="DD176" s="388"/>
    </row>
    <row r="177" spans="1:108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CB177" s="493"/>
      <c r="CC177" s="493"/>
      <c r="CF177" s="388"/>
      <c r="CG177" s="388"/>
      <c r="CH177" s="388"/>
      <c r="DB177" s="388"/>
      <c r="DC177" s="388"/>
      <c r="DD177" s="388"/>
    </row>
    <row r="178" spans="1:108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CB178" s="493"/>
      <c r="CC178" s="493"/>
      <c r="CF178" s="388"/>
      <c r="CG178" s="388"/>
      <c r="CH178" s="388"/>
      <c r="DB178" s="388"/>
      <c r="DC178" s="388"/>
      <c r="DD178" s="388"/>
    </row>
    <row r="179" spans="1:108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CB179" s="493"/>
      <c r="CC179" s="493"/>
      <c r="CF179" s="388"/>
      <c r="CG179" s="388"/>
      <c r="CH179" s="388"/>
      <c r="DB179" s="388"/>
      <c r="DC179" s="388"/>
      <c r="DD179" s="388"/>
    </row>
    <row r="180" spans="1:108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CB180" s="493"/>
      <c r="CC180" s="493"/>
      <c r="CF180" s="388"/>
      <c r="CG180" s="388"/>
      <c r="CH180" s="388"/>
      <c r="DB180" s="388"/>
      <c r="DC180" s="388"/>
      <c r="DD180" s="388"/>
    </row>
    <row r="181" spans="1:108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CB181" s="493"/>
      <c r="CC181" s="493"/>
      <c r="CF181" s="388"/>
      <c r="CG181" s="388"/>
      <c r="CH181" s="388"/>
      <c r="DB181" s="388"/>
      <c r="DC181" s="388"/>
      <c r="DD181" s="388"/>
    </row>
    <row r="182" spans="1:108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CB182" s="493"/>
      <c r="CC182" s="493"/>
      <c r="CF182" s="388"/>
      <c r="CG182" s="388"/>
      <c r="CH182" s="388"/>
      <c r="DB182" s="388"/>
      <c r="DC182" s="388"/>
      <c r="DD182" s="388"/>
    </row>
    <row r="183" spans="1:108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CB183" s="493"/>
      <c r="CC183" s="493"/>
      <c r="CF183" s="388"/>
      <c r="CG183" s="388"/>
      <c r="CH183" s="388"/>
      <c r="DB183" s="388"/>
      <c r="DC183" s="388"/>
      <c r="DD183" s="388"/>
    </row>
    <row r="184" spans="1:108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CB184" s="493"/>
      <c r="CC184" s="493"/>
      <c r="CF184" s="388"/>
      <c r="CG184" s="388"/>
      <c r="CH184" s="388"/>
      <c r="DB184" s="388"/>
      <c r="DC184" s="388"/>
      <c r="DD184" s="388"/>
    </row>
    <row r="185" spans="1:108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CB185" s="493"/>
      <c r="CC185" s="493"/>
      <c r="CF185" s="388"/>
      <c r="CG185" s="388"/>
      <c r="CH185" s="388"/>
      <c r="DB185" s="388"/>
      <c r="DC185" s="388"/>
      <c r="DD185" s="388"/>
    </row>
  </sheetData>
  <mergeCells count="64">
    <mergeCell ref="DE1:DQ1"/>
    <mergeCell ref="DE2:DF2"/>
    <mergeCell ref="DG2:DH2"/>
    <mergeCell ref="DI2:DJ2"/>
    <mergeCell ref="DK2:DL2"/>
    <mergeCell ref="DM2:DN2"/>
    <mergeCell ref="DO2:DQ2"/>
    <mergeCell ref="CT1:DD1"/>
    <mergeCell ref="CI1:CS1"/>
    <mergeCell ref="CI2:CJ2"/>
    <mergeCell ref="CK2:CL2"/>
    <mergeCell ref="CM2:CN2"/>
    <mergeCell ref="CO2:CP2"/>
    <mergeCell ref="CQ2:CS2"/>
    <mergeCell ref="CT2:CU2"/>
    <mergeCell ref="CV2:CW2"/>
    <mergeCell ref="CX2:CY2"/>
    <mergeCell ref="CZ2:DA2"/>
    <mergeCell ref="DB2:DD2"/>
    <mergeCell ref="BV1:CH1"/>
    <mergeCell ref="BV2:BW2"/>
    <mergeCell ref="BX2:BY2"/>
    <mergeCell ref="BZ2:CA2"/>
    <mergeCell ref="CD2:CE2"/>
    <mergeCell ref="CF2:CH2"/>
    <mergeCell ref="CB2:CC2"/>
    <mergeCell ref="AM1:AY1"/>
    <mergeCell ref="AM2:AN2"/>
    <mergeCell ref="AO2:AP2"/>
    <mergeCell ref="AQ2:AR2"/>
    <mergeCell ref="AU2:AV2"/>
    <mergeCell ref="AW2:AY2"/>
    <mergeCell ref="AS2:AT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Z1:BJ1"/>
    <mergeCell ref="AZ2:BA2"/>
    <mergeCell ref="BB2:BC2"/>
    <mergeCell ref="BD2:BE2"/>
    <mergeCell ref="BF2:BG2"/>
    <mergeCell ref="BH2:BJ2"/>
    <mergeCell ref="BK1:BU1"/>
    <mergeCell ref="BK2:BL2"/>
    <mergeCell ref="BM2:BN2"/>
    <mergeCell ref="BO2:BP2"/>
    <mergeCell ref="BQ2:BR2"/>
    <mergeCell ref="BS2:BU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9"/>
  <sheetViews>
    <sheetView zoomScaleNormal="100" workbookViewId="0">
      <pane xSplit="7515" topLeftCell="DN1" activePane="topRight"/>
      <selection activeCell="A24" sqref="A24"/>
      <selection pane="topRight" activeCell="DZ20" sqref="DZ20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77" width="4.28515625" style="8" customWidth="1"/>
    <col min="78" max="79" width="4.28515625" style="492" customWidth="1"/>
    <col min="80" max="81" width="4.28515625" style="8" customWidth="1"/>
    <col min="82" max="84" width="5" style="8" customWidth="1"/>
    <col min="85" max="92" width="4.85546875" style="8" customWidth="1"/>
    <col min="93" max="93" width="5.7109375" style="8" customWidth="1"/>
    <col min="94" max="94" width="6.5703125" style="8" customWidth="1"/>
    <col min="95" max="95" width="6.140625" style="8" customWidth="1"/>
    <col min="96" max="103" width="4.28515625" style="8" customWidth="1"/>
    <col min="104" max="104" width="5.5703125" style="8" customWidth="1"/>
    <col min="105" max="105" width="4.85546875" style="8" customWidth="1"/>
    <col min="106" max="106" width="6.42578125" style="8" customWidth="1"/>
    <col min="107" max="114" width="4.7109375" style="8" customWidth="1"/>
    <col min="115" max="115" width="5.140625" style="8" customWidth="1"/>
    <col min="116" max="117" width="6.5703125" style="8" customWidth="1"/>
    <col min="118" max="127" width="4.7109375" style="8" customWidth="1"/>
    <col min="128" max="130" width="5.140625" style="8" customWidth="1"/>
    <col min="131" max="16384" width="9.140625" style="8"/>
  </cols>
  <sheetData>
    <row r="1" spans="1:130" s="351" customFormat="1" ht="28.5" customHeight="1" x14ac:dyDescent="0.3">
      <c r="A1" s="350"/>
      <c r="B1" s="734" t="s">
        <v>576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21" t="s">
        <v>709</v>
      </c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1" t="s">
        <v>719</v>
      </c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1" t="s">
        <v>736</v>
      </c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1" t="s">
        <v>747</v>
      </c>
      <c r="AY1" s="722"/>
      <c r="AZ1" s="722"/>
      <c r="BA1" s="722"/>
      <c r="BB1" s="722"/>
      <c r="BC1" s="722"/>
      <c r="BD1" s="722"/>
      <c r="BE1" s="722"/>
      <c r="BF1" s="722"/>
      <c r="BG1" s="722"/>
      <c r="BH1" s="722"/>
      <c r="BI1" s="721" t="s">
        <v>770</v>
      </c>
      <c r="BJ1" s="722"/>
      <c r="BK1" s="722"/>
      <c r="BL1" s="722"/>
      <c r="BM1" s="722"/>
      <c r="BN1" s="722"/>
      <c r="BO1" s="722"/>
      <c r="BP1" s="722"/>
      <c r="BQ1" s="722"/>
      <c r="BR1" s="722"/>
      <c r="BS1" s="722"/>
      <c r="BT1" s="721" t="s">
        <v>774</v>
      </c>
      <c r="BU1" s="722"/>
      <c r="BV1" s="722"/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1" t="s">
        <v>774</v>
      </c>
      <c r="CH1" s="722"/>
      <c r="CI1" s="722"/>
      <c r="CJ1" s="722"/>
      <c r="CK1" s="722"/>
      <c r="CL1" s="722"/>
      <c r="CM1" s="722"/>
      <c r="CN1" s="722"/>
      <c r="CO1" s="722"/>
      <c r="CP1" s="722"/>
      <c r="CQ1" s="722"/>
      <c r="CR1" s="721" t="s">
        <v>780</v>
      </c>
      <c r="CS1" s="722"/>
      <c r="CT1" s="722"/>
      <c r="CU1" s="722"/>
      <c r="CV1" s="722"/>
      <c r="CW1" s="722"/>
      <c r="CX1" s="722"/>
      <c r="CY1" s="722"/>
      <c r="CZ1" s="722"/>
      <c r="DA1" s="722"/>
      <c r="DB1" s="722"/>
      <c r="DC1" s="721" t="s">
        <v>785</v>
      </c>
      <c r="DD1" s="722"/>
      <c r="DE1" s="722"/>
      <c r="DF1" s="722"/>
      <c r="DG1" s="722"/>
      <c r="DH1" s="722"/>
      <c r="DI1" s="722"/>
      <c r="DJ1" s="722"/>
      <c r="DK1" s="722"/>
      <c r="DL1" s="722"/>
      <c r="DM1" s="723"/>
      <c r="DN1" s="694" t="s">
        <v>797</v>
      </c>
      <c r="DO1" s="695"/>
      <c r="DP1" s="695"/>
      <c r="DQ1" s="695"/>
      <c r="DR1" s="695"/>
      <c r="DS1" s="695"/>
      <c r="DT1" s="695"/>
      <c r="DU1" s="695"/>
      <c r="DV1" s="695"/>
      <c r="DW1" s="695"/>
      <c r="DX1" s="695"/>
      <c r="DY1" s="695"/>
      <c r="DZ1" s="696"/>
    </row>
    <row r="2" spans="1:130" ht="36" customHeight="1" x14ac:dyDescent="0.35">
      <c r="A2" s="349" t="s">
        <v>393</v>
      </c>
      <c r="B2" s="736" t="s">
        <v>5</v>
      </c>
      <c r="C2" s="737"/>
      <c r="D2" s="736" t="s">
        <v>6</v>
      </c>
      <c r="E2" s="737"/>
      <c r="F2" s="736" t="s">
        <v>2</v>
      </c>
      <c r="G2" s="737"/>
      <c r="H2" s="736" t="s">
        <v>3</v>
      </c>
      <c r="I2" s="737"/>
      <c r="J2" s="736" t="s">
        <v>525</v>
      </c>
      <c r="K2" s="737"/>
      <c r="L2" s="738" t="s">
        <v>4</v>
      </c>
      <c r="M2" s="739"/>
      <c r="N2" s="740"/>
      <c r="O2" s="697" t="s">
        <v>5</v>
      </c>
      <c r="P2" s="698"/>
      <c r="Q2" s="697" t="s">
        <v>6</v>
      </c>
      <c r="R2" s="698"/>
      <c r="S2" s="697" t="s">
        <v>2</v>
      </c>
      <c r="T2" s="698"/>
      <c r="U2" s="697" t="s">
        <v>3</v>
      </c>
      <c r="V2" s="698"/>
      <c r="W2" s="699" t="s">
        <v>4</v>
      </c>
      <c r="X2" s="699"/>
      <c r="Y2" s="700"/>
      <c r="Z2" s="697" t="s">
        <v>5</v>
      </c>
      <c r="AA2" s="698"/>
      <c r="AB2" s="697" t="s">
        <v>6</v>
      </c>
      <c r="AC2" s="698"/>
      <c r="AD2" s="697" t="s">
        <v>2</v>
      </c>
      <c r="AE2" s="698"/>
      <c r="AF2" s="697" t="s">
        <v>3</v>
      </c>
      <c r="AG2" s="698"/>
      <c r="AH2" s="699" t="s">
        <v>4</v>
      </c>
      <c r="AI2" s="699"/>
      <c r="AJ2" s="700"/>
      <c r="AK2" s="697" t="s">
        <v>5</v>
      </c>
      <c r="AL2" s="698"/>
      <c r="AM2" s="697" t="s">
        <v>6</v>
      </c>
      <c r="AN2" s="698"/>
      <c r="AO2" s="697" t="s">
        <v>2</v>
      </c>
      <c r="AP2" s="698"/>
      <c r="AQ2" s="697" t="s">
        <v>3</v>
      </c>
      <c r="AR2" s="698"/>
      <c r="AS2" s="697" t="s">
        <v>525</v>
      </c>
      <c r="AT2" s="698"/>
      <c r="AU2" s="699" t="s">
        <v>4</v>
      </c>
      <c r="AV2" s="699"/>
      <c r="AW2" s="700"/>
      <c r="AX2" s="697" t="s">
        <v>5</v>
      </c>
      <c r="AY2" s="698"/>
      <c r="AZ2" s="697" t="s">
        <v>6</v>
      </c>
      <c r="BA2" s="698"/>
      <c r="BB2" s="697" t="s">
        <v>2</v>
      </c>
      <c r="BC2" s="698"/>
      <c r="BD2" s="697" t="s">
        <v>3</v>
      </c>
      <c r="BE2" s="698"/>
      <c r="BF2" s="699" t="s">
        <v>4</v>
      </c>
      <c r="BG2" s="699"/>
      <c r="BH2" s="700"/>
      <c r="BI2" s="697" t="s">
        <v>5</v>
      </c>
      <c r="BJ2" s="698"/>
      <c r="BK2" s="697" t="s">
        <v>6</v>
      </c>
      <c r="BL2" s="698"/>
      <c r="BM2" s="697" t="s">
        <v>2</v>
      </c>
      <c r="BN2" s="698"/>
      <c r="BO2" s="697" t="s">
        <v>3</v>
      </c>
      <c r="BP2" s="698"/>
      <c r="BQ2" s="699" t="s">
        <v>4</v>
      </c>
      <c r="BR2" s="699"/>
      <c r="BS2" s="700"/>
      <c r="BT2" s="697" t="s">
        <v>5</v>
      </c>
      <c r="BU2" s="698"/>
      <c r="BV2" s="697" t="s">
        <v>6</v>
      </c>
      <c r="BW2" s="698"/>
      <c r="BX2" s="697" t="s">
        <v>2</v>
      </c>
      <c r="BY2" s="698"/>
      <c r="BZ2" s="697" t="s">
        <v>3</v>
      </c>
      <c r="CA2" s="698"/>
      <c r="CB2" s="697" t="s">
        <v>525</v>
      </c>
      <c r="CC2" s="698"/>
      <c r="CD2" s="699" t="s">
        <v>4</v>
      </c>
      <c r="CE2" s="699"/>
      <c r="CF2" s="700"/>
      <c r="CG2" s="697" t="s">
        <v>5</v>
      </c>
      <c r="CH2" s="698"/>
      <c r="CI2" s="697" t="s">
        <v>6</v>
      </c>
      <c r="CJ2" s="698"/>
      <c r="CK2" s="697" t="s">
        <v>2</v>
      </c>
      <c r="CL2" s="698"/>
      <c r="CM2" s="697" t="s">
        <v>3</v>
      </c>
      <c r="CN2" s="698"/>
      <c r="CO2" s="699" t="s">
        <v>4</v>
      </c>
      <c r="CP2" s="699"/>
      <c r="CQ2" s="700"/>
      <c r="CR2" s="697" t="s">
        <v>5</v>
      </c>
      <c r="CS2" s="698"/>
      <c r="CT2" s="697" t="s">
        <v>6</v>
      </c>
      <c r="CU2" s="698"/>
      <c r="CV2" s="697" t="s">
        <v>2</v>
      </c>
      <c r="CW2" s="698"/>
      <c r="CX2" s="697" t="s">
        <v>3</v>
      </c>
      <c r="CY2" s="698"/>
      <c r="CZ2" s="699" t="s">
        <v>4</v>
      </c>
      <c r="DA2" s="699"/>
      <c r="DB2" s="700"/>
      <c r="DC2" s="697" t="s">
        <v>5</v>
      </c>
      <c r="DD2" s="698"/>
      <c r="DE2" s="697" t="s">
        <v>6</v>
      </c>
      <c r="DF2" s="698"/>
      <c r="DG2" s="697" t="s">
        <v>2</v>
      </c>
      <c r="DH2" s="698"/>
      <c r="DI2" s="697" t="s">
        <v>3</v>
      </c>
      <c r="DJ2" s="698"/>
      <c r="DK2" s="699" t="s">
        <v>4</v>
      </c>
      <c r="DL2" s="699"/>
      <c r="DM2" s="700"/>
      <c r="DN2" s="697" t="s">
        <v>5</v>
      </c>
      <c r="DO2" s="698"/>
      <c r="DP2" s="697" t="s">
        <v>6</v>
      </c>
      <c r="DQ2" s="698"/>
      <c r="DR2" s="697" t="s">
        <v>2</v>
      </c>
      <c r="DS2" s="698"/>
      <c r="DT2" s="697" t="s">
        <v>3</v>
      </c>
      <c r="DU2" s="698"/>
      <c r="DV2" s="697" t="s">
        <v>525</v>
      </c>
      <c r="DW2" s="698"/>
      <c r="DX2" s="720" t="s">
        <v>4</v>
      </c>
      <c r="DY2" s="720"/>
      <c r="DZ2" s="741"/>
    </row>
    <row r="3" spans="1:130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  <c r="DC3" s="577" t="s">
        <v>0</v>
      </c>
      <c r="DD3" s="577" t="s">
        <v>7</v>
      </c>
      <c r="DE3" s="577" t="s">
        <v>0</v>
      </c>
      <c r="DF3" s="577" t="s">
        <v>7</v>
      </c>
      <c r="DG3" s="577" t="s">
        <v>0</v>
      </c>
      <c r="DH3" s="577" t="s">
        <v>7</v>
      </c>
      <c r="DI3" s="577" t="s">
        <v>0</v>
      </c>
      <c r="DJ3" s="577" t="s">
        <v>7</v>
      </c>
      <c r="DK3" s="578" t="s">
        <v>0</v>
      </c>
      <c r="DL3" s="578" t="s">
        <v>7</v>
      </c>
      <c r="DM3" s="578" t="s">
        <v>607</v>
      </c>
      <c r="DN3" s="620" t="s">
        <v>0</v>
      </c>
      <c r="DO3" s="620" t="s">
        <v>7</v>
      </c>
      <c r="DP3" s="620" t="s">
        <v>0</v>
      </c>
      <c r="DQ3" s="620" t="s">
        <v>7</v>
      </c>
      <c r="DR3" s="620" t="s">
        <v>0</v>
      </c>
      <c r="DS3" s="620" t="s">
        <v>7</v>
      </c>
      <c r="DT3" s="620" t="s">
        <v>0</v>
      </c>
      <c r="DU3" s="620" t="s">
        <v>7</v>
      </c>
      <c r="DV3" s="620" t="s">
        <v>0</v>
      </c>
      <c r="DW3" s="620" t="s">
        <v>7</v>
      </c>
      <c r="DX3" s="627" t="s">
        <v>0</v>
      </c>
      <c r="DY3" s="627" t="s">
        <v>7</v>
      </c>
      <c r="DZ3" s="627" t="s">
        <v>607</v>
      </c>
    </row>
    <row r="4" spans="1:130" ht="10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68" t="s">
        <v>781</v>
      </c>
      <c r="CH4" s="568" t="s">
        <v>781</v>
      </c>
      <c r="CI4" s="567" t="s">
        <v>782</v>
      </c>
      <c r="CJ4" s="567" t="s">
        <v>782</v>
      </c>
      <c r="CK4" s="567" t="s">
        <v>783</v>
      </c>
      <c r="CL4" s="567" t="s">
        <v>783</v>
      </c>
      <c r="CM4" s="567" t="s">
        <v>784</v>
      </c>
      <c r="CN4" s="567" t="s">
        <v>784</v>
      </c>
      <c r="CO4" s="229" t="s">
        <v>9</v>
      </c>
      <c r="CP4" s="229" t="s">
        <v>9</v>
      </c>
      <c r="CQ4" s="229" t="s">
        <v>10</v>
      </c>
      <c r="CR4" s="568" t="s">
        <v>781</v>
      </c>
      <c r="CS4" s="568" t="s">
        <v>781</v>
      </c>
      <c r="CT4" s="567" t="s">
        <v>782</v>
      </c>
      <c r="CU4" s="567" t="s">
        <v>782</v>
      </c>
      <c r="CV4" s="567" t="s">
        <v>783</v>
      </c>
      <c r="CW4" s="567" t="s">
        <v>783</v>
      </c>
      <c r="CX4" s="567" t="s">
        <v>784</v>
      </c>
      <c r="CY4" s="567" t="s">
        <v>784</v>
      </c>
      <c r="CZ4" s="229" t="s">
        <v>9</v>
      </c>
      <c r="DA4" s="229" t="s">
        <v>9</v>
      </c>
      <c r="DB4" s="229" t="s">
        <v>10</v>
      </c>
      <c r="DC4" s="568" t="s">
        <v>786</v>
      </c>
      <c r="DD4" s="568" t="s">
        <v>786</v>
      </c>
      <c r="DE4" s="567" t="s">
        <v>790</v>
      </c>
      <c r="DF4" s="567" t="s">
        <v>790</v>
      </c>
      <c r="DG4" s="567" t="s">
        <v>788</v>
      </c>
      <c r="DH4" s="567" t="s">
        <v>788</v>
      </c>
      <c r="DI4" s="567" t="s">
        <v>791</v>
      </c>
      <c r="DJ4" s="567" t="s">
        <v>791</v>
      </c>
      <c r="DK4" s="229" t="s">
        <v>9</v>
      </c>
      <c r="DL4" s="229" t="s">
        <v>9</v>
      </c>
      <c r="DM4" s="229" t="s">
        <v>10</v>
      </c>
      <c r="DN4" s="652" t="s">
        <v>796</v>
      </c>
      <c r="DO4" s="652" t="s">
        <v>796</v>
      </c>
      <c r="DP4" s="649" t="s">
        <v>792</v>
      </c>
      <c r="DQ4" s="649" t="s">
        <v>792</v>
      </c>
      <c r="DR4" s="649" t="s">
        <v>793</v>
      </c>
      <c r="DS4" s="649" t="s">
        <v>793</v>
      </c>
      <c r="DT4" s="649" t="s">
        <v>794</v>
      </c>
      <c r="DU4" s="649" t="s">
        <v>794</v>
      </c>
      <c r="DV4" s="649" t="s">
        <v>795</v>
      </c>
      <c r="DW4" s="649" t="s">
        <v>795</v>
      </c>
      <c r="DX4" s="542" t="s">
        <v>9</v>
      </c>
      <c r="DY4" s="542" t="s">
        <v>9</v>
      </c>
      <c r="DZ4" s="542" t="s">
        <v>10</v>
      </c>
    </row>
    <row r="5" spans="1:130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  <c r="BT5" s="152">
        <v>240</v>
      </c>
      <c r="BU5" s="154"/>
      <c r="BV5" s="152">
        <v>240</v>
      </c>
      <c r="BW5" s="154"/>
      <c r="BX5" s="152">
        <v>280</v>
      </c>
      <c r="BY5" s="154"/>
      <c r="BZ5" s="152">
        <v>356</v>
      </c>
      <c r="CA5" s="154"/>
      <c r="CB5" s="152">
        <v>140</v>
      </c>
      <c r="CD5" s="431">
        <f>BT5+BV5+BX5+BZ5+CB5</f>
        <v>1256</v>
      </c>
      <c r="CE5" s="431">
        <f>BU5+BW5+BY5+CA5+CC5</f>
        <v>0</v>
      </c>
      <c r="CF5" s="431">
        <f>CD5+CE5</f>
        <v>1256</v>
      </c>
      <c r="CG5" s="551">
        <v>210</v>
      </c>
      <c r="CH5" s="549">
        <v>719</v>
      </c>
      <c r="CI5" s="551">
        <v>270</v>
      </c>
      <c r="CJ5" s="549">
        <v>700</v>
      </c>
      <c r="CK5" s="551">
        <v>239</v>
      </c>
      <c r="CL5" s="549">
        <v>685</v>
      </c>
      <c r="CM5" s="551">
        <v>260</v>
      </c>
      <c r="CN5" s="549">
        <v>805</v>
      </c>
      <c r="CO5" s="500">
        <f>CG5+CI5+CK5+CM5</f>
        <v>979</v>
      </c>
      <c r="CP5" s="500">
        <f>CH5+CJ5+CL5+CN5</f>
        <v>2909</v>
      </c>
      <c r="CQ5" s="500">
        <f>CO5+CP5</f>
        <v>3888</v>
      </c>
      <c r="CR5" s="154"/>
      <c r="CS5" s="154">
        <v>719</v>
      </c>
      <c r="CT5" s="154"/>
      <c r="CU5" s="154">
        <v>700</v>
      </c>
      <c r="CV5" s="154"/>
      <c r="CW5" s="154">
        <v>685</v>
      </c>
      <c r="CX5" s="154"/>
      <c r="CY5" s="154">
        <v>805</v>
      </c>
      <c r="CZ5" s="580">
        <f>CR5+CT5+CV5+CX5</f>
        <v>0</v>
      </c>
      <c r="DA5" s="580">
        <f>CS5+CU5+CW5+CY5</f>
        <v>2909</v>
      </c>
      <c r="DB5" s="580">
        <f>CZ5+DA5</f>
        <v>2909</v>
      </c>
      <c r="DC5" s="152">
        <v>305</v>
      </c>
      <c r="DD5" s="154">
        <v>750</v>
      </c>
      <c r="DE5" s="152">
        <v>235</v>
      </c>
      <c r="DF5" s="154">
        <v>780</v>
      </c>
      <c r="DG5" s="152">
        <v>220</v>
      </c>
      <c r="DH5" s="154">
        <v>800</v>
      </c>
      <c r="DI5" s="152">
        <v>235</v>
      </c>
      <c r="DJ5" s="154">
        <v>600</v>
      </c>
      <c r="DK5" s="580">
        <f>DC5+DE5+DG5+DI5</f>
        <v>995</v>
      </c>
      <c r="DL5" s="580">
        <f>DD5+DF5+DH5+DJ5</f>
        <v>2930</v>
      </c>
      <c r="DM5" s="580">
        <f>DK5+DL5</f>
        <v>3925</v>
      </c>
      <c r="DN5" s="629">
        <v>260</v>
      </c>
      <c r="DO5" s="628">
        <v>580</v>
      </c>
      <c r="DP5" s="629">
        <v>150</v>
      </c>
      <c r="DQ5" s="628">
        <v>400</v>
      </c>
      <c r="DR5" s="629">
        <v>233</v>
      </c>
      <c r="DS5" s="628">
        <v>680</v>
      </c>
      <c r="DT5" s="629">
        <v>230</v>
      </c>
      <c r="DU5" s="628">
        <v>730</v>
      </c>
      <c r="DV5" s="629">
        <v>234</v>
      </c>
      <c r="DW5" s="628">
        <v>750</v>
      </c>
      <c r="DX5" s="543">
        <f>DN5+DP5+DR5+DT5+DV5</f>
        <v>1107</v>
      </c>
      <c r="DY5" s="543">
        <f>DO5+DQ5+DS5+DU5+DW5</f>
        <v>3140</v>
      </c>
      <c r="DZ5" s="543">
        <f>DX5+DY5</f>
        <v>4247</v>
      </c>
    </row>
    <row r="6" spans="1:130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  <c r="BT6" s="239">
        <v>170</v>
      </c>
      <c r="BU6" s="471"/>
      <c r="BV6" s="239">
        <v>185</v>
      </c>
      <c r="BW6" s="471"/>
      <c r="BX6" s="239">
        <v>155</v>
      </c>
      <c r="BY6" s="471"/>
      <c r="BZ6" s="239">
        <v>250</v>
      </c>
      <c r="CA6" s="471"/>
      <c r="CB6" s="239">
        <v>29</v>
      </c>
      <c r="CD6" s="500">
        <f t="shared" ref="CD6:CD21" si="18">BT6+BV6+BX6+BZ6+CB6</f>
        <v>789</v>
      </c>
      <c r="CE6" s="500">
        <f t="shared" ref="CE6:CE21" si="19">BU6+BW6+BY6+CA6+CC6</f>
        <v>0</v>
      </c>
      <c r="CF6" s="500">
        <f t="shared" ref="CF6:CF21" si="20">CD6+CE6</f>
        <v>789</v>
      </c>
      <c r="CG6" s="551">
        <v>180</v>
      </c>
      <c r="CH6" s="549">
        <v>605</v>
      </c>
      <c r="CI6" s="551">
        <v>251</v>
      </c>
      <c r="CJ6" s="549">
        <v>550</v>
      </c>
      <c r="CK6" s="551">
        <v>111</v>
      </c>
      <c r="CL6" s="549">
        <v>530</v>
      </c>
      <c r="CM6" s="551">
        <v>95</v>
      </c>
      <c r="CN6" s="549">
        <v>690</v>
      </c>
      <c r="CO6" s="545">
        <f t="shared" ref="CO6:CO21" si="21">CG6+CI6+CK6+CM6</f>
        <v>637</v>
      </c>
      <c r="CP6" s="545">
        <f t="shared" ref="CP6:CP21" si="22">CH6+CJ6+CL6+CN6</f>
        <v>2375</v>
      </c>
      <c r="CQ6" s="545">
        <f t="shared" ref="CQ6:CQ21" si="23">CO6+CP6</f>
        <v>3012</v>
      </c>
      <c r="CR6" s="549"/>
      <c r="CS6" s="549">
        <v>605</v>
      </c>
      <c r="CT6" s="549"/>
      <c r="CU6" s="549">
        <v>550</v>
      </c>
      <c r="CV6" s="549"/>
      <c r="CW6" s="549">
        <v>530</v>
      </c>
      <c r="CX6" s="549"/>
      <c r="CY6" s="549">
        <v>690</v>
      </c>
      <c r="CZ6" s="580">
        <f t="shared" ref="CZ6:CZ21" si="24">CR6+CT6+CV6+CX6</f>
        <v>0</v>
      </c>
      <c r="DA6" s="580">
        <f t="shared" ref="DA6:DA21" si="25">CS6+CU6+CW6+CY6</f>
        <v>2375</v>
      </c>
      <c r="DB6" s="580">
        <f t="shared" ref="DB6:DB21" si="26">CZ6+DA6</f>
        <v>2375</v>
      </c>
      <c r="DC6" s="551">
        <v>303</v>
      </c>
      <c r="DD6" s="549">
        <v>500</v>
      </c>
      <c r="DE6" s="551">
        <v>255</v>
      </c>
      <c r="DF6" s="549">
        <v>600</v>
      </c>
      <c r="DG6" s="551">
        <v>234</v>
      </c>
      <c r="DH6" s="549">
        <v>650</v>
      </c>
      <c r="DI6" s="551">
        <v>304</v>
      </c>
      <c r="DJ6" s="549">
        <v>700</v>
      </c>
      <c r="DK6" s="580">
        <f t="shared" ref="DK6:DK21" si="27">DC6+DE6+DG6+DI6</f>
        <v>1096</v>
      </c>
      <c r="DL6" s="580">
        <f t="shared" ref="DL6:DL21" si="28">DD6+DF6+DH6+DJ6</f>
        <v>2450</v>
      </c>
      <c r="DM6" s="580">
        <f t="shared" ref="DM6:DM21" si="29">DK6+DL6</f>
        <v>3546</v>
      </c>
      <c r="DN6" s="629">
        <v>255</v>
      </c>
      <c r="DO6" s="628">
        <v>730</v>
      </c>
      <c r="DP6" s="629">
        <v>87</v>
      </c>
      <c r="DQ6" s="628">
        <v>450</v>
      </c>
      <c r="DR6" s="629">
        <v>201</v>
      </c>
      <c r="DS6" s="628">
        <v>710</v>
      </c>
      <c r="DT6" s="629">
        <v>210</v>
      </c>
      <c r="DU6" s="628">
        <v>645</v>
      </c>
      <c r="DV6" s="629">
        <v>150</v>
      </c>
      <c r="DW6" s="628">
        <v>700</v>
      </c>
      <c r="DX6" s="543">
        <f t="shared" ref="DX6:DX21" si="30">DN6+DP6+DR6+DT6+DV6</f>
        <v>903</v>
      </c>
      <c r="DY6" s="543">
        <f t="shared" ref="DY6:DY21" si="31">DO6+DQ6+DS6+DU6+DW6</f>
        <v>3235</v>
      </c>
      <c r="DZ6" s="543">
        <f t="shared" ref="DZ6:DZ21" si="32">DX6+DY6</f>
        <v>4138</v>
      </c>
    </row>
    <row r="7" spans="1:130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  <c r="BT7" s="239">
        <v>671</v>
      </c>
      <c r="BU7" s="471"/>
      <c r="BV7" s="239">
        <v>471</v>
      </c>
      <c r="BW7" s="471"/>
      <c r="BX7" s="239">
        <v>361</v>
      </c>
      <c r="BY7" s="471"/>
      <c r="BZ7" s="239">
        <v>730</v>
      </c>
      <c r="CA7" s="471"/>
      <c r="CB7" s="239">
        <v>208</v>
      </c>
      <c r="CD7" s="500">
        <f t="shared" si="18"/>
        <v>2441</v>
      </c>
      <c r="CE7" s="500">
        <f t="shared" si="19"/>
        <v>0</v>
      </c>
      <c r="CF7" s="500">
        <f t="shared" si="20"/>
        <v>2441</v>
      </c>
      <c r="CG7" s="551">
        <v>422</v>
      </c>
      <c r="CH7" s="549"/>
      <c r="CI7" s="551">
        <v>559</v>
      </c>
      <c r="CJ7" s="549"/>
      <c r="CK7" s="551">
        <v>239</v>
      </c>
      <c r="CL7" s="549"/>
      <c r="CM7" s="551">
        <v>585</v>
      </c>
      <c r="CN7" s="549"/>
      <c r="CO7" s="545">
        <f t="shared" si="21"/>
        <v>1805</v>
      </c>
      <c r="CP7" s="545">
        <f t="shared" si="22"/>
        <v>0</v>
      </c>
      <c r="CQ7" s="545">
        <f t="shared" si="23"/>
        <v>1805</v>
      </c>
      <c r="CR7" s="549"/>
      <c r="CS7" s="549"/>
      <c r="CT7" s="549"/>
      <c r="CU7" s="549"/>
      <c r="CV7" s="549"/>
      <c r="CW7" s="549"/>
      <c r="CX7" s="549"/>
      <c r="CY7" s="549"/>
      <c r="CZ7" s="580">
        <f t="shared" si="24"/>
        <v>0</v>
      </c>
      <c r="DA7" s="580">
        <f t="shared" si="25"/>
        <v>0</v>
      </c>
      <c r="DB7" s="580">
        <f t="shared" si="26"/>
        <v>0</v>
      </c>
      <c r="DC7" s="551">
        <v>720</v>
      </c>
      <c r="DD7" s="549"/>
      <c r="DE7" s="551">
        <v>523</v>
      </c>
      <c r="DF7" s="549"/>
      <c r="DG7" s="551">
        <v>467</v>
      </c>
      <c r="DH7" s="549"/>
      <c r="DI7" s="551">
        <v>815</v>
      </c>
      <c r="DJ7" s="549"/>
      <c r="DK7" s="580">
        <f t="shared" si="27"/>
        <v>2525</v>
      </c>
      <c r="DL7" s="580">
        <f t="shared" si="28"/>
        <v>0</v>
      </c>
      <c r="DM7" s="580">
        <f t="shared" si="29"/>
        <v>2525</v>
      </c>
      <c r="DN7" s="629">
        <v>477</v>
      </c>
      <c r="DO7" s="628"/>
      <c r="DP7" s="629">
        <v>158</v>
      </c>
      <c r="DQ7" s="628"/>
      <c r="DR7" s="629">
        <v>433</v>
      </c>
      <c r="DS7" s="628"/>
      <c r="DT7" s="629">
        <v>429</v>
      </c>
      <c r="DU7" s="628"/>
      <c r="DV7" s="629">
        <v>341</v>
      </c>
      <c r="DW7" s="628"/>
      <c r="DX7" s="543">
        <f t="shared" si="30"/>
        <v>1838</v>
      </c>
      <c r="DY7" s="543">
        <f t="shared" si="31"/>
        <v>0</v>
      </c>
      <c r="DZ7" s="543">
        <f t="shared" si="32"/>
        <v>1838</v>
      </c>
    </row>
    <row r="8" spans="1:130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  <c r="BT8" s="239">
        <v>3</v>
      </c>
      <c r="BU8" s="471"/>
      <c r="BV8" s="239">
        <v>3</v>
      </c>
      <c r="BW8" s="471"/>
      <c r="BX8" s="471"/>
      <c r="BY8" s="471"/>
      <c r="BZ8" s="239">
        <v>2</v>
      </c>
      <c r="CA8" s="471"/>
      <c r="CB8" s="471"/>
      <c r="CD8" s="500">
        <f t="shared" si="18"/>
        <v>8</v>
      </c>
      <c r="CE8" s="500">
        <f t="shared" si="19"/>
        <v>0</v>
      </c>
      <c r="CF8" s="500">
        <f t="shared" si="20"/>
        <v>8</v>
      </c>
      <c r="CG8" s="551">
        <v>1</v>
      </c>
      <c r="CH8" s="549">
        <v>16</v>
      </c>
      <c r="CI8" s="551">
        <v>2</v>
      </c>
      <c r="CJ8" s="549">
        <v>15</v>
      </c>
      <c r="CK8" s="551">
        <v>2</v>
      </c>
      <c r="CL8" s="549">
        <v>11</v>
      </c>
      <c r="CM8" s="551">
        <v>2</v>
      </c>
      <c r="CN8" s="549">
        <v>7</v>
      </c>
      <c r="CO8" s="545">
        <f t="shared" si="21"/>
        <v>7</v>
      </c>
      <c r="CP8" s="545">
        <f t="shared" si="22"/>
        <v>49</v>
      </c>
      <c r="CQ8" s="545">
        <f t="shared" si="23"/>
        <v>56</v>
      </c>
      <c r="CR8" s="549"/>
      <c r="CS8" s="549">
        <v>16</v>
      </c>
      <c r="CT8" s="549"/>
      <c r="CU8" s="549">
        <v>15</v>
      </c>
      <c r="CV8" s="549"/>
      <c r="CW8" s="549">
        <v>11</v>
      </c>
      <c r="CX8" s="549"/>
      <c r="CY8" s="549">
        <v>7</v>
      </c>
      <c r="CZ8" s="580">
        <f t="shared" si="24"/>
        <v>0</v>
      </c>
      <c r="DA8" s="580">
        <f t="shared" si="25"/>
        <v>49</v>
      </c>
      <c r="DB8" s="580">
        <f t="shared" si="26"/>
        <v>49</v>
      </c>
      <c r="DC8" s="551">
        <v>6</v>
      </c>
      <c r="DD8" s="549">
        <v>15</v>
      </c>
      <c r="DE8" s="549"/>
      <c r="DF8" s="549">
        <v>13</v>
      </c>
      <c r="DG8" s="551">
        <v>4</v>
      </c>
      <c r="DH8" s="549">
        <v>10</v>
      </c>
      <c r="DI8" s="551">
        <v>2</v>
      </c>
      <c r="DJ8" s="549">
        <v>5</v>
      </c>
      <c r="DK8" s="580">
        <f t="shared" si="27"/>
        <v>12</v>
      </c>
      <c r="DL8" s="580">
        <f t="shared" si="28"/>
        <v>43</v>
      </c>
      <c r="DM8" s="580">
        <f t="shared" si="29"/>
        <v>55</v>
      </c>
      <c r="DN8" s="628"/>
      <c r="DO8" s="628">
        <v>6</v>
      </c>
      <c r="DP8" s="629">
        <v>1</v>
      </c>
      <c r="DQ8" s="628">
        <v>3</v>
      </c>
      <c r="DR8" s="629">
        <v>5</v>
      </c>
      <c r="DS8" s="628">
        <v>5</v>
      </c>
      <c r="DT8" s="629">
        <v>15</v>
      </c>
      <c r="DU8" s="628">
        <v>18</v>
      </c>
      <c r="DV8" s="629">
        <v>4</v>
      </c>
      <c r="DW8" s="628">
        <v>4</v>
      </c>
      <c r="DX8" s="543">
        <f t="shared" si="30"/>
        <v>25</v>
      </c>
      <c r="DY8" s="543">
        <f t="shared" si="31"/>
        <v>36</v>
      </c>
      <c r="DZ8" s="543">
        <f t="shared" si="32"/>
        <v>61</v>
      </c>
    </row>
    <row r="9" spans="1:130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  <c r="BT9" s="471"/>
      <c r="BU9" s="471"/>
      <c r="BV9" s="471"/>
      <c r="BW9" s="471"/>
      <c r="BX9" s="239">
        <v>4</v>
      </c>
      <c r="BY9" s="471"/>
      <c r="BZ9" s="239">
        <v>3</v>
      </c>
      <c r="CA9" s="471"/>
      <c r="CB9" s="471"/>
      <c r="CD9" s="500">
        <f t="shared" si="18"/>
        <v>7</v>
      </c>
      <c r="CE9" s="500">
        <f t="shared" si="19"/>
        <v>0</v>
      </c>
      <c r="CF9" s="500">
        <f t="shared" si="20"/>
        <v>7</v>
      </c>
      <c r="CG9" s="551">
        <v>5</v>
      </c>
      <c r="CH9" s="549">
        <v>12</v>
      </c>
      <c r="CI9" s="551">
        <v>6</v>
      </c>
      <c r="CJ9" s="549">
        <v>19</v>
      </c>
      <c r="CK9" s="549"/>
      <c r="CL9" s="549">
        <v>16</v>
      </c>
      <c r="CM9" s="549"/>
      <c r="CN9" s="549">
        <v>11</v>
      </c>
      <c r="CO9" s="545">
        <f t="shared" si="21"/>
        <v>11</v>
      </c>
      <c r="CP9" s="545">
        <f t="shared" si="22"/>
        <v>58</v>
      </c>
      <c r="CQ9" s="545">
        <f t="shared" si="23"/>
        <v>69</v>
      </c>
      <c r="CR9" s="549"/>
      <c r="CS9" s="549">
        <v>12</v>
      </c>
      <c r="CT9" s="549"/>
      <c r="CU9" s="549">
        <v>19</v>
      </c>
      <c r="CV9" s="549"/>
      <c r="CW9" s="549">
        <v>16</v>
      </c>
      <c r="CX9" s="549"/>
      <c r="CY9" s="549">
        <v>11</v>
      </c>
      <c r="CZ9" s="580">
        <f t="shared" si="24"/>
        <v>0</v>
      </c>
      <c r="DA9" s="580">
        <f t="shared" si="25"/>
        <v>58</v>
      </c>
      <c r="DB9" s="580">
        <f t="shared" si="26"/>
        <v>58</v>
      </c>
      <c r="DC9" s="551">
        <v>1</v>
      </c>
      <c r="DD9" s="549">
        <v>14</v>
      </c>
      <c r="DE9" s="549"/>
      <c r="DF9" s="549">
        <v>10</v>
      </c>
      <c r="DG9" s="549"/>
      <c r="DH9" s="549">
        <v>26</v>
      </c>
      <c r="DI9" s="551">
        <v>4</v>
      </c>
      <c r="DJ9" s="549">
        <v>12</v>
      </c>
      <c r="DK9" s="580">
        <f t="shared" si="27"/>
        <v>5</v>
      </c>
      <c r="DL9" s="580">
        <f t="shared" si="28"/>
        <v>62</v>
      </c>
      <c r="DM9" s="580">
        <f t="shared" si="29"/>
        <v>67</v>
      </c>
      <c r="DN9" s="628"/>
      <c r="DO9" s="628">
        <v>12</v>
      </c>
      <c r="DP9" s="628"/>
      <c r="DQ9" s="628">
        <v>6</v>
      </c>
      <c r="DR9" s="629">
        <v>4</v>
      </c>
      <c r="DS9" s="628">
        <v>13</v>
      </c>
      <c r="DT9" s="629">
        <v>6</v>
      </c>
      <c r="DU9" s="628">
        <v>9</v>
      </c>
      <c r="DV9" s="629">
        <v>2</v>
      </c>
      <c r="DW9" s="628">
        <v>10</v>
      </c>
      <c r="DX9" s="543">
        <f t="shared" si="30"/>
        <v>12</v>
      </c>
      <c r="DY9" s="543">
        <f t="shared" si="31"/>
        <v>50</v>
      </c>
      <c r="DZ9" s="543">
        <f t="shared" si="32"/>
        <v>62</v>
      </c>
    </row>
    <row r="10" spans="1:130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  <c r="BT10" s="239">
        <v>59</v>
      </c>
      <c r="BU10" s="471"/>
      <c r="BV10" s="239">
        <v>60</v>
      </c>
      <c r="BW10" s="471"/>
      <c r="BX10" s="239">
        <v>91</v>
      </c>
      <c r="BY10" s="471"/>
      <c r="BZ10" s="239">
        <v>90</v>
      </c>
      <c r="CA10" s="471"/>
      <c r="CB10" s="239">
        <v>21</v>
      </c>
      <c r="CD10" s="500">
        <f t="shared" si="18"/>
        <v>321</v>
      </c>
      <c r="CE10" s="500">
        <f t="shared" si="19"/>
        <v>0</v>
      </c>
      <c r="CF10" s="500">
        <f t="shared" si="20"/>
        <v>321</v>
      </c>
      <c r="CG10" s="551">
        <v>147</v>
      </c>
      <c r="CH10" s="549">
        <v>60</v>
      </c>
      <c r="CI10" s="551">
        <v>95</v>
      </c>
      <c r="CJ10" s="549">
        <v>98</v>
      </c>
      <c r="CK10" s="551">
        <v>82</v>
      </c>
      <c r="CL10" s="549">
        <v>72</v>
      </c>
      <c r="CM10" s="551">
        <v>135</v>
      </c>
      <c r="CN10" s="549">
        <v>66</v>
      </c>
      <c r="CO10" s="545">
        <f t="shared" si="21"/>
        <v>459</v>
      </c>
      <c r="CP10" s="545">
        <f t="shared" si="22"/>
        <v>296</v>
      </c>
      <c r="CQ10" s="545">
        <f t="shared" si="23"/>
        <v>755</v>
      </c>
      <c r="CR10" s="549"/>
      <c r="CS10" s="549">
        <v>60</v>
      </c>
      <c r="CT10" s="549"/>
      <c r="CU10" s="549">
        <v>98</v>
      </c>
      <c r="CV10" s="549"/>
      <c r="CW10" s="549">
        <v>72</v>
      </c>
      <c r="CX10" s="549"/>
      <c r="CY10" s="549">
        <v>66</v>
      </c>
      <c r="CZ10" s="580">
        <f t="shared" si="24"/>
        <v>0</v>
      </c>
      <c r="DA10" s="580">
        <f t="shared" si="25"/>
        <v>296</v>
      </c>
      <c r="DB10" s="580">
        <f t="shared" si="26"/>
        <v>296</v>
      </c>
      <c r="DC10" s="551">
        <v>98</v>
      </c>
      <c r="DD10" s="549">
        <v>70</v>
      </c>
      <c r="DE10" s="551">
        <v>110</v>
      </c>
      <c r="DF10" s="549">
        <v>65</v>
      </c>
      <c r="DG10" s="551">
        <v>93</v>
      </c>
      <c r="DH10" s="549">
        <v>175</v>
      </c>
      <c r="DI10" s="551">
        <v>71</v>
      </c>
      <c r="DJ10" s="549">
        <v>65</v>
      </c>
      <c r="DK10" s="580">
        <f t="shared" si="27"/>
        <v>372</v>
      </c>
      <c r="DL10" s="580">
        <f t="shared" si="28"/>
        <v>375</v>
      </c>
      <c r="DM10" s="580">
        <f t="shared" si="29"/>
        <v>747</v>
      </c>
      <c r="DN10" s="629">
        <v>62</v>
      </c>
      <c r="DO10" s="628">
        <v>89</v>
      </c>
      <c r="DP10" s="629">
        <v>52</v>
      </c>
      <c r="DQ10" s="628">
        <v>19</v>
      </c>
      <c r="DR10" s="629">
        <v>44</v>
      </c>
      <c r="DS10" s="628">
        <v>100</v>
      </c>
      <c r="DT10" s="629">
        <v>119</v>
      </c>
      <c r="DU10" s="628">
        <v>98</v>
      </c>
      <c r="DV10" s="629">
        <v>55</v>
      </c>
      <c r="DW10" s="628">
        <v>100</v>
      </c>
      <c r="DX10" s="543">
        <f t="shared" si="30"/>
        <v>332</v>
      </c>
      <c r="DY10" s="543">
        <f t="shared" si="31"/>
        <v>406</v>
      </c>
      <c r="DZ10" s="543">
        <f t="shared" si="32"/>
        <v>738</v>
      </c>
    </row>
    <row r="11" spans="1:130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  <c r="BT11" s="471"/>
      <c r="BU11" s="471"/>
      <c r="BV11" s="471"/>
      <c r="BW11" s="471"/>
      <c r="BX11" s="471"/>
      <c r="BY11" s="471"/>
      <c r="BZ11" s="471"/>
      <c r="CA11" s="471"/>
      <c r="CB11" s="471"/>
      <c r="CD11" s="500">
        <f t="shared" si="18"/>
        <v>0</v>
      </c>
      <c r="CE11" s="500">
        <f t="shared" si="19"/>
        <v>0</v>
      </c>
      <c r="CF11" s="500">
        <f t="shared" si="20"/>
        <v>0</v>
      </c>
      <c r="CG11" s="549"/>
      <c r="CH11" s="549">
        <v>14</v>
      </c>
      <c r="CI11" s="549"/>
      <c r="CJ11" s="549">
        <v>30</v>
      </c>
      <c r="CK11" s="549"/>
      <c r="CL11" s="549">
        <v>22</v>
      </c>
      <c r="CM11" s="549"/>
      <c r="CN11" s="549">
        <v>15</v>
      </c>
      <c r="CO11" s="545">
        <f t="shared" si="21"/>
        <v>0</v>
      </c>
      <c r="CP11" s="545">
        <f t="shared" si="22"/>
        <v>81</v>
      </c>
      <c r="CQ11" s="545">
        <f t="shared" si="23"/>
        <v>81</v>
      </c>
      <c r="CR11" s="549"/>
      <c r="CS11" s="549">
        <v>14</v>
      </c>
      <c r="CT11" s="549"/>
      <c r="CU11" s="549">
        <v>30</v>
      </c>
      <c r="CV11" s="549"/>
      <c r="CW11" s="549">
        <v>22</v>
      </c>
      <c r="CX11" s="549"/>
      <c r="CY11" s="549">
        <v>15</v>
      </c>
      <c r="CZ11" s="580">
        <f t="shared" si="24"/>
        <v>0</v>
      </c>
      <c r="DA11" s="580">
        <f t="shared" si="25"/>
        <v>81</v>
      </c>
      <c r="DB11" s="580">
        <f t="shared" si="26"/>
        <v>81</v>
      </c>
      <c r="DC11" s="549"/>
      <c r="DD11" s="549">
        <v>18</v>
      </c>
      <c r="DE11" s="551">
        <v>67</v>
      </c>
      <c r="DF11" s="549">
        <v>12</v>
      </c>
      <c r="DG11" s="549"/>
      <c r="DH11" s="549">
        <v>91</v>
      </c>
      <c r="DI11" s="549"/>
      <c r="DJ11" s="549">
        <v>64</v>
      </c>
      <c r="DK11" s="580">
        <f t="shared" si="27"/>
        <v>67</v>
      </c>
      <c r="DL11" s="580">
        <f t="shared" si="28"/>
        <v>185</v>
      </c>
      <c r="DM11" s="580">
        <f t="shared" si="29"/>
        <v>252</v>
      </c>
      <c r="DN11" s="628"/>
      <c r="DO11" s="628">
        <v>86</v>
      </c>
      <c r="DP11" s="629"/>
      <c r="DQ11" s="628">
        <v>7</v>
      </c>
      <c r="DR11" s="628"/>
      <c r="DS11" s="628">
        <v>62</v>
      </c>
      <c r="DT11" s="628"/>
      <c r="DU11" s="628">
        <v>55</v>
      </c>
      <c r="DV11" s="628"/>
      <c r="DW11" s="628">
        <v>75</v>
      </c>
      <c r="DX11" s="543">
        <f t="shared" si="30"/>
        <v>0</v>
      </c>
      <c r="DY11" s="543">
        <f t="shared" si="31"/>
        <v>285</v>
      </c>
      <c r="DZ11" s="543">
        <f t="shared" si="32"/>
        <v>285</v>
      </c>
    </row>
    <row r="12" spans="1:130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  <c r="BT12" s="239">
        <v>71</v>
      </c>
      <c r="BU12" s="471"/>
      <c r="BV12" s="239">
        <v>67</v>
      </c>
      <c r="BW12" s="471"/>
      <c r="BX12" s="239">
        <v>55</v>
      </c>
      <c r="BY12" s="471"/>
      <c r="BZ12" s="239">
        <v>81</v>
      </c>
      <c r="CA12" s="471"/>
      <c r="CB12" s="239">
        <v>17</v>
      </c>
      <c r="CD12" s="500">
        <f t="shared" si="18"/>
        <v>291</v>
      </c>
      <c r="CE12" s="500">
        <f t="shared" si="19"/>
        <v>0</v>
      </c>
      <c r="CF12" s="500">
        <f t="shared" si="20"/>
        <v>291</v>
      </c>
      <c r="CG12" s="551">
        <v>63</v>
      </c>
      <c r="CH12" s="549"/>
      <c r="CI12" s="551">
        <v>89</v>
      </c>
      <c r="CJ12" s="549"/>
      <c r="CK12" s="551">
        <v>58</v>
      </c>
      <c r="CL12" s="549"/>
      <c r="CM12" s="551">
        <v>105</v>
      </c>
      <c r="CN12" s="549"/>
      <c r="CO12" s="545">
        <f t="shared" si="21"/>
        <v>315</v>
      </c>
      <c r="CP12" s="545">
        <f t="shared" si="22"/>
        <v>0</v>
      </c>
      <c r="CQ12" s="545">
        <f t="shared" si="23"/>
        <v>315</v>
      </c>
      <c r="CR12" s="549"/>
      <c r="CS12" s="549"/>
      <c r="CT12" s="549"/>
      <c r="CU12" s="549"/>
      <c r="CV12" s="549"/>
      <c r="CW12" s="549"/>
      <c r="CX12" s="549"/>
      <c r="CY12" s="549"/>
      <c r="CZ12" s="580">
        <f t="shared" si="24"/>
        <v>0</v>
      </c>
      <c r="DA12" s="580">
        <f t="shared" si="25"/>
        <v>0</v>
      </c>
      <c r="DB12" s="580">
        <f t="shared" si="26"/>
        <v>0</v>
      </c>
      <c r="DC12" s="551">
        <v>60</v>
      </c>
      <c r="DD12" s="549"/>
      <c r="DE12" s="551"/>
      <c r="DF12" s="549"/>
      <c r="DG12" s="551">
        <v>101</v>
      </c>
      <c r="DH12" s="549"/>
      <c r="DI12" s="551">
        <v>55</v>
      </c>
      <c r="DJ12" s="549"/>
      <c r="DK12" s="580">
        <f t="shared" si="27"/>
        <v>216</v>
      </c>
      <c r="DL12" s="580">
        <f t="shared" si="28"/>
        <v>0</v>
      </c>
      <c r="DM12" s="580">
        <f t="shared" si="29"/>
        <v>216</v>
      </c>
      <c r="DN12" s="629">
        <v>46</v>
      </c>
      <c r="DO12" s="628"/>
      <c r="DP12" s="629">
        <v>32</v>
      </c>
      <c r="DQ12" s="628"/>
      <c r="DR12" s="629">
        <v>28</v>
      </c>
      <c r="DS12" s="628"/>
      <c r="DT12" s="629">
        <v>14</v>
      </c>
      <c r="DU12" s="628"/>
      <c r="DV12" s="629">
        <v>66</v>
      </c>
      <c r="DW12" s="628"/>
      <c r="DX12" s="543">
        <f t="shared" si="30"/>
        <v>186</v>
      </c>
      <c r="DY12" s="543">
        <f t="shared" si="31"/>
        <v>0</v>
      </c>
      <c r="DZ12" s="543">
        <f t="shared" si="32"/>
        <v>186</v>
      </c>
    </row>
    <row r="13" spans="1:130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  <c r="BT13" s="471"/>
      <c r="BU13" s="471"/>
      <c r="BV13" s="471"/>
      <c r="BW13" s="471"/>
      <c r="BX13" s="471"/>
      <c r="BY13" s="471"/>
      <c r="BZ13" s="471"/>
      <c r="CA13" s="471"/>
      <c r="CB13" s="471"/>
      <c r="CD13" s="500">
        <f t="shared" si="18"/>
        <v>0</v>
      </c>
      <c r="CE13" s="500">
        <f t="shared" si="19"/>
        <v>0</v>
      </c>
      <c r="CF13" s="500">
        <f t="shared" si="20"/>
        <v>0</v>
      </c>
      <c r="CG13" s="549"/>
      <c r="CH13" s="549"/>
      <c r="CI13" s="549"/>
      <c r="CJ13" s="549"/>
      <c r="CK13" s="549"/>
      <c r="CL13" s="549"/>
      <c r="CM13" s="549"/>
      <c r="CN13" s="549"/>
      <c r="CO13" s="545">
        <f t="shared" si="21"/>
        <v>0</v>
      </c>
      <c r="CP13" s="545">
        <f t="shared" si="22"/>
        <v>0</v>
      </c>
      <c r="CQ13" s="545">
        <f t="shared" si="23"/>
        <v>0</v>
      </c>
      <c r="CR13" s="549"/>
      <c r="CS13" s="549"/>
      <c r="CT13" s="549"/>
      <c r="CU13" s="549"/>
      <c r="CV13" s="549"/>
      <c r="CW13" s="549"/>
      <c r="CX13" s="549"/>
      <c r="CY13" s="549"/>
      <c r="CZ13" s="580">
        <f t="shared" si="24"/>
        <v>0</v>
      </c>
      <c r="DA13" s="580">
        <f t="shared" si="25"/>
        <v>0</v>
      </c>
      <c r="DB13" s="580">
        <f t="shared" si="26"/>
        <v>0</v>
      </c>
      <c r="DC13" s="549"/>
      <c r="DD13" s="549"/>
      <c r="DE13" s="549"/>
      <c r="DF13" s="549"/>
      <c r="DG13" s="549"/>
      <c r="DH13" s="549"/>
      <c r="DI13" s="549"/>
      <c r="DJ13" s="549"/>
      <c r="DK13" s="580">
        <f t="shared" si="27"/>
        <v>0</v>
      </c>
      <c r="DL13" s="580">
        <f t="shared" si="28"/>
        <v>0</v>
      </c>
      <c r="DM13" s="580">
        <f t="shared" si="29"/>
        <v>0</v>
      </c>
      <c r="DN13" s="628"/>
      <c r="DO13" s="628"/>
      <c r="DP13" s="628"/>
      <c r="DQ13" s="628"/>
      <c r="DR13" s="628"/>
      <c r="DS13" s="628"/>
      <c r="DT13" s="628"/>
      <c r="DU13" s="628"/>
      <c r="DV13" s="628"/>
      <c r="DW13" s="628"/>
      <c r="DX13" s="543">
        <f t="shared" si="30"/>
        <v>0</v>
      </c>
      <c r="DY13" s="543">
        <f t="shared" si="31"/>
        <v>0</v>
      </c>
      <c r="DZ13" s="543">
        <f t="shared" si="32"/>
        <v>0</v>
      </c>
    </row>
    <row r="14" spans="1:130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  <c r="BT14" s="471"/>
      <c r="BU14" s="471"/>
      <c r="BV14" s="471"/>
      <c r="BW14" s="471"/>
      <c r="BX14" s="471"/>
      <c r="BY14" s="471"/>
      <c r="BZ14" s="471"/>
      <c r="CA14" s="471"/>
      <c r="CB14" s="471"/>
      <c r="CD14" s="500">
        <f t="shared" si="18"/>
        <v>0</v>
      </c>
      <c r="CE14" s="500">
        <f t="shared" si="19"/>
        <v>0</v>
      </c>
      <c r="CF14" s="500">
        <f t="shared" si="20"/>
        <v>0</v>
      </c>
      <c r="CG14" s="549"/>
      <c r="CH14" s="549"/>
      <c r="CI14" s="551"/>
      <c r="CJ14" s="549"/>
      <c r="CK14" s="549"/>
      <c r="CL14" s="549"/>
      <c r="CM14" s="551">
        <v>1</v>
      </c>
      <c r="CN14" s="549"/>
      <c r="CO14" s="545">
        <f t="shared" si="21"/>
        <v>1</v>
      </c>
      <c r="CP14" s="545">
        <f t="shared" si="22"/>
        <v>0</v>
      </c>
      <c r="CQ14" s="545">
        <f t="shared" si="23"/>
        <v>1</v>
      </c>
      <c r="CR14" s="549"/>
      <c r="CS14" s="549"/>
      <c r="CT14" s="549"/>
      <c r="CU14" s="549"/>
      <c r="CV14" s="549"/>
      <c r="CW14" s="549"/>
      <c r="CX14" s="549"/>
      <c r="CY14" s="549"/>
      <c r="CZ14" s="580">
        <f t="shared" si="24"/>
        <v>0</v>
      </c>
      <c r="DA14" s="580">
        <f t="shared" si="25"/>
        <v>0</v>
      </c>
      <c r="DB14" s="580">
        <f t="shared" si="26"/>
        <v>0</v>
      </c>
      <c r="DC14" s="549"/>
      <c r="DD14" s="549"/>
      <c r="DE14" s="549"/>
      <c r="DF14" s="549"/>
      <c r="DG14" s="549"/>
      <c r="DH14" s="549"/>
      <c r="DI14" s="549"/>
      <c r="DJ14" s="549"/>
      <c r="DK14" s="580">
        <f t="shared" si="27"/>
        <v>0</v>
      </c>
      <c r="DL14" s="580">
        <f t="shared" si="28"/>
        <v>0</v>
      </c>
      <c r="DM14" s="580">
        <f t="shared" si="29"/>
        <v>0</v>
      </c>
      <c r="DN14" s="628"/>
      <c r="DO14" s="628"/>
      <c r="DP14" s="629"/>
      <c r="DQ14" s="628"/>
      <c r="DR14" s="629"/>
      <c r="DS14" s="628"/>
      <c r="DT14" s="628"/>
      <c r="DU14" s="628"/>
      <c r="DV14" s="628"/>
      <c r="DW14" s="628"/>
      <c r="DX14" s="543">
        <f t="shared" si="30"/>
        <v>0</v>
      </c>
      <c r="DY14" s="543">
        <f t="shared" si="31"/>
        <v>0</v>
      </c>
      <c r="DZ14" s="543">
        <f t="shared" si="32"/>
        <v>0</v>
      </c>
    </row>
    <row r="15" spans="1:130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  <c r="BT15" s="239">
        <v>3</v>
      </c>
      <c r="BU15" s="471"/>
      <c r="BV15" s="239">
        <v>10</v>
      </c>
      <c r="BW15" s="471"/>
      <c r="BX15" s="239">
        <v>5</v>
      </c>
      <c r="BY15" s="471"/>
      <c r="BZ15" s="239">
        <v>9</v>
      </c>
      <c r="CA15" s="471"/>
      <c r="CB15" s="471"/>
      <c r="CD15" s="500">
        <f t="shared" si="18"/>
        <v>27</v>
      </c>
      <c r="CE15" s="500">
        <f t="shared" si="19"/>
        <v>0</v>
      </c>
      <c r="CF15" s="500">
        <f t="shared" si="20"/>
        <v>27</v>
      </c>
      <c r="CG15" s="551">
        <v>8</v>
      </c>
      <c r="CH15" s="549"/>
      <c r="CI15" s="551">
        <v>15</v>
      </c>
      <c r="CJ15" s="549"/>
      <c r="CK15" s="551">
        <v>11</v>
      </c>
      <c r="CL15" s="549"/>
      <c r="CM15" s="551">
        <v>24</v>
      </c>
      <c r="CN15" s="549"/>
      <c r="CO15" s="545">
        <f t="shared" si="21"/>
        <v>58</v>
      </c>
      <c r="CP15" s="545">
        <f t="shared" si="22"/>
        <v>0</v>
      </c>
      <c r="CQ15" s="545">
        <f t="shared" si="23"/>
        <v>58</v>
      </c>
      <c r="CR15" s="549"/>
      <c r="CS15" s="549"/>
      <c r="CT15" s="549"/>
      <c r="CU15" s="549"/>
      <c r="CV15" s="549"/>
      <c r="CW15" s="549"/>
      <c r="CX15" s="549"/>
      <c r="CY15" s="549"/>
      <c r="CZ15" s="580">
        <f t="shared" si="24"/>
        <v>0</v>
      </c>
      <c r="DA15" s="580">
        <f t="shared" si="25"/>
        <v>0</v>
      </c>
      <c r="DB15" s="580">
        <f t="shared" si="26"/>
        <v>0</v>
      </c>
      <c r="DC15" s="551">
        <v>8</v>
      </c>
      <c r="DD15" s="549"/>
      <c r="DE15" s="551">
        <v>5</v>
      </c>
      <c r="DF15" s="549"/>
      <c r="DG15" s="551">
        <v>18</v>
      </c>
      <c r="DH15" s="549"/>
      <c r="DI15" s="551">
        <v>14</v>
      </c>
      <c r="DJ15" s="549"/>
      <c r="DK15" s="580">
        <f t="shared" si="27"/>
        <v>45</v>
      </c>
      <c r="DL15" s="580">
        <f t="shared" si="28"/>
        <v>0</v>
      </c>
      <c r="DM15" s="580">
        <f t="shared" si="29"/>
        <v>45</v>
      </c>
      <c r="DN15" s="629">
        <v>15</v>
      </c>
      <c r="DO15" s="628"/>
      <c r="DP15" s="629">
        <v>4</v>
      </c>
      <c r="DQ15" s="628"/>
      <c r="DR15" s="629">
        <v>5</v>
      </c>
      <c r="DS15" s="628"/>
      <c r="DT15" s="629">
        <v>33</v>
      </c>
      <c r="DU15" s="628"/>
      <c r="DV15" s="629">
        <v>16</v>
      </c>
      <c r="DW15" s="628"/>
      <c r="DX15" s="543">
        <f t="shared" si="30"/>
        <v>73</v>
      </c>
      <c r="DY15" s="543">
        <f t="shared" si="31"/>
        <v>0</v>
      </c>
      <c r="DZ15" s="543">
        <f t="shared" si="32"/>
        <v>73</v>
      </c>
    </row>
    <row r="16" spans="1:130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  <c r="BT16" s="471"/>
      <c r="BU16" s="471"/>
      <c r="BV16" s="471"/>
      <c r="BW16" s="471"/>
      <c r="BX16" s="471"/>
      <c r="BY16" s="471"/>
      <c r="BZ16" s="471"/>
      <c r="CA16" s="471"/>
      <c r="CB16" s="471"/>
      <c r="CD16" s="500">
        <f t="shared" si="18"/>
        <v>0</v>
      </c>
      <c r="CE16" s="500">
        <f t="shared" si="19"/>
        <v>0</v>
      </c>
      <c r="CF16" s="500">
        <f t="shared" si="20"/>
        <v>0</v>
      </c>
      <c r="CG16" s="549"/>
      <c r="CH16" s="549"/>
      <c r="CI16" s="551"/>
      <c r="CJ16" s="549"/>
      <c r="CK16" s="549"/>
      <c r="CL16" s="549"/>
      <c r="CM16" s="549"/>
      <c r="CN16" s="549"/>
      <c r="CO16" s="545">
        <f t="shared" si="21"/>
        <v>0</v>
      </c>
      <c r="CP16" s="545">
        <f t="shared" si="22"/>
        <v>0</v>
      </c>
      <c r="CQ16" s="545">
        <f t="shared" si="23"/>
        <v>0</v>
      </c>
      <c r="CR16" s="549"/>
      <c r="CS16" s="549"/>
      <c r="CT16" s="549"/>
      <c r="CU16" s="549"/>
      <c r="CV16" s="549"/>
      <c r="CW16" s="549"/>
      <c r="CX16" s="549"/>
      <c r="CY16" s="549"/>
      <c r="CZ16" s="580">
        <f t="shared" si="24"/>
        <v>0</v>
      </c>
      <c r="DA16" s="580">
        <f t="shared" si="25"/>
        <v>0</v>
      </c>
      <c r="DB16" s="580">
        <f t="shared" si="26"/>
        <v>0</v>
      </c>
      <c r="DC16" s="549"/>
      <c r="DD16" s="549"/>
      <c r="DE16" s="549"/>
      <c r="DF16" s="549"/>
      <c r="DG16" s="549"/>
      <c r="DH16" s="549"/>
      <c r="DI16" s="549"/>
      <c r="DJ16" s="549"/>
      <c r="DK16" s="580">
        <f t="shared" si="27"/>
        <v>0</v>
      </c>
      <c r="DL16" s="580">
        <f t="shared" si="28"/>
        <v>0</v>
      </c>
      <c r="DM16" s="580">
        <f t="shared" si="29"/>
        <v>0</v>
      </c>
      <c r="DN16" s="628"/>
      <c r="DO16" s="628"/>
      <c r="DP16" s="628"/>
      <c r="DQ16" s="628"/>
      <c r="DR16" s="628"/>
      <c r="DS16" s="628"/>
      <c r="DT16" s="628"/>
      <c r="DU16" s="628"/>
      <c r="DV16" s="628"/>
      <c r="DW16" s="628"/>
      <c r="DX16" s="543">
        <f t="shared" si="30"/>
        <v>0</v>
      </c>
      <c r="DY16" s="543">
        <f t="shared" si="31"/>
        <v>0</v>
      </c>
      <c r="DZ16" s="543">
        <f t="shared" si="32"/>
        <v>0</v>
      </c>
    </row>
    <row r="17" spans="1:130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  <c r="BT17" s="239">
        <v>40</v>
      </c>
      <c r="BU17" s="471"/>
      <c r="BV17" s="239">
        <v>14</v>
      </c>
      <c r="BW17" s="471"/>
      <c r="BX17" s="239">
        <v>10</v>
      </c>
      <c r="BY17" s="471"/>
      <c r="BZ17" s="239">
        <v>55</v>
      </c>
      <c r="CA17" s="471"/>
      <c r="CB17" s="239">
        <v>4</v>
      </c>
      <c r="CD17" s="500">
        <f t="shared" si="18"/>
        <v>123</v>
      </c>
      <c r="CE17" s="500">
        <f t="shared" si="19"/>
        <v>0</v>
      </c>
      <c r="CF17" s="500">
        <f t="shared" si="20"/>
        <v>123</v>
      </c>
      <c r="CG17" s="551">
        <v>8</v>
      </c>
      <c r="CH17" s="549">
        <v>124</v>
      </c>
      <c r="CI17" s="551">
        <v>16</v>
      </c>
      <c r="CJ17" s="549">
        <v>90</v>
      </c>
      <c r="CK17" s="551">
        <v>11</v>
      </c>
      <c r="CL17" s="549">
        <v>97</v>
      </c>
      <c r="CM17" s="551">
        <v>16</v>
      </c>
      <c r="CN17" s="549">
        <v>95</v>
      </c>
      <c r="CO17" s="545">
        <f t="shared" si="21"/>
        <v>51</v>
      </c>
      <c r="CP17" s="545">
        <f t="shared" si="22"/>
        <v>406</v>
      </c>
      <c r="CQ17" s="545">
        <f t="shared" si="23"/>
        <v>457</v>
      </c>
      <c r="CR17" s="549"/>
      <c r="CS17" s="549">
        <v>124</v>
      </c>
      <c r="CT17" s="549"/>
      <c r="CU17" s="549">
        <v>90</v>
      </c>
      <c r="CV17" s="549"/>
      <c r="CW17" s="549">
        <v>97</v>
      </c>
      <c r="CX17" s="549"/>
      <c r="CY17" s="549">
        <v>95</v>
      </c>
      <c r="CZ17" s="580">
        <f t="shared" si="24"/>
        <v>0</v>
      </c>
      <c r="DA17" s="580">
        <f t="shared" si="25"/>
        <v>406</v>
      </c>
      <c r="DB17" s="580">
        <f t="shared" si="26"/>
        <v>406</v>
      </c>
      <c r="DC17" s="551">
        <v>8</v>
      </c>
      <c r="DD17" s="549">
        <v>100</v>
      </c>
      <c r="DE17" s="551">
        <v>15</v>
      </c>
      <c r="DF17" s="549">
        <v>97</v>
      </c>
      <c r="DG17" s="551">
        <v>13</v>
      </c>
      <c r="DH17" s="549">
        <v>69</v>
      </c>
      <c r="DI17" s="551">
        <v>20</v>
      </c>
      <c r="DJ17" s="549">
        <v>91</v>
      </c>
      <c r="DK17" s="580">
        <f t="shared" si="27"/>
        <v>56</v>
      </c>
      <c r="DL17" s="580">
        <f t="shared" si="28"/>
        <v>357</v>
      </c>
      <c r="DM17" s="580">
        <f t="shared" si="29"/>
        <v>413</v>
      </c>
      <c r="DN17" s="629">
        <v>6</v>
      </c>
      <c r="DO17" s="628">
        <v>29</v>
      </c>
      <c r="DP17" s="629">
        <v>3</v>
      </c>
      <c r="DQ17" s="628">
        <v>9</v>
      </c>
      <c r="DR17" s="629">
        <v>4</v>
      </c>
      <c r="DS17" s="628">
        <v>75</v>
      </c>
      <c r="DT17" s="629">
        <v>13</v>
      </c>
      <c r="DU17" s="628">
        <v>77</v>
      </c>
      <c r="DV17" s="629">
        <v>11</v>
      </c>
      <c r="DW17" s="628">
        <v>150</v>
      </c>
      <c r="DX17" s="543">
        <f t="shared" si="30"/>
        <v>37</v>
      </c>
      <c r="DY17" s="543">
        <f t="shared" si="31"/>
        <v>340</v>
      </c>
      <c r="DZ17" s="543">
        <f t="shared" si="32"/>
        <v>377</v>
      </c>
    </row>
    <row r="18" spans="1:130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  <c r="BT18" s="471"/>
      <c r="BU18" s="471"/>
      <c r="BV18" s="471"/>
      <c r="BW18" s="471"/>
      <c r="BX18" s="471"/>
      <c r="BY18" s="471"/>
      <c r="BZ18" s="471"/>
      <c r="CA18" s="471"/>
      <c r="CB18" s="471"/>
      <c r="CD18" s="500">
        <f t="shared" si="18"/>
        <v>0</v>
      </c>
      <c r="CE18" s="500">
        <f t="shared" si="19"/>
        <v>0</v>
      </c>
      <c r="CF18" s="500">
        <f t="shared" si="20"/>
        <v>0</v>
      </c>
      <c r="CG18" s="549"/>
      <c r="CH18" s="549">
        <v>7</v>
      </c>
      <c r="CI18" s="549"/>
      <c r="CJ18" s="549">
        <v>13</v>
      </c>
      <c r="CK18" s="549"/>
      <c r="CL18" s="549">
        <v>9</v>
      </c>
      <c r="CM18" s="549"/>
      <c r="CN18" s="549">
        <v>10</v>
      </c>
      <c r="CO18" s="545">
        <f t="shared" si="21"/>
        <v>0</v>
      </c>
      <c r="CP18" s="545">
        <f t="shared" si="22"/>
        <v>39</v>
      </c>
      <c r="CQ18" s="545">
        <f t="shared" si="23"/>
        <v>39</v>
      </c>
      <c r="CR18" s="549"/>
      <c r="CS18" s="549">
        <v>7</v>
      </c>
      <c r="CT18" s="549"/>
      <c r="CU18" s="549">
        <v>13</v>
      </c>
      <c r="CV18" s="549"/>
      <c r="CW18" s="549">
        <v>9</v>
      </c>
      <c r="CX18" s="549"/>
      <c r="CY18" s="549">
        <v>10</v>
      </c>
      <c r="CZ18" s="580">
        <f t="shared" si="24"/>
        <v>0</v>
      </c>
      <c r="DA18" s="580">
        <f t="shared" si="25"/>
        <v>39</v>
      </c>
      <c r="DB18" s="580">
        <f t="shared" si="26"/>
        <v>39</v>
      </c>
      <c r="DC18" s="549"/>
      <c r="DD18" s="549">
        <v>6</v>
      </c>
      <c r="DE18" s="549"/>
      <c r="DF18" s="549">
        <v>8</v>
      </c>
      <c r="DG18" s="549"/>
      <c r="DH18" s="549">
        <v>50</v>
      </c>
      <c r="DI18" s="549"/>
      <c r="DJ18" s="549">
        <v>58</v>
      </c>
      <c r="DK18" s="580">
        <f t="shared" si="27"/>
        <v>0</v>
      </c>
      <c r="DL18" s="580">
        <f t="shared" si="28"/>
        <v>122</v>
      </c>
      <c r="DM18" s="580">
        <f t="shared" si="29"/>
        <v>122</v>
      </c>
      <c r="DN18" s="628"/>
      <c r="DO18" s="628">
        <v>10</v>
      </c>
      <c r="DP18" s="628"/>
      <c r="DQ18" s="628">
        <v>4</v>
      </c>
      <c r="DR18" s="628"/>
      <c r="DS18" s="628">
        <v>52</v>
      </c>
      <c r="DT18" s="628"/>
      <c r="DU18" s="628">
        <v>45</v>
      </c>
      <c r="DV18" s="628"/>
      <c r="DW18" s="628">
        <v>40</v>
      </c>
      <c r="DX18" s="543">
        <f t="shared" si="30"/>
        <v>0</v>
      </c>
      <c r="DY18" s="543">
        <f t="shared" si="31"/>
        <v>151</v>
      </c>
      <c r="DZ18" s="543">
        <f t="shared" si="32"/>
        <v>151</v>
      </c>
    </row>
    <row r="19" spans="1:130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  <c r="BT19" s="471"/>
      <c r="BU19" s="471"/>
      <c r="BV19" s="471"/>
      <c r="BW19" s="471"/>
      <c r="BX19" s="471"/>
      <c r="BY19" s="471"/>
      <c r="BZ19" s="471"/>
      <c r="CA19" s="471"/>
      <c r="CB19" s="471"/>
      <c r="CD19" s="500">
        <f t="shared" si="18"/>
        <v>0</v>
      </c>
      <c r="CE19" s="500">
        <f t="shared" si="19"/>
        <v>0</v>
      </c>
      <c r="CF19" s="500">
        <f t="shared" si="20"/>
        <v>0</v>
      </c>
      <c r="CG19" s="549"/>
      <c r="CH19" s="549"/>
      <c r="CI19" s="551"/>
      <c r="CJ19" s="549"/>
      <c r="CK19" s="549"/>
      <c r="CL19" s="549"/>
      <c r="CM19" s="549"/>
      <c r="CN19" s="549"/>
      <c r="CO19" s="545">
        <f t="shared" si="21"/>
        <v>0</v>
      </c>
      <c r="CP19" s="545">
        <f t="shared" si="22"/>
        <v>0</v>
      </c>
      <c r="CQ19" s="545">
        <f t="shared" si="23"/>
        <v>0</v>
      </c>
      <c r="CR19" s="549"/>
      <c r="CS19" s="549"/>
      <c r="CT19" s="549"/>
      <c r="CU19" s="549"/>
      <c r="CV19" s="549"/>
      <c r="CW19" s="549"/>
      <c r="CX19" s="549"/>
      <c r="CY19" s="549"/>
      <c r="CZ19" s="580">
        <f t="shared" si="24"/>
        <v>0</v>
      </c>
      <c r="DA19" s="580">
        <f t="shared" si="25"/>
        <v>0</v>
      </c>
      <c r="DB19" s="580">
        <f t="shared" si="26"/>
        <v>0</v>
      </c>
      <c r="DC19" s="549"/>
      <c r="DD19" s="549"/>
      <c r="DE19" s="549"/>
      <c r="DF19" s="549"/>
      <c r="DG19" s="549"/>
      <c r="DH19" s="549"/>
      <c r="DI19" s="549"/>
      <c r="DJ19" s="549"/>
      <c r="DK19" s="580">
        <f t="shared" si="27"/>
        <v>0</v>
      </c>
      <c r="DL19" s="580">
        <f t="shared" si="28"/>
        <v>0</v>
      </c>
      <c r="DM19" s="580">
        <f t="shared" si="29"/>
        <v>0</v>
      </c>
      <c r="DN19" s="628"/>
      <c r="DO19" s="628"/>
      <c r="DP19" s="629"/>
      <c r="DQ19" s="628"/>
      <c r="DR19" s="629"/>
      <c r="DS19" s="628"/>
      <c r="DT19" s="628"/>
      <c r="DU19" s="628"/>
      <c r="DV19" s="628"/>
      <c r="DW19" s="628"/>
      <c r="DX19" s="543">
        <f t="shared" si="30"/>
        <v>0</v>
      </c>
      <c r="DY19" s="543">
        <f t="shared" si="31"/>
        <v>0</v>
      </c>
      <c r="DZ19" s="543">
        <f t="shared" si="32"/>
        <v>0</v>
      </c>
    </row>
    <row r="20" spans="1:130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  <c r="BT20" s="239">
        <v>67</v>
      </c>
      <c r="BU20" s="471"/>
      <c r="BV20" s="239">
        <v>46</v>
      </c>
      <c r="BW20" s="471"/>
      <c r="BX20" s="239">
        <v>64</v>
      </c>
      <c r="BY20" s="471"/>
      <c r="BZ20" s="239">
        <v>65</v>
      </c>
      <c r="CA20" s="471"/>
      <c r="CB20" s="239">
        <v>19</v>
      </c>
      <c r="CD20" s="500">
        <f t="shared" si="18"/>
        <v>261</v>
      </c>
      <c r="CE20" s="500">
        <f t="shared" si="19"/>
        <v>0</v>
      </c>
      <c r="CF20" s="500">
        <f t="shared" si="20"/>
        <v>261</v>
      </c>
      <c r="CG20" s="551">
        <v>66</v>
      </c>
      <c r="CH20" s="549"/>
      <c r="CI20" s="551">
        <v>64</v>
      </c>
      <c r="CJ20" s="549"/>
      <c r="CK20" s="551">
        <v>39</v>
      </c>
      <c r="CL20" s="549"/>
      <c r="CM20" s="551">
        <v>80</v>
      </c>
      <c r="CN20" s="549"/>
      <c r="CO20" s="545">
        <f t="shared" si="21"/>
        <v>249</v>
      </c>
      <c r="CP20" s="545">
        <f t="shared" si="22"/>
        <v>0</v>
      </c>
      <c r="CQ20" s="545">
        <f t="shared" si="23"/>
        <v>249</v>
      </c>
      <c r="CR20" s="549"/>
      <c r="CS20" s="549"/>
      <c r="CT20" s="549"/>
      <c r="CU20" s="549"/>
      <c r="CV20" s="549"/>
      <c r="CW20" s="549"/>
      <c r="CX20" s="549"/>
      <c r="CY20" s="549"/>
      <c r="CZ20" s="580">
        <f t="shared" si="24"/>
        <v>0</v>
      </c>
      <c r="DA20" s="580">
        <f t="shared" si="25"/>
        <v>0</v>
      </c>
      <c r="DB20" s="580">
        <f t="shared" si="26"/>
        <v>0</v>
      </c>
      <c r="DC20" s="551">
        <v>51</v>
      </c>
      <c r="DD20" s="549"/>
      <c r="DE20" s="551">
        <v>55</v>
      </c>
      <c r="DF20" s="549"/>
      <c r="DG20" s="551">
        <v>30</v>
      </c>
      <c r="DH20" s="549"/>
      <c r="DI20" s="551">
        <v>48</v>
      </c>
      <c r="DJ20" s="549"/>
      <c r="DK20" s="580">
        <f t="shared" si="27"/>
        <v>184</v>
      </c>
      <c r="DL20" s="580">
        <f t="shared" si="28"/>
        <v>0</v>
      </c>
      <c r="DM20" s="580">
        <f t="shared" si="29"/>
        <v>184</v>
      </c>
      <c r="DN20" s="629">
        <v>49</v>
      </c>
      <c r="DO20" s="628"/>
      <c r="DP20" s="629">
        <v>35</v>
      </c>
      <c r="DQ20" s="628"/>
      <c r="DR20" s="629">
        <v>36</v>
      </c>
      <c r="DS20" s="628"/>
      <c r="DT20" s="629">
        <v>44</v>
      </c>
      <c r="DU20" s="628"/>
      <c r="DV20" s="629">
        <v>34</v>
      </c>
      <c r="DW20" s="628"/>
      <c r="DX20" s="543">
        <f t="shared" si="30"/>
        <v>198</v>
      </c>
      <c r="DY20" s="543">
        <f t="shared" si="31"/>
        <v>0</v>
      </c>
      <c r="DZ20" s="543">
        <f t="shared" si="32"/>
        <v>198</v>
      </c>
    </row>
    <row r="21" spans="1:130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  <c r="BZ21" s="493"/>
      <c r="CA21" s="493"/>
      <c r="CD21" s="500">
        <f t="shared" si="18"/>
        <v>0</v>
      </c>
      <c r="CE21" s="500">
        <f t="shared" si="19"/>
        <v>0</v>
      </c>
      <c r="CF21" s="500">
        <f t="shared" si="20"/>
        <v>0</v>
      </c>
      <c r="CG21" s="549"/>
      <c r="CH21" s="549">
        <v>2</v>
      </c>
      <c r="CI21" s="549"/>
      <c r="CJ21" s="549">
        <v>5</v>
      </c>
      <c r="CK21" s="551">
        <v>2</v>
      </c>
      <c r="CL21" s="549">
        <v>2</v>
      </c>
      <c r="CM21" s="549"/>
      <c r="CN21" s="549">
        <v>3</v>
      </c>
      <c r="CO21" s="545">
        <f t="shared" si="21"/>
        <v>2</v>
      </c>
      <c r="CP21" s="545">
        <f t="shared" si="22"/>
        <v>12</v>
      </c>
      <c r="CQ21" s="545">
        <f t="shared" si="23"/>
        <v>14</v>
      </c>
      <c r="CR21" s="549"/>
      <c r="CS21" s="549">
        <v>2</v>
      </c>
      <c r="CT21" s="549"/>
      <c r="CU21" s="549">
        <v>5</v>
      </c>
      <c r="CV21" s="549"/>
      <c r="CW21" s="549">
        <v>2</v>
      </c>
      <c r="CX21" s="549"/>
      <c r="CY21" s="549">
        <v>3</v>
      </c>
      <c r="CZ21" s="580">
        <f t="shared" si="24"/>
        <v>0</v>
      </c>
      <c r="DA21" s="580">
        <f t="shared" si="25"/>
        <v>12</v>
      </c>
      <c r="DB21" s="580">
        <f t="shared" si="26"/>
        <v>12</v>
      </c>
      <c r="DC21" s="549"/>
      <c r="DD21" s="549">
        <v>1</v>
      </c>
      <c r="DE21" s="549"/>
      <c r="DF21" s="549">
        <v>3</v>
      </c>
      <c r="DG21" s="549"/>
      <c r="DH21" s="549">
        <v>2</v>
      </c>
      <c r="DI21" s="551">
        <v>1</v>
      </c>
      <c r="DJ21" s="549">
        <v>3</v>
      </c>
      <c r="DK21" s="580">
        <f t="shared" si="27"/>
        <v>1</v>
      </c>
      <c r="DL21" s="580">
        <f t="shared" si="28"/>
        <v>9</v>
      </c>
      <c r="DM21" s="580">
        <f t="shared" si="29"/>
        <v>10</v>
      </c>
      <c r="DN21" s="629">
        <v>1</v>
      </c>
      <c r="DO21" s="628">
        <v>4</v>
      </c>
      <c r="DP21" s="628"/>
      <c r="DQ21" s="628">
        <v>1</v>
      </c>
      <c r="DR21" s="629">
        <v>1</v>
      </c>
      <c r="DS21" s="628">
        <v>4</v>
      </c>
      <c r="DT21" s="628"/>
      <c r="DU21" s="628">
        <v>7</v>
      </c>
      <c r="DV21" s="628"/>
      <c r="DW21" s="628">
        <v>5</v>
      </c>
      <c r="DX21" s="543">
        <f t="shared" si="30"/>
        <v>2</v>
      </c>
      <c r="DY21" s="543">
        <f t="shared" si="31"/>
        <v>21</v>
      </c>
      <c r="DZ21" s="543">
        <f t="shared" si="32"/>
        <v>23</v>
      </c>
    </row>
    <row r="22" spans="1:130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  <c r="BZ22" s="493"/>
      <c r="CA22" s="493"/>
      <c r="DG22" s="549"/>
      <c r="DH22" s="549"/>
      <c r="DI22" s="549"/>
    </row>
    <row r="23" spans="1:130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BZ23" s="493"/>
      <c r="CA23" s="493"/>
    </row>
    <row r="24" spans="1:130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BZ24" s="493"/>
      <c r="CA24" s="493"/>
    </row>
    <row r="25" spans="1:130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BZ25" s="493"/>
      <c r="CA25" s="493"/>
    </row>
    <row r="26" spans="1:130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BZ26" s="493"/>
      <c r="CA26" s="493"/>
    </row>
    <row r="27" spans="1:130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BZ27" s="493"/>
      <c r="CA27" s="493"/>
    </row>
    <row r="28" spans="1:130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BZ28" s="493"/>
      <c r="CA28" s="493"/>
    </row>
    <row r="29" spans="1:130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BZ29" s="493"/>
      <c r="CA29" s="493"/>
    </row>
    <row r="30" spans="1:130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BZ30" s="493"/>
      <c r="CA30" s="493"/>
    </row>
    <row r="31" spans="1:130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BZ31" s="493"/>
      <c r="CA31" s="493"/>
    </row>
    <row r="32" spans="1:130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BZ32" s="493"/>
      <c r="CA32" s="493"/>
    </row>
    <row r="33" spans="2:79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BZ33" s="493"/>
      <c r="CA33" s="493"/>
    </row>
    <row r="34" spans="2:79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BZ34" s="493"/>
      <c r="CA34" s="493"/>
    </row>
    <row r="35" spans="2:79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BZ35" s="493"/>
      <c r="CA35" s="493"/>
    </row>
    <row r="36" spans="2:79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BZ36" s="493"/>
      <c r="CA36" s="493"/>
    </row>
    <row r="37" spans="2:79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BZ37" s="493"/>
      <c r="CA37" s="493"/>
    </row>
    <row r="38" spans="2:79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BZ38" s="493"/>
      <c r="CA38" s="493"/>
    </row>
    <row r="39" spans="2:79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BZ39" s="493"/>
      <c r="CA39" s="493"/>
    </row>
    <row r="40" spans="2:79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BZ40" s="493"/>
      <c r="CA40" s="493"/>
    </row>
    <row r="41" spans="2:79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BZ41" s="493"/>
      <c r="CA41" s="493"/>
    </row>
    <row r="42" spans="2:79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BZ42" s="493"/>
      <c r="CA42" s="493"/>
    </row>
    <row r="43" spans="2:79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BZ43" s="493"/>
      <c r="CA43" s="493"/>
    </row>
    <row r="44" spans="2:79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BZ44" s="493"/>
      <c r="CA44" s="493"/>
    </row>
    <row r="45" spans="2:79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BZ45" s="493"/>
      <c r="CA45" s="493"/>
    </row>
    <row r="46" spans="2:79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BZ46" s="493"/>
      <c r="CA46" s="493"/>
    </row>
    <row r="47" spans="2:79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BZ47" s="493"/>
      <c r="CA47" s="493"/>
    </row>
    <row r="48" spans="2:79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BZ48" s="493"/>
      <c r="CA48" s="493"/>
    </row>
    <row r="49" spans="2:79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BZ49" s="493"/>
      <c r="CA49" s="493"/>
    </row>
    <row r="50" spans="2:79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BZ50" s="493"/>
      <c r="CA50" s="493"/>
    </row>
    <row r="51" spans="2:79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BZ51" s="493"/>
      <c r="CA51" s="493"/>
    </row>
    <row r="52" spans="2:79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BZ52" s="493"/>
      <c r="CA52" s="493"/>
    </row>
    <row r="53" spans="2:79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BZ53" s="493"/>
      <c r="CA53" s="493"/>
    </row>
    <row r="54" spans="2:79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BZ54" s="493"/>
      <c r="CA54" s="493"/>
    </row>
    <row r="55" spans="2:79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BZ55" s="493"/>
      <c r="CA55" s="493"/>
    </row>
    <row r="56" spans="2:79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BZ56" s="493"/>
      <c r="CA56" s="493"/>
    </row>
    <row r="57" spans="2:79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BZ57" s="493"/>
      <c r="CA57" s="493"/>
    </row>
    <row r="58" spans="2:79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BZ58" s="493"/>
      <c r="CA58" s="493"/>
    </row>
    <row r="59" spans="2:79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BZ59" s="493"/>
      <c r="CA59" s="493"/>
    </row>
  </sheetData>
  <mergeCells count="70">
    <mergeCell ref="DN1:DZ1"/>
    <mergeCell ref="DN2:DO2"/>
    <mergeCell ref="DP2:DQ2"/>
    <mergeCell ref="DR2:DS2"/>
    <mergeCell ref="DT2:DU2"/>
    <mergeCell ref="DV2:DW2"/>
    <mergeCell ref="DX2:DZ2"/>
    <mergeCell ref="DC1:DM1"/>
    <mergeCell ref="DC2:DD2"/>
    <mergeCell ref="DE2:DF2"/>
    <mergeCell ref="DG2:DH2"/>
    <mergeCell ref="DI2:DJ2"/>
    <mergeCell ref="DK2:DM2"/>
    <mergeCell ref="CR1:DB1"/>
    <mergeCell ref="CR2:CS2"/>
    <mergeCell ref="CT2:CU2"/>
    <mergeCell ref="CV2:CW2"/>
    <mergeCell ref="CX2:CY2"/>
    <mergeCell ref="CZ2:DB2"/>
    <mergeCell ref="CG1:CQ1"/>
    <mergeCell ref="CG2:CH2"/>
    <mergeCell ref="CI2:CJ2"/>
    <mergeCell ref="CK2:CL2"/>
    <mergeCell ref="CM2:CN2"/>
    <mergeCell ref="CO2:CQ2"/>
    <mergeCell ref="BT1:CF1"/>
    <mergeCell ref="BT2:BU2"/>
    <mergeCell ref="BV2:BW2"/>
    <mergeCell ref="BX2:BY2"/>
    <mergeCell ref="CB2:CC2"/>
    <mergeCell ref="CD2:CF2"/>
    <mergeCell ref="BZ2:CA2"/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X1:BH1"/>
    <mergeCell ref="AX2:AY2"/>
    <mergeCell ref="AZ2:BA2"/>
    <mergeCell ref="BB2:BC2"/>
    <mergeCell ref="BD2:BE2"/>
    <mergeCell ref="BF2:BH2"/>
    <mergeCell ref="BI1:BS1"/>
    <mergeCell ref="BI2:BJ2"/>
    <mergeCell ref="BK2:BL2"/>
    <mergeCell ref="BM2:BN2"/>
    <mergeCell ref="BO2:BP2"/>
    <mergeCell ref="BQ2:BS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4"/>
  <sheetViews>
    <sheetView zoomScaleNormal="100" workbookViewId="0">
      <pane xSplit="8535" topLeftCell="DB1"/>
      <selection activeCell="A14" sqref="A14"/>
      <selection pane="topRight" activeCell="DN10" sqref="DN10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77" width="4.28515625" style="8" customWidth="1"/>
    <col min="78" max="79" width="4.28515625" style="492" customWidth="1"/>
    <col min="80" max="81" width="4.28515625" style="8" customWidth="1"/>
    <col min="82" max="92" width="4.7109375" style="8" customWidth="1"/>
    <col min="93" max="103" width="4.5703125" style="8" customWidth="1"/>
    <col min="104" max="106" width="4.42578125" style="8" customWidth="1"/>
    <col min="107" max="116" width="4" style="8" customWidth="1"/>
    <col min="117" max="119" width="4.5703125" style="8" customWidth="1"/>
    <col min="120" max="16384" width="9.140625" style="8"/>
  </cols>
  <sheetData>
    <row r="1" spans="1:119" s="351" customFormat="1" ht="39.75" customHeight="1" x14ac:dyDescent="0.25">
      <c r="B1" s="734" t="s">
        <v>576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694" t="s">
        <v>709</v>
      </c>
      <c r="P1" s="695"/>
      <c r="Q1" s="695"/>
      <c r="R1" s="695"/>
      <c r="S1" s="695"/>
      <c r="T1" s="695"/>
      <c r="U1" s="695"/>
      <c r="V1" s="695"/>
      <c r="W1" s="695"/>
      <c r="X1" s="695"/>
      <c r="Y1" s="696"/>
      <c r="Z1" s="694" t="s">
        <v>719</v>
      </c>
      <c r="AA1" s="695"/>
      <c r="AB1" s="695"/>
      <c r="AC1" s="695"/>
      <c r="AD1" s="695"/>
      <c r="AE1" s="695"/>
      <c r="AF1" s="695"/>
      <c r="AG1" s="695"/>
      <c r="AH1" s="695"/>
      <c r="AI1" s="695"/>
      <c r="AJ1" s="696"/>
      <c r="AK1" s="721" t="s">
        <v>736</v>
      </c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1" t="s">
        <v>747</v>
      </c>
      <c r="AY1" s="722"/>
      <c r="AZ1" s="722"/>
      <c r="BA1" s="722"/>
      <c r="BB1" s="722"/>
      <c r="BC1" s="722"/>
      <c r="BD1" s="722"/>
      <c r="BE1" s="722"/>
      <c r="BF1" s="722"/>
      <c r="BG1" s="722"/>
      <c r="BH1" s="722"/>
      <c r="BI1" s="721" t="s">
        <v>770</v>
      </c>
      <c r="BJ1" s="722"/>
      <c r="BK1" s="722"/>
      <c r="BL1" s="722"/>
      <c r="BM1" s="722"/>
      <c r="BN1" s="722"/>
      <c r="BO1" s="722"/>
      <c r="BP1" s="722"/>
      <c r="BQ1" s="722"/>
      <c r="BR1" s="722"/>
      <c r="BS1" s="722"/>
      <c r="BT1" s="721" t="s">
        <v>774</v>
      </c>
      <c r="BU1" s="722"/>
      <c r="BV1" s="722"/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1" t="s">
        <v>780</v>
      </c>
      <c r="CH1" s="722"/>
      <c r="CI1" s="722"/>
      <c r="CJ1" s="722"/>
      <c r="CK1" s="722"/>
      <c r="CL1" s="722"/>
      <c r="CM1" s="722"/>
      <c r="CN1" s="722"/>
      <c r="CO1" s="722"/>
      <c r="CP1" s="722"/>
      <c r="CQ1" s="723"/>
      <c r="CR1" s="721" t="s">
        <v>785</v>
      </c>
      <c r="CS1" s="722"/>
      <c r="CT1" s="722"/>
      <c r="CU1" s="722"/>
      <c r="CV1" s="722"/>
      <c r="CW1" s="722"/>
      <c r="CX1" s="722"/>
      <c r="CY1" s="722"/>
      <c r="CZ1" s="722"/>
      <c r="DA1" s="722"/>
      <c r="DB1" s="723"/>
      <c r="DC1" s="694" t="s">
        <v>797</v>
      </c>
      <c r="DD1" s="695"/>
      <c r="DE1" s="695"/>
      <c r="DF1" s="695"/>
      <c r="DG1" s="695"/>
      <c r="DH1" s="695"/>
      <c r="DI1" s="695"/>
      <c r="DJ1" s="695"/>
      <c r="DK1" s="695"/>
      <c r="DL1" s="695"/>
      <c r="DM1" s="695"/>
      <c r="DN1" s="695"/>
      <c r="DO1" s="696"/>
    </row>
    <row r="2" spans="1:119" ht="35.25" customHeight="1" x14ac:dyDescent="0.35">
      <c r="A2" s="348" t="s">
        <v>484</v>
      </c>
      <c r="B2" s="697" t="s">
        <v>5</v>
      </c>
      <c r="C2" s="698"/>
      <c r="D2" s="697" t="s">
        <v>6</v>
      </c>
      <c r="E2" s="698"/>
      <c r="F2" s="697" t="s">
        <v>2</v>
      </c>
      <c r="G2" s="698"/>
      <c r="H2" s="697" t="s">
        <v>3</v>
      </c>
      <c r="I2" s="698"/>
      <c r="J2" s="697" t="s">
        <v>525</v>
      </c>
      <c r="K2" s="698"/>
      <c r="L2" s="697" t="s">
        <v>4</v>
      </c>
      <c r="M2" s="697"/>
      <c r="N2" s="743"/>
      <c r="O2" s="697" t="s">
        <v>5</v>
      </c>
      <c r="P2" s="698"/>
      <c r="Q2" s="697" t="s">
        <v>6</v>
      </c>
      <c r="R2" s="698"/>
      <c r="S2" s="697" t="s">
        <v>2</v>
      </c>
      <c r="T2" s="698"/>
      <c r="U2" s="697" t="s">
        <v>3</v>
      </c>
      <c r="V2" s="698"/>
      <c r="W2" s="699" t="s">
        <v>4</v>
      </c>
      <c r="X2" s="699"/>
      <c r="Y2" s="700"/>
      <c r="Z2" s="697" t="s">
        <v>5</v>
      </c>
      <c r="AA2" s="698"/>
      <c r="AB2" s="697" t="s">
        <v>6</v>
      </c>
      <c r="AC2" s="698"/>
      <c r="AD2" s="697" t="s">
        <v>2</v>
      </c>
      <c r="AE2" s="698"/>
      <c r="AF2" s="697" t="s">
        <v>3</v>
      </c>
      <c r="AG2" s="698"/>
      <c r="AH2" s="699" t="s">
        <v>4</v>
      </c>
      <c r="AI2" s="699"/>
      <c r="AJ2" s="700"/>
      <c r="AK2" s="697" t="s">
        <v>5</v>
      </c>
      <c r="AL2" s="698"/>
      <c r="AM2" s="697" t="s">
        <v>6</v>
      </c>
      <c r="AN2" s="698"/>
      <c r="AO2" s="697" t="s">
        <v>2</v>
      </c>
      <c r="AP2" s="698"/>
      <c r="AQ2" s="697" t="s">
        <v>3</v>
      </c>
      <c r="AR2" s="698"/>
      <c r="AS2" s="697" t="s">
        <v>525</v>
      </c>
      <c r="AT2" s="698"/>
      <c r="AU2" s="699" t="s">
        <v>4</v>
      </c>
      <c r="AV2" s="699"/>
      <c r="AW2" s="700"/>
      <c r="AX2" s="697" t="s">
        <v>5</v>
      </c>
      <c r="AY2" s="698"/>
      <c r="AZ2" s="697" t="s">
        <v>6</v>
      </c>
      <c r="BA2" s="698"/>
      <c r="BB2" s="697" t="s">
        <v>2</v>
      </c>
      <c r="BC2" s="698"/>
      <c r="BD2" s="697" t="s">
        <v>3</v>
      </c>
      <c r="BE2" s="698"/>
      <c r="BF2" s="699" t="s">
        <v>4</v>
      </c>
      <c r="BG2" s="699"/>
      <c r="BH2" s="700"/>
      <c r="BI2" s="697" t="s">
        <v>5</v>
      </c>
      <c r="BJ2" s="698"/>
      <c r="BK2" s="697" t="s">
        <v>6</v>
      </c>
      <c r="BL2" s="698"/>
      <c r="BM2" s="697" t="s">
        <v>2</v>
      </c>
      <c r="BN2" s="698"/>
      <c r="BO2" s="697" t="s">
        <v>3</v>
      </c>
      <c r="BP2" s="698"/>
      <c r="BQ2" s="699" t="s">
        <v>4</v>
      </c>
      <c r="BR2" s="699"/>
      <c r="BS2" s="700"/>
      <c r="BT2" s="697" t="s">
        <v>5</v>
      </c>
      <c r="BU2" s="698"/>
      <c r="BV2" s="697" t="s">
        <v>6</v>
      </c>
      <c r="BW2" s="698"/>
      <c r="BX2" s="697" t="s">
        <v>2</v>
      </c>
      <c r="BY2" s="698"/>
      <c r="BZ2" s="697" t="s">
        <v>3</v>
      </c>
      <c r="CA2" s="698"/>
      <c r="CB2" s="697" t="s">
        <v>525</v>
      </c>
      <c r="CC2" s="698"/>
      <c r="CD2" s="699" t="s">
        <v>4</v>
      </c>
      <c r="CE2" s="699"/>
      <c r="CF2" s="700"/>
      <c r="CG2" s="697" t="s">
        <v>5</v>
      </c>
      <c r="CH2" s="698"/>
      <c r="CI2" s="697" t="s">
        <v>6</v>
      </c>
      <c r="CJ2" s="698"/>
      <c r="CK2" s="697" t="s">
        <v>2</v>
      </c>
      <c r="CL2" s="698"/>
      <c r="CM2" s="697" t="s">
        <v>3</v>
      </c>
      <c r="CN2" s="698"/>
      <c r="CO2" s="699" t="s">
        <v>4</v>
      </c>
      <c r="CP2" s="699"/>
      <c r="CQ2" s="700"/>
      <c r="CR2" s="697" t="s">
        <v>5</v>
      </c>
      <c r="CS2" s="698"/>
      <c r="CT2" s="697" t="s">
        <v>6</v>
      </c>
      <c r="CU2" s="698"/>
      <c r="CV2" s="697" t="s">
        <v>2</v>
      </c>
      <c r="CW2" s="698"/>
      <c r="CX2" s="697" t="s">
        <v>3</v>
      </c>
      <c r="CY2" s="698"/>
      <c r="CZ2" s="699" t="s">
        <v>4</v>
      </c>
      <c r="DA2" s="699"/>
      <c r="DB2" s="700"/>
      <c r="DC2" s="697" t="s">
        <v>5</v>
      </c>
      <c r="DD2" s="698"/>
      <c r="DE2" s="697" t="s">
        <v>6</v>
      </c>
      <c r="DF2" s="698"/>
      <c r="DG2" s="697" t="s">
        <v>2</v>
      </c>
      <c r="DH2" s="698"/>
      <c r="DI2" s="697" t="s">
        <v>3</v>
      </c>
      <c r="DJ2" s="698"/>
      <c r="DK2" s="697" t="s">
        <v>525</v>
      </c>
      <c r="DL2" s="698"/>
      <c r="DM2" s="699" t="s">
        <v>4</v>
      </c>
      <c r="DN2" s="699"/>
      <c r="DO2" s="700"/>
    </row>
    <row r="3" spans="1:119" ht="18.75" customHeight="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  <c r="DC3" s="620" t="s">
        <v>0</v>
      </c>
      <c r="DD3" s="620" t="s">
        <v>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6" t="s">
        <v>0</v>
      </c>
      <c r="DN3" s="626" t="s">
        <v>7</v>
      </c>
      <c r="DO3" s="626" t="s">
        <v>607</v>
      </c>
    </row>
    <row r="4" spans="1:119" ht="102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44" t="s">
        <v>781</v>
      </c>
      <c r="CH4" s="544" t="s">
        <v>781</v>
      </c>
      <c r="CI4" s="522" t="s">
        <v>782</v>
      </c>
      <c r="CJ4" s="522" t="s">
        <v>782</v>
      </c>
      <c r="CK4" s="522" t="s">
        <v>783</v>
      </c>
      <c r="CL4" s="522" t="s">
        <v>783</v>
      </c>
      <c r="CM4" s="522" t="s">
        <v>784</v>
      </c>
      <c r="CN4" s="522" t="s">
        <v>784</v>
      </c>
      <c r="CO4" s="229" t="s">
        <v>9</v>
      </c>
      <c r="CP4" s="229" t="s">
        <v>9</v>
      </c>
      <c r="CQ4" s="229" t="s">
        <v>10</v>
      </c>
      <c r="CR4" s="544" t="s">
        <v>786</v>
      </c>
      <c r="CS4" s="544" t="s">
        <v>786</v>
      </c>
      <c r="CT4" s="567" t="s">
        <v>790</v>
      </c>
      <c r="CU4" s="618" t="s">
        <v>790</v>
      </c>
      <c r="CV4" s="567" t="s">
        <v>788</v>
      </c>
      <c r="CW4" s="618" t="s">
        <v>788</v>
      </c>
      <c r="CX4" s="567" t="s">
        <v>791</v>
      </c>
      <c r="CY4" s="618" t="s">
        <v>791</v>
      </c>
      <c r="CZ4" s="229" t="s">
        <v>9</v>
      </c>
      <c r="DA4" s="229" t="s">
        <v>9</v>
      </c>
      <c r="DB4" s="229" t="s">
        <v>10</v>
      </c>
      <c r="DC4" s="568" t="s">
        <v>796</v>
      </c>
      <c r="DD4" s="568" t="s">
        <v>796</v>
      </c>
      <c r="DE4" s="618" t="s">
        <v>792</v>
      </c>
      <c r="DF4" s="618" t="s">
        <v>792</v>
      </c>
      <c r="DG4" s="618" t="s">
        <v>793</v>
      </c>
      <c r="DH4" s="618" t="s">
        <v>793</v>
      </c>
      <c r="DI4" s="618" t="s">
        <v>794</v>
      </c>
      <c r="DJ4" s="618" t="s">
        <v>794</v>
      </c>
      <c r="DK4" s="618" t="s">
        <v>795</v>
      </c>
      <c r="DL4" s="618" t="s">
        <v>795</v>
      </c>
      <c r="DM4" s="393" t="s">
        <v>9</v>
      </c>
      <c r="DN4" s="393" t="s">
        <v>9</v>
      </c>
      <c r="DO4" s="393" t="s">
        <v>10</v>
      </c>
    </row>
    <row r="5" spans="1:119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  <c r="CD5" s="431"/>
      <c r="CE5" s="431"/>
      <c r="CF5" s="431"/>
      <c r="CH5" s="654">
        <v>10</v>
      </c>
      <c r="CJ5" s="656">
        <v>11</v>
      </c>
      <c r="CL5" s="658">
        <v>13</v>
      </c>
      <c r="CN5" s="661">
        <v>15</v>
      </c>
      <c r="CO5" s="500"/>
      <c r="CP5" s="500"/>
      <c r="CQ5" s="500"/>
      <c r="CS5" s="663">
        <v>11</v>
      </c>
      <c r="CU5" s="665">
        <v>9</v>
      </c>
      <c r="CW5" s="667">
        <v>5</v>
      </c>
      <c r="CY5" s="670">
        <v>7</v>
      </c>
      <c r="CZ5" s="582"/>
      <c r="DA5" s="582"/>
      <c r="DB5" s="582"/>
      <c r="DD5" s="673">
        <v>10</v>
      </c>
      <c r="DF5" s="675">
        <v>8</v>
      </c>
      <c r="DH5" s="677">
        <v>7</v>
      </c>
      <c r="DJ5" s="679">
        <v>10</v>
      </c>
      <c r="DL5" s="682">
        <v>11</v>
      </c>
      <c r="DM5" s="582">
        <f>DC5+DE5+DG5+DI5+DK5</f>
        <v>0</v>
      </c>
      <c r="DN5" s="582">
        <f>DD5+DF5+DH5+DJ5+DL5</f>
        <v>46</v>
      </c>
      <c r="DO5" s="582">
        <f>DM5+DN5</f>
        <v>46</v>
      </c>
    </row>
    <row r="6" spans="1:119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  <c r="CD6" s="431"/>
      <c r="CE6" s="431"/>
      <c r="CF6" s="431"/>
      <c r="CH6" s="655"/>
      <c r="CJ6" s="657"/>
      <c r="CL6" s="659"/>
      <c r="CN6" s="660"/>
      <c r="CO6" s="500"/>
      <c r="CP6" s="500"/>
      <c r="CQ6" s="500"/>
      <c r="CS6" s="664"/>
      <c r="CU6" s="666"/>
      <c r="CW6" s="668"/>
      <c r="CY6" s="669"/>
      <c r="CZ6" s="582"/>
      <c r="DA6" s="582"/>
      <c r="DB6" s="582"/>
      <c r="DD6" s="672"/>
      <c r="DF6" s="676"/>
      <c r="DH6" s="678"/>
      <c r="DJ6" s="680"/>
      <c r="DL6" s="681"/>
      <c r="DM6" s="582">
        <f t="shared" ref="DM6:DM40" si="12">DC6+DE6+DG6+DI6+DK6</f>
        <v>0</v>
      </c>
      <c r="DN6" s="582">
        <f t="shared" ref="DN6:DN40" si="13">DD6+DF6+DH6+DJ6+DL6</f>
        <v>0</v>
      </c>
      <c r="DO6" s="582">
        <f t="shared" ref="DO6:DO40" si="14">DM6+DN6</f>
        <v>0</v>
      </c>
    </row>
    <row r="7" spans="1:119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  <c r="CD7" s="431"/>
      <c r="CE7" s="431"/>
      <c r="CF7" s="431"/>
      <c r="CH7" s="655">
        <v>11</v>
      </c>
      <c r="CJ7" s="657">
        <v>12</v>
      </c>
      <c r="CL7" s="659">
        <v>14</v>
      </c>
      <c r="CN7" s="662">
        <v>10</v>
      </c>
      <c r="CO7" s="500"/>
      <c r="CP7" s="500"/>
      <c r="CQ7" s="500"/>
      <c r="CS7" s="664">
        <v>10</v>
      </c>
      <c r="CU7" s="666">
        <v>11</v>
      </c>
      <c r="CW7" s="668">
        <v>9</v>
      </c>
      <c r="CY7" s="671">
        <v>16</v>
      </c>
      <c r="CZ7" s="582"/>
      <c r="DA7" s="582"/>
      <c r="DB7" s="582"/>
      <c r="DD7" s="674">
        <v>14</v>
      </c>
      <c r="DF7" s="676">
        <v>14</v>
      </c>
      <c r="DH7" s="678">
        <v>15</v>
      </c>
      <c r="DJ7" s="680">
        <v>14</v>
      </c>
      <c r="DL7" s="683">
        <v>12</v>
      </c>
      <c r="DM7" s="582">
        <f t="shared" si="12"/>
        <v>0</v>
      </c>
      <c r="DN7" s="582">
        <f t="shared" si="13"/>
        <v>69</v>
      </c>
      <c r="DO7" s="582">
        <f t="shared" si="14"/>
        <v>69</v>
      </c>
    </row>
    <row r="8" spans="1:119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  <c r="CD8" s="431"/>
      <c r="CE8" s="431"/>
      <c r="CF8" s="431"/>
      <c r="CH8" s="654">
        <v>2</v>
      </c>
      <c r="CJ8" s="656"/>
      <c r="CL8" s="658">
        <v>1</v>
      </c>
      <c r="CN8" s="660"/>
      <c r="CO8" s="500"/>
      <c r="CP8" s="500"/>
      <c r="CQ8" s="500"/>
      <c r="CS8" s="663"/>
      <c r="CU8" s="665"/>
      <c r="CW8" s="667">
        <v>1</v>
      </c>
      <c r="CY8" s="669"/>
      <c r="CZ8" s="582"/>
      <c r="DA8" s="582"/>
      <c r="DB8" s="582"/>
      <c r="DD8" s="672">
        <v>2</v>
      </c>
      <c r="DF8" s="675">
        <v>2</v>
      </c>
      <c r="DH8" s="677"/>
      <c r="DJ8" s="679">
        <v>2</v>
      </c>
      <c r="DL8" s="681"/>
      <c r="DM8" s="582">
        <f t="shared" si="12"/>
        <v>0</v>
      </c>
      <c r="DN8" s="582">
        <f t="shared" si="13"/>
        <v>6</v>
      </c>
      <c r="DO8" s="582">
        <f t="shared" si="14"/>
        <v>6</v>
      </c>
    </row>
    <row r="9" spans="1:119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  <c r="CD9" s="431"/>
      <c r="CE9" s="431"/>
      <c r="CF9" s="431"/>
      <c r="CH9" s="654">
        <v>1</v>
      </c>
      <c r="CJ9" s="656">
        <v>1</v>
      </c>
      <c r="CL9" s="658">
        <v>1</v>
      </c>
      <c r="CN9" s="661">
        <v>1</v>
      </c>
      <c r="CO9" s="500"/>
      <c r="CP9" s="500"/>
      <c r="CQ9" s="500"/>
      <c r="CS9" s="663">
        <v>1</v>
      </c>
      <c r="CU9" s="665"/>
      <c r="CW9" s="667"/>
      <c r="CY9" s="670"/>
      <c r="CZ9" s="582"/>
      <c r="DA9" s="582"/>
      <c r="DB9" s="582"/>
      <c r="DD9" s="673"/>
      <c r="DF9" s="675">
        <v>1</v>
      </c>
      <c r="DH9" s="677">
        <v>1</v>
      </c>
      <c r="DJ9" s="679">
        <v>1</v>
      </c>
      <c r="DL9" s="682">
        <v>1</v>
      </c>
      <c r="DM9" s="582">
        <f t="shared" si="12"/>
        <v>0</v>
      </c>
      <c r="DN9" s="582">
        <f t="shared" si="13"/>
        <v>4</v>
      </c>
      <c r="DO9" s="582">
        <f t="shared" si="14"/>
        <v>4</v>
      </c>
    </row>
    <row r="10" spans="1:119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  <c r="CD10" s="431"/>
      <c r="CE10" s="431"/>
      <c r="CF10" s="431"/>
      <c r="CH10" s="655"/>
      <c r="CJ10" s="657"/>
      <c r="CL10" s="659"/>
      <c r="CN10" s="660"/>
      <c r="CO10" s="500"/>
      <c r="CP10" s="500"/>
      <c r="CQ10" s="500"/>
      <c r="CS10" s="664"/>
      <c r="CU10" s="666"/>
      <c r="CW10" s="668"/>
      <c r="CY10" s="669"/>
      <c r="CZ10" s="582"/>
      <c r="DA10" s="582"/>
      <c r="DB10" s="582"/>
      <c r="DD10" s="672"/>
      <c r="DF10" s="676"/>
      <c r="DH10" s="678"/>
      <c r="DJ10" s="680"/>
      <c r="DL10" s="681"/>
      <c r="DM10" s="582">
        <f t="shared" si="12"/>
        <v>0</v>
      </c>
      <c r="DN10" s="582">
        <f t="shared" si="13"/>
        <v>0</v>
      </c>
      <c r="DO10" s="582">
        <f t="shared" si="14"/>
        <v>0</v>
      </c>
    </row>
    <row r="11" spans="1:119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  <c r="CD11" s="431"/>
      <c r="CE11" s="431"/>
      <c r="CF11" s="431"/>
      <c r="CH11" s="654">
        <v>1</v>
      </c>
      <c r="CJ11" s="656"/>
      <c r="CL11" s="658"/>
      <c r="CN11" s="660"/>
      <c r="CO11" s="500"/>
      <c r="CP11" s="500"/>
      <c r="CQ11" s="500"/>
      <c r="CS11" s="663">
        <v>1</v>
      </c>
      <c r="CU11" s="665"/>
      <c r="CW11" s="667"/>
      <c r="CY11" s="669"/>
      <c r="CZ11" s="582"/>
      <c r="DA11" s="582"/>
      <c r="DB11" s="582"/>
      <c r="DD11" s="672"/>
      <c r="DF11" s="675">
        <v>1</v>
      </c>
      <c r="DH11" s="677"/>
      <c r="DJ11" s="679"/>
      <c r="DL11" s="681"/>
      <c r="DM11" s="582">
        <f t="shared" si="12"/>
        <v>0</v>
      </c>
      <c r="DN11" s="582">
        <f t="shared" si="13"/>
        <v>1</v>
      </c>
      <c r="DO11" s="582">
        <f t="shared" si="14"/>
        <v>1</v>
      </c>
    </row>
    <row r="12" spans="1:119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  <c r="CD12" s="431"/>
      <c r="CE12" s="431"/>
      <c r="CF12" s="431"/>
      <c r="CH12" s="655">
        <v>1</v>
      </c>
      <c r="CJ12" s="657"/>
      <c r="CL12" s="659"/>
      <c r="CN12" s="660"/>
      <c r="CO12" s="500"/>
      <c r="CP12" s="500"/>
      <c r="CQ12" s="500"/>
      <c r="CS12" s="664"/>
      <c r="CU12" s="666"/>
      <c r="CW12" s="668"/>
      <c r="CY12" s="669"/>
      <c r="CZ12" s="582"/>
      <c r="DA12" s="582"/>
      <c r="DB12" s="582"/>
      <c r="DD12" s="672"/>
      <c r="DF12" s="676"/>
      <c r="DH12" s="678"/>
      <c r="DJ12" s="680"/>
      <c r="DL12" s="681"/>
      <c r="DM12" s="582">
        <f t="shared" si="12"/>
        <v>0</v>
      </c>
      <c r="DN12" s="582">
        <f t="shared" si="13"/>
        <v>0</v>
      </c>
      <c r="DO12" s="582">
        <f t="shared" si="14"/>
        <v>0</v>
      </c>
    </row>
    <row r="13" spans="1:119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  <c r="CD13" s="431"/>
      <c r="CE13" s="431"/>
      <c r="CF13" s="431"/>
      <c r="CH13" s="655"/>
      <c r="CJ13" s="657"/>
      <c r="CL13" s="659"/>
      <c r="CN13" s="660"/>
      <c r="CO13" s="500"/>
      <c r="CP13" s="500"/>
      <c r="CQ13" s="500"/>
      <c r="CS13" s="664"/>
      <c r="CU13" s="666"/>
      <c r="CW13" s="668"/>
      <c r="CY13" s="669"/>
      <c r="CZ13" s="582"/>
      <c r="DA13" s="582"/>
      <c r="DB13" s="582"/>
      <c r="DD13" s="672"/>
      <c r="DF13" s="676"/>
      <c r="DH13" s="678"/>
      <c r="DJ13" s="680"/>
      <c r="DL13" s="681"/>
      <c r="DM13" s="582">
        <f t="shared" si="12"/>
        <v>0</v>
      </c>
      <c r="DN13" s="582">
        <f t="shared" si="13"/>
        <v>0</v>
      </c>
      <c r="DO13" s="582">
        <f t="shared" si="14"/>
        <v>0</v>
      </c>
    </row>
    <row r="14" spans="1:119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  <c r="CD14" s="431"/>
      <c r="CE14" s="431"/>
      <c r="CF14" s="431"/>
      <c r="CH14" s="654"/>
      <c r="CJ14" s="656"/>
      <c r="CL14" s="658"/>
      <c r="CN14" s="660"/>
      <c r="CO14" s="500"/>
      <c r="CP14" s="500"/>
      <c r="CQ14" s="500"/>
      <c r="CS14" s="663"/>
      <c r="CU14" s="665"/>
      <c r="CW14" s="667"/>
      <c r="CY14" s="669"/>
      <c r="CZ14" s="582"/>
      <c r="DA14" s="582"/>
      <c r="DB14" s="582"/>
      <c r="DD14" s="672"/>
      <c r="DF14" s="675"/>
      <c r="DH14" s="677"/>
      <c r="DJ14" s="679"/>
      <c r="DL14" s="682">
        <v>1</v>
      </c>
      <c r="DM14" s="582">
        <f t="shared" si="12"/>
        <v>0</v>
      </c>
      <c r="DN14" s="582">
        <f t="shared" si="13"/>
        <v>1</v>
      </c>
      <c r="DO14" s="582">
        <f t="shared" si="14"/>
        <v>1</v>
      </c>
    </row>
    <row r="15" spans="1:119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  <c r="CD15" s="431"/>
      <c r="CE15" s="431"/>
      <c r="CF15" s="431"/>
      <c r="CH15" s="654"/>
      <c r="CJ15" s="656"/>
      <c r="CL15" s="658"/>
      <c r="CN15" s="660"/>
      <c r="CO15" s="500"/>
      <c r="CP15" s="500"/>
      <c r="CQ15" s="500"/>
      <c r="CS15" s="663"/>
      <c r="CU15" s="665"/>
      <c r="CW15" s="667"/>
      <c r="CY15" s="669"/>
      <c r="CZ15" s="582"/>
      <c r="DA15" s="582"/>
      <c r="DB15" s="582"/>
      <c r="DD15" s="672"/>
      <c r="DF15" s="675"/>
      <c r="DH15" s="677"/>
      <c r="DJ15" s="679"/>
      <c r="DL15" s="681">
        <v>1</v>
      </c>
      <c r="DM15" s="582">
        <f t="shared" si="12"/>
        <v>0</v>
      </c>
      <c r="DN15" s="582">
        <f t="shared" si="13"/>
        <v>1</v>
      </c>
      <c r="DO15" s="582">
        <f t="shared" si="14"/>
        <v>1</v>
      </c>
    </row>
    <row r="16" spans="1:119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  <c r="CD16" s="431"/>
      <c r="CE16" s="431"/>
      <c r="CF16" s="431"/>
      <c r="CH16" s="654"/>
      <c r="CJ16" s="656"/>
      <c r="CL16" s="658"/>
      <c r="CN16" s="660"/>
      <c r="CO16" s="500"/>
      <c r="CP16" s="500"/>
      <c r="CQ16" s="500"/>
      <c r="CS16" s="663"/>
      <c r="CU16" s="665"/>
      <c r="CW16" s="667"/>
      <c r="CY16" s="669"/>
      <c r="CZ16" s="582"/>
      <c r="DA16" s="582"/>
      <c r="DB16" s="582"/>
      <c r="DD16" s="672"/>
      <c r="DF16" s="675"/>
      <c r="DH16" s="677"/>
      <c r="DJ16" s="679"/>
      <c r="DL16" s="681"/>
      <c r="DM16" s="582">
        <f t="shared" si="12"/>
        <v>0</v>
      </c>
      <c r="DN16" s="582">
        <f t="shared" si="13"/>
        <v>0</v>
      </c>
      <c r="DO16" s="582">
        <f t="shared" si="14"/>
        <v>0</v>
      </c>
    </row>
    <row r="17" spans="1:119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  <c r="CD17" s="431"/>
      <c r="CE17" s="431"/>
      <c r="CF17" s="431"/>
      <c r="CH17" s="654"/>
      <c r="CJ17" s="656"/>
      <c r="CL17" s="658"/>
      <c r="CN17" s="660"/>
      <c r="CO17" s="500"/>
      <c r="CP17" s="500"/>
      <c r="CQ17" s="500"/>
      <c r="CS17" s="663"/>
      <c r="CU17" s="665"/>
      <c r="CW17" s="667"/>
      <c r="CY17" s="669"/>
      <c r="CZ17" s="582"/>
      <c r="DA17" s="582"/>
      <c r="DB17" s="582"/>
      <c r="DD17" s="672"/>
      <c r="DF17" s="675"/>
      <c r="DH17" s="677"/>
      <c r="DJ17" s="679"/>
      <c r="DL17" s="681"/>
      <c r="DM17" s="582">
        <f t="shared" si="12"/>
        <v>0</v>
      </c>
      <c r="DN17" s="582">
        <f t="shared" si="13"/>
        <v>0</v>
      </c>
      <c r="DO17" s="582">
        <f t="shared" si="14"/>
        <v>0</v>
      </c>
    </row>
    <row r="18" spans="1:119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  <c r="CD18" s="431"/>
      <c r="CE18" s="431"/>
      <c r="CF18" s="431"/>
      <c r="CH18" s="654">
        <v>2</v>
      </c>
      <c r="CJ18" s="656">
        <v>1</v>
      </c>
      <c r="CL18" s="658">
        <v>1</v>
      </c>
      <c r="CN18" s="661">
        <v>1</v>
      </c>
      <c r="CO18" s="500"/>
      <c r="CP18" s="500"/>
      <c r="CQ18" s="500"/>
      <c r="CS18" s="663">
        <v>1</v>
      </c>
      <c r="CU18" s="665"/>
      <c r="CW18" s="667"/>
      <c r="CY18" s="670"/>
      <c r="CZ18" s="582"/>
      <c r="DA18" s="582"/>
      <c r="DB18" s="582"/>
      <c r="DD18" s="673"/>
      <c r="DF18" s="675">
        <v>2</v>
      </c>
      <c r="DH18" s="677">
        <v>1</v>
      </c>
      <c r="DJ18" s="679">
        <v>1</v>
      </c>
      <c r="DL18" s="682">
        <v>1</v>
      </c>
      <c r="DM18" s="582">
        <f t="shared" si="12"/>
        <v>0</v>
      </c>
      <c r="DN18" s="582">
        <f t="shared" si="13"/>
        <v>5</v>
      </c>
      <c r="DO18" s="582">
        <f t="shared" si="14"/>
        <v>5</v>
      </c>
    </row>
    <row r="19" spans="1:119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  <c r="CD19" s="431"/>
      <c r="CE19" s="431"/>
      <c r="CF19" s="431"/>
      <c r="CH19" s="655"/>
      <c r="CJ19" s="657"/>
      <c r="CL19" s="659"/>
      <c r="CN19" s="660"/>
      <c r="CO19" s="500"/>
      <c r="CP19" s="500"/>
      <c r="CQ19" s="500"/>
      <c r="CS19" s="664"/>
      <c r="CU19" s="666"/>
      <c r="CW19" s="668"/>
      <c r="CY19" s="669"/>
      <c r="CZ19" s="582"/>
      <c r="DA19" s="582"/>
      <c r="DB19" s="582"/>
      <c r="DD19" s="672"/>
      <c r="DF19" s="676"/>
      <c r="DH19" s="678"/>
      <c r="DJ19" s="680"/>
      <c r="DL19" s="681"/>
      <c r="DM19" s="582">
        <f t="shared" si="12"/>
        <v>0</v>
      </c>
      <c r="DN19" s="582">
        <f t="shared" si="13"/>
        <v>0</v>
      </c>
      <c r="DO19" s="582">
        <f t="shared" si="14"/>
        <v>0</v>
      </c>
    </row>
    <row r="20" spans="1:119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  <c r="CD20" s="431"/>
      <c r="CE20" s="431"/>
      <c r="CF20" s="431"/>
      <c r="CH20" s="655"/>
      <c r="CJ20" s="657"/>
      <c r="CL20" s="659"/>
      <c r="CN20" s="660"/>
      <c r="CO20" s="500"/>
      <c r="CP20" s="500"/>
      <c r="CQ20" s="500"/>
      <c r="CS20" s="664"/>
      <c r="CU20" s="666"/>
      <c r="CW20" s="668"/>
      <c r="CY20" s="669"/>
      <c r="CZ20" s="582"/>
      <c r="DA20" s="582"/>
      <c r="DB20" s="582"/>
      <c r="DD20" s="672"/>
      <c r="DF20" s="676"/>
      <c r="DH20" s="678"/>
      <c r="DJ20" s="680"/>
      <c r="DL20" s="681"/>
      <c r="DM20" s="582">
        <f t="shared" si="12"/>
        <v>0</v>
      </c>
      <c r="DN20" s="582">
        <f t="shared" si="13"/>
        <v>0</v>
      </c>
      <c r="DO20" s="582">
        <f t="shared" si="14"/>
        <v>0</v>
      </c>
    </row>
    <row r="21" spans="1:119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  <c r="CD21" s="431"/>
      <c r="CE21" s="431"/>
      <c r="CF21" s="431"/>
      <c r="CH21" s="655"/>
      <c r="CJ21" s="657"/>
      <c r="CL21" s="659"/>
      <c r="CN21" s="660"/>
      <c r="CO21" s="500"/>
      <c r="CP21" s="500"/>
      <c r="CQ21" s="500"/>
      <c r="CS21" s="664"/>
      <c r="CU21" s="666"/>
      <c r="CW21" s="668"/>
      <c r="CY21" s="669"/>
      <c r="CZ21" s="582"/>
      <c r="DA21" s="582"/>
      <c r="DB21" s="582"/>
      <c r="DD21" s="672"/>
      <c r="DF21" s="676"/>
      <c r="DH21" s="678"/>
      <c r="DJ21" s="680"/>
      <c r="DL21" s="681"/>
      <c r="DM21" s="582">
        <f t="shared" si="12"/>
        <v>0</v>
      </c>
      <c r="DN21" s="582">
        <f t="shared" si="13"/>
        <v>0</v>
      </c>
      <c r="DO21" s="582">
        <f t="shared" si="14"/>
        <v>0</v>
      </c>
    </row>
    <row r="22" spans="1:119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  <c r="CD22" s="431"/>
      <c r="CE22" s="431"/>
      <c r="CF22" s="431"/>
      <c r="CH22" s="655"/>
      <c r="CJ22" s="657"/>
      <c r="CL22" s="659"/>
      <c r="CN22" s="660"/>
      <c r="CO22" s="500"/>
      <c r="CP22" s="500"/>
      <c r="CQ22" s="500"/>
      <c r="CS22" s="664"/>
      <c r="CU22" s="666"/>
      <c r="CW22" s="668"/>
      <c r="CY22" s="669"/>
      <c r="CZ22" s="582"/>
      <c r="DA22" s="582"/>
      <c r="DB22" s="582"/>
      <c r="DD22" s="672"/>
      <c r="DF22" s="676"/>
      <c r="DH22" s="678"/>
      <c r="DJ22" s="680"/>
      <c r="DL22" s="681"/>
      <c r="DM22" s="582">
        <f t="shared" si="12"/>
        <v>0</v>
      </c>
      <c r="DN22" s="582">
        <f t="shared" si="13"/>
        <v>0</v>
      </c>
      <c r="DO22" s="582">
        <f t="shared" si="14"/>
        <v>0</v>
      </c>
    </row>
    <row r="23" spans="1:119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  <c r="CD23" s="431"/>
      <c r="CE23" s="431"/>
      <c r="CF23" s="431"/>
      <c r="CH23" s="654">
        <v>1</v>
      </c>
      <c r="CJ23" s="656"/>
      <c r="CL23" s="658"/>
      <c r="CN23" s="660"/>
      <c r="CO23" s="500"/>
      <c r="CP23" s="500"/>
      <c r="CQ23" s="500"/>
      <c r="CS23" s="663"/>
      <c r="CU23" s="665"/>
      <c r="CW23" s="667"/>
      <c r="CY23" s="669"/>
      <c r="CZ23" s="582"/>
      <c r="DA23" s="582"/>
      <c r="DB23" s="582"/>
      <c r="DD23" s="672"/>
      <c r="DF23" s="675">
        <v>1</v>
      </c>
      <c r="DH23" s="677"/>
      <c r="DJ23" s="679"/>
      <c r="DL23" s="681"/>
      <c r="DM23" s="582">
        <f t="shared" si="12"/>
        <v>0</v>
      </c>
      <c r="DN23" s="582">
        <f t="shared" si="13"/>
        <v>1</v>
      </c>
      <c r="DO23" s="582">
        <f t="shared" si="14"/>
        <v>1</v>
      </c>
    </row>
    <row r="24" spans="1:119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  <c r="CD24" s="431"/>
      <c r="CE24" s="431"/>
      <c r="CF24" s="431"/>
      <c r="CH24" s="654">
        <v>15</v>
      </c>
      <c r="CJ24" s="656">
        <v>14</v>
      </c>
      <c r="CL24" s="658">
        <v>17</v>
      </c>
      <c r="CN24" s="661">
        <v>15</v>
      </c>
      <c r="CO24" s="500"/>
      <c r="CP24" s="500"/>
      <c r="CQ24" s="500"/>
      <c r="CS24" s="663">
        <v>16</v>
      </c>
      <c r="CU24" s="665">
        <v>14</v>
      </c>
      <c r="CW24" s="667">
        <v>12</v>
      </c>
      <c r="CY24" s="670">
        <v>11</v>
      </c>
      <c r="CZ24" s="582"/>
      <c r="DA24" s="582"/>
      <c r="DB24" s="582"/>
      <c r="DD24" s="673">
        <v>13</v>
      </c>
      <c r="DF24" s="675">
        <v>15</v>
      </c>
      <c r="DH24" s="677">
        <v>14</v>
      </c>
      <c r="DJ24" s="679">
        <v>17</v>
      </c>
      <c r="DL24" s="682">
        <v>15</v>
      </c>
      <c r="DM24" s="582">
        <f t="shared" si="12"/>
        <v>0</v>
      </c>
      <c r="DN24" s="582">
        <f t="shared" si="13"/>
        <v>74</v>
      </c>
      <c r="DO24" s="582">
        <f t="shared" si="14"/>
        <v>74</v>
      </c>
    </row>
    <row r="25" spans="1:119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  <c r="CD25" s="431"/>
      <c r="CE25" s="431"/>
      <c r="CF25" s="431"/>
      <c r="CH25" s="655"/>
      <c r="CJ25" s="657"/>
      <c r="CL25" s="659"/>
      <c r="CN25" s="660"/>
      <c r="CO25" s="500"/>
      <c r="CP25" s="500"/>
      <c r="CQ25" s="500"/>
      <c r="CS25" s="664"/>
      <c r="CU25" s="666"/>
      <c r="CW25" s="668"/>
      <c r="CY25" s="669"/>
      <c r="CZ25" s="582"/>
      <c r="DA25" s="582"/>
      <c r="DB25" s="582"/>
      <c r="DD25" s="672"/>
      <c r="DF25" s="676"/>
      <c r="DH25" s="678"/>
      <c r="DJ25" s="680"/>
      <c r="DL25" s="681"/>
      <c r="DM25" s="582">
        <f t="shared" si="12"/>
        <v>0</v>
      </c>
      <c r="DN25" s="582">
        <f t="shared" si="13"/>
        <v>0</v>
      </c>
      <c r="DO25" s="582">
        <f t="shared" si="14"/>
        <v>0</v>
      </c>
    </row>
    <row r="26" spans="1:119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  <c r="CD26" s="431"/>
      <c r="CE26" s="431"/>
      <c r="CF26" s="431"/>
      <c r="CH26" s="655"/>
      <c r="CJ26" s="657"/>
      <c r="CL26" s="659"/>
      <c r="CN26" s="660"/>
      <c r="CO26" s="500"/>
      <c r="CP26" s="500"/>
      <c r="CQ26" s="500"/>
      <c r="CS26" s="664"/>
      <c r="CU26" s="666"/>
      <c r="CW26" s="668"/>
      <c r="CY26" s="669"/>
      <c r="CZ26" s="582"/>
      <c r="DA26" s="582"/>
      <c r="DB26" s="582"/>
      <c r="DD26" s="672"/>
      <c r="DF26" s="676"/>
      <c r="DH26" s="678"/>
      <c r="DJ26" s="680"/>
      <c r="DL26" s="681"/>
      <c r="DM26" s="582">
        <f t="shared" si="12"/>
        <v>0</v>
      </c>
      <c r="DN26" s="582">
        <f t="shared" si="13"/>
        <v>0</v>
      </c>
      <c r="DO26" s="582">
        <f t="shared" si="14"/>
        <v>0</v>
      </c>
    </row>
    <row r="27" spans="1:119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  <c r="CD27" s="431"/>
      <c r="CE27" s="431"/>
      <c r="CF27" s="431"/>
      <c r="CH27" s="654"/>
      <c r="CJ27" s="656"/>
      <c r="CL27" s="658"/>
      <c r="CN27" s="660"/>
      <c r="CO27" s="500"/>
      <c r="CP27" s="500"/>
      <c r="CQ27" s="500"/>
      <c r="CS27" s="663"/>
      <c r="CU27" s="665"/>
      <c r="CW27" s="667"/>
      <c r="CY27" s="669"/>
      <c r="CZ27" s="582"/>
      <c r="DA27" s="582"/>
      <c r="DB27" s="582"/>
      <c r="DD27" s="672"/>
      <c r="DF27" s="675"/>
      <c r="DH27" s="677"/>
      <c r="DJ27" s="679"/>
      <c r="DL27" s="681"/>
      <c r="DM27" s="582">
        <f t="shared" si="12"/>
        <v>0</v>
      </c>
      <c r="DN27" s="582">
        <f t="shared" si="13"/>
        <v>0</v>
      </c>
      <c r="DO27" s="582">
        <f t="shared" si="14"/>
        <v>0</v>
      </c>
    </row>
    <row r="28" spans="1:119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  <c r="CD28" s="431"/>
      <c r="CE28" s="431"/>
      <c r="CF28" s="431"/>
      <c r="CH28" s="654"/>
      <c r="CJ28" s="656"/>
      <c r="CL28" s="658"/>
      <c r="CN28" s="660"/>
      <c r="CO28" s="500"/>
      <c r="CP28" s="500"/>
      <c r="CQ28" s="500"/>
      <c r="CS28" s="663"/>
      <c r="CU28" s="665"/>
      <c r="CW28" s="667"/>
      <c r="CY28" s="669"/>
      <c r="CZ28" s="582"/>
      <c r="DA28" s="582"/>
      <c r="DB28" s="582"/>
      <c r="DD28" s="672"/>
      <c r="DF28" s="675"/>
      <c r="DH28" s="677"/>
      <c r="DJ28" s="679"/>
      <c r="DL28" s="681"/>
      <c r="DM28" s="582">
        <f t="shared" si="12"/>
        <v>0</v>
      </c>
      <c r="DN28" s="582">
        <f t="shared" si="13"/>
        <v>0</v>
      </c>
      <c r="DO28" s="582">
        <f t="shared" si="14"/>
        <v>0</v>
      </c>
    </row>
    <row r="29" spans="1:119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  <c r="CD29" s="431"/>
      <c r="CE29" s="431"/>
      <c r="CF29" s="431"/>
      <c r="CH29" s="654">
        <v>1</v>
      </c>
      <c r="CJ29" s="656">
        <v>1</v>
      </c>
      <c r="CL29" s="658">
        <v>1</v>
      </c>
      <c r="CN29" s="660"/>
      <c r="CO29" s="500"/>
      <c r="CP29" s="500"/>
      <c r="CQ29" s="500"/>
      <c r="CS29" s="663">
        <v>1</v>
      </c>
      <c r="CU29" s="665">
        <v>1</v>
      </c>
      <c r="CW29" s="667"/>
      <c r="CY29" s="669"/>
      <c r="CZ29" s="582"/>
      <c r="DA29" s="582"/>
      <c r="DB29" s="582"/>
      <c r="DD29" s="672"/>
      <c r="DF29" s="675">
        <v>1</v>
      </c>
      <c r="DH29" s="677">
        <v>1</v>
      </c>
      <c r="DJ29" s="679">
        <v>1</v>
      </c>
      <c r="DL29" s="681"/>
      <c r="DM29" s="582">
        <f t="shared" si="12"/>
        <v>0</v>
      </c>
      <c r="DN29" s="582">
        <f t="shared" si="13"/>
        <v>3</v>
      </c>
      <c r="DO29" s="582">
        <f t="shared" si="14"/>
        <v>3</v>
      </c>
    </row>
    <row r="30" spans="1:119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  <c r="CD30" s="431"/>
      <c r="CE30" s="431"/>
      <c r="CF30" s="431"/>
      <c r="CH30" s="654"/>
      <c r="CJ30" s="656"/>
      <c r="CL30" s="658"/>
      <c r="CN30" s="661"/>
      <c r="CO30" s="500"/>
      <c r="CP30" s="500"/>
      <c r="CQ30" s="500"/>
      <c r="CS30" s="663"/>
      <c r="CU30" s="665"/>
      <c r="CW30" s="667"/>
      <c r="CY30" s="670"/>
      <c r="CZ30" s="582"/>
      <c r="DA30" s="582"/>
      <c r="DB30" s="582"/>
      <c r="DD30" s="673"/>
      <c r="DF30" s="675"/>
      <c r="DH30" s="677"/>
      <c r="DJ30" s="679"/>
      <c r="DL30" s="682"/>
      <c r="DM30" s="582">
        <f t="shared" si="12"/>
        <v>0</v>
      </c>
      <c r="DN30" s="582">
        <f t="shared" si="13"/>
        <v>0</v>
      </c>
      <c r="DO30" s="582">
        <f t="shared" si="14"/>
        <v>0</v>
      </c>
    </row>
    <row r="31" spans="1:119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  <c r="CD31" s="431"/>
      <c r="CE31" s="431"/>
      <c r="CF31" s="431"/>
      <c r="CH31" s="654"/>
      <c r="CJ31" s="656"/>
      <c r="CL31" s="658"/>
      <c r="CN31" s="660"/>
      <c r="CO31" s="500"/>
      <c r="CP31" s="500"/>
      <c r="CQ31" s="500"/>
      <c r="CS31" s="663"/>
      <c r="CU31" s="665"/>
      <c r="CW31" s="667"/>
      <c r="CY31" s="669"/>
      <c r="CZ31" s="582"/>
      <c r="DA31" s="582"/>
      <c r="DB31" s="582"/>
      <c r="DD31" s="672"/>
      <c r="DF31" s="675"/>
      <c r="DH31" s="677"/>
      <c r="DJ31" s="679"/>
      <c r="DL31" s="681"/>
      <c r="DM31" s="582">
        <f t="shared" si="12"/>
        <v>0</v>
      </c>
      <c r="DN31" s="582">
        <f t="shared" si="13"/>
        <v>0</v>
      </c>
      <c r="DO31" s="582">
        <f t="shared" si="14"/>
        <v>0</v>
      </c>
    </row>
    <row r="32" spans="1:119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  <c r="CD32" s="431"/>
      <c r="CE32" s="431"/>
      <c r="CF32" s="431"/>
      <c r="CH32" s="654">
        <v>12</v>
      </c>
      <c r="CJ32" s="656">
        <v>15</v>
      </c>
      <c r="CL32" s="658">
        <v>13</v>
      </c>
      <c r="CN32" s="661">
        <v>10</v>
      </c>
      <c r="CO32" s="500"/>
      <c r="CP32" s="500"/>
      <c r="CQ32" s="500"/>
      <c r="CS32" s="663">
        <v>19</v>
      </c>
      <c r="CU32" s="665">
        <v>15</v>
      </c>
      <c r="CW32" s="667">
        <v>15</v>
      </c>
      <c r="CY32" s="670">
        <v>14</v>
      </c>
      <c r="CZ32" s="582"/>
      <c r="DA32" s="582"/>
      <c r="DB32" s="582"/>
      <c r="DD32" s="673">
        <v>12</v>
      </c>
      <c r="DF32" s="675">
        <v>12</v>
      </c>
      <c r="DH32" s="677">
        <v>15</v>
      </c>
      <c r="DJ32" s="679">
        <v>13</v>
      </c>
      <c r="DL32" s="682">
        <v>10</v>
      </c>
      <c r="DM32" s="582">
        <f t="shared" si="12"/>
        <v>0</v>
      </c>
      <c r="DN32" s="582">
        <f t="shared" si="13"/>
        <v>62</v>
      </c>
      <c r="DO32" s="582">
        <f t="shared" si="14"/>
        <v>62</v>
      </c>
    </row>
    <row r="33" spans="1:119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  <c r="CD33" s="431"/>
      <c r="CE33" s="431"/>
      <c r="CF33" s="431"/>
      <c r="CH33" s="654"/>
      <c r="CJ33" s="656"/>
      <c r="CL33" s="658"/>
      <c r="CN33" s="660"/>
      <c r="CO33" s="500"/>
      <c r="CP33" s="500"/>
      <c r="CQ33" s="500"/>
      <c r="CS33" s="663"/>
      <c r="CU33" s="665"/>
      <c r="CW33" s="667"/>
      <c r="CY33" s="669"/>
      <c r="CZ33" s="582"/>
      <c r="DA33" s="582"/>
      <c r="DB33" s="582"/>
      <c r="DD33" s="672"/>
      <c r="DF33" s="675"/>
      <c r="DH33" s="677"/>
      <c r="DJ33" s="679"/>
      <c r="DL33" s="681"/>
      <c r="DM33" s="582">
        <f t="shared" si="12"/>
        <v>0</v>
      </c>
      <c r="DN33" s="582">
        <f t="shared" si="13"/>
        <v>0</v>
      </c>
      <c r="DO33" s="582">
        <f t="shared" si="14"/>
        <v>0</v>
      </c>
    </row>
    <row r="34" spans="1:119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  <c r="CD34" s="431"/>
      <c r="CE34" s="431"/>
      <c r="CF34" s="431"/>
      <c r="CH34" s="654">
        <v>1</v>
      </c>
      <c r="CJ34" s="656">
        <v>2</v>
      </c>
      <c r="CL34" s="658">
        <v>1</v>
      </c>
      <c r="CN34" s="661">
        <v>1</v>
      </c>
      <c r="CO34" s="500"/>
      <c r="CP34" s="500"/>
      <c r="CQ34" s="500"/>
      <c r="CS34" s="663">
        <v>3</v>
      </c>
      <c r="CU34" s="665">
        <v>1</v>
      </c>
      <c r="CW34" s="667"/>
      <c r="CY34" s="670">
        <v>1</v>
      </c>
      <c r="CZ34" s="582"/>
      <c r="DA34" s="582"/>
      <c r="DB34" s="582"/>
      <c r="DD34" s="673"/>
      <c r="DF34" s="675"/>
      <c r="DH34" s="677"/>
      <c r="DJ34" s="679"/>
      <c r="DL34" s="682"/>
      <c r="DM34" s="582">
        <f t="shared" si="12"/>
        <v>0</v>
      </c>
      <c r="DN34" s="582">
        <f t="shared" si="13"/>
        <v>0</v>
      </c>
      <c r="DO34" s="582">
        <f t="shared" si="14"/>
        <v>0</v>
      </c>
    </row>
    <row r="35" spans="1:119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  <c r="CD35" s="431"/>
      <c r="CE35" s="431"/>
      <c r="CF35" s="431"/>
      <c r="CH35" s="655">
        <v>2</v>
      </c>
      <c r="CJ35" s="657">
        <v>4</v>
      </c>
      <c r="CL35" s="659">
        <v>4</v>
      </c>
      <c r="CN35" s="660"/>
      <c r="CO35" s="500"/>
      <c r="CP35" s="500"/>
      <c r="CQ35" s="500"/>
      <c r="CS35" s="664"/>
      <c r="CU35" s="666"/>
      <c r="CW35" s="668"/>
      <c r="CY35" s="669"/>
      <c r="CZ35" s="582"/>
      <c r="DA35" s="582"/>
      <c r="DB35" s="582"/>
      <c r="DD35" s="672"/>
      <c r="DF35" s="676"/>
      <c r="DH35" s="678"/>
      <c r="DJ35" s="680"/>
      <c r="DL35" s="681"/>
      <c r="DM35" s="582">
        <f t="shared" si="12"/>
        <v>0</v>
      </c>
      <c r="DN35" s="582">
        <f t="shared" si="13"/>
        <v>0</v>
      </c>
      <c r="DO35" s="582">
        <f t="shared" si="14"/>
        <v>0</v>
      </c>
    </row>
    <row r="36" spans="1:119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  <c r="CD36" s="431"/>
      <c r="CE36" s="431"/>
      <c r="CF36" s="431"/>
      <c r="CH36" s="654">
        <v>1</v>
      </c>
      <c r="CJ36" s="656">
        <v>1</v>
      </c>
      <c r="CL36" s="658">
        <v>1</v>
      </c>
      <c r="CN36" s="660"/>
      <c r="CO36" s="500"/>
      <c r="CP36" s="500"/>
      <c r="CQ36" s="500"/>
      <c r="CS36" s="663">
        <v>1</v>
      </c>
      <c r="CU36" s="665"/>
      <c r="CW36" s="667"/>
      <c r="CY36" s="669"/>
      <c r="CZ36" s="582"/>
      <c r="DA36" s="582"/>
      <c r="DB36" s="582"/>
      <c r="DD36" s="672"/>
      <c r="DF36" s="675">
        <v>1</v>
      </c>
      <c r="DH36" s="677">
        <v>1</v>
      </c>
      <c r="DJ36" s="679">
        <v>1</v>
      </c>
      <c r="DL36" s="681"/>
      <c r="DM36" s="582">
        <f t="shared" si="12"/>
        <v>0</v>
      </c>
      <c r="DN36" s="582">
        <f t="shared" si="13"/>
        <v>3</v>
      </c>
      <c r="DO36" s="582">
        <f t="shared" si="14"/>
        <v>3</v>
      </c>
    </row>
    <row r="37" spans="1:119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  <c r="CD37" s="431"/>
      <c r="CE37" s="431"/>
      <c r="CF37" s="431"/>
      <c r="CH37" s="654">
        <v>1</v>
      </c>
      <c r="CJ37" s="656">
        <v>1</v>
      </c>
      <c r="CL37" s="658">
        <v>1</v>
      </c>
      <c r="CN37" s="660"/>
      <c r="CO37" s="500"/>
      <c r="CP37" s="500"/>
      <c r="CQ37" s="500"/>
      <c r="CS37" s="663">
        <v>1</v>
      </c>
      <c r="CU37" s="665"/>
      <c r="CW37" s="667"/>
      <c r="CY37" s="669"/>
      <c r="CZ37" s="582"/>
      <c r="DA37" s="582"/>
      <c r="DB37" s="582"/>
      <c r="DD37" s="672"/>
      <c r="DF37" s="675">
        <v>1</v>
      </c>
      <c r="DH37" s="677">
        <v>1</v>
      </c>
      <c r="DJ37" s="679">
        <v>1</v>
      </c>
      <c r="DL37" s="681"/>
      <c r="DM37" s="582">
        <f t="shared" si="12"/>
        <v>0</v>
      </c>
      <c r="DN37" s="582">
        <f t="shared" si="13"/>
        <v>3</v>
      </c>
      <c r="DO37" s="582">
        <f t="shared" si="14"/>
        <v>3</v>
      </c>
    </row>
    <row r="38" spans="1:119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  <c r="CD38" s="431"/>
      <c r="CE38" s="431"/>
      <c r="CF38" s="431"/>
      <c r="CH38" s="654"/>
      <c r="CJ38" s="656">
        <v>1</v>
      </c>
      <c r="CL38" s="658">
        <v>2</v>
      </c>
      <c r="CN38" s="660"/>
      <c r="CO38" s="500"/>
      <c r="CP38" s="500"/>
      <c r="CQ38" s="500"/>
      <c r="CS38" s="663"/>
      <c r="CU38" s="665">
        <v>2</v>
      </c>
      <c r="CW38" s="667">
        <v>2</v>
      </c>
      <c r="CY38" s="669"/>
      <c r="CZ38" s="582"/>
      <c r="DA38" s="582"/>
      <c r="DB38" s="582"/>
      <c r="DD38" s="672"/>
      <c r="DF38" s="675"/>
      <c r="DH38" s="677">
        <v>1</v>
      </c>
      <c r="DJ38" s="679">
        <v>2</v>
      </c>
      <c r="DL38" s="681"/>
      <c r="DM38" s="582">
        <f t="shared" si="12"/>
        <v>0</v>
      </c>
      <c r="DN38" s="582">
        <f t="shared" si="13"/>
        <v>3</v>
      </c>
      <c r="DO38" s="582">
        <f t="shared" si="14"/>
        <v>3</v>
      </c>
    </row>
    <row r="39" spans="1:119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  <c r="CD39" s="431"/>
      <c r="CE39" s="431"/>
      <c r="CF39" s="431"/>
      <c r="CH39" s="654">
        <v>1</v>
      </c>
      <c r="CJ39" s="656">
        <v>1</v>
      </c>
      <c r="CL39" s="658">
        <v>1</v>
      </c>
      <c r="CN39" s="661"/>
      <c r="CO39" s="500"/>
      <c r="CP39" s="500"/>
      <c r="CQ39" s="500"/>
      <c r="CS39" s="663">
        <v>2</v>
      </c>
      <c r="CU39" s="665">
        <v>3</v>
      </c>
      <c r="CW39" s="667">
        <v>1</v>
      </c>
      <c r="CY39" s="669"/>
      <c r="CZ39" s="582"/>
      <c r="DA39" s="582"/>
      <c r="DB39" s="582"/>
      <c r="DD39" s="672"/>
      <c r="DF39" s="675">
        <v>1</v>
      </c>
      <c r="DH39" s="677">
        <v>1</v>
      </c>
      <c r="DJ39" s="679">
        <v>1</v>
      </c>
      <c r="DL39" s="682"/>
      <c r="DM39" s="582">
        <f t="shared" si="12"/>
        <v>0</v>
      </c>
      <c r="DN39" s="582">
        <f t="shared" si="13"/>
        <v>3</v>
      </c>
      <c r="DO39" s="582">
        <f t="shared" si="14"/>
        <v>3</v>
      </c>
    </row>
    <row r="40" spans="1:119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  <c r="CD40" s="431"/>
      <c r="CE40" s="431"/>
      <c r="CF40" s="431"/>
      <c r="CH40" s="655">
        <v>1</v>
      </c>
      <c r="CJ40" s="657">
        <v>1</v>
      </c>
      <c r="CL40" s="659">
        <v>1</v>
      </c>
      <c r="CN40" s="662">
        <v>1</v>
      </c>
      <c r="CO40" s="500"/>
      <c r="CP40" s="500"/>
      <c r="CQ40" s="500"/>
      <c r="CS40" s="664">
        <v>1</v>
      </c>
      <c r="CU40" s="666">
        <v>1</v>
      </c>
      <c r="CW40" s="668">
        <v>1</v>
      </c>
      <c r="CY40" s="671">
        <v>1</v>
      </c>
      <c r="CZ40" s="582"/>
      <c r="DA40" s="582"/>
      <c r="DB40" s="582"/>
      <c r="DD40" s="672"/>
      <c r="DF40" s="676">
        <v>1</v>
      </c>
      <c r="DH40" s="678">
        <v>1</v>
      </c>
      <c r="DJ40" s="680">
        <v>1</v>
      </c>
      <c r="DL40" s="683"/>
      <c r="DM40" s="582">
        <f t="shared" si="12"/>
        <v>0</v>
      </c>
      <c r="DN40" s="582">
        <f t="shared" si="13"/>
        <v>3</v>
      </c>
      <c r="DO40" s="582">
        <f t="shared" si="14"/>
        <v>3</v>
      </c>
    </row>
    <row r="41" spans="1:119" x14ac:dyDescent="0.2">
      <c r="A41" s="26"/>
    </row>
    <row r="42" spans="1:119" x14ac:dyDescent="0.2">
      <c r="A42" s="26"/>
    </row>
    <row r="43" spans="1:119" x14ac:dyDescent="0.2">
      <c r="A43" s="26"/>
    </row>
    <row r="45" spans="1:119" x14ac:dyDescent="0.2">
      <c r="A45" s="28"/>
    </row>
    <row r="46" spans="1:119" x14ac:dyDescent="0.2">
      <c r="A46" s="38"/>
    </row>
    <row r="47" spans="1:119" x14ac:dyDescent="0.2">
      <c r="A47" s="38"/>
    </row>
    <row r="48" spans="1:119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64">
    <mergeCell ref="DC1:DO1"/>
    <mergeCell ref="DC2:DD2"/>
    <mergeCell ref="DE2:DF2"/>
    <mergeCell ref="DG2:DH2"/>
    <mergeCell ref="DI2:DJ2"/>
    <mergeCell ref="DK2:DL2"/>
    <mergeCell ref="DM2:DO2"/>
    <mergeCell ref="CR1:DB1"/>
    <mergeCell ref="CR2:CS2"/>
    <mergeCell ref="CT2:CU2"/>
    <mergeCell ref="CV2:CW2"/>
    <mergeCell ref="CX2:CY2"/>
    <mergeCell ref="CZ2:DB2"/>
    <mergeCell ref="CG1:CQ1"/>
    <mergeCell ref="CG2:CH2"/>
    <mergeCell ref="CI2:CJ2"/>
    <mergeCell ref="CK2:CL2"/>
    <mergeCell ref="CM2:CN2"/>
    <mergeCell ref="CO2:CQ2"/>
    <mergeCell ref="BT1:CF1"/>
    <mergeCell ref="BT2:BU2"/>
    <mergeCell ref="BV2:BW2"/>
    <mergeCell ref="BX2:BY2"/>
    <mergeCell ref="CB2:CC2"/>
    <mergeCell ref="CD2:CF2"/>
    <mergeCell ref="BZ2:CA2"/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X1:BH1"/>
    <mergeCell ref="AX2:AY2"/>
    <mergeCell ref="AZ2:BA2"/>
    <mergeCell ref="BB2:BC2"/>
    <mergeCell ref="BD2:BE2"/>
    <mergeCell ref="BF2:BH2"/>
    <mergeCell ref="BI1:BS1"/>
    <mergeCell ref="BI2:BJ2"/>
    <mergeCell ref="BK2:BL2"/>
    <mergeCell ref="BM2:BN2"/>
    <mergeCell ref="BO2:BP2"/>
    <mergeCell ref="BQ2:BS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2" sqref="B22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744" t="s">
        <v>532</v>
      </c>
      <c r="B1" s="744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746" t="s">
        <v>602</v>
      </c>
      <c r="B7" s="750" t="s">
        <v>603</v>
      </c>
      <c r="C7" s="752" t="s">
        <v>701</v>
      </c>
      <c r="D7" s="748">
        <v>44</v>
      </c>
      <c r="E7" s="754" t="s">
        <v>531</v>
      </c>
      <c r="F7" s="748">
        <v>44</v>
      </c>
    </row>
    <row r="8" spans="1:6" ht="39.75" customHeight="1" x14ac:dyDescent="0.25">
      <c r="A8" s="747"/>
      <c r="B8" s="751"/>
      <c r="C8" s="753"/>
      <c r="D8" s="749"/>
      <c r="E8" s="755"/>
      <c r="F8" s="749"/>
    </row>
    <row r="9" spans="1:6" ht="21" customHeight="1" x14ac:dyDescent="0.25"/>
    <row r="10" spans="1:6" ht="45.75" customHeight="1" x14ac:dyDescent="0.25">
      <c r="A10" s="745" t="s">
        <v>704</v>
      </c>
      <c r="B10" s="745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7"/>
  <sheetViews>
    <sheetView workbookViewId="0">
      <pane xSplit="6195" topLeftCell="DF1" activePane="topRight"/>
      <selection activeCell="K7" sqref="K7"/>
      <selection pane="topRight" activeCell="DJ4" sqref="DJ4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88" width="4.42578125" style="53" customWidth="1"/>
    <col min="89" max="96" width="4.28515625" style="53" customWidth="1"/>
    <col min="97" max="99" width="5.140625" style="53" customWidth="1"/>
    <col min="100" max="110" width="4.42578125" style="53" customWidth="1"/>
    <col min="111" max="123" width="4.7109375" style="53" customWidth="1"/>
    <col min="124" max="129" width="9.140625" style="53"/>
    <col min="130" max="130" width="4.140625" style="53" customWidth="1"/>
    <col min="131" max="131" width="5" style="53" customWidth="1"/>
    <col min="132" max="132" width="45.7109375" style="53" customWidth="1"/>
    <col min="133" max="133" width="4.28515625" style="53" customWidth="1"/>
    <col min="134" max="134" width="4.85546875" style="53" customWidth="1"/>
    <col min="135" max="135" width="3.85546875" style="53" customWidth="1"/>
    <col min="136" max="136" width="4.28515625" style="53" customWidth="1"/>
    <col min="137" max="137" width="3.85546875" style="53" customWidth="1"/>
    <col min="138" max="138" width="5" style="53" bestFit="1" customWidth="1"/>
    <col min="139" max="139" width="4" style="53" bestFit="1" customWidth="1"/>
    <col min="140" max="140" width="3.28515625" style="53" customWidth="1"/>
    <col min="141" max="141" width="3.140625" style="53" customWidth="1"/>
    <col min="142" max="142" width="4.28515625" style="53" customWidth="1"/>
    <col min="143" max="143" width="4.85546875" style="53" customWidth="1"/>
    <col min="144" max="144" width="3.140625" style="53" customWidth="1"/>
    <col min="145" max="145" width="4.42578125" style="53" customWidth="1"/>
    <col min="146" max="146" width="5.140625" style="53" customWidth="1"/>
    <col min="147" max="147" width="4.285156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123" s="318" customFormat="1" ht="28.5" customHeight="1" x14ac:dyDescent="0.35">
      <c r="C1" s="353"/>
      <c r="D1" s="761" t="s">
        <v>576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59" t="s">
        <v>709</v>
      </c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59" t="s">
        <v>719</v>
      </c>
      <c r="AC1" s="760"/>
      <c r="AD1" s="760"/>
      <c r="AE1" s="760"/>
      <c r="AF1" s="760"/>
      <c r="AG1" s="760"/>
      <c r="AH1" s="760"/>
      <c r="AI1" s="760"/>
      <c r="AJ1" s="760"/>
      <c r="AK1" s="760"/>
      <c r="AL1" s="760"/>
      <c r="AM1" s="756" t="s">
        <v>736</v>
      </c>
      <c r="AN1" s="757"/>
      <c r="AO1" s="757"/>
      <c r="AP1" s="757"/>
      <c r="AQ1" s="757"/>
      <c r="AR1" s="757"/>
      <c r="AS1" s="757"/>
      <c r="AT1" s="757"/>
      <c r="AU1" s="757"/>
      <c r="AV1" s="757"/>
      <c r="AW1" s="757"/>
      <c r="AX1" s="757"/>
      <c r="AY1" s="758"/>
      <c r="AZ1" s="756" t="s">
        <v>747</v>
      </c>
      <c r="BA1" s="757"/>
      <c r="BB1" s="757"/>
      <c r="BC1" s="757"/>
      <c r="BD1" s="757"/>
      <c r="BE1" s="757"/>
      <c r="BF1" s="757"/>
      <c r="BG1" s="757"/>
      <c r="BH1" s="757"/>
      <c r="BI1" s="757"/>
      <c r="BJ1" s="757"/>
      <c r="BK1" s="757"/>
      <c r="BL1" s="758"/>
      <c r="BM1" s="756" t="s">
        <v>770</v>
      </c>
      <c r="BN1" s="757"/>
      <c r="BO1" s="757"/>
      <c r="BP1" s="757"/>
      <c r="BQ1" s="757"/>
      <c r="BR1" s="757"/>
      <c r="BS1" s="757"/>
      <c r="BT1" s="757"/>
      <c r="BU1" s="757"/>
      <c r="BV1" s="757"/>
      <c r="BW1" s="758"/>
      <c r="BX1" s="721" t="s">
        <v>774</v>
      </c>
      <c r="BY1" s="722"/>
      <c r="BZ1" s="722"/>
      <c r="CA1" s="722"/>
      <c r="CB1" s="722"/>
      <c r="CC1" s="722"/>
      <c r="CD1" s="722"/>
      <c r="CE1" s="722"/>
      <c r="CF1" s="722"/>
      <c r="CG1" s="722"/>
      <c r="CH1" s="722"/>
      <c r="CI1" s="722"/>
      <c r="CJ1" s="722"/>
      <c r="CK1" s="756" t="s">
        <v>780</v>
      </c>
      <c r="CL1" s="757"/>
      <c r="CM1" s="757"/>
      <c r="CN1" s="757"/>
      <c r="CO1" s="757"/>
      <c r="CP1" s="757"/>
      <c r="CQ1" s="757"/>
      <c r="CR1" s="757"/>
      <c r="CS1" s="757"/>
      <c r="CT1" s="757"/>
      <c r="CU1" s="758"/>
      <c r="CV1" s="756" t="s">
        <v>785</v>
      </c>
      <c r="CW1" s="757"/>
      <c r="CX1" s="757"/>
      <c r="CY1" s="757"/>
      <c r="CZ1" s="757"/>
      <c r="DA1" s="757"/>
      <c r="DB1" s="757"/>
      <c r="DC1" s="757"/>
      <c r="DD1" s="757"/>
      <c r="DE1" s="757"/>
      <c r="DF1" s="758"/>
      <c r="DG1" s="694" t="s">
        <v>797</v>
      </c>
      <c r="DH1" s="695"/>
      <c r="DI1" s="695"/>
      <c r="DJ1" s="695"/>
      <c r="DK1" s="695"/>
      <c r="DL1" s="695"/>
      <c r="DM1" s="695"/>
      <c r="DN1" s="695"/>
      <c r="DO1" s="695"/>
      <c r="DP1" s="695"/>
      <c r="DQ1" s="695"/>
      <c r="DR1" s="695"/>
      <c r="DS1" s="696"/>
    </row>
    <row r="2" spans="1:123" s="9" customFormat="1" ht="30.75" customHeight="1" x14ac:dyDescent="0.35">
      <c r="C2" s="318" t="s">
        <v>641</v>
      </c>
      <c r="D2" s="697" t="s">
        <v>5</v>
      </c>
      <c r="E2" s="698"/>
      <c r="F2" s="697" t="s">
        <v>6</v>
      </c>
      <c r="G2" s="698"/>
      <c r="H2" s="697" t="s">
        <v>2</v>
      </c>
      <c r="I2" s="698"/>
      <c r="J2" s="697" t="s">
        <v>3</v>
      </c>
      <c r="K2" s="698"/>
      <c r="L2" s="697" t="s">
        <v>525</v>
      </c>
      <c r="M2" s="698"/>
      <c r="N2" s="706" t="s">
        <v>4</v>
      </c>
      <c r="O2" s="706"/>
      <c r="P2" s="707"/>
      <c r="Q2" s="697" t="s">
        <v>5</v>
      </c>
      <c r="R2" s="698"/>
      <c r="S2" s="697" t="s">
        <v>6</v>
      </c>
      <c r="T2" s="698"/>
      <c r="U2" s="697" t="s">
        <v>2</v>
      </c>
      <c r="V2" s="698"/>
      <c r="W2" s="697" t="s">
        <v>3</v>
      </c>
      <c r="X2" s="698"/>
      <c r="Y2" s="706" t="s">
        <v>4</v>
      </c>
      <c r="Z2" s="706"/>
      <c r="AA2" s="707"/>
      <c r="AB2" s="697" t="s">
        <v>5</v>
      </c>
      <c r="AC2" s="698"/>
      <c r="AD2" s="697" t="s">
        <v>6</v>
      </c>
      <c r="AE2" s="698"/>
      <c r="AF2" s="697" t="s">
        <v>2</v>
      </c>
      <c r="AG2" s="698"/>
      <c r="AH2" s="697" t="s">
        <v>3</v>
      </c>
      <c r="AI2" s="698"/>
      <c r="AJ2" s="706" t="s">
        <v>4</v>
      </c>
      <c r="AK2" s="706"/>
      <c r="AL2" s="707"/>
      <c r="AM2" s="697" t="s">
        <v>5</v>
      </c>
      <c r="AN2" s="698"/>
      <c r="AO2" s="697" t="s">
        <v>6</v>
      </c>
      <c r="AP2" s="698"/>
      <c r="AQ2" s="697" t="s">
        <v>2</v>
      </c>
      <c r="AR2" s="698"/>
      <c r="AS2" s="697" t="s">
        <v>3</v>
      </c>
      <c r="AT2" s="698"/>
      <c r="AU2" s="697" t="s">
        <v>525</v>
      </c>
      <c r="AV2" s="698"/>
      <c r="AW2" s="706" t="s">
        <v>4</v>
      </c>
      <c r="AX2" s="706"/>
      <c r="AY2" s="707"/>
      <c r="AZ2" s="697" t="s">
        <v>5</v>
      </c>
      <c r="BA2" s="698"/>
      <c r="BB2" s="697" t="s">
        <v>6</v>
      </c>
      <c r="BC2" s="698"/>
      <c r="BD2" s="697" t="s">
        <v>2</v>
      </c>
      <c r="BE2" s="698"/>
      <c r="BF2" s="697" t="s">
        <v>3</v>
      </c>
      <c r="BG2" s="698"/>
      <c r="BH2" s="697" t="s">
        <v>525</v>
      </c>
      <c r="BI2" s="698"/>
      <c r="BJ2" s="706" t="s">
        <v>4</v>
      </c>
      <c r="BK2" s="706"/>
      <c r="BL2" s="707"/>
      <c r="BM2" s="697" t="s">
        <v>5</v>
      </c>
      <c r="BN2" s="698"/>
      <c r="BO2" s="697" t="s">
        <v>6</v>
      </c>
      <c r="BP2" s="698"/>
      <c r="BQ2" s="697" t="s">
        <v>2</v>
      </c>
      <c r="BR2" s="698"/>
      <c r="BS2" s="697" t="s">
        <v>3</v>
      </c>
      <c r="BT2" s="698"/>
      <c r="BU2" s="699" t="s">
        <v>4</v>
      </c>
      <c r="BV2" s="699"/>
      <c r="BW2" s="700"/>
      <c r="BX2" s="697" t="s">
        <v>5</v>
      </c>
      <c r="BY2" s="698"/>
      <c r="BZ2" s="697" t="s">
        <v>6</v>
      </c>
      <c r="CA2" s="698"/>
      <c r="CB2" s="697" t="s">
        <v>2</v>
      </c>
      <c r="CC2" s="698"/>
      <c r="CD2" s="697" t="s">
        <v>3</v>
      </c>
      <c r="CE2" s="698"/>
      <c r="CF2" s="697" t="s">
        <v>525</v>
      </c>
      <c r="CG2" s="698"/>
      <c r="CH2" s="706" t="s">
        <v>4</v>
      </c>
      <c r="CI2" s="706"/>
      <c r="CJ2" s="707"/>
      <c r="CK2" s="697" t="s">
        <v>5</v>
      </c>
      <c r="CL2" s="698"/>
      <c r="CM2" s="697" t="s">
        <v>6</v>
      </c>
      <c r="CN2" s="698"/>
      <c r="CO2" s="697" t="s">
        <v>2</v>
      </c>
      <c r="CP2" s="698"/>
      <c r="CQ2" s="697" t="s">
        <v>3</v>
      </c>
      <c r="CR2" s="698"/>
      <c r="CS2" s="699" t="s">
        <v>4</v>
      </c>
      <c r="CT2" s="699"/>
      <c r="CU2" s="700"/>
      <c r="CV2" s="697" t="s">
        <v>5</v>
      </c>
      <c r="CW2" s="698"/>
      <c r="CX2" s="697" t="s">
        <v>6</v>
      </c>
      <c r="CY2" s="698"/>
      <c r="CZ2" s="697" t="s">
        <v>2</v>
      </c>
      <c r="DA2" s="698"/>
      <c r="DB2" s="697" t="s">
        <v>3</v>
      </c>
      <c r="DC2" s="698"/>
      <c r="DD2" s="699" t="s">
        <v>4</v>
      </c>
      <c r="DE2" s="699"/>
      <c r="DF2" s="700"/>
      <c r="DG2" s="697" t="s">
        <v>5</v>
      </c>
      <c r="DH2" s="698"/>
      <c r="DI2" s="697" t="s">
        <v>6</v>
      </c>
      <c r="DJ2" s="698"/>
      <c r="DK2" s="697" t="s">
        <v>2</v>
      </c>
      <c r="DL2" s="698"/>
      <c r="DM2" s="697" t="s">
        <v>3</v>
      </c>
      <c r="DN2" s="698"/>
      <c r="DO2" s="697" t="s">
        <v>525</v>
      </c>
      <c r="DP2" s="698"/>
      <c r="DQ2" s="699" t="s">
        <v>4</v>
      </c>
      <c r="DR2" s="699"/>
      <c r="DS2" s="700"/>
    </row>
    <row r="3" spans="1:123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4" t="s">
        <v>0</v>
      </c>
      <c r="CG3" s="494" t="s">
        <v>7</v>
      </c>
      <c r="CH3" s="498" t="s">
        <v>0</v>
      </c>
      <c r="CI3" s="498" t="s">
        <v>7</v>
      </c>
      <c r="CJ3" s="498" t="s">
        <v>607</v>
      </c>
      <c r="CK3" s="538" t="s">
        <v>0</v>
      </c>
      <c r="CL3" s="538" t="s">
        <v>7</v>
      </c>
      <c r="CM3" s="538" t="s">
        <v>0</v>
      </c>
      <c r="CN3" s="538" t="s">
        <v>7</v>
      </c>
      <c r="CO3" s="538" t="s">
        <v>0</v>
      </c>
      <c r="CP3" s="538" t="s">
        <v>7</v>
      </c>
      <c r="CQ3" s="538" t="s">
        <v>0</v>
      </c>
      <c r="CR3" s="538" t="s">
        <v>7</v>
      </c>
      <c r="CS3" s="539" t="s">
        <v>0</v>
      </c>
      <c r="CT3" s="539" t="s">
        <v>7</v>
      </c>
      <c r="CU3" s="539" t="s">
        <v>607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7" t="s">
        <v>0</v>
      </c>
      <c r="DC3" s="577" t="s">
        <v>7</v>
      </c>
      <c r="DD3" s="578" t="s">
        <v>0</v>
      </c>
      <c r="DE3" s="578" t="s">
        <v>7</v>
      </c>
      <c r="DF3" s="578" t="s">
        <v>607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0" t="s">
        <v>0</v>
      </c>
      <c r="DP3" s="620" t="s">
        <v>7</v>
      </c>
      <c r="DQ3" s="643" t="s">
        <v>0</v>
      </c>
      <c r="DR3" s="643" t="s">
        <v>7</v>
      </c>
      <c r="DS3" s="643" t="s">
        <v>607</v>
      </c>
    </row>
    <row r="4" spans="1:123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  <c r="BX4" s="420" t="s">
        <v>775</v>
      </c>
      <c r="BY4" s="420" t="s">
        <v>775</v>
      </c>
      <c r="BZ4" s="486" t="s">
        <v>776</v>
      </c>
      <c r="CA4" s="486" t="s">
        <v>776</v>
      </c>
      <c r="CB4" s="486" t="s">
        <v>777</v>
      </c>
      <c r="CC4" s="486" t="s">
        <v>777</v>
      </c>
      <c r="CD4" s="486" t="s">
        <v>778</v>
      </c>
      <c r="CE4" s="486" t="s">
        <v>778</v>
      </c>
      <c r="CF4" s="486" t="s">
        <v>779</v>
      </c>
      <c r="CG4" s="486" t="s">
        <v>779</v>
      </c>
      <c r="CH4" s="319" t="s">
        <v>9</v>
      </c>
      <c r="CI4" s="319" t="s">
        <v>9</v>
      </c>
      <c r="CJ4" s="319" t="s">
        <v>10</v>
      </c>
      <c r="CK4" s="316" t="s">
        <v>781</v>
      </c>
      <c r="CL4" s="316" t="s">
        <v>781</v>
      </c>
      <c r="CM4" s="522" t="s">
        <v>782</v>
      </c>
      <c r="CN4" s="522" t="s">
        <v>782</v>
      </c>
      <c r="CO4" s="522" t="s">
        <v>783</v>
      </c>
      <c r="CP4" s="522" t="s">
        <v>783</v>
      </c>
      <c r="CQ4" s="522" t="s">
        <v>784</v>
      </c>
      <c r="CR4" s="522" t="s">
        <v>784</v>
      </c>
      <c r="CS4" s="229" t="s">
        <v>9</v>
      </c>
      <c r="CT4" s="229" t="s">
        <v>9</v>
      </c>
      <c r="CU4" s="229" t="s">
        <v>10</v>
      </c>
      <c r="CV4" s="316" t="s">
        <v>786</v>
      </c>
      <c r="CW4" s="316" t="s">
        <v>786</v>
      </c>
      <c r="CX4" s="567" t="s">
        <v>790</v>
      </c>
      <c r="CY4" s="618" t="s">
        <v>790</v>
      </c>
      <c r="CZ4" s="567" t="s">
        <v>788</v>
      </c>
      <c r="DA4" s="618" t="s">
        <v>788</v>
      </c>
      <c r="DB4" s="567" t="s">
        <v>789</v>
      </c>
      <c r="DC4" s="618" t="s">
        <v>789</v>
      </c>
      <c r="DD4" s="229" t="s">
        <v>9</v>
      </c>
      <c r="DE4" s="229" t="s">
        <v>9</v>
      </c>
      <c r="DF4" s="229" t="s">
        <v>10</v>
      </c>
      <c r="DG4" s="568" t="s">
        <v>796</v>
      </c>
      <c r="DH4" s="568" t="s">
        <v>796</v>
      </c>
      <c r="DI4" s="618" t="s">
        <v>792</v>
      </c>
      <c r="DJ4" s="618" t="s">
        <v>792</v>
      </c>
      <c r="DK4" s="618" t="s">
        <v>793</v>
      </c>
      <c r="DL4" s="618" t="s">
        <v>793</v>
      </c>
      <c r="DM4" s="618" t="s">
        <v>794</v>
      </c>
      <c r="DN4" s="618" t="s">
        <v>794</v>
      </c>
      <c r="DO4" s="618" t="s">
        <v>795</v>
      </c>
      <c r="DP4" s="618" t="s">
        <v>795</v>
      </c>
      <c r="DQ4" s="393" t="s">
        <v>9</v>
      </c>
      <c r="DR4" s="393" t="s">
        <v>9</v>
      </c>
      <c r="DS4" s="393" t="s">
        <v>10</v>
      </c>
    </row>
    <row r="5" spans="1:123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  <c r="CH5" s="58"/>
      <c r="CI5" s="58"/>
      <c r="CJ5" s="58"/>
      <c r="CS5" s="302"/>
      <c r="CT5" s="302"/>
      <c r="CU5" s="302"/>
      <c r="DD5" s="302"/>
      <c r="DE5" s="302"/>
      <c r="DF5" s="302"/>
      <c r="DQ5" s="302"/>
      <c r="DR5" s="302"/>
      <c r="DS5" s="302"/>
    </row>
    <row r="6" spans="1:123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  <c r="CH6" s="320"/>
      <c r="CI6" s="320"/>
      <c r="CJ6" s="320"/>
      <c r="CS6" s="303"/>
      <c r="CT6" s="303"/>
      <c r="CU6" s="303"/>
      <c r="DD6" s="303"/>
      <c r="DE6" s="303"/>
      <c r="DF6" s="303"/>
      <c r="DQ6" s="303"/>
      <c r="DR6" s="303"/>
      <c r="DS6" s="303"/>
    </row>
    <row r="7" spans="1:123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  <c r="CH7" s="320"/>
      <c r="CI7" s="320"/>
      <c r="CJ7" s="320"/>
      <c r="CS7" s="303"/>
      <c r="CT7" s="303"/>
      <c r="CU7" s="303"/>
      <c r="DD7" s="303"/>
      <c r="DE7" s="303"/>
      <c r="DF7" s="303"/>
      <c r="DQ7" s="303"/>
      <c r="DR7" s="303"/>
      <c r="DS7" s="303"/>
    </row>
    <row r="8" spans="1:123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  <c r="CH8" s="320"/>
      <c r="CI8" s="320"/>
      <c r="CJ8" s="320"/>
      <c r="CS8" s="303"/>
      <c r="CT8" s="303"/>
      <c r="CU8" s="303"/>
      <c r="DD8" s="303"/>
      <c r="DE8" s="303"/>
      <c r="DF8" s="303"/>
      <c r="DQ8" s="303"/>
      <c r="DR8" s="303"/>
      <c r="DS8" s="303"/>
    </row>
    <row r="9" spans="1:123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  <c r="CH9" s="320"/>
      <c r="CI9" s="320"/>
      <c r="CJ9" s="320"/>
      <c r="CS9" s="303"/>
      <c r="CT9" s="303"/>
      <c r="CU9" s="303"/>
      <c r="DD9" s="303"/>
      <c r="DE9" s="303"/>
      <c r="DF9" s="303"/>
      <c r="DQ9" s="303"/>
      <c r="DR9" s="303"/>
      <c r="DS9" s="303"/>
    </row>
    <row r="10" spans="1:123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  <c r="CH10" s="320"/>
      <c r="CI10" s="320"/>
      <c r="CJ10" s="320"/>
      <c r="CS10" s="303"/>
      <c r="CT10" s="303"/>
      <c r="CU10" s="303"/>
      <c r="DD10" s="303"/>
      <c r="DE10" s="303"/>
      <c r="DF10" s="303"/>
      <c r="DQ10" s="303"/>
      <c r="DR10" s="303"/>
      <c r="DS10" s="303"/>
    </row>
    <row r="11" spans="1:123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  <c r="CH11" s="320"/>
      <c r="CI11" s="320"/>
      <c r="CJ11" s="320"/>
      <c r="CS11" s="303"/>
      <c r="CT11" s="303"/>
      <c r="CU11" s="303"/>
      <c r="DD11" s="303"/>
      <c r="DE11" s="303"/>
      <c r="DF11" s="303"/>
      <c r="DQ11" s="303"/>
      <c r="DR11" s="303"/>
      <c r="DS11" s="303"/>
    </row>
    <row r="12" spans="1:123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  <c r="CH12" s="320"/>
      <c r="CI12" s="320"/>
      <c r="CJ12" s="320"/>
      <c r="CS12" s="303"/>
      <c r="CT12" s="303"/>
      <c r="CU12" s="303"/>
      <c r="DD12" s="303"/>
      <c r="DE12" s="303"/>
      <c r="DF12" s="303"/>
      <c r="DQ12" s="303"/>
      <c r="DR12" s="303"/>
      <c r="DS12" s="303"/>
    </row>
    <row r="13" spans="1:123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  <c r="CH13" s="320"/>
      <c r="CI13" s="320"/>
      <c r="CJ13" s="320"/>
      <c r="CS13" s="303"/>
      <c r="CT13" s="303"/>
      <c r="CU13" s="303"/>
      <c r="DD13" s="303"/>
      <c r="DE13" s="303"/>
      <c r="DF13" s="303"/>
      <c r="DQ13" s="303"/>
      <c r="DR13" s="303"/>
      <c r="DS13" s="303"/>
    </row>
    <row r="14" spans="1:123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  <c r="CH14" s="320"/>
      <c r="CI14" s="320"/>
      <c r="CJ14" s="320"/>
      <c r="CS14" s="303"/>
      <c r="CT14" s="303"/>
      <c r="CU14" s="303"/>
      <c r="DD14" s="303"/>
      <c r="DE14" s="303"/>
      <c r="DF14" s="303"/>
      <c r="DQ14" s="303"/>
      <c r="DR14" s="303"/>
      <c r="DS14" s="303"/>
    </row>
    <row r="15" spans="1:123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  <c r="CH15" s="320"/>
      <c r="CI15" s="320"/>
      <c r="CJ15" s="320"/>
      <c r="CS15" s="303"/>
      <c r="CT15" s="303"/>
      <c r="CU15" s="303"/>
      <c r="DD15" s="303"/>
      <c r="DE15" s="303"/>
      <c r="DF15" s="303"/>
      <c r="DQ15" s="303"/>
      <c r="DR15" s="303"/>
      <c r="DS15" s="303"/>
    </row>
    <row r="16" spans="1:123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  <c r="CH16" s="320"/>
      <c r="CI16" s="320"/>
      <c r="CJ16" s="320"/>
      <c r="CS16" s="303"/>
      <c r="CT16" s="303"/>
      <c r="CU16" s="303"/>
      <c r="DD16" s="303"/>
      <c r="DE16" s="303"/>
      <c r="DF16" s="303"/>
      <c r="DQ16" s="303"/>
      <c r="DR16" s="303"/>
      <c r="DS16" s="303"/>
    </row>
    <row r="17" spans="1:123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  <c r="CH17" s="320"/>
      <c r="CI17" s="320"/>
      <c r="CJ17" s="320"/>
      <c r="CS17" s="303"/>
      <c r="CT17" s="303"/>
      <c r="CU17" s="303"/>
      <c r="DD17" s="303"/>
      <c r="DE17" s="303"/>
      <c r="DF17" s="303"/>
      <c r="DQ17" s="303"/>
      <c r="DR17" s="303"/>
      <c r="DS17" s="303"/>
    </row>
    <row r="18" spans="1:123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  <c r="CH18" s="320"/>
      <c r="CI18" s="320"/>
      <c r="CJ18" s="320"/>
      <c r="CS18" s="303"/>
      <c r="CT18" s="303"/>
      <c r="CU18" s="303"/>
      <c r="DD18" s="303"/>
      <c r="DE18" s="303"/>
      <c r="DF18" s="303"/>
      <c r="DQ18" s="303"/>
      <c r="DR18" s="303"/>
      <c r="DS18" s="303"/>
    </row>
    <row r="19" spans="1:123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  <c r="CH19" s="320"/>
      <c r="CI19" s="320"/>
      <c r="CJ19" s="320"/>
      <c r="CS19" s="303"/>
      <c r="CT19" s="303"/>
      <c r="CU19" s="303"/>
      <c r="DD19" s="303"/>
      <c r="DE19" s="303"/>
      <c r="DF19" s="303"/>
      <c r="DQ19" s="303"/>
      <c r="DR19" s="303"/>
      <c r="DS19" s="303"/>
    </row>
    <row r="20" spans="1:123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  <c r="CH20" s="320"/>
      <c r="CI20" s="320"/>
      <c r="CJ20" s="320"/>
      <c r="CS20" s="303"/>
      <c r="CT20" s="303"/>
      <c r="CU20" s="303"/>
      <c r="DD20" s="303"/>
      <c r="DE20" s="303"/>
      <c r="DF20" s="303"/>
      <c r="DQ20" s="303"/>
      <c r="DR20" s="303"/>
      <c r="DS20" s="303"/>
    </row>
    <row r="21" spans="1:123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  <c r="CH21" s="320"/>
      <c r="CI21" s="320"/>
      <c r="CJ21" s="320"/>
      <c r="CS21" s="303"/>
      <c r="CT21" s="303"/>
      <c r="CU21" s="303"/>
      <c r="DD21" s="303"/>
      <c r="DE21" s="303"/>
      <c r="DF21" s="303"/>
      <c r="DQ21" s="303"/>
      <c r="DR21" s="303"/>
      <c r="DS21" s="303"/>
    </row>
    <row r="22" spans="1:123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  <c r="CH22" s="320"/>
      <c r="CI22" s="320"/>
      <c r="CJ22" s="320"/>
      <c r="CS22" s="303"/>
      <c r="CT22" s="303"/>
      <c r="CU22" s="303"/>
      <c r="DD22" s="303"/>
      <c r="DE22" s="303"/>
      <c r="DF22" s="303"/>
      <c r="DQ22" s="303"/>
      <c r="DR22" s="303"/>
      <c r="DS22" s="303"/>
    </row>
    <row r="23" spans="1:123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  <c r="CH23" s="320"/>
      <c r="CI23" s="320"/>
      <c r="CJ23" s="320"/>
      <c r="CS23" s="303"/>
      <c r="CT23" s="303"/>
      <c r="CU23" s="303"/>
      <c r="DD23" s="303"/>
      <c r="DE23" s="303"/>
      <c r="DF23" s="303"/>
      <c r="DQ23" s="303"/>
      <c r="DR23" s="303"/>
      <c r="DS23" s="303"/>
    </row>
    <row r="24" spans="1:123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  <c r="CH24" s="320"/>
      <c r="CI24" s="320"/>
      <c r="CJ24" s="320"/>
      <c r="CS24" s="303"/>
      <c r="CT24" s="303"/>
      <c r="CU24" s="303"/>
      <c r="DD24" s="303"/>
      <c r="DE24" s="303"/>
      <c r="DF24" s="303"/>
      <c r="DQ24" s="303"/>
      <c r="DR24" s="303"/>
      <c r="DS24" s="303"/>
    </row>
    <row r="25" spans="1:123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  <c r="CH25" s="320"/>
      <c r="CI25" s="320"/>
      <c r="CJ25" s="320"/>
      <c r="CS25" s="303"/>
      <c r="CT25" s="303"/>
      <c r="CU25" s="303"/>
      <c r="DD25" s="303"/>
      <c r="DE25" s="303"/>
      <c r="DF25" s="303"/>
      <c r="DQ25" s="303"/>
      <c r="DR25" s="303"/>
      <c r="DS25" s="303"/>
    </row>
    <row r="26" spans="1:123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  <c r="CH26" s="320"/>
      <c r="CI26" s="320"/>
      <c r="CJ26" s="320"/>
      <c r="CS26" s="303"/>
      <c r="CT26" s="303"/>
      <c r="CU26" s="303"/>
      <c r="DD26" s="303"/>
      <c r="DE26" s="303"/>
      <c r="DF26" s="303"/>
      <c r="DQ26" s="303"/>
      <c r="DR26" s="303"/>
      <c r="DS26" s="303"/>
    </row>
    <row r="27" spans="1:123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  <c r="CH27" s="320"/>
      <c r="CI27" s="320"/>
      <c r="CJ27" s="320"/>
      <c r="CS27" s="303"/>
      <c r="CT27" s="303"/>
      <c r="CU27" s="303"/>
      <c r="DD27" s="303"/>
      <c r="DE27" s="303"/>
      <c r="DF27" s="303"/>
      <c r="DQ27" s="303"/>
      <c r="DR27" s="303"/>
      <c r="DS27" s="303"/>
    </row>
    <row r="28" spans="1:123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  <c r="CH28" s="320"/>
      <c r="CI28" s="320"/>
      <c r="CJ28" s="320"/>
      <c r="CS28" s="303"/>
      <c r="CT28" s="303"/>
      <c r="CU28" s="303"/>
      <c r="DD28" s="303"/>
      <c r="DE28" s="303"/>
      <c r="DF28" s="303"/>
      <c r="DQ28" s="303"/>
      <c r="DR28" s="303"/>
      <c r="DS28" s="303"/>
    </row>
    <row r="29" spans="1:123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  <c r="CH29" s="320"/>
      <c r="CI29" s="320"/>
      <c r="CJ29" s="320"/>
      <c r="CS29" s="303"/>
      <c r="CT29" s="303"/>
      <c r="CU29" s="303"/>
      <c r="DD29" s="303"/>
      <c r="DE29" s="303"/>
      <c r="DF29" s="303"/>
      <c r="DQ29" s="303"/>
      <c r="DR29" s="303"/>
      <c r="DS29" s="303"/>
    </row>
    <row r="30" spans="1:123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  <c r="CH30" s="320"/>
      <c r="CI30" s="320"/>
      <c r="CJ30" s="320"/>
      <c r="CS30" s="303"/>
      <c r="CT30" s="303"/>
      <c r="CU30" s="303"/>
      <c r="DD30" s="303"/>
      <c r="DE30" s="303"/>
      <c r="DF30" s="303"/>
      <c r="DQ30" s="303"/>
      <c r="DR30" s="303"/>
      <c r="DS30" s="303"/>
    </row>
    <row r="31" spans="1:123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  <c r="CH31" s="320"/>
      <c r="CI31" s="320"/>
      <c r="CJ31" s="320"/>
      <c r="CS31" s="303"/>
      <c r="CT31" s="303"/>
      <c r="CU31" s="303"/>
      <c r="DD31" s="303"/>
      <c r="DE31" s="303"/>
      <c r="DF31" s="303"/>
      <c r="DQ31" s="303"/>
      <c r="DR31" s="303"/>
      <c r="DS31" s="303"/>
    </row>
    <row r="32" spans="1:123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  <c r="CH32" s="320"/>
      <c r="CI32" s="320"/>
      <c r="CJ32" s="320"/>
      <c r="CS32" s="303"/>
      <c r="CT32" s="303"/>
      <c r="CU32" s="303"/>
      <c r="DD32" s="303"/>
      <c r="DE32" s="303"/>
      <c r="DF32" s="303"/>
      <c r="DQ32" s="303"/>
      <c r="DR32" s="303"/>
      <c r="DS32" s="303"/>
    </row>
    <row r="33" spans="1:123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  <c r="CH33" s="320"/>
      <c r="CI33" s="320"/>
      <c r="CJ33" s="320"/>
      <c r="CS33" s="303"/>
      <c r="CT33" s="303"/>
      <c r="CU33" s="303"/>
      <c r="DD33" s="303"/>
      <c r="DE33" s="303"/>
      <c r="DF33" s="303"/>
      <c r="DQ33" s="303"/>
      <c r="DR33" s="303"/>
      <c r="DS33" s="303"/>
    </row>
    <row r="34" spans="1:123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  <c r="CH34" s="320"/>
      <c r="CI34" s="320"/>
      <c r="CJ34" s="320"/>
      <c r="CS34" s="303"/>
      <c r="CT34" s="303"/>
      <c r="CU34" s="303"/>
      <c r="DD34" s="303"/>
      <c r="DE34" s="303"/>
      <c r="DF34" s="303"/>
      <c r="DQ34" s="303"/>
      <c r="DR34" s="303"/>
      <c r="DS34" s="303"/>
    </row>
    <row r="35" spans="1:123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  <c r="CH35" s="320"/>
      <c r="CI35" s="320"/>
      <c r="CJ35" s="320"/>
      <c r="CS35" s="303"/>
      <c r="CT35" s="303"/>
      <c r="CU35" s="303"/>
      <c r="DD35" s="303"/>
      <c r="DE35" s="303"/>
      <c r="DF35" s="303"/>
      <c r="DQ35" s="303"/>
      <c r="DR35" s="303"/>
      <c r="DS35" s="303"/>
    </row>
    <row r="36" spans="1:123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  <c r="CH36" s="320"/>
      <c r="CI36" s="320"/>
      <c r="CJ36" s="320"/>
      <c r="CS36" s="303"/>
      <c r="CT36" s="303"/>
      <c r="CU36" s="303"/>
      <c r="DD36" s="303"/>
      <c r="DE36" s="303"/>
      <c r="DF36" s="303"/>
      <c r="DQ36" s="303"/>
      <c r="DR36" s="303"/>
      <c r="DS36" s="303"/>
    </row>
    <row r="37" spans="1:123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  <c r="CH37" s="320"/>
      <c r="CI37" s="320"/>
      <c r="CJ37" s="320"/>
      <c r="CS37" s="303"/>
      <c r="CT37" s="303"/>
      <c r="CU37" s="303"/>
      <c r="DD37" s="303"/>
      <c r="DE37" s="303"/>
      <c r="DF37" s="303"/>
      <c r="DQ37" s="303"/>
      <c r="DR37" s="303"/>
      <c r="DS37" s="303"/>
    </row>
    <row r="38" spans="1:123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  <c r="CH38" s="320"/>
      <c r="CI38" s="320"/>
      <c r="CJ38" s="320"/>
      <c r="CS38" s="303"/>
      <c r="CT38" s="303"/>
      <c r="CU38" s="303"/>
      <c r="DD38" s="303"/>
      <c r="DE38" s="303"/>
      <c r="DF38" s="303"/>
      <c r="DQ38" s="303"/>
      <c r="DR38" s="303"/>
      <c r="DS38" s="303"/>
    </row>
    <row r="39" spans="1:123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  <c r="CH39" s="320"/>
      <c r="CI39" s="320"/>
      <c r="CJ39" s="320"/>
      <c r="CS39" s="303"/>
      <c r="CT39" s="303"/>
      <c r="CU39" s="303"/>
      <c r="DD39" s="303"/>
      <c r="DE39" s="303"/>
      <c r="DF39" s="303"/>
      <c r="DQ39" s="303"/>
      <c r="DR39" s="303"/>
      <c r="DS39" s="303"/>
    </row>
    <row r="40" spans="1:123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  <c r="CH40" s="320"/>
      <c r="CI40" s="320"/>
      <c r="CJ40" s="320"/>
      <c r="CS40" s="303"/>
      <c r="CT40" s="303"/>
      <c r="CU40" s="303"/>
      <c r="DD40" s="303"/>
      <c r="DE40" s="303"/>
      <c r="DF40" s="303"/>
      <c r="DQ40" s="303"/>
      <c r="DR40" s="303"/>
      <c r="DS40" s="303"/>
    </row>
    <row r="41" spans="1:123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  <c r="CH41" s="320"/>
      <c r="CI41" s="320"/>
      <c r="CJ41" s="320"/>
      <c r="CS41" s="303"/>
      <c r="CT41" s="303"/>
      <c r="CU41" s="303"/>
      <c r="DD41" s="303"/>
      <c r="DE41" s="303"/>
      <c r="DF41" s="303"/>
      <c r="DQ41" s="303"/>
      <c r="DR41" s="303"/>
      <c r="DS41" s="303"/>
    </row>
    <row r="42" spans="1:123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  <c r="CH42" s="320"/>
      <c r="CI42" s="320"/>
      <c r="CJ42" s="320"/>
      <c r="CS42" s="303"/>
      <c r="CT42" s="303"/>
      <c r="CU42" s="303"/>
      <c r="DD42" s="303"/>
      <c r="DE42" s="303"/>
      <c r="DF42" s="303"/>
      <c r="DQ42" s="303"/>
      <c r="DR42" s="303"/>
      <c r="DS42" s="303"/>
    </row>
    <row r="43" spans="1:123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  <c r="CH43" s="320"/>
      <c r="CI43" s="320"/>
      <c r="CJ43" s="320"/>
      <c r="CS43" s="303"/>
      <c r="CT43" s="303"/>
      <c r="CU43" s="303"/>
      <c r="DD43" s="303"/>
      <c r="DE43" s="303"/>
      <c r="DF43" s="303"/>
      <c r="DQ43" s="303"/>
      <c r="DR43" s="303"/>
      <c r="DS43" s="303"/>
    </row>
    <row r="44" spans="1:123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  <c r="CH44" s="320"/>
      <c r="CI44" s="320"/>
      <c r="CJ44" s="320"/>
      <c r="CS44" s="303"/>
      <c r="CT44" s="303"/>
      <c r="CU44" s="303"/>
      <c r="DD44" s="303"/>
      <c r="DE44" s="303"/>
      <c r="DF44" s="303"/>
      <c r="DQ44" s="303"/>
      <c r="DR44" s="303"/>
      <c r="DS44" s="303"/>
    </row>
    <row r="45" spans="1:123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  <c r="CH45" s="320"/>
      <c r="CI45" s="320"/>
      <c r="CJ45" s="320"/>
      <c r="CS45" s="303"/>
      <c r="CT45" s="303"/>
      <c r="CU45" s="303"/>
      <c r="DD45" s="303"/>
      <c r="DE45" s="303"/>
      <c r="DF45" s="303"/>
      <c r="DQ45" s="303"/>
      <c r="DR45" s="303"/>
      <c r="DS45" s="303"/>
    </row>
    <row r="46" spans="1:123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  <c r="CH46" s="320"/>
      <c r="CI46" s="320"/>
      <c r="CJ46" s="320"/>
      <c r="CS46" s="303"/>
      <c r="CT46" s="303"/>
      <c r="CU46" s="303"/>
      <c r="DD46" s="303"/>
      <c r="DE46" s="303"/>
      <c r="DF46" s="303"/>
      <c r="DQ46" s="303"/>
      <c r="DR46" s="303"/>
      <c r="DS46" s="303"/>
    </row>
    <row r="47" spans="1:123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  <c r="CH47" s="320"/>
      <c r="CI47" s="320"/>
      <c r="CJ47" s="320"/>
      <c r="CS47" s="303"/>
      <c r="CT47" s="303"/>
      <c r="CU47" s="303"/>
      <c r="DD47" s="303"/>
      <c r="DE47" s="303"/>
      <c r="DF47" s="303"/>
      <c r="DQ47" s="303"/>
      <c r="DR47" s="303"/>
      <c r="DS47" s="303"/>
    </row>
    <row r="48" spans="1:123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  <c r="CH48" s="320"/>
      <c r="CI48" s="320"/>
      <c r="CJ48" s="320"/>
      <c r="CS48" s="303"/>
      <c r="CT48" s="303"/>
      <c r="CU48" s="303"/>
      <c r="DD48" s="303"/>
      <c r="DE48" s="303"/>
      <c r="DF48" s="303"/>
      <c r="DQ48" s="303"/>
      <c r="DR48" s="303"/>
      <c r="DS48" s="303"/>
    </row>
    <row r="49" spans="1:123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  <c r="CH49" s="320"/>
      <c r="CI49" s="320"/>
      <c r="CJ49" s="320"/>
      <c r="CS49" s="303"/>
      <c r="CT49" s="303"/>
      <c r="CU49" s="303"/>
      <c r="DD49" s="303"/>
      <c r="DE49" s="303"/>
      <c r="DF49" s="303"/>
      <c r="DQ49" s="303"/>
      <c r="DR49" s="303"/>
      <c r="DS49" s="303"/>
    </row>
    <row r="50" spans="1:123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  <c r="CH50" s="320"/>
      <c r="CI50" s="320"/>
      <c r="CJ50" s="320"/>
      <c r="CS50" s="303"/>
      <c r="CT50" s="303"/>
      <c r="CU50" s="303"/>
      <c r="DD50" s="303"/>
      <c r="DE50" s="303"/>
      <c r="DF50" s="303"/>
      <c r="DQ50" s="303"/>
      <c r="DR50" s="303"/>
      <c r="DS50" s="303"/>
    </row>
    <row r="51" spans="1:123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  <c r="CH51" s="320"/>
      <c r="CI51" s="320"/>
      <c r="CJ51" s="320"/>
      <c r="CS51" s="303"/>
      <c r="CT51" s="303"/>
      <c r="CU51" s="303"/>
      <c r="DD51" s="303"/>
      <c r="DE51" s="303"/>
      <c r="DF51" s="303"/>
      <c r="DQ51" s="303"/>
      <c r="DR51" s="303"/>
      <c r="DS51" s="303"/>
    </row>
    <row r="52" spans="1:123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  <c r="CH52" s="320"/>
      <c r="CI52" s="320"/>
      <c r="CJ52" s="320"/>
      <c r="CS52" s="303"/>
      <c r="CT52" s="303"/>
      <c r="CU52" s="303"/>
      <c r="DD52" s="303"/>
      <c r="DE52" s="303"/>
      <c r="DF52" s="303"/>
      <c r="DQ52" s="303"/>
      <c r="DR52" s="303"/>
      <c r="DS52" s="303"/>
    </row>
    <row r="53" spans="1:123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  <c r="CH53" s="320"/>
      <c r="CI53" s="320"/>
      <c r="CJ53" s="320"/>
      <c r="CS53" s="303"/>
      <c r="CT53" s="303"/>
      <c r="CU53" s="303"/>
      <c r="DD53" s="303"/>
      <c r="DE53" s="303"/>
      <c r="DF53" s="303"/>
      <c r="DQ53" s="303"/>
      <c r="DR53" s="303"/>
      <c r="DS53" s="303"/>
    </row>
    <row r="54" spans="1:123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  <c r="CH54" s="320"/>
      <c r="CI54" s="320"/>
      <c r="CJ54" s="320"/>
      <c r="CS54" s="303"/>
      <c r="CT54" s="303"/>
      <c r="CU54" s="303"/>
      <c r="DD54" s="303"/>
      <c r="DE54" s="303"/>
      <c r="DF54" s="303"/>
      <c r="DQ54" s="303"/>
      <c r="DR54" s="303"/>
      <c r="DS54" s="303"/>
    </row>
    <row r="55" spans="1:123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  <c r="CH55" s="320"/>
      <c r="CI55" s="320"/>
      <c r="CJ55" s="320"/>
      <c r="CS55" s="303"/>
      <c r="CT55" s="303"/>
      <c r="CU55" s="303"/>
      <c r="DD55" s="303"/>
      <c r="DE55" s="303"/>
      <c r="DF55" s="303"/>
      <c r="DQ55" s="303"/>
      <c r="DR55" s="303"/>
      <c r="DS55" s="303"/>
    </row>
    <row r="56" spans="1:123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  <c r="CH56" s="320"/>
      <c r="CI56" s="320"/>
      <c r="CJ56" s="320"/>
      <c r="CS56" s="303"/>
      <c r="CT56" s="303"/>
      <c r="CU56" s="303"/>
      <c r="DD56" s="303"/>
      <c r="DE56" s="303"/>
      <c r="DF56" s="303"/>
      <c r="DQ56" s="303"/>
      <c r="DR56" s="303"/>
      <c r="DS56" s="303"/>
    </row>
    <row r="57" spans="1:123" s="12" customFormat="1" x14ac:dyDescent="0.2"/>
    <row r="58" spans="1:123" s="12" customFormat="1" x14ac:dyDescent="0.2"/>
    <row r="59" spans="1:123" s="12" customFormat="1" x14ac:dyDescent="0.2"/>
    <row r="60" spans="1:123" s="12" customFormat="1" x14ac:dyDescent="0.2"/>
    <row r="61" spans="1:123" s="12" customFormat="1" x14ac:dyDescent="0.2"/>
    <row r="62" spans="1:123" s="12" customFormat="1" x14ac:dyDescent="0.2"/>
    <row r="63" spans="1:123" s="12" customFormat="1" x14ac:dyDescent="0.2"/>
    <row r="64" spans="1:12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65">
    <mergeCell ref="DG1:DS1"/>
    <mergeCell ref="DG2:DH2"/>
    <mergeCell ref="DI2:DJ2"/>
    <mergeCell ref="DK2:DL2"/>
    <mergeCell ref="DM2:DN2"/>
    <mergeCell ref="DO2:DP2"/>
    <mergeCell ref="DQ2:DS2"/>
    <mergeCell ref="CV1:DF1"/>
    <mergeCell ref="CV2:CW2"/>
    <mergeCell ref="CX2:CY2"/>
    <mergeCell ref="CZ2:DA2"/>
    <mergeCell ref="DB2:DC2"/>
    <mergeCell ref="DD2:DF2"/>
    <mergeCell ref="CK1:CU1"/>
    <mergeCell ref="CK2:CL2"/>
    <mergeCell ref="CM2:CN2"/>
    <mergeCell ref="CO2:CP2"/>
    <mergeCell ref="CQ2:CR2"/>
    <mergeCell ref="CS2:CU2"/>
    <mergeCell ref="BX1:CJ1"/>
    <mergeCell ref="BX2:BY2"/>
    <mergeCell ref="BZ2:CA2"/>
    <mergeCell ref="CB2:CC2"/>
    <mergeCell ref="CD2:CE2"/>
    <mergeCell ref="CF2:CG2"/>
    <mergeCell ref="CH2:CJ2"/>
    <mergeCell ref="AM1:AY1"/>
    <mergeCell ref="AM2:AN2"/>
    <mergeCell ref="AO2:AP2"/>
    <mergeCell ref="AQ2:AR2"/>
    <mergeCell ref="AS2:AT2"/>
    <mergeCell ref="AW2:AY2"/>
    <mergeCell ref="AU2:AV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B1:AL1"/>
    <mergeCell ref="AB2:AC2"/>
    <mergeCell ref="AD2:AE2"/>
    <mergeCell ref="AF2:AG2"/>
    <mergeCell ref="AH2:AI2"/>
    <mergeCell ref="AJ2:AL2"/>
    <mergeCell ref="AZ1:BL1"/>
    <mergeCell ref="AZ2:BA2"/>
    <mergeCell ref="BB2:BC2"/>
    <mergeCell ref="BD2:BE2"/>
    <mergeCell ref="BF2:BG2"/>
    <mergeCell ref="BH2:BI2"/>
    <mergeCell ref="BJ2:BL2"/>
    <mergeCell ref="BM1:BW1"/>
    <mergeCell ref="BM2:BN2"/>
    <mergeCell ref="BO2:BP2"/>
    <mergeCell ref="BQ2:BR2"/>
    <mergeCell ref="BS2:BT2"/>
    <mergeCell ref="BU2:B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1"/>
  <sheetViews>
    <sheetView workbookViewId="0">
      <pane xSplit="6120" topLeftCell="BA1" activePane="topRight"/>
      <selection pane="topRight" activeCell="L14" sqref="L14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  <col min="36" max="38" width="5.28515625" customWidth="1"/>
    <col min="39" max="39" width="5.28515625" style="491" customWidth="1"/>
    <col min="40" max="40" width="5.28515625" customWidth="1"/>
    <col min="41" max="41" width="5.140625" style="298" customWidth="1"/>
    <col min="42" max="46" width="5.42578125" customWidth="1"/>
    <col min="47" max="47" width="4.7109375" customWidth="1"/>
    <col min="48" max="51" width="4.85546875" customWidth="1"/>
    <col min="52" max="52" width="5.140625" style="298" customWidth="1"/>
    <col min="53" max="56" width="5.7109375" customWidth="1"/>
    <col min="57" max="57" width="5.7109375" style="616" customWidth="1"/>
    <col min="58" max="58" width="5.7109375" style="298" customWidth="1"/>
  </cols>
  <sheetData>
    <row r="2" spans="1:58" ht="33" customHeight="1" x14ac:dyDescent="0.35">
      <c r="A2" s="289"/>
      <c r="B2" s="295"/>
      <c r="C2" s="763" t="s">
        <v>720</v>
      </c>
      <c r="D2" s="766" t="s">
        <v>576</v>
      </c>
      <c r="E2" s="767"/>
      <c r="F2" s="767"/>
      <c r="G2" s="767"/>
      <c r="H2" s="767"/>
      <c r="I2" s="768"/>
      <c r="J2" s="756" t="s">
        <v>709</v>
      </c>
      <c r="K2" s="757"/>
      <c r="L2" s="757"/>
      <c r="M2" s="757"/>
      <c r="N2" s="758"/>
      <c r="O2" s="756" t="s">
        <v>719</v>
      </c>
      <c r="P2" s="757"/>
      <c r="Q2" s="757"/>
      <c r="R2" s="757"/>
      <c r="S2" s="758"/>
      <c r="T2" s="756" t="s">
        <v>736</v>
      </c>
      <c r="U2" s="757"/>
      <c r="V2" s="757"/>
      <c r="W2" s="757"/>
      <c r="X2" s="757"/>
      <c r="Y2" s="758"/>
      <c r="Z2" s="756" t="s">
        <v>747</v>
      </c>
      <c r="AA2" s="757"/>
      <c r="AB2" s="757"/>
      <c r="AC2" s="757"/>
      <c r="AD2" s="758"/>
      <c r="AE2" s="756" t="s">
        <v>770</v>
      </c>
      <c r="AF2" s="757"/>
      <c r="AG2" s="757"/>
      <c r="AH2" s="757"/>
      <c r="AI2" s="758"/>
      <c r="AJ2" s="756" t="s">
        <v>774</v>
      </c>
      <c r="AK2" s="757"/>
      <c r="AL2" s="757"/>
      <c r="AM2" s="757"/>
      <c r="AN2" s="757"/>
      <c r="AO2" s="758"/>
      <c r="AP2" s="756" t="s">
        <v>780</v>
      </c>
      <c r="AQ2" s="757"/>
      <c r="AR2" s="757"/>
      <c r="AS2" s="757"/>
      <c r="AT2" s="757"/>
      <c r="AU2" s="758"/>
      <c r="AV2" s="756" t="s">
        <v>785</v>
      </c>
      <c r="AW2" s="757"/>
      <c r="AX2" s="757"/>
      <c r="AY2" s="757"/>
      <c r="AZ2" s="758"/>
      <c r="BA2" s="756" t="s">
        <v>797</v>
      </c>
      <c r="BB2" s="757"/>
      <c r="BC2" s="757"/>
      <c r="BD2" s="757"/>
      <c r="BE2" s="757"/>
      <c r="BF2" s="758"/>
    </row>
    <row r="3" spans="1:58" ht="45.75" customHeight="1" x14ac:dyDescent="0.25">
      <c r="A3" s="289"/>
      <c r="B3" s="295"/>
      <c r="C3" s="764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  <c r="AJ3" s="422" t="s">
        <v>5</v>
      </c>
      <c r="AK3" s="422" t="s">
        <v>6</v>
      </c>
      <c r="AL3" s="422" t="s">
        <v>2</v>
      </c>
      <c r="AM3" s="422" t="s">
        <v>3</v>
      </c>
      <c r="AN3" s="422" t="s">
        <v>525</v>
      </c>
      <c r="AO3" s="497"/>
      <c r="AP3" s="422" t="s">
        <v>5</v>
      </c>
      <c r="AQ3" s="422" t="s">
        <v>6</v>
      </c>
      <c r="AR3" s="422" t="s">
        <v>2</v>
      </c>
      <c r="AS3" s="422" t="s">
        <v>3</v>
      </c>
      <c r="AT3" s="422" t="s">
        <v>525</v>
      </c>
      <c r="AU3" s="539"/>
      <c r="AV3" s="422" t="s">
        <v>5</v>
      </c>
      <c r="AW3" s="422" t="s">
        <v>6</v>
      </c>
      <c r="AX3" s="422" t="s">
        <v>2</v>
      </c>
      <c r="AY3" s="422" t="s">
        <v>3</v>
      </c>
      <c r="AZ3" s="578"/>
      <c r="BA3" s="422" t="s">
        <v>5</v>
      </c>
      <c r="BB3" s="422" t="s">
        <v>6</v>
      </c>
      <c r="BC3" s="422" t="s">
        <v>2</v>
      </c>
      <c r="BD3" s="422" t="s">
        <v>3</v>
      </c>
      <c r="BE3" s="422" t="s">
        <v>525</v>
      </c>
      <c r="BF3" s="650"/>
    </row>
    <row r="4" spans="1:58" ht="18.75" customHeight="1" x14ac:dyDescent="0.25">
      <c r="A4" s="289"/>
      <c r="B4" s="295"/>
      <c r="C4" s="765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  <c r="AJ4" s="494" t="s">
        <v>7</v>
      </c>
      <c r="AK4" s="494" t="s">
        <v>7</v>
      </c>
      <c r="AL4" s="494" t="s">
        <v>7</v>
      </c>
      <c r="AM4" s="494" t="s">
        <v>7</v>
      </c>
      <c r="AN4" s="494" t="s">
        <v>7</v>
      </c>
      <c r="AO4" s="497" t="s">
        <v>7</v>
      </c>
      <c r="AP4" s="538" t="s">
        <v>7</v>
      </c>
      <c r="AQ4" s="538" t="s">
        <v>7</v>
      </c>
      <c r="AR4" s="538" t="s">
        <v>7</v>
      </c>
      <c r="AS4" s="538" t="s">
        <v>7</v>
      </c>
      <c r="AT4" s="538" t="s">
        <v>7</v>
      </c>
      <c r="AU4" s="539" t="s">
        <v>7</v>
      </c>
      <c r="AV4" s="577" t="s">
        <v>7</v>
      </c>
      <c r="AW4" s="577" t="s">
        <v>7</v>
      </c>
      <c r="AX4" s="577" t="s">
        <v>7</v>
      </c>
      <c r="AY4" s="577" t="s">
        <v>7</v>
      </c>
      <c r="AZ4" s="578" t="s">
        <v>7</v>
      </c>
      <c r="BA4" s="620" t="s">
        <v>7</v>
      </c>
      <c r="BB4" s="620" t="s">
        <v>7</v>
      </c>
      <c r="BC4" s="620" t="s">
        <v>7</v>
      </c>
      <c r="BD4" s="620" t="s">
        <v>7</v>
      </c>
      <c r="BE4" s="620" t="s">
        <v>7</v>
      </c>
      <c r="BF4" s="650" t="s">
        <v>7</v>
      </c>
    </row>
    <row r="5" spans="1:58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  <c r="AJ5" s="420" t="s">
        <v>775</v>
      </c>
      <c r="AK5" s="486" t="s">
        <v>776</v>
      </c>
      <c r="AL5" s="486" t="s">
        <v>777</v>
      </c>
      <c r="AM5" s="486" t="s">
        <v>778</v>
      </c>
      <c r="AN5" s="486" t="s">
        <v>779</v>
      </c>
      <c r="AO5" s="393" t="s">
        <v>9</v>
      </c>
      <c r="AP5" s="523" t="s">
        <v>781</v>
      </c>
      <c r="AQ5" s="523" t="s">
        <v>782</v>
      </c>
      <c r="AR5" s="522" t="s">
        <v>783</v>
      </c>
      <c r="AS5" s="522" t="s">
        <v>784</v>
      </c>
      <c r="AT5" s="522" t="s">
        <v>779</v>
      </c>
      <c r="AU5" s="393" t="s">
        <v>9</v>
      </c>
      <c r="AV5" s="568" t="s">
        <v>786</v>
      </c>
      <c r="AW5" s="568" t="s">
        <v>790</v>
      </c>
      <c r="AX5" s="567" t="s">
        <v>788</v>
      </c>
      <c r="AY5" s="567" t="s">
        <v>791</v>
      </c>
      <c r="AZ5" s="393" t="s">
        <v>9</v>
      </c>
      <c r="BA5" s="568" t="s">
        <v>796</v>
      </c>
      <c r="BB5" s="618" t="s">
        <v>792</v>
      </c>
      <c r="BC5" s="618" t="s">
        <v>793</v>
      </c>
      <c r="BD5" s="618" t="s">
        <v>794</v>
      </c>
      <c r="BE5" s="618" t="s">
        <v>795</v>
      </c>
      <c r="BF5" s="651" t="s">
        <v>9</v>
      </c>
    </row>
    <row r="6" spans="1:58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  <c r="AK6" s="518"/>
      <c r="AL6" s="519"/>
      <c r="AM6" s="520"/>
      <c r="AO6" s="347">
        <f>AJ6+AK6+AL6+AM6+AN6</f>
        <v>0</v>
      </c>
      <c r="AU6" s="576"/>
      <c r="AV6" s="616"/>
      <c r="AW6" s="616"/>
      <c r="AX6" s="616"/>
      <c r="AY6" s="616"/>
      <c r="AZ6" s="347">
        <f>AV6+AW6+AX6+AY6</f>
        <v>0</v>
      </c>
      <c r="BA6" s="644"/>
      <c r="BB6" s="645"/>
      <c r="BC6" s="646"/>
      <c r="BD6" s="647"/>
      <c r="BE6" s="648"/>
      <c r="BF6" s="299">
        <f>BA6+BB6+BC6+BD6+BE6</f>
        <v>0</v>
      </c>
    </row>
    <row r="7" spans="1:58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  <c r="AK7" s="518"/>
      <c r="AL7" s="519"/>
      <c r="AM7" s="520"/>
      <c r="AO7" s="347">
        <f t="shared" ref="AO7:AO21" si="3">AJ7+AK7+AL7+AM7+AN7</f>
        <v>0</v>
      </c>
      <c r="AU7" s="576"/>
      <c r="AV7" s="616"/>
      <c r="AW7" s="616"/>
      <c r="AX7" s="616"/>
      <c r="AY7" s="616"/>
      <c r="AZ7" s="347">
        <f t="shared" ref="AZ7:AZ21" si="4">AV7+AW7+AX7+AY7</f>
        <v>0</v>
      </c>
      <c r="BA7" s="644"/>
      <c r="BB7" s="645"/>
      <c r="BC7" s="646"/>
      <c r="BD7" s="647"/>
      <c r="BE7" s="648"/>
      <c r="BF7" s="299">
        <f t="shared" ref="BF7:BF21" si="5">BA7+BB7+BC7+BD7+BE7</f>
        <v>0</v>
      </c>
    </row>
    <row r="8" spans="1:58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  <c r="AK8" s="518"/>
      <c r="AL8" s="519"/>
      <c r="AM8" s="520"/>
      <c r="AO8" s="347">
        <f t="shared" si="3"/>
        <v>0</v>
      </c>
      <c r="AU8" s="576"/>
      <c r="AV8" s="616"/>
      <c r="AW8" s="616"/>
      <c r="AX8" s="616"/>
      <c r="AY8" s="616"/>
      <c r="AZ8" s="347">
        <f t="shared" si="4"/>
        <v>0</v>
      </c>
      <c r="BA8" s="644"/>
      <c r="BB8" s="645"/>
      <c r="BC8" s="646"/>
      <c r="BD8" s="647"/>
      <c r="BE8" s="648"/>
      <c r="BF8" s="299">
        <f t="shared" si="5"/>
        <v>0</v>
      </c>
    </row>
    <row r="9" spans="1:58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  <c r="AK9" s="518"/>
      <c r="AL9" s="519"/>
      <c r="AM9" s="520"/>
      <c r="AO9" s="347">
        <f t="shared" si="3"/>
        <v>0</v>
      </c>
      <c r="AU9" s="576"/>
      <c r="AV9" s="616"/>
      <c r="AW9" s="616"/>
      <c r="AX9" s="616"/>
      <c r="AY9" s="616"/>
      <c r="AZ9" s="347">
        <f t="shared" si="4"/>
        <v>0</v>
      </c>
      <c r="BA9" s="644"/>
      <c r="BB9" s="645"/>
      <c r="BC9" s="646"/>
      <c r="BD9" s="647"/>
      <c r="BE9" s="648"/>
      <c r="BF9" s="299">
        <f t="shared" si="5"/>
        <v>0</v>
      </c>
    </row>
    <row r="10" spans="1:58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  <c r="AK10" s="518"/>
      <c r="AL10" s="519"/>
      <c r="AM10" s="520"/>
      <c r="AO10" s="347">
        <f t="shared" si="3"/>
        <v>0</v>
      </c>
      <c r="AU10" s="576"/>
      <c r="AV10" s="616"/>
      <c r="AW10" s="616"/>
      <c r="AX10" s="616"/>
      <c r="AY10" s="616"/>
      <c r="AZ10" s="347">
        <f t="shared" si="4"/>
        <v>0</v>
      </c>
      <c r="BA10" s="644"/>
      <c r="BB10" s="645"/>
      <c r="BC10" s="646"/>
      <c r="BD10" s="647"/>
      <c r="BE10" s="648"/>
      <c r="BF10" s="299">
        <f t="shared" si="5"/>
        <v>0</v>
      </c>
    </row>
    <row r="11" spans="1:58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  <c r="AK11" s="518"/>
      <c r="AL11" s="519"/>
      <c r="AM11" s="520"/>
      <c r="AO11" s="347">
        <f t="shared" si="3"/>
        <v>0</v>
      </c>
      <c r="AU11" s="576"/>
      <c r="AV11" s="616"/>
      <c r="AW11" s="616"/>
      <c r="AX11" s="616"/>
      <c r="AY11" s="616"/>
      <c r="AZ11" s="347">
        <f t="shared" si="4"/>
        <v>0</v>
      </c>
      <c r="BA11" s="644"/>
      <c r="BB11" s="645"/>
      <c r="BC11" s="646"/>
      <c r="BD11" s="647"/>
      <c r="BE11" s="648"/>
      <c r="BF11" s="299">
        <f t="shared" si="5"/>
        <v>0</v>
      </c>
    </row>
    <row r="12" spans="1:58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  <c r="AK12" s="518"/>
      <c r="AL12" s="519">
        <v>1</v>
      </c>
      <c r="AM12" s="520"/>
      <c r="AO12" s="347">
        <f t="shared" si="3"/>
        <v>1</v>
      </c>
      <c r="AU12" s="576"/>
      <c r="AV12" s="616"/>
      <c r="AW12" s="616"/>
      <c r="AX12" s="616"/>
      <c r="AY12" s="616"/>
      <c r="AZ12" s="347">
        <f t="shared" si="4"/>
        <v>0</v>
      </c>
      <c r="BA12" s="644"/>
      <c r="BB12" s="645"/>
      <c r="BC12" s="646"/>
      <c r="BD12" s="647"/>
      <c r="BE12" s="648"/>
      <c r="BF12" s="299">
        <f t="shared" si="5"/>
        <v>0</v>
      </c>
    </row>
    <row r="13" spans="1:58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  <c r="AK13" s="518"/>
      <c r="AL13" s="519"/>
      <c r="AM13" s="520">
        <v>1</v>
      </c>
      <c r="AO13" s="347">
        <f t="shared" si="3"/>
        <v>1</v>
      </c>
      <c r="AU13" s="576"/>
      <c r="AV13" s="616"/>
      <c r="AW13" s="616"/>
      <c r="AX13" s="616"/>
      <c r="AY13" s="616">
        <v>1</v>
      </c>
      <c r="AZ13" s="347">
        <f t="shared" si="4"/>
        <v>1</v>
      </c>
      <c r="BA13" s="644"/>
      <c r="BB13" s="645"/>
      <c r="BC13" s="646"/>
      <c r="BD13" s="647"/>
      <c r="BE13" s="648"/>
      <c r="BF13" s="299">
        <f t="shared" si="5"/>
        <v>0</v>
      </c>
    </row>
    <row r="14" spans="1:58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  <c r="AK14" s="518"/>
      <c r="AL14" s="519"/>
      <c r="AM14" s="520"/>
      <c r="AO14" s="347">
        <f t="shared" si="3"/>
        <v>0</v>
      </c>
      <c r="AU14" s="576"/>
      <c r="AV14" s="616"/>
      <c r="AW14" s="616"/>
      <c r="AX14" s="616"/>
      <c r="AY14" s="616"/>
      <c r="AZ14" s="347">
        <f t="shared" si="4"/>
        <v>0</v>
      </c>
      <c r="BA14" s="644"/>
      <c r="BB14" s="645"/>
      <c r="BC14" s="646"/>
      <c r="BD14" s="647"/>
      <c r="BE14" s="648"/>
      <c r="BF14" s="299">
        <f t="shared" si="5"/>
        <v>0</v>
      </c>
    </row>
    <row r="15" spans="1:58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  <c r="AK15" s="518">
        <v>1</v>
      </c>
      <c r="AL15" s="519"/>
      <c r="AM15" s="520"/>
      <c r="AO15" s="347">
        <f t="shared" si="3"/>
        <v>1</v>
      </c>
      <c r="AU15" s="576"/>
      <c r="AV15" s="616"/>
      <c r="AW15" s="616"/>
      <c r="AX15" s="616"/>
      <c r="AY15" s="616"/>
      <c r="AZ15" s="347">
        <f t="shared" si="4"/>
        <v>0</v>
      </c>
      <c r="BA15" s="644"/>
      <c r="BB15" s="645"/>
      <c r="BC15" s="646">
        <v>1</v>
      </c>
      <c r="BD15" s="647"/>
      <c r="BE15" s="648"/>
      <c r="BF15" s="299">
        <f t="shared" si="5"/>
        <v>1</v>
      </c>
    </row>
    <row r="16" spans="1:58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  <c r="AK16" s="518"/>
      <c r="AL16" s="519"/>
      <c r="AM16" s="520"/>
      <c r="AO16" s="347">
        <f t="shared" si="3"/>
        <v>0</v>
      </c>
      <c r="AU16" s="576"/>
      <c r="AV16" s="616"/>
      <c r="AW16" s="616"/>
      <c r="AX16" s="616"/>
      <c r="AY16" s="616"/>
      <c r="AZ16" s="347">
        <f t="shared" si="4"/>
        <v>0</v>
      </c>
      <c r="BA16" s="644"/>
      <c r="BB16" s="645"/>
      <c r="BC16" s="646"/>
      <c r="BD16" s="647"/>
      <c r="BE16" s="648"/>
      <c r="BF16" s="299">
        <f t="shared" si="5"/>
        <v>0</v>
      </c>
    </row>
    <row r="17" spans="1:58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  <c r="AK17" s="518"/>
      <c r="AL17" s="519"/>
      <c r="AM17" s="520"/>
      <c r="AO17" s="347">
        <f t="shared" si="3"/>
        <v>0</v>
      </c>
      <c r="AU17" s="576"/>
      <c r="AV17" s="616"/>
      <c r="AW17" s="616"/>
      <c r="AX17" s="616"/>
      <c r="AY17" s="616"/>
      <c r="AZ17" s="347">
        <f t="shared" si="4"/>
        <v>0</v>
      </c>
      <c r="BA17" s="644"/>
      <c r="BB17" s="645"/>
      <c r="BC17" s="646"/>
      <c r="BD17" s="647"/>
      <c r="BE17" s="648"/>
      <c r="BF17" s="299">
        <f t="shared" si="5"/>
        <v>0</v>
      </c>
    </row>
    <row r="18" spans="1:58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  <c r="AK18" s="518"/>
      <c r="AL18" s="519">
        <v>1</v>
      </c>
      <c r="AM18" s="520">
        <v>2</v>
      </c>
      <c r="AO18" s="347">
        <f t="shared" si="3"/>
        <v>3</v>
      </c>
      <c r="AU18" s="576"/>
      <c r="AV18" s="616"/>
      <c r="AW18" s="616">
        <v>2</v>
      </c>
      <c r="AX18" s="616">
        <v>2</v>
      </c>
      <c r="AY18" s="616">
        <v>2</v>
      </c>
      <c r="AZ18" s="347">
        <f t="shared" si="4"/>
        <v>6</v>
      </c>
      <c r="BA18" s="644">
        <v>1</v>
      </c>
      <c r="BB18" s="645">
        <v>1</v>
      </c>
      <c r="BC18" s="646">
        <v>2</v>
      </c>
      <c r="BD18" s="647">
        <v>1</v>
      </c>
      <c r="BE18" s="648">
        <v>2</v>
      </c>
      <c r="BF18" s="299">
        <f t="shared" si="5"/>
        <v>7</v>
      </c>
    </row>
    <row r="19" spans="1:58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  <c r="AK19" s="518"/>
      <c r="AL19" s="519"/>
      <c r="AM19" s="520"/>
      <c r="AO19" s="347">
        <f t="shared" si="3"/>
        <v>0</v>
      </c>
      <c r="AU19" s="576"/>
      <c r="AV19" s="616"/>
      <c r="AW19" s="616"/>
      <c r="AX19" s="616"/>
      <c r="AY19" s="616"/>
      <c r="AZ19" s="347">
        <f t="shared" si="4"/>
        <v>0</v>
      </c>
      <c r="BA19" s="644"/>
      <c r="BB19" s="645"/>
      <c r="BC19" s="646"/>
      <c r="BD19" s="647"/>
      <c r="BE19" s="648"/>
      <c r="BF19" s="299">
        <f t="shared" si="5"/>
        <v>0</v>
      </c>
    </row>
    <row r="20" spans="1:58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  <c r="AK20" s="518"/>
      <c r="AL20" s="519"/>
      <c r="AM20" s="520"/>
      <c r="AO20" s="347">
        <f t="shared" si="3"/>
        <v>0</v>
      </c>
      <c r="AU20" s="576"/>
      <c r="AV20" s="616"/>
      <c r="AW20" s="616"/>
      <c r="AX20" s="616"/>
      <c r="AY20" s="616"/>
      <c r="AZ20" s="347">
        <f t="shared" si="4"/>
        <v>0</v>
      </c>
      <c r="BA20" s="644"/>
      <c r="BB20" s="645"/>
      <c r="BC20" s="646"/>
      <c r="BD20" s="647"/>
      <c r="BE20" s="648"/>
      <c r="BF20" s="299">
        <f t="shared" si="5"/>
        <v>0</v>
      </c>
    </row>
    <row r="21" spans="1:58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  <c r="AK21" s="518">
        <v>1</v>
      </c>
      <c r="AL21" s="519">
        <v>8</v>
      </c>
      <c r="AM21" s="520">
        <v>2</v>
      </c>
      <c r="AO21" s="347">
        <f t="shared" si="3"/>
        <v>11</v>
      </c>
      <c r="AR21" s="566">
        <v>3</v>
      </c>
      <c r="AU21" s="576">
        <v>3</v>
      </c>
      <c r="AV21" s="616"/>
      <c r="AW21" s="616"/>
      <c r="AX21" s="616"/>
      <c r="AY21" s="616"/>
      <c r="AZ21" s="347">
        <f t="shared" si="4"/>
        <v>0</v>
      </c>
      <c r="BA21" s="644"/>
      <c r="BB21" s="645">
        <v>7</v>
      </c>
      <c r="BC21" s="646"/>
      <c r="BD21" s="647"/>
      <c r="BE21" s="648"/>
      <c r="BF21" s="299">
        <f t="shared" si="5"/>
        <v>7</v>
      </c>
    </row>
  </sheetData>
  <mergeCells count="11">
    <mergeCell ref="BA2:BF2"/>
    <mergeCell ref="AV2:AZ2"/>
    <mergeCell ref="AP2:AU2"/>
    <mergeCell ref="AJ2:AO2"/>
    <mergeCell ref="AE2:AI2"/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2014-10-13T11:36:43Z</cp:lastPrinted>
  <dcterms:created xsi:type="dcterms:W3CDTF">2012-05-25T06:27:32Z</dcterms:created>
  <dcterms:modified xsi:type="dcterms:W3CDTF">2014-11-13T12:38:58Z</dcterms:modified>
</cp:coreProperties>
</file>