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315" windowWidth="11655" windowHeight="9585" tabRatio="864" activeTab="1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BD7" i="12" l="1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6" i="12"/>
  <c r="DO6" i="4" l="1"/>
  <c r="DO7" i="4"/>
  <c r="DO8" i="4"/>
  <c r="DO9" i="4"/>
  <c r="DO10" i="4"/>
  <c r="DO11" i="4"/>
  <c r="DO12" i="4"/>
  <c r="DO13" i="4"/>
  <c r="DO14" i="4"/>
  <c r="DO15" i="4"/>
  <c r="DO16" i="4"/>
  <c r="DO17" i="4"/>
  <c r="DO18" i="4"/>
  <c r="DO19" i="4"/>
  <c r="DO20" i="4"/>
  <c r="DO21" i="4"/>
  <c r="DO22" i="4"/>
  <c r="DO23" i="4"/>
  <c r="DO24" i="4"/>
  <c r="DO25" i="4"/>
  <c r="DO26" i="4"/>
  <c r="DO27" i="4"/>
  <c r="DO28" i="4"/>
  <c r="DO29" i="4"/>
  <c r="DO30" i="4"/>
  <c r="DO31" i="4"/>
  <c r="DO32" i="4"/>
  <c r="DO33" i="4"/>
  <c r="DO34" i="4"/>
  <c r="DO35" i="4"/>
  <c r="DO36" i="4"/>
  <c r="DO37" i="4"/>
  <c r="DO38" i="4"/>
  <c r="DO39" i="4"/>
  <c r="DO40" i="4"/>
  <c r="DO41" i="4"/>
  <c r="DO42" i="4"/>
  <c r="DO43" i="4"/>
  <c r="DO44" i="4"/>
  <c r="DO45" i="4"/>
  <c r="DO46" i="4"/>
  <c r="DO47" i="4"/>
  <c r="DO48" i="4"/>
  <c r="DO49" i="4"/>
  <c r="DO50" i="4"/>
  <c r="DO51" i="4"/>
  <c r="DO52" i="4"/>
  <c r="DO53" i="4"/>
  <c r="DO54" i="4"/>
  <c r="DO55" i="4"/>
  <c r="DO56" i="4"/>
  <c r="DO57" i="4"/>
  <c r="DO58" i="4"/>
  <c r="DO59" i="4"/>
  <c r="DO60" i="4"/>
  <c r="DO61" i="4"/>
  <c r="DO62" i="4"/>
  <c r="DO63" i="4"/>
  <c r="DO64" i="4"/>
  <c r="DO65" i="4"/>
  <c r="DO66" i="4"/>
  <c r="DO67" i="4"/>
  <c r="DO68" i="4"/>
  <c r="DO69" i="4"/>
  <c r="DO70" i="4"/>
  <c r="DO71" i="4"/>
  <c r="DO72" i="4"/>
  <c r="DO73" i="4"/>
  <c r="DO74" i="4"/>
  <c r="DO75" i="4"/>
  <c r="DO76" i="4"/>
  <c r="DO77" i="4"/>
  <c r="DO78" i="4"/>
  <c r="DO79" i="4"/>
  <c r="DO80" i="4"/>
  <c r="DO81" i="4"/>
  <c r="DO82" i="4"/>
  <c r="DO5" i="4"/>
  <c r="DN6" i="4"/>
  <c r="DN7" i="4"/>
  <c r="DN8" i="4"/>
  <c r="DN9" i="4"/>
  <c r="DN10" i="4"/>
  <c r="DN11" i="4"/>
  <c r="DN12" i="4"/>
  <c r="DN13" i="4"/>
  <c r="DN14" i="4"/>
  <c r="DN15" i="4"/>
  <c r="DN16" i="4"/>
  <c r="DN17" i="4"/>
  <c r="DN18" i="4"/>
  <c r="DN19" i="4"/>
  <c r="DN20" i="4"/>
  <c r="DN21" i="4"/>
  <c r="DN22" i="4"/>
  <c r="DN23" i="4"/>
  <c r="DN24" i="4"/>
  <c r="DN25" i="4"/>
  <c r="DN26" i="4"/>
  <c r="DN27" i="4"/>
  <c r="DN28" i="4"/>
  <c r="DN29" i="4"/>
  <c r="DN30" i="4"/>
  <c r="DN31" i="4"/>
  <c r="DN32" i="4"/>
  <c r="DN33" i="4"/>
  <c r="DN34" i="4"/>
  <c r="DN35" i="4"/>
  <c r="DN36" i="4"/>
  <c r="DN37" i="4"/>
  <c r="DN38" i="4"/>
  <c r="DN39" i="4"/>
  <c r="DN40" i="4"/>
  <c r="DN41" i="4"/>
  <c r="DN42" i="4"/>
  <c r="DN43" i="4"/>
  <c r="DN44" i="4"/>
  <c r="DN45" i="4"/>
  <c r="DN46" i="4"/>
  <c r="DN47" i="4"/>
  <c r="DN48" i="4"/>
  <c r="DN49" i="4"/>
  <c r="DN50" i="4"/>
  <c r="DN51" i="4"/>
  <c r="DN52" i="4"/>
  <c r="DN53" i="4"/>
  <c r="DN54" i="4"/>
  <c r="DN55" i="4"/>
  <c r="DN56" i="4"/>
  <c r="DN57" i="4"/>
  <c r="DN58" i="4"/>
  <c r="DN59" i="4"/>
  <c r="DN60" i="4"/>
  <c r="DN61" i="4"/>
  <c r="DN62" i="4"/>
  <c r="DN63" i="4"/>
  <c r="DN64" i="4"/>
  <c r="DN65" i="4"/>
  <c r="DN66" i="4"/>
  <c r="DN67" i="4"/>
  <c r="DN68" i="4"/>
  <c r="DN69" i="4"/>
  <c r="DN70" i="4"/>
  <c r="DN71" i="4"/>
  <c r="DN72" i="4"/>
  <c r="DN73" i="4"/>
  <c r="DN74" i="4"/>
  <c r="DN75" i="4"/>
  <c r="DN76" i="4"/>
  <c r="DN77" i="4"/>
  <c r="DN78" i="4"/>
  <c r="DN79" i="4"/>
  <c r="DN80" i="4"/>
  <c r="DN81" i="4"/>
  <c r="DN82" i="4"/>
  <c r="DN5" i="4"/>
  <c r="DM6" i="4"/>
  <c r="DM7" i="4"/>
  <c r="DM8" i="4"/>
  <c r="DM9" i="4"/>
  <c r="DM10" i="4"/>
  <c r="DM11" i="4"/>
  <c r="DM12" i="4"/>
  <c r="DM13" i="4"/>
  <c r="DM14" i="4"/>
  <c r="DM15" i="4"/>
  <c r="DM16" i="4"/>
  <c r="DM17" i="4"/>
  <c r="DM18" i="4"/>
  <c r="DM19" i="4"/>
  <c r="DM20" i="4"/>
  <c r="DM21" i="4"/>
  <c r="DM22" i="4"/>
  <c r="DM23" i="4"/>
  <c r="DM24" i="4"/>
  <c r="DM25" i="4"/>
  <c r="DM26" i="4"/>
  <c r="DM27" i="4"/>
  <c r="DM28" i="4"/>
  <c r="DM29" i="4"/>
  <c r="DM30" i="4"/>
  <c r="DM31" i="4"/>
  <c r="DM32" i="4"/>
  <c r="DM33" i="4"/>
  <c r="DM34" i="4"/>
  <c r="DM35" i="4"/>
  <c r="DM36" i="4"/>
  <c r="DM37" i="4"/>
  <c r="DM38" i="4"/>
  <c r="DM39" i="4"/>
  <c r="DM40" i="4"/>
  <c r="DM41" i="4"/>
  <c r="DM42" i="4"/>
  <c r="DM43" i="4"/>
  <c r="DM44" i="4"/>
  <c r="DM45" i="4"/>
  <c r="DM46" i="4"/>
  <c r="DM47" i="4"/>
  <c r="DM48" i="4"/>
  <c r="DM49" i="4"/>
  <c r="DM50" i="4"/>
  <c r="DM51" i="4"/>
  <c r="DM52" i="4"/>
  <c r="DM53" i="4"/>
  <c r="DM54" i="4"/>
  <c r="DM55" i="4"/>
  <c r="DM56" i="4"/>
  <c r="DM57" i="4"/>
  <c r="DM58" i="4"/>
  <c r="DM59" i="4"/>
  <c r="DM60" i="4"/>
  <c r="DM61" i="4"/>
  <c r="DM62" i="4"/>
  <c r="DM63" i="4"/>
  <c r="DM64" i="4"/>
  <c r="DM65" i="4"/>
  <c r="DM66" i="4"/>
  <c r="DM67" i="4"/>
  <c r="DM68" i="4"/>
  <c r="DM69" i="4"/>
  <c r="DM70" i="4"/>
  <c r="DM71" i="4"/>
  <c r="DM72" i="4"/>
  <c r="DM73" i="4"/>
  <c r="DM74" i="4"/>
  <c r="DM75" i="4"/>
  <c r="DM76" i="4"/>
  <c r="DM77" i="4"/>
  <c r="DM78" i="4"/>
  <c r="DM79" i="4"/>
  <c r="DM80" i="4"/>
  <c r="DM81" i="4"/>
  <c r="DM82" i="4"/>
  <c r="DM5" i="4"/>
  <c r="FP6" i="2"/>
  <c r="FP7" i="2"/>
  <c r="FP8" i="2"/>
  <c r="FP9" i="2"/>
  <c r="FP10" i="2"/>
  <c r="FP11" i="2"/>
  <c r="FP12" i="2"/>
  <c r="FP13" i="2"/>
  <c r="FP14" i="2"/>
  <c r="FP15" i="2"/>
  <c r="FP16" i="2"/>
  <c r="FP17" i="2"/>
  <c r="FP18" i="2"/>
  <c r="FP19" i="2"/>
  <c r="FP20" i="2"/>
  <c r="FP21" i="2"/>
  <c r="FP22" i="2"/>
  <c r="FP23" i="2"/>
  <c r="FP24" i="2"/>
  <c r="FP25" i="2"/>
  <c r="FP26" i="2"/>
  <c r="FP27" i="2"/>
  <c r="FP28" i="2"/>
  <c r="FP29" i="2"/>
  <c r="FP30" i="2"/>
  <c r="FP31" i="2"/>
  <c r="FP32" i="2"/>
  <c r="FP33" i="2"/>
  <c r="FP34" i="2"/>
  <c r="FP35" i="2"/>
  <c r="FP36" i="2"/>
  <c r="FP37" i="2"/>
  <c r="FP38" i="2"/>
  <c r="FP39" i="2"/>
  <c r="FP40" i="2"/>
  <c r="FP41" i="2"/>
  <c r="FP42" i="2"/>
  <c r="FP43" i="2"/>
  <c r="FP44" i="2"/>
  <c r="FP45" i="2"/>
  <c r="FP46" i="2"/>
  <c r="FP47" i="2"/>
  <c r="FP48" i="2"/>
  <c r="FP49" i="2"/>
  <c r="FP50" i="2"/>
  <c r="FP51" i="2"/>
  <c r="FP52" i="2"/>
  <c r="FP53" i="2"/>
  <c r="FP54" i="2"/>
  <c r="FP55" i="2"/>
  <c r="FP56" i="2"/>
  <c r="FP57" i="2"/>
  <c r="FP58" i="2"/>
  <c r="FP59" i="2"/>
  <c r="FP60" i="2"/>
  <c r="FP61" i="2"/>
  <c r="FP62" i="2"/>
  <c r="FP63" i="2"/>
  <c r="FP64" i="2"/>
  <c r="FP65" i="2"/>
  <c r="FP66" i="2"/>
  <c r="FP67" i="2"/>
  <c r="FP68" i="2"/>
  <c r="FP69" i="2"/>
  <c r="FP70" i="2"/>
  <c r="FP71" i="2"/>
  <c r="FP72" i="2"/>
  <c r="FP73" i="2"/>
  <c r="FP74" i="2"/>
  <c r="FP75" i="2"/>
  <c r="FP76" i="2"/>
  <c r="FP77" i="2"/>
  <c r="FP78" i="2"/>
  <c r="FP79" i="2"/>
  <c r="FP80" i="2"/>
  <c r="FP81" i="2"/>
  <c r="FP82" i="2"/>
  <c r="FP83" i="2"/>
  <c r="FP84" i="2"/>
  <c r="FP85" i="2"/>
  <c r="FP86" i="2"/>
  <c r="FP87" i="2"/>
  <c r="FP88" i="2"/>
  <c r="FP89" i="2"/>
  <c r="FP90" i="2"/>
  <c r="FP91" i="2"/>
  <c r="FP92" i="2"/>
  <c r="FP93" i="2"/>
  <c r="FP94" i="2"/>
  <c r="FP95" i="2"/>
  <c r="FP96" i="2"/>
  <c r="FP97" i="2"/>
  <c r="FP98" i="2"/>
  <c r="FP99" i="2"/>
  <c r="FP100" i="2"/>
  <c r="FP101" i="2"/>
  <c r="FP102" i="2"/>
  <c r="FP103" i="2"/>
  <c r="FP104" i="2"/>
  <c r="FP105" i="2"/>
  <c r="FP106" i="2"/>
  <c r="FP107" i="2"/>
  <c r="FP108" i="2"/>
  <c r="FP109" i="2"/>
  <c r="FP110" i="2"/>
  <c r="FP111" i="2"/>
  <c r="FP112" i="2"/>
  <c r="FP113" i="2"/>
  <c r="FP114" i="2"/>
  <c r="FP5" i="2"/>
  <c r="FO6" i="2"/>
  <c r="FO7" i="2"/>
  <c r="FO8" i="2"/>
  <c r="FO9" i="2"/>
  <c r="FO10" i="2"/>
  <c r="FO11" i="2"/>
  <c r="FO12" i="2"/>
  <c r="FO13" i="2"/>
  <c r="FO14" i="2"/>
  <c r="FO15" i="2"/>
  <c r="FO16" i="2"/>
  <c r="FO17" i="2"/>
  <c r="FO18" i="2"/>
  <c r="FO19" i="2"/>
  <c r="FO20" i="2"/>
  <c r="FO21" i="2"/>
  <c r="FO22" i="2"/>
  <c r="FO23" i="2"/>
  <c r="FO24" i="2"/>
  <c r="FO25" i="2"/>
  <c r="FO26" i="2"/>
  <c r="FO27" i="2"/>
  <c r="FO28" i="2"/>
  <c r="FO29" i="2"/>
  <c r="FO30" i="2"/>
  <c r="FO31" i="2"/>
  <c r="FO32" i="2"/>
  <c r="FO33" i="2"/>
  <c r="FO34" i="2"/>
  <c r="FO35" i="2"/>
  <c r="FO36" i="2"/>
  <c r="FO37" i="2"/>
  <c r="FO38" i="2"/>
  <c r="FO39" i="2"/>
  <c r="FO40" i="2"/>
  <c r="FO41" i="2"/>
  <c r="FO42" i="2"/>
  <c r="FO43" i="2"/>
  <c r="FO44" i="2"/>
  <c r="FO45" i="2"/>
  <c r="FO46" i="2"/>
  <c r="FO47" i="2"/>
  <c r="FO48" i="2"/>
  <c r="FO49" i="2"/>
  <c r="FO50" i="2"/>
  <c r="FO51" i="2"/>
  <c r="FO52" i="2"/>
  <c r="FO53" i="2"/>
  <c r="FO54" i="2"/>
  <c r="FO55" i="2"/>
  <c r="FO56" i="2"/>
  <c r="FO57" i="2"/>
  <c r="FO58" i="2"/>
  <c r="FO59" i="2"/>
  <c r="FO60" i="2"/>
  <c r="FO61" i="2"/>
  <c r="FO62" i="2"/>
  <c r="FO63" i="2"/>
  <c r="FO64" i="2"/>
  <c r="FO65" i="2"/>
  <c r="FO66" i="2"/>
  <c r="FO67" i="2"/>
  <c r="FO68" i="2"/>
  <c r="FO69" i="2"/>
  <c r="FO70" i="2"/>
  <c r="FO71" i="2"/>
  <c r="FO72" i="2"/>
  <c r="FO73" i="2"/>
  <c r="FO74" i="2"/>
  <c r="FO75" i="2"/>
  <c r="FO76" i="2"/>
  <c r="FO77" i="2"/>
  <c r="FO78" i="2"/>
  <c r="FO79" i="2"/>
  <c r="FO80" i="2"/>
  <c r="FO81" i="2"/>
  <c r="FO82" i="2"/>
  <c r="FO83" i="2"/>
  <c r="FO84" i="2"/>
  <c r="FO85" i="2"/>
  <c r="FO86" i="2"/>
  <c r="FO87" i="2"/>
  <c r="FO88" i="2"/>
  <c r="FO89" i="2"/>
  <c r="FO90" i="2"/>
  <c r="FO91" i="2"/>
  <c r="FO92" i="2"/>
  <c r="FO93" i="2"/>
  <c r="FO94" i="2"/>
  <c r="FO95" i="2"/>
  <c r="FO96" i="2"/>
  <c r="FO97" i="2"/>
  <c r="FO98" i="2"/>
  <c r="FO99" i="2"/>
  <c r="FO100" i="2"/>
  <c r="FO101" i="2"/>
  <c r="FO102" i="2"/>
  <c r="FO103" i="2"/>
  <c r="FO104" i="2"/>
  <c r="FO105" i="2"/>
  <c r="FO106" i="2"/>
  <c r="FO107" i="2"/>
  <c r="FO108" i="2"/>
  <c r="FO109" i="2"/>
  <c r="FO110" i="2"/>
  <c r="FO111" i="2"/>
  <c r="FO112" i="2"/>
  <c r="FO113" i="2"/>
  <c r="FO114" i="2"/>
  <c r="FO5" i="2"/>
  <c r="FN6" i="2"/>
  <c r="FN7" i="2"/>
  <c r="FN8" i="2"/>
  <c r="FN9" i="2"/>
  <c r="FN10" i="2"/>
  <c r="FN11" i="2"/>
  <c r="FN12" i="2"/>
  <c r="FN13" i="2"/>
  <c r="FN14" i="2"/>
  <c r="FN15" i="2"/>
  <c r="FN16" i="2"/>
  <c r="FN17" i="2"/>
  <c r="FN18" i="2"/>
  <c r="FN19" i="2"/>
  <c r="FN20" i="2"/>
  <c r="FN21" i="2"/>
  <c r="FN22" i="2"/>
  <c r="FN23" i="2"/>
  <c r="FN24" i="2"/>
  <c r="FN25" i="2"/>
  <c r="FN26" i="2"/>
  <c r="FN27" i="2"/>
  <c r="FN28" i="2"/>
  <c r="FN29" i="2"/>
  <c r="FN30" i="2"/>
  <c r="FN31" i="2"/>
  <c r="FN32" i="2"/>
  <c r="FN33" i="2"/>
  <c r="FN34" i="2"/>
  <c r="FN35" i="2"/>
  <c r="FN36" i="2"/>
  <c r="FN37" i="2"/>
  <c r="FN38" i="2"/>
  <c r="FN39" i="2"/>
  <c r="FN40" i="2"/>
  <c r="FN41" i="2"/>
  <c r="FN42" i="2"/>
  <c r="FN43" i="2"/>
  <c r="FN44" i="2"/>
  <c r="FN45" i="2"/>
  <c r="FN46" i="2"/>
  <c r="FN47" i="2"/>
  <c r="FN48" i="2"/>
  <c r="FN49" i="2"/>
  <c r="FN50" i="2"/>
  <c r="FN51" i="2"/>
  <c r="FN52" i="2"/>
  <c r="FN53" i="2"/>
  <c r="FN54" i="2"/>
  <c r="FN55" i="2"/>
  <c r="FN56" i="2"/>
  <c r="FN57" i="2"/>
  <c r="FN58" i="2"/>
  <c r="FN59" i="2"/>
  <c r="FN60" i="2"/>
  <c r="FN61" i="2"/>
  <c r="FN62" i="2"/>
  <c r="FN63" i="2"/>
  <c r="FN64" i="2"/>
  <c r="FN65" i="2"/>
  <c r="FN66" i="2"/>
  <c r="FN67" i="2"/>
  <c r="FN68" i="2"/>
  <c r="FN69" i="2"/>
  <c r="FN70" i="2"/>
  <c r="FN71" i="2"/>
  <c r="FN72" i="2"/>
  <c r="FN73" i="2"/>
  <c r="FN74" i="2"/>
  <c r="FN75" i="2"/>
  <c r="FN76" i="2"/>
  <c r="FN77" i="2"/>
  <c r="FN78" i="2"/>
  <c r="FN79" i="2"/>
  <c r="FN80" i="2"/>
  <c r="FN81" i="2"/>
  <c r="FN82" i="2"/>
  <c r="FN83" i="2"/>
  <c r="FN84" i="2"/>
  <c r="FN85" i="2"/>
  <c r="FN86" i="2"/>
  <c r="FN87" i="2"/>
  <c r="FN88" i="2"/>
  <c r="FN89" i="2"/>
  <c r="FN90" i="2"/>
  <c r="FN91" i="2"/>
  <c r="FN92" i="2"/>
  <c r="FN93" i="2"/>
  <c r="FN94" i="2"/>
  <c r="FN95" i="2"/>
  <c r="FN96" i="2"/>
  <c r="FN97" i="2"/>
  <c r="FN98" i="2"/>
  <c r="FN99" i="2"/>
  <c r="FN100" i="2"/>
  <c r="FN101" i="2"/>
  <c r="FN102" i="2"/>
  <c r="FN103" i="2"/>
  <c r="FN104" i="2"/>
  <c r="FN105" i="2"/>
  <c r="FN106" i="2"/>
  <c r="FN107" i="2"/>
  <c r="FN108" i="2"/>
  <c r="FN109" i="2"/>
  <c r="FN110" i="2"/>
  <c r="FN111" i="2"/>
  <c r="FN112" i="2"/>
  <c r="FN113" i="2"/>
  <c r="FN114" i="2"/>
  <c r="FN5" i="2"/>
  <c r="FM6" i="2"/>
  <c r="FM7" i="2"/>
  <c r="FM8" i="2"/>
  <c r="FM9" i="2"/>
  <c r="FM10" i="2"/>
  <c r="FM11" i="2"/>
  <c r="FM12" i="2"/>
  <c r="FM13" i="2"/>
  <c r="FM14" i="2"/>
  <c r="FM15" i="2"/>
  <c r="FM16" i="2"/>
  <c r="FM17" i="2"/>
  <c r="FM18" i="2"/>
  <c r="FM19" i="2"/>
  <c r="FM20" i="2"/>
  <c r="FM21" i="2"/>
  <c r="FM22" i="2"/>
  <c r="FM23" i="2"/>
  <c r="FM24" i="2"/>
  <c r="FM25" i="2"/>
  <c r="FM26" i="2"/>
  <c r="FM27" i="2"/>
  <c r="FM28" i="2"/>
  <c r="FM29" i="2"/>
  <c r="FM30" i="2"/>
  <c r="FM31" i="2"/>
  <c r="FM32" i="2"/>
  <c r="FM33" i="2"/>
  <c r="FM34" i="2"/>
  <c r="FM35" i="2"/>
  <c r="FM36" i="2"/>
  <c r="FM37" i="2"/>
  <c r="FM38" i="2"/>
  <c r="FM39" i="2"/>
  <c r="FM40" i="2"/>
  <c r="FM41" i="2"/>
  <c r="FM42" i="2"/>
  <c r="FM43" i="2"/>
  <c r="FM44" i="2"/>
  <c r="FM45" i="2"/>
  <c r="FM46" i="2"/>
  <c r="FM47" i="2"/>
  <c r="FM48" i="2"/>
  <c r="FM49" i="2"/>
  <c r="FM50" i="2"/>
  <c r="FM51" i="2"/>
  <c r="FM52" i="2"/>
  <c r="FM53" i="2"/>
  <c r="FM54" i="2"/>
  <c r="FM55" i="2"/>
  <c r="FM56" i="2"/>
  <c r="FM57" i="2"/>
  <c r="FM58" i="2"/>
  <c r="FM59" i="2"/>
  <c r="FM60" i="2"/>
  <c r="FM61" i="2"/>
  <c r="FM62" i="2"/>
  <c r="FM63" i="2"/>
  <c r="FM64" i="2"/>
  <c r="FM65" i="2"/>
  <c r="FM66" i="2"/>
  <c r="FM67" i="2"/>
  <c r="FM68" i="2"/>
  <c r="FM69" i="2"/>
  <c r="FM70" i="2"/>
  <c r="FM71" i="2"/>
  <c r="FM72" i="2"/>
  <c r="FM73" i="2"/>
  <c r="FM74" i="2"/>
  <c r="FM75" i="2"/>
  <c r="FM76" i="2"/>
  <c r="FM77" i="2"/>
  <c r="FM78" i="2"/>
  <c r="FM79" i="2"/>
  <c r="FM80" i="2"/>
  <c r="FM81" i="2"/>
  <c r="FM82" i="2"/>
  <c r="FM83" i="2"/>
  <c r="FM84" i="2"/>
  <c r="FM85" i="2"/>
  <c r="FM86" i="2"/>
  <c r="FM87" i="2"/>
  <c r="FM88" i="2"/>
  <c r="FM89" i="2"/>
  <c r="FM90" i="2"/>
  <c r="FM91" i="2"/>
  <c r="FM92" i="2"/>
  <c r="FM93" i="2"/>
  <c r="FM94" i="2"/>
  <c r="FM95" i="2"/>
  <c r="FM96" i="2"/>
  <c r="FM97" i="2"/>
  <c r="FM98" i="2"/>
  <c r="FM99" i="2"/>
  <c r="FM100" i="2"/>
  <c r="FM101" i="2"/>
  <c r="FM102" i="2"/>
  <c r="FM103" i="2"/>
  <c r="FM104" i="2"/>
  <c r="FM105" i="2"/>
  <c r="FM106" i="2"/>
  <c r="FM107" i="2"/>
  <c r="FM108" i="2"/>
  <c r="FM109" i="2"/>
  <c r="FM110" i="2"/>
  <c r="FM111" i="2"/>
  <c r="FM112" i="2"/>
  <c r="FM113" i="2"/>
  <c r="FM114" i="2"/>
  <c r="FM5" i="2"/>
  <c r="DB6" i="6" l="1"/>
  <c r="DB7" i="6"/>
  <c r="DB10" i="6"/>
  <c r="DB11" i="6"/>
  <c r="DB14" i="6"/>
  <c r="DB15" i="6"/>
  <c r="DB18" i="6"/>
  <c r="DB19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5" i="6"/>
  <c r="CZ6" i="6"/>
  <c r="CZ7" i="6"/>
  <c r="CZ8" i="6"/>
  <c r="DB8" i="6" s="1"/>
  <c r="CZ9" i="6"/>
  <c r="DB9" i="6" s="1"/>
  <c r="CZ10" i="6"/>
  <c r="CZ11" i="6"/>
  <c r="CZ12" i="6"/>
  <c r="DB12" i="6" s="1"/>
  <c r="CZ13" i="6"/>
  <c r="DB13" i="6" s="1"/>
  <c r="CZ14" i="6"/>
  <c r="CZ15" i="6"/>
  <c r="CZ16" i="6"/>
  <c r="DB16" i="6" s="1"/>
  <c r="CZ17" i="6"/>
  <c r="DB17" i="6" s="1"/>
  <c r="CZ18" i="6"/>
  <c r="CZ19" i="6"/>
  <c r="CZ5" i="6"/>
  <c r="DB5" i="6" s="1"/>
  <c r="AC4" i="13" l="1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3" i="13"/>
  <c r="AY7" i="12"/>
  <c r="AY8" i="12"/>
  <c r="AY9" i="12"/>
  <c r="AY10" i="12"/>
  <c r="AY11" i="12"/>
  <c r="AY12" i="12"/>
  <c r="AY13" i="12"/>
  <c r="AY14" i="12"/>
  <c r="AY15" i="12"/>
  <c r="AY16" i="12"/>
  <c r="AY17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6" i="12"/>
  <c r="DD7" i="4"/>
  <c r="DD11" i="4"/>
  <c r="DD15" i="4"/>
  <c r="DD19" i="4"/>
  <c r="DD23" i="4"/>
  <c r="DD27" i="4"/>
  <c r="DD31" i="4"/>
  <c r="DD35" i="4"/>
  <c r="DD39" i="4"/>
  <c r="DD43" i="4"/>
  <c r="DD47" i="4"/>
  <c r="DD51" i="4"/>
  <c r="DD55" i="4"/>
  <c r="DD59" i="4"/>
  <c r="DD63" i="4"/>
  <c r="DD67" i="4"/>
  <c r="DD71" i="4"/>
  <c r="DD75" i="4"/>
  <c r="DD79" i="4"/>
  <c r="DC6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6" i="4"/>
  <c r="DC57" i="4"/>
  <c r="DC58" i="4"/>
  <c r="DC59" i="4"/>
  <c r="DC60" i="4"/>
  <c r="DC61" i="4"/>
  <c r="DC62" i="4"/>
  <c r="DC63" i="4"/>
  <c r="DC64" i="4"/>
  <c r="DC65" i="4"/>
  <c r="DC66" i="4"/>
  <c r="DC67" i="4"/>
  <c r="DC68" i="4"/>
  <c r="DC69" i="4"/>
  <c r="DC70" i="4"/>
  <c r="DC71" i="4"/>
  <c r="DC72" i="4"/>
  <c r="DC73" i="4"/>
  <c r="DC74" i="4"/>
  <c r="DC75" i="4"/>
  <c r="DC76" i="4"/>
  <c r="DC77" i="4"/>
  <c r="DC78" i="4"/>
  <c r="DC79" i="4"/>
  <c r="DC80" i="4"/>
  <c r="DC81" i="4"/>
  <c r="DC82" i="4"/>
  <c r="DB6" i="4"/>
  <c r="DD6" i="4" s="1"/>
  <c r="DB7" i="4"/>
  <c r="DB8" i="4"/>
  <c r="DD8" i="4" s="1"/>
  <c r="DB9" i="4"/>
  <c r="DD9" i="4" s="1"/>
  <c r="DB10" i="4"/>
  <c r="DD10" i="4" s="1"/>
  <c r="DB11" i="4"/>
  <c r="DB12" i="4"/>
  <c r="DD12" i="4" s="1"/>
  <c r="DB13" i="4"/>
  <c r="DD13" i="4" s="1"/>
  <c r="DB14" i="4"/>
  <c r="DD14" i="4" s="1"/>
  <c r="DB15" i="4"/>
  <c r="DB16" i="4"/>
  <c r="DD16" i="4" s="1"/>
  <c r="DB17" i="4"/>
  <c r="DD17" i="4" s="1"/>
  <c r="DB18" i="4"/>
  <c r="DD18" i="4" s="1"/>
  <c r="DB19" i="4"/>
  <c r="DB20" i="4"/>
  <c r="DD20" i="4" s="1"/>
  <c r="DB21" i="4"/>
  <c r="DD21" i="4" s="1"/>
  <c r="DB22" i="4"/>
  <c r="DD22" i="4" s="1"/>
  <c r="DB23" i="4"/>
  <c r="DB24" i="4"/>
  <c r="DD24" i="4" s="1"/>
  <c r="DB25" i="4"/>
  <c r="DD25" i="4" s="1"/>
  <c r="DB26" i="4"/>
  <c r="DD26" i="4" s="1"/>
  <c r="DB27" i="4"/>
  <c r="DB28" i="4"/>
  <c r="DD28" i="4" s="1"/>
  <c r="DB29" i="4"/>
  <c r="DD29" i="4" s="1"/>
  <c r="DB30" i="4"/>
  <c r="DD30" i="4" s="1"/>
  <c r="DB31" i="4"/>
  <c r="DB32" i="4"/>
  <c r="DD32" i="4" s="1"/>
  <c r="DB33" i="4"/>
  <c r="DD33" i="4" s="1"/>
  <c r="DB34" i="4"/>
  <c r="DD34" i="4" s="1"/>
  <c r="DB35" i="4"/>
  <c r="DB36" i="4"/>
  <c r="DD36" i="4" s="1"/>
  <c r="DB37" i="4"/>
  <c r="DD37" i="4" s="1"/>
  <c r="DB38" i="4"/>
  <c r="DD38" i="4" s="1"/>
  <c r="DB39" i="4"/>
  <c r="DB40" i="4"/>
  <c r="DD40" i="4" s="1"/>
  <c r="DB41" i="4"/>
  <c r="DD41" i="4" s="1"/>
  <c r="DB42" i="4"/>
  <c r="DD42" i="4" s="1"/>
  <c r="DB43" i="4"/>
  <c r="DB44" i="4"/>
  <c r="DD44" i="4" s="1"/>
  <c r="DB45" i="4"/>
  <c r="DD45" i="4" s="1"/>
  <c r="DB46" i="4"/>
  <c r="DD46" i="4" s="1"/>
  <c r="DB47" i="4"/>
  <c r="DB48" i="4"/>
  <c r="DD48" i="4" s="1"/>
  <c r="DB49" i="4"/>
  <c r="DD49" i="4" s="1"/>
  <c r="DB50" i="4"/>
  <c r="DD50" i="4" s="1"/>
  <c r="DB51" i="4"/>
  <c r="DB52" i="4"/>
  <c r="DD52" i="4" s="1"/>
  <c r="DB53" i="4"/>
  <c r="DD53" i="4" s="1"/>
  <c r="DB54" i="4"/>
  <c r="DD54" i="4" s="1"/>
  <c r="DB55" i="4"/>
  <c r="DB56" i="4"/>
  <c r="DD56" i="4" s="1"/>
  <c r="DB57" i="4"/>
  <c r="DD57" i="4" s="1"/>
  <c r="DB58" i="4"/>
  <c r="DD58" i="4" s="1"/>
  <c r="DB59" i="4"/>
  <c r="DB60" i="4"/>
  <c r="DD60" i="4" s="1"/>
  <c r="DB61" i="4"/>
  <c r="DD61" i="4" s="1"/>
  <c r="DB62" i="4"/>
  <c r="DD62" i="4" s="1"/>
  <c r="DB63" i="4"/>
  <c r="DB64" i="4"/>
  <c r="DD64" i="4" s="1"/>
  <c r="DB65" i="4"/>
  <c r="DD65" i="4" s="1"/>
  <c r="DB66" i="4"/>
  <c r="DD66" i="4" s="1"/>
  <c r="DB67" i="4"/>
  <c r="DB68" i="4"/>
  <c r="DD68" i="4" s="1"/>
  <c r="DB69" i="4"/>
  <c r="DD69" i="4" s="1"/>
  <c r="DB70" i="4"/>
  <c r="DD70" i="4" s="1"/>
  <c r="DB71" i="4"/>
  <c r="DB72" i="4"/>
  <c r="DD72" i="4" s="1"/>
  <c r="DB73" i="4"/>
  <c r="DD73" i="4" s="1"/>
  <c r="DB74" i="4"/>
  <c r="DD74" i="4" s="1"/>
  <c r="DB75" i="4"/>
  <c r="DB76" i="4"/>
  <c r="DD76" i="4" s="1"/>
  <c r="DB77" i="4"/>
  <c r="DD77" i="4" s="1"/>
  <c r="DB78" i="4"/>
  <c r="DD78" i="4" s="1"/>
  <c r="DB79" i="4"/>
  <c r="DB80" i="4"/>
  <c r="DD80" i="4" s="1"/>
  <c r="DB81" i="4"/>
  <c r="DD81" i="4" s="1"/>
  <c r="DB82" i="4"/>
  <c r="DD82" i="4" s="1"/>
  <c r="DC5" i="4"/>
  <c r="DB5" i="4"/>
  <c r="DD5" i="4" s="1"/>
  <c r="EY6" i="2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3" i="2"/>
  <c r="EY24" i="2"/>
  <c r="EY25" i="2"/>
  <c r="EY26" i="2"/>
  <c r="EY27" i="2"/>
  <c r="EY28" i="2"/>
  <c r="EY29" i="2"/>
  <c r="EY30" i="2"/>
  <c r="EY31" i="2"/>
  <c r="EY32" i="2"/>
  <c r="EY33" i="2"/>
  <c r="EY34" i="2"/>
  <c r="EY35" i="2"/>
  <c r="EY36" i="2"/>
  <c r="EY37" i="2"/>
  <c r="EY38" i="2"/>
  <c r="EY39" i="2"/>
  <c r="EY40" i="2"/>
  <c r="EY41" i="2"/>
  <c r="EY42" i="2"/>
  <c r="EY43" i="2"/>
  <c r="EY44" i="2"/>
  <c r="EY45" i="2"/>
  <c r="EY46" i="2"/>
  <c r="EY47" i="2"/>
  <c r="EY48" i="2"/>
  <c r="EY49" i="2"/>
  <c r="EY50" i="2"/>
  <c r="EY51" i="2"/>
  <c r="EY52" i="2"/>
  <c r="EY53" i="2"/>
  <c r="EY54" i="2"/>
  <c r="EY55" i="2"/>
  <c r="EY56" i="2"/>
  <c r="EY57" i="2"/>
  <c r="EY58" i="2"/>
  <c r="EY59" i="2"/>
  <c r="EY60" i="2"/>
  <c r="EY61" i="2"/>
  <c r="EY62" i="2"/>
  <c r="EY63" i="2"/>
  <c r="EY64" i="2"/>
  <c r="EY65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Y101" i="2"/>
  <c r="EY102" i="2"/>
  <c r="EY103" i="2"/>
  <c r="EY104" i="2"/>
  <c r="EY105" i="2"/>
  <c r="EY106" i="2"/>
  <c r="EY107" i="2"/>
  <c r="EY108" i="2"/>
  <c r="EY109" i="2"/>
  <c r="EY110" i="2"/>
  <c r="EY111" i="2"/>
  <c r="EY112" i="2"/>
  <c r="EY113" i="2"/>
  <c r="EY114" i="2"/>
  <c r="EX6" i="2"/>
  <c r="EX7" i="2"/>
  <c r="EX8" i="2"/>
  <c r="EX9" i="2"/>
  <c r="EX10" i="2"/>
  <c r="EX11" i="2"/>
  <c r="EX12" i="2"/>
  <c r="EX13" i="2"/>
  <c r="EX14" i="2"/>
  <c r="EX15" i="2"/>
  <c r="EX16" i="2"/>
  <c r="EX17" i="2"/>
  <c r="EX18" i="2"/>
  <c r="EX19" i="2"/>
  <c r="EX20" i="2"/>
  <c r="EX21" i="2"/>
  <c r="EX22" i="2"/>
  <c r="EX23" i="2"/>
  <c r="EX24" i="2"/>
  <c r="EX25" i="2"/>
  <c r="EX26" i="2"/>
  <c r="EX27" i="2"/>
  <c r="EX28" i="2"/>
  <c r="EX29" i="2"/>
  <c r="EX30" i="2"/>
  <c r="EX31" i="2"/>
  <c r="EX32" i="2"/>
  <c r="EX33" i="2"/>
  <c r="EX34" i="2"/>
  <c r="EX35" i="2"/>
  <c r="EX36" i="2"/>
  <c r="EX37" i="2"/>
  <c r="EX38" i="2"/>
  <c r="EX39" i="2"/>
  <c r="EX40" i="2"/>
  <c r="EX41" i="2"/>
  <c r="EX42" i="2"/>
  <c r="EX43" i="2"/>
  <c r="EX44" i="2"/>
  <c r="EX45" i="2"/>
  <c r="EX46" i="2"/>
  <c r="EX47" i="2"/>
  <c r="EX48" i="2"/>
  <c r="EX49" i="2"/>
  <c r="EX50" i="2"/>
  <c r="EX51" i="2"/>
  <c r="EX52" i="2"/>
  <c r="EX53" i="2"/>
  <c r="EX54" i="2"/>
  <c r="EX55" i="2"/>
  <c r="EX56" i="2"/>
  <c r="EX57" i="2"/>
  <c r="EX58" i="2"/>
  <c r="EX59" i="2"/>
  <c r="EX60" i="2"/>
  <c r="EX61" i="2"/>
  <c r="EX62" i="2"/>
  <c r="EX63" i="2"/>
  <c r="EX64" i="2"/>
  <c r="EX65" i="2"/>
  <c r="EX66" i="2"/>
  <c r="EX67" i="2"/>
  <c r="EX68" i="2"/>
  <c r="EX69" i="2"/>
  <c r="EX70" i="2"/>
  <c r="EX71" i="2"/>
  <c r="EX72" i="2"/>
  <c r="EX73" i="2"/>
  <c r="EX74" i="2"/>
  <c r="EX75" i="2"/>
  <c r="EX76" i="2"/>
  <c r="EX77" i="2"/>
  <c r="EX78" i="2"/>
  <c r="EX79" i="2"/>
  <c r="EX80" i="2"/>
  <c r="EX81" i="2"/>
  <c r="EX82" i="2"/>
  <c r="EX83" i="2"/>
  <c r="EX84" i="2"/>
  <c r="EX85" i="2"/>
  <c r="EX86" i="2"/>
  <c r="EX87" i="2"/>
  <c r="EX88" i="2"/>
  <c r="EX89" i="2"/>
  <c r="EX90" i="2"/>
  <c r="EX91" i="2"/>
  <c r="EX92" i="2"/>
  <c r="EX93" i="2"/>
  <c r="EX94" i="2"/>
  <c r="EX95" i="2"/>
  <c r="EX96" i="2"/>
  <c r="EX97" i="2"/>
  <c r="EX98" i="2"/>
  <c r="EX99" i="2"/>
  <c r="EX100" i="2"/>
  <c r="EX101" i="2"/>
  <c r="EX102" i="2"/>
  <c r="EX103" i="2"/>
  <c r="EX104" i="2"/>
  <c r="EX105" i="2"/>
  <c r="EX106" i="2"/>
  <c r="EX107" i="2"/>
  <c r="EX108" i="2"/>
  <c r="EX109" i="2"/>
  <c r="EX110" i="2"/>
  <c r="EX111" i="2"/>
  <c r="EX112" i="2"/>
  <c r="EX113" i="2"/>
  <c r="EX114" i="2"/>
  <c r="EW6" i="2"/>
  <c r="EZ6" i="2" s="1"/>
  <c r="EW7" i="2"/>
  <c r="EZ7" i="2" s="1"/>
  <c r="EW8" i="2"/>
  <c r="EZ8" i="2" s="1"/>
  <c r="EW9" i="2"/>
  <c r="EZ9" i="2" s="1"/>
  <c r="EW10" i="2"/>
  <c r="EZ10" i="2" s="1"/>
  <c r="EW11" i="2"/>
  <c r="EZ11" i="2" s="1"/>
  <c r="EW12" i="2"/>
  <c r="EZ12" i="2" s="1"/>
  <c r="EW13" i="2"/>
  <c r="EZ13" i="2" s="1"/>
  <c r="EW14" i="2"/>
  <c r="EZ14" i="2" s="1"/>
  <c r="EW15" i="2"/>
  <c r="EZ15" i="2" s="1"/>
  <c r="EW16" i="2"/>
  <c r="EZ16" i="2" s="1"/>
  <c r="EW17" i="2"/>
  <c r="EZ17" i="2" s="1"/>
  <c r="EW18" i="2"/>
  <c r="EZ18" i="2" s="1"/>
  <c r="EW19" i="2"/>
  <c r="EZ19" i="2" s="1"/>
  <c r="EW20" i="2"/>
  <c r="EZ20" i="2" s="1"/>
  <c r="EW21" i="2"/>
  <c r="EZ21" i="2" s="1"/>
  <c r="EW22" i="2"/>
  <c r="EZ22" i="2" s="1"/>
  <c r="EW23" i="2"/>
  <c r="EZ23" i="2" s="1"/>
  <c r="EW24" i="2"/>
  <c r="EZ24" i="2" s="1"/>
  <c r="EW25" i="2"/>
  <c r="EZ25" i="2" s="1"/>
  <c r="EW26" i="2"/>
  <c r="EZ26" i="2" s="1"/>
  <c r="EW27" i="2"/>
  <c r="EZ27" i="2" s="1"/>
  <c r="EW28" i="2"/>
  <c r="EZ28" i="2" s="1"/>
  <c r="EW29" i="2"/>
  <c r="EZ29" i="2" s="1"/>
  <c r="EW30" i="2"/>
  <c r="EZ30" i="2" s="1"/>
  <c r="EW31" i="2"/>
  <c r="EZ31" i="2" s="1"/>
  <c r="EW32" i="2"/>
  <c r="EZ32" i="2" s="1"/>
  <c r="EW33" i="2"/>
  <c r="EZ33" i="2" s="1"/>
  <c r="EW34" i="2"/>
  <c r="EZ34" i="2" s="1"/>
  <c r="EW35" i="2"/>
  <c r="EZ35" i="2" s="1"/>
  <c r="EW36" i="2"/>
  <c r="EZ36" i="2" s="1"/>
  <c r="EW37" i="2"/>
  <c r="EZ37" i="2" s="1"/>
  <c r="EW38" i="2"/>
  <c r="EZ38" i="2" s="1"/>
  <c r="EW39" i="2"/>
  <c r="EZ39" i="2" s="1"/>
  <c r="EW40" i="2"/>
  <c r="EZ40" i="2" s="1"/>
  <c r="EW41" i="2"/>
  <c r="EZ41" i="2" s="1"/>
  <c r="EW42" i="2"/>
  <c r="EZ42" i="2" s="1"/>
  <c r="EW43" i="2"/>
  <c r="EZ43" i="2" s="1"/>
  <c r="EW44" i="2"/>
  <c r="EZ44" i="2" s="1"/>
  <c r="EW45" i="2"/>
  <c r="EZ45" i="2" s="1"/>
  <c r="EW46" i="2"/>
  <c r="EZ46" i="2" s="1"/>
  <c r="EW47" i="2"/>
  <c r="EZ47" i="2" s="1"/>
  <c r="EW48" i="2"/>
  <c r="EZ48" i="2" s="1"/>
  <c r="EW49" i="2"/>
  <c r="EZ49" i="2" s="1"/>
  <c r="EW50" i="2"/>
  <c r="EZ50" i="2" s="1"/>
  <c r="EW51" i="2"/>
  <c r="EZ51" i="2" s="1"/>
  <c r="EW52" i="2"/>
  <c r="EZ52" i="2" s="1"/>
  <c r="EW53" i="2"/>
  <c r="EZ53" i="2" s="1"/>
  <c r="EW54" i="2"/>
  <c r="EZ54" i="2" s="1"/>
  <c r="EW55" i="2"/>
  <c r="EZ55" i="2" s="1"/>
  <c r="EW56" i="2"/>
  <c r="EZ56" i="2" s="1"/>
  <c r="EW57" i="2"/>
  <c r="EZ57" i="2" s="1"/>
  <c r="EW58" i="2"/>
  <c r="EZ58" i="2" s="1"/>
  <c r="EW59" i="2"/>
  <c r="EZ59" i="2" s="1"/>
  <c r="EW60" i="2"/>
  <c r="EZ60" i="2" s="1"/>
  <c r="EW61" i="2"/>
  <c r="EZ61" i="2" s="1"/>
  <c r="EW62" i="2"/>
  <c r="EZ62" i="2" s="1"/>
  <c r="EW63" i="2"/>
  <c r="EZ63" i="2" s="1"/>
  <c r="EW64" i="2"/>
  <c r="EZ64" i="2" s="1"/>
  <c r="EW65" i="2"/>
  <c r="EZ65" i="2" s="1"/>
  <c r="EW66" i="2"/>
  <c r="EZ66" i="2" s="1"/>
  <c r="EW67" i="2"/>
  <c r="EZ67" i="2" s="1"/>
  <c r="EW68" i="2"/>
  <c r="EZ68" i="2" s="1"/>
  <c r="EW69" i="2"/>
  <c r="EZ69" i="2" s="1"/>
  <c r="EW70" i="2"/>
  <c r="EZ70" i="2" s="1"/>
  <c r="EW71" i="2"/>
  <c r="EZ71" i="2" s="1"/>
  <c r="EW72" i="2"/>
  <c r="EZ72" i="2" s="1"/>
  <c r="EW73" i="2"/>
  <c r="EZ73" i="2" s="1"/>
  <c r="EW74" i="2"/>
  <c r="EZ74" i="2" s="1"/>
  <c r="EW75" i="2"/>
  <c r="EZ75" i="2" s="1"/>
  <c r="EW76" i="2"/>
  <c r="EZ76" i="2" s="1"/>
  <c r="EW77" i="2"/>
  <c r="EZ77" i="2" s="1"/>
  <c r="EW78" i="2"/>
  <c r="EZ78" i="2" s="1"/>
  <c r="EW79" i="2"/>
  <c r="EZ79" i="2" s="1"/>
  <c r="EW80" i="2"/>
  <c r="EZ80" i="2" s="1"/>
  <c r="EW81" i="2"/>
  <c r="EZ81" i="2" s="1"/>
  <c r="EW82" i="2"/>
  <c r="EZ82" i="2" s="1"/>
  <c r="EW83" i="2"/>
  <c r="EZ83" i="2" s="1"/>
  <c r="EW84" i="2"/>
  <c r="EZ84" i="2" s="1"/>
  <c r="EW85" i="2"/>
  <c r="EZ85" i="2" s="1"/>
  <c r="EW86" i="2"/>
  <c r="EZ86" i="2" s="1"/>
  <c r="EW87" i="2"/>
  <c r="EZ87" i="2" s="1"/>
  <c r="EW88" i="2"/>
  <c r="EZ88" i="2" s="1"/>
  <c r="EW89" i="2"/>
  <c r="EZ89" i="2" s="1"/>
  <c r="EW90" i="2"/>
  <c r="EZ90" i="2" s="1"/>
  <c r="EW91" i="2"/>
  <c r="EZ91" i="2" s="1"/>
  <c r="EW92" i="2"/>
  <c r="EZ92" i="2" s="1"/>
  <c r="EW93" i="2"/>
  <c r="EZ93" i="2" s="1"/>
  <c r="EW94" i="2"/>
  <c r="EZ94" i="2" s="1"/>
  <c r="EW95" i="2"/>
  <c r="EZ95" i="2" s="1"/>
  <c r="EW96" i="2"/>
  <c r="EZ96" i="2" s="1"/>
  <c r="EW97" i="2"/>
  <c r="EZ97" i="2" s="1"/>
  <c r="EW98" i="2"/>
  <c r="EZ98" i="2" s="1"/>
  <c r="EW99" i="2"/>
  <c r="EZ99" i="2" s="1"/>
  <c r="EW100" i="2"/>
  <c r="EZ100" i="2" s="1"/>
  <c r="EW101" i="2"/>
  <c r="EZ101" i="2" s="1"/>
  <c r="EW102" i="2"/>
  <c r="EZ102" i="2" s="1"/>
  <c r="EW103" i="2"/>
  <c r="EZ103" i="2" s="1"/>
  <c r="EW104" i="2"/>
  <c r="EZ104" i="2" s="1"/>
  <c r="EW105" i="2"/>
  <c r="EZ105" i="2" s="1"/>
  <c r="EW106" i="2"/>
  <c r="EZ106" i="2" s="1"/>
  <c r="EW107" i="2"/>
  <c r="EZ107" i="2" s="1"/>
  <c r="EW108" i="2"/>
  <c r="EZ108" i="2" s="1"/>
  <c r="EW109" i="2"/>
  <c r="EZ109" i="2" s="1"/>
  <c r="EW110" i="2"/>
  <c r="EZ110" i="2" s="1"/>
  <c r="EW111" i="2"/>
  <c r="EZ111" i="2" s="1"/>
  <c r="EW112" i="2"/>
  <c r="EZ112" i="2" s="1"/>
  <c r="EW113" i="2"/>
  <c r="EZ113" i="2" s="1"/>
  <c r="EW114" i="2"/>
  <c r="EZ114" i="2" s="1"/>
  <c r="EY5" i="2"/>
  <c r="EX5" i="2"/>
  <c r="EW5" i="2"/>
  <c r="EZ5" i="2" s="1"/>
  <c r="AS7" i="12" l="1"/>
  <c r="AS8" i="12"/>
  <c r="AS9" i="12"/>
  <c r="AS10" i="12"/>
  <c r="AS11" i="12"/>
  <c r="AS12" i="12"/>
  <c r="AS13" i="12"/>
  <c r="AS14" i="12"/>
  <c r="AS15" i="12"/>
  <c r="AS16" i="12"/>
  <c r="AS17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6" i="12"/>
  <c r="CO6" i="6"/>
  <c r="CO10" i="6"/>
  <c r="CO14" i="6"/>
  <c r="CO18" i="6"/>
  <c r="CN6" i="6"/>
  <c r="CN7" i="6"/>
  <c r="CO7" i="6" s="1"/>
  <c r="CN8" i="6"/>
  <c r="CN9" i="6"/>
  <c r="CN10" i="6"/>
  <c r="CN11" i="6"/>
  <c r="CO11" i="6" s="1"/>
  <c r="CN12" i="6"/>
  <c r="CN13" i="6"/>
  <c r="CN14" i="6"/>
  <c r="CN15" i="6"/>
  <c r="CO15" i="6" s="1"/>
  <c r="CN16" i="6"/>
  <c r="CN17" i="6"/>
  <c r="CN18" i="6"/>
  <c r="CN19" i="6"/>
  <c r="CO19" i="6" s="1"/>
  <c r="CN5" i="6"/>
  <c r="CM6" i="6"/>
  <c r="CM7" i="6"/>
  <c r="CM8" i="6"/>
  <c r="CO8" i="6" s="1"/>
  <c r="CM9" i="6"/>
  <c r="CO9" i="6" s="1"/>
  <c r="CM10" i="6"/>
  <c r="CM11" i="6"/>
  <c r="CM12" i="6"/>
  <c r="CO12" i="6" s="1"/>
  <c r="CM13" i="6"/>
  <c r="CO13" i="6" s="1"/>
  <c r="CM14" i="6"/>
  <c r="CM15" i="6"/>
  <c r="CM16" i="6"/>
  <c r="CO16" i="6" s="1"/>
  <c r="CM17" i="6"/>
  <c r="CO17" i="6" s="1"/>
  <c r="CM18" i="6"/>
  <c r="CM19" i="6"/>
  <c r="CM5" i="6"/>
  <c r="CO5" i="6" s="1"/>
  <c r="CP6" i="4"/>
  <c r="CP7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5" i="4"/>
  <c r="CO6" i="4"/>
  <c r="CQ6" i="4" s="1"/>
  <c r="CO7" i="4"/>
  <c r="CQ7" i="4" s="1"/>
  <c r="CO8" i="4"/>
  <c r="CQ8" i="4" s="1"/>
  <c r="CO9" i="4"/>
  <c r="CQ9" i="4" s="1"/>
  <c r="CO10" i="4"/>
  <c r="CQ10" i="4" s="1"/>
  <c r="CO11" i="4"/>
  <c r="CQ11" i="4" s="1"/>
  <c r="CO12" i="4"/>
  <c r="CQ12" i="4" s="1"/>
  <c r="CO13" i="4"/>
  <c r="CQ13" i="4" s="1"/>
  <c r="CO14" i="4"/>
  <c r="CQ14" i="4" s="1"/>
  <c r="CO15" i="4"/>
  <c r="CQ15" i="4" s="1"/>
  <c r="CO16" i="4"/>
  <c r="CQ16" i="4" s="1"/>
  <c r="CO17" i="4"/>
  <c r="CQ17" i="4" s="1"/>
  <c r="CO18" i="4"/>
  <c r="CQ18" i="4" s="1"/>
  <c r="CO19" i="4"/>
  <c r="CQ19" i="4" s="1"/>
  <c r="CO20" i="4"/>
  <c r="CQ20" i="4" s="1"/>
  <c r="CO21" i="4"/>
  <c r="CQ21" i="4" s="1"/>
  <c r="CO22" i="4"/>
  <c r="CQ22" i="4" s="1"/>
  <c r="CO23" i="4"/>
  <c r="CQ23" i="4" s="1"/>
  <c r="CO24" i="4"/>
  <c r="CQ24" i="4" s="1"/>
  <c r="CO25" i="4"/>
  <c r="CQ25" i="4" s="1"/>
  <c r="CO26" i="4"/>
  <c r="CQ26" i="4" s="1"/>
  <c r="CO27" i="4"/>
  <c r="CQ27" i="4" s="1"/>
  <c r="CO28" i="4"/>
  <c r="CQ28" i="4" s="1"/>
  <c r="CO29" i="4"/>
  <c r="CQ29" i="4" s="1"/>
  <c r="CO30" i="4"/>
  <c r="CQ30" i="4" s="1"/>
  <c r="CO31" i="4"/>
  <c r="CQ31" i="4" s="1"/>
  <c r="CO32" i="4"/>
  <c r="CQ32" i="4" s="1"/>
  <c r="CO33" i="4"/>
  <c r="CQ33" i="4" s="1"/>
  <c r="CO34" i="4"/>
  <c r="CQ34" i="4" s="1"/>
  <c r="CO35" i="4"/>
  <c r="CQ35" i="4" s="1"/>
  <c r="CO36" i="4"/>
  <c r="CQ36" i="4" s="1"/>
  <c r="CO37" i="4"/>
  <c r="CQ37" i="4" s="1"/>
  <c r="CO38" i="4"/>
  <c r="CQ38" i="4" s="1"/>
  <c r="CO39" i="4"/>
  <c r="CQ39" i="4" s="1"/>
  <c r="CO40" i="4"/>
  <c r="CQ40" i="4" s="1"/>
  <c r="CO41" i="4"/>
  <c r="CQ41" i="4" s="1"/>
  <c r="CO42" i="4"/>
  <c r="CQ42" i="4" s="1"/>
  <c r="CO43" i="4"/>
  <c r="CQ43" i="4" s="1"/>
  <c r="CO44" i="4"/>
  <c r="CQ44" i="4" s="1"/>
  <c r="CO45" i="4"/>
  <c r="CQ45" i="4" s="1"/>
  <c r="CO46" i="4"/>
  <c r="CQ46" i="4" s="1"/>
  <c r="CO47" i="4"/>
  <c r="CQ47" i="4" s="1"/>
  <c r="CO48" i="4"/>
  <c r="CQ48" i="4" s="1"/>
  <c r="CO49" i="4"/>
  <c r="CQ49" i="4" s="1"/>
  <c r="CO50" i="4"/>
  <c r="CQ50" i="4" s="1"/>
  <c r="CO51" i="4"/>
  <c r="CQ51" i="4" s="1"/>
  <c r="CO52" i="4"/>
  <c r="CQ52" i="4" s="1"/>
  <c r="CO53" i="4"/>
  <c r="CQ53" i="4" s="1"/>
  <c r="CO54" i="4"/>
  <c r="CQ54" i="4" s="1"/>
  <c r="CO55" i="4"/>
  <c r="CQ55" i="4" s="1"/>
  <c r="CO56" i="4"/>
  <c r="CQ56" i="4" s="1"/>
  <c r="CO57" i="4"/>
  <c r="CQ57" i="4" s="1"/>
  <c r="CO58" i="4"/>
  <c r="CQ58" i="4" s="1"/>
  <c r="CO59" i="4"/>
  <c r="CQ59" i="4" s="1"/>
  <c r="CO60" i="4"/>
  <c r="CQ60" i="4" s="1"/>
  <c r="CO61" i="4"/>
  <c r="CQ61" i="4" s="1"/>
  <c r="CO62" i="4"/>
  <c r="CQ62" i="4" s="1"/>
  <c r="CO63" i="4"/>
  <c r="CQ63" i="4" s="1"/>
  <c r="CO64" i="4"/>
  <c r="CQ64" i="4" s="1"/>
  <c r="CO65" i="4"/>
  <c r="CQ65" i="4" s="1"/>
  <c r="CO66" i="4"/>
  <c r="CQ66" i="4" s="1"/>
  <c r="CO67" i="4"/>
  <c r="CQ67" i="4" s="1"/>
  <c r="CO68" i="4"/>
  <c r="CQ68" i="4" s="1"/>
  <c r="CO69" i="4"/>
  <c r="CQ69" i="4" s="1"/>
  <c r="CO70" i="4"/>
  <c r="CQ70" i="4" s="1"/>
  <c r="CO71" i="4"/>
  <c r="CQ71" i="4" s="1"/>
  <c r="CO72" i="4"/>
  <c r="CQ72" i="4" s="1"/>
  <c r="CO73" i="4"/>
  <c r="CQ73" i="4" s="1"/>
  <c r="CO74" i="4"/>
  <c r="CQ74" i="4" s="1"/>
  <c r="CO75" i="4"/>
  <c r="CQ75" i="4" s="1"/>
  <c r="CO76" i="4"/>
  <c r="CQ76" i="4" s="1"/>
  <c r="CO77" i="4"/>
  <c r="CQ77" i="4" s="1"/>
  <c r="CO78" i="4"/>
  <c r="CQ78" i="4" s="1"/>
  <c r="CO79" i="4"/>
  <c r="CQ79" i="4" s="1"/>
  <c r="CO80" i="4"/>
  <c r="CQ80" i="4" s="1"/>
  <c r="CO81" i="4"/>
  <c r="CQ81" i="4" s="1"/>
  <c r="CO82" i="4"/>
  <c r="CQ82" i="4" s="1"/>
  <c r="CO5" i="4"/>
  <c r="CQ5" i="4" s="1"/>
  <c r="EF6" i="2"/>
  <c r="EF7" i="2"/>
  <c r="EF8" i="2"/>
  <c r="EF9" i="2"/>
  <c r="EF10" i="2"/>
  <c r="EF11" i="2"/>
  <c r="EF12" i="2"/>
  <c r="EF13" i="2"/>
  <c r="EF14" i="2"/>
  <c r="EF15" i="2"/>
  <c r="EF16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41" i="2"/>
  <c r="EF42" i="2"/>
  <c r="EF43" i="2"/>
  <c r="EF44" i="2"/>
  <c r="EF45" i="2"/>
  <c r="EF46" i="2"/>
  <c r="EF47" i="2"/>
  <c r="EF48" i="2"/>
  <c r="EF49" i="2"/>
  <c r="EF50" i="2"/>
  <c r="EF51" i="2"/>
  <c r="EF52" i="2"/>
  <c r="EF53" i="2"/>
  <c r="EF54" i="2"/>
  <c r="EF55" i="2"/>
  <c r="EF56" i="2"/>
  <c r="EF57" i="2"/>
  <c r="EF58" i="2"/>
  <c r="EF59" i="2"/>
  <c r="EF60" i="2"/>
  <c r="EF61" i="2"/>
  <c r="EF62" i="2"/>
  <c r="EF63" i="2"/>
  <c r="EF64" i="2"/>
  <c r="EF65" i="2"/>
  <c r="EF66" i="2"/>
  <c r="EF67" i="2"/>
  <c r="EF68" i="2"/>
  <c r="EF69" i="2"/>
  <c r="EF70" i="2"/>
  <c r="EF71" i="2"/>
  <c r="EF72" i="2"/>
  <c r="EF73" i="2"/>
  <c r="EF74" i="2"/>
  <c r="EF75" i="2"/>
  <c r="EF76" i="2"/>
  <c r="EF77" i="2"/>
  <c r="EF78" i="2"/>
  <c r="EF79" i="2"/>
  <c r="EF80" i="2"/>
  <c r="EF81" i="2"/>
  <c r="EF82" i="2"/>
  <c r="EF83" i="2"/>
  <c r="EF84" i="2"/>
  <c r="EF85" i="2"/>
  <c r="EF86" i="2"/>
  <c r="EF87" i="2"/>
  <c r="EF88" i="2"/>
  <c r="EF89" i="2"/>
  <c r="EF90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E6" i="2"/>
  <c r="EE7" i="2"/>
  <c r="EE8" i="2"/>
  <c r="EE9" i="2"/>
  <c r="EE10" i="2"/>
  <c r="EE11" i="2"/>
  <c r="EE12" i="2"/>
  <c r="EE13" i="2"/>
  <c r="EE14" i="2"/>
  <c r="EE15" i="2"/>
  <c r="EE16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4" i="2"/>
  <c r="EE55" i="2"/>
  <c r="EE56" i="2"/>
  <c r="EE57" i="2"/>
  <c r="EE58" i="2"/>
  <c r="EE59" i="2"/>
  <c r="EE60" i="2"/>
  <c r="EE61" i="2"/>
  <c r="EE62" i="2"/>
  <c r="EE63" i="2"/>
  <c r="EE64" i="2"/>
  <c r="EE65" i="2"/>
  <c r="EE66" i="2"/>
  <c r="EE67" i="2"/>
  <c r="EE68" i="2"/>
  <c r="EE69" i="2"/>
  <c r="EE70" i="2"/>
  <c r="EE71" i="2"/>
  <c r="EE72" i="2"/>
  <c r="EE73" i="2"/>
  <c r="EE74" i="2"/>
  <c r="EE75" i="2"/>
  <c r="EE76" i="2"/>
  <c r="EE77" i="2"/>
  <c r="EE78" i="2"/>
  <c r="EE79" i="2"/>
  <c r="EE80" i="2"/>
  <c r="EE81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D6" i="2"/>
  <c r="EG6" i="2" s="1"/>
  <c r="ED7" i="2"/>
  <c r="EG7" i="2" s="1"/>
  <c r="ED8" i="2"/>
  <c r="EG8" i="2" s="1"/>
  <c r="ED9" i="2"/>
  <c r="EG9" i="2" s="1"/>
  <c r="ED10" i="2"/>
  <c r="EG10" i="2" s="1"/>
  <c r="ED11" i="2"/>
  <c r="EG11" i="2" s="1"/>
  <c r="ED12" i="2"/>
  <c r="EG12" i="2" s="1"/>
  <c r="ED13" i="2"/>
  <c r="EG13" i="2" s="1"/>
  <c r="ED14" i="2"/>
  <c r="EG14" i="2" s="1"/>
  <c r="ED15" i="2"/>
  <c r="EG15" i="2" s="1"/>
  <c r="ED16" i="2"/>
  <c r="EG16" i="2" s="1"/>
  <c r="ED17" i="2"/>
  <c r="EG17" i="2" s="1"/>
  <c r="ED18" i="2"/>
  <c r="EG18" i="2" s="1"/>
  <c r="ED19" i="2"/>
  <c r="EG19" i="2" s="1"/>
  <c r="ED20" i="2"/>
  <c r="EG20" i="2" s="1"/>
  <c r="ED21" i="2"/>
  <c r="EG21" i="2" s="1"/>
  <c r="ED22" i="2"/>
  <c r="EG22" i="2" s="1"/>
  <c r="ED23" i="2"/>
  <c r="EG23" i="2" s="1"/>
  <c r="ED24" i="2"/>
  <c r="EG24" i="2" s="1"/>
  <c r="ED25" i="2"/>
  <c r="EG25" i="2" s="1"/>
  <c r="ED26" i="2"/>
  <c r="EG26" i="2" s="1"/>
  <c r="ED27" i="2"/>
  <c r="EG27" i="2" s="1"/>
  <c r="ED28" i="2"/>
  <c r="EG28" i="2" s="1"/>
  <c r="ED29" i="2"/>
  <c r="EG29" i="2" s="1"/>
  <c r="ED30" i="2"/>
  <c r="EG30" i="2" s="1"/>
  <c r="ED31" i="2"/>
  <c r="EG31" i="2" s="1"/>
  <c r="ED32" i="2"/>
  <c r="EG32" i="2" s="1"/>
  <c r="ED33" i="2"/>
  <c r="EG33" i="2" s="1"/>
  <c r="ED34" i="2"/>
  <c r="EG34" i="2" s="1"/>
  <c r="ED35" i="2"/>
  <c r="EG35" i="2" s="1"/>
  <c r="ED36" i="2"/>
  <c r="EG36" i="2" s="1"/>
  <c r="ED37" i="2"/>
  <c r="EG37" i="2" s="1"/>
  <c r="ED38" i="2"/>
  <c r="EG38" i="2" s="1"/>
  <c r="ED39" i="2"/>
  <c r="EG39" i="2" s="1"/>
  <c r="ED40" i="2"/>
  <c r="EG40" i="2" s="1"/>
  <c r="ED41" i="2"/>
  <c r="EG41" i="2" s="1"/>
  <c r="ED42" i="2"/>
  <c r="EG42" i="2" s="1"/>
  <c r="ED43" i="2"/>
  <c r="EG43" i="2" s="1"/>
  <c r="ED44" i="2"/>
  <c r="EG44" i="2" s="1"/>
  <c r="ED45" i="2"/>
  <c r="EG45" i="2" s="1"/>
  <c r="ED46" i="2"/>
  <c r="EG46" i="2" s="1"/>
  <c r="ED47" i="2"/>
  <c r="EG47" i="2" s="1"/>
  <c r="ED48" i="2"/>
  <c r="EG48" i="2" s="1"/>
  <c r="ED49" i="2"/>
  <c r="EG49" i="2" s="1"/>
  <c r="ED50" i="2"/>
  <c r="EG50" i="2" s="1"/>
  <c r="ED51" i="2"/>
  <c r="EG51" i="2" s="1"/>
  <c r="ED52" i="2"/>
  <c r="EG52" i="2" s="1"/>
  <c r="ED53" i="2"/>
  <c r="EG53" i="2" s="1"/>
  <c r="ED54" i="2"/>
  <c r="EG54" i="2" s="1"/>
  <c r="ED55" i="2"/>
  <c r="EG55" i="2" s="1"/>
  <c r="ED56" i="2"/>
  <c r="EG56" i="2" s="1"/>
  <c r="ED57" i="2"/>
  <c r="EG57" i="2" s="1"/>
  <c r="ED58" i="2"/>
  <c r="EG58" i="2" s="1"/>
  <c r="ED59" i="2"/>
  <c r="EG59" i="2" s="1"/>
  <c r="ED60" i="2"/>
  <c r="EG60" i="2" s="1"/>
  <c r="ED61" i="2"/>
  <c r="EG61" i="2" s="1"/>
  <c r="ED62" i="2"/>
  <c r="EG62" i="2" s="1"/>
  <c r="ED63" i="2"/>
  <c r="EG63" i="2" s="1"/>
  <c r="ED64" i="2"/>
  <c r="EG64" i="2" s="1"/>
  <c r="ED65" i="2"/>
  <c r="EG65" i="2" s="1"/>
  <c r="ED66" i="2"/>
  <c r="EG66" i="2" s="1"/>
  <c r="ED67" i="2"/>
  <c r="EG67" i="2" s="1"/>
  <c r="ED68" i="2"/>
  <c r="EG68" i="2" s="1"/>
  <c r="ED69" i="2"/>
  <c r="EG69" i="2" s="1"/>
  <c r="ED70" i="2"/>
  <c r="EG70" i="2" s="1"/>
  <c r="ED71" i="2"/>
  <c r="EG71" i="2" s="1"/>
  <c r="ED72" i="2"/>
  <c r="EG72" i="2" s="1"/>
  <c r="ED73" i="2"/>
  <c r="EG73" i="2" s="1"/>
  <c r="ED74" i="2"/>
  <c r="EG74" i="2" s="1"/>
  <c r="ED75" i="2"/>
  <c r="EG75" i="2" s="1"/>
  <c r="ED76" i="2"/>
  <c r="EG76" i="2" s="1"/>
  <c r="ED77" i="2"/>
  <c r="EG77" i="2" s="1"/>
  <c r="ED78" i="2"/>
  <c r="EG78" i="2" s="1"/>
  <c r="ED79" i="2"/>
  <c r="EG79" i="2" s="1"/>
  <c r="ED80" i="2"/>
  <c r="EG80" i="2" s="1"/>
  <c r="ED81" i="2"/>
  <c r="EG81" i="2" s="1"/>
  <c r="ED82" i="2"/>
  <c r="EG82" i="2" s="1"/>
  <c r="ED83" i="2"/>
  <c r="EG83" i="2" s="1"/>
  <c r="ED84" i="2"/>
  <c r="EG84" i="2" s="1"/>
  <c r="ED85" i="2"/>
  <c r="EG85" i="2" s="1"/>
  <c r="ED86" i="2"/>
  <c r="EG86" i="2" s="1"/>
  <c r="ED87" i="2"/>
  <c r="EG87" i="2" s="1"/>
  <c r="ED88" i="2"/>
  <c r="EG88" i="2" s="1"/>
  <c r="ED89" i="2"/>
  <c r="EG89" i="2" s="1"/>
  <c r="ED90" i="2"/>
  <c r="EG90" i="2" s="1"/>
  <c r="ED91" i="2"/>
  <c r="EG91" i="2" s="1"/>
  <c r="ED92" i="2"/>
  <c r="EG92" i="2" s="1"/>
  <c r="ED93" i="2"/>
  <c r="EG93" i="2" s="1"/>
  <c r="ED94" i="2"/>
  <c r="EG94" i="2" s="1"/>
  <c r="ED95" i="2"/>
  <c r="EG95" i="2" s="1"/>
  <c r="ED96" i="2"/>
  <c r="EG96" i="2" s="1"/>
  <c r="ED97" i="2"/>
  <c r="EG97" i="2" s="1"/>
  <c r="ED98" i="2"/>
  <c r="EG98" i="2" s="1"/>
  <c r="ED99" i="2"/>
  <c r="EG99" i="2" s="1"/>
  <c r="ED100" i="2"/>
  <c r="EG100" i="2" s="1"/>
  <c r="ED101" i="2"/>
  <c r="EG101" i="2" s="1"/>
  <c r="ED102" i="2"/>
  <c r="EG102" i="2" s="1"/>
  <c r="ED103" i="2"/>
  <c r="EG103" i="2" s="1"/>
  <c r="ED104" i="2"/>
  <c r="EG104" i="2" s="1"/>
  <c r="ED105" i="2"/>
  <c r="EG105" i="2" s="1"/>
  <c r="ED106" i="2"/>
  <c r="EG106" i="2" s="1"/>
  <c r="ED107" i="2"/>
  <c r="EG107" i="2" s="1"/>
  <c r="ED108" i="2"/>
  <c r="EG108" i="2" s="1"/>
  <c r="ED109" i="2"/>
  <c r="EG109" i="2" s="1"/>
  <c r="ED110" i="2"/>
  <c r="EG110" i="2" s="1"/>
  <c r="ED111" i="2"/>
  <c r="EG111" i="2" s="1"/>
  <c r="ED112" i="2"/>
  <c r="EG112" i="2" s="1"/>
  <c r="ED113" i="2"/>
  <c r="EG113" i="2" s="1"/>
  <c r="ED114" i="2"/>
  <c r="EG114" i="2" s="1"/>
  <c r="EF5" i="2"/>
  <c r="EE5" i="2"/>
  <c r="ED5" i="2"/>
  <c r="EG5" i="2" s="1"/>
  <c r="W4" i="13" l="1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3" i="13"/>
  <c r="AN35" i="12" l="1"/>
  <c r="AN34" i="12"/>
  <c r="AN33" i="12"/>
  <c r="AN32" i="12"/>
  <c r="AN31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CC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5" i="6"/>
  <c r="CB6" i="6"/>
  <c r="CD6" i="6" s="1"/>
  <c r="CB7" i="6"/>
  <c r="CD7" i="6" s="1"/>
  <c r="CB8" i="6"/>
  <c r="CD8" i="6" s="1"/>
  <c r="CB9" i="6"/>
  <c r="CB10" i="6"/>
  <c r="CD10" i="6" s="1"/>
  <c r="CB11" i="6"/>
  <c r="CD11" i="6" s="1"/>
  <c r="CB12" i="6"/>
  <c r="CD12" i="6" s="1"/>
  <c r="CB13" i="6"/>
  <c r="CB14" i="6"/>
  <c r="CD14" i="6" s="1"/>
  <c r="CB15" i="6"/>
  <c r="CD15" i="6" s="1"/>
  <c r="CB16" i="6"/>
  <c r="CD16" i="6" s="1"/>
  <c r="CB17" i="6"/>
  <c r="CB18" i="6"/>
  <c r="CD18" i="6" s="1"/>
  <c r="CB19" i="6"/>
  <c r="CD19" i="6" s="1"/>
  <c r="CB5" i="6"/>
  <c r="CD5" i="6" s="1"/>
  <c r="CE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5" i="4"/>
  <c r="CD6" i="4"/>
  <c r="CF6" i="4" s="1"/>
  <c r="CD7" i="4"/>
  <c r="CF7" i="4" s="1"/>
  <c r="CD8" i="4"/>
  <c r="CF8" i="4" s="1"/>
  <c r="CD9" i="4"/>
  <c r="CF9" i="4" s="1"/>
  <c r="CD10" i="4"/>
  <c r="CF10" i="4" s="1"/>
  <c r="CD11" i="4"/>
  <c r="CF11" i="4" s="1"/>
  <c r="CD12" i="4"/>
  <c r="CF12" i="4" s="1"/>
  <c r="CD13" i="4"/>
  <c r="CF13" i="4" s="1"/>
  <c r="CD14" i="4"/>
  <c r="CF14" i="4" s="1"/>
  <c r="CD15" i="4"/>
  <c r="CF15" i="4" s="1"/>
  <c r="CD16" i="4"/>
  <c r="CF16" i="4" s="1"/>
  <c r="CD17" i="4"/>
  <c r="CF17" i="4" s="1"/>
  <c r="CD18" i="4"/>
  <c r="CF18" i="4" s="1"/>
  <c r="CD19" i="4"/>
  <c r="CF19" i="4" s="1"/>
  <c r="CD20" i="4"/>
  <c r="CF20" i="4" s="1"/>
  <c r="CD21" i="4"/>
  <c r="CF21" i="4" s="1"/>
  <c r="CD22" i="4"/>
  <c r="CF22" i="4" s="1"/>
  <c r="CD23" i="4"/>
  <c r="CF23" i="4" s="1"/>
  <c r="CD24" i="4"/>
  <c r="CF24" i="4" s="1"/>
  <c r="CD25" i="4"/>
  <c r="CF25" i="4" s="1"/>
  <c r="CD26" i="4"/>
  <c r="CF26" i="4" s="1"/>
  <c r="CD27" i="4"/>
  <c r="CF27" i="4" s="1"/>
  <c r="CD28" i="4"/>
  <c r="CF28" i="4" s="1"/>
  <c r="CD29" i="4"/>
  <c r="CF29" i="4" s="1"/>
  <c r="CD30" i="4"/>
  <c r="CF30" i="4" s="1"/>
  <c r="CD31" i="4"/>
  <c r="CF31" i="4" s="1"/>
  <c r="CD32" i="4"/>
  <c r="CF32" i="4" s="1"/>
  <c r="CD33" i="4"/>
  <c r="CF33" i="4" s="1"/>
  <c r="CD34" i="4"/>
  <c r="CF34" i="4" s="1"/>
  <c r="CD35" i="4"/>
  <c r="CF35" i="4" s="1"/>
  <c r="CD36" i="4"/>
  <c r="CF36" i="4" s="1"/>
  <c r="CD37" i="4"/>
  <c r="CF37" i="4" s="1"/>
  <c r="CD38" i="4"/>
  <c r="CF38" i="4" s="1"/>
  <c r="CD39" i="4"/>
  <c r="CF39" i="4" s="1"/>
  <c r="CD40" i="4"/>
  <c r="CF40" i="4" s="1"/>
  <c r="CD41" i="4"/>
  <c r="CF41" i="4" s="1"/>
  <c r="CD42" i="4"/>
  <c r="CF42" i="4" s="1"/>
  <c r="CD43" i="4"/>
  <c r="CF43" i="4" s="1"/>
  <c r="CD44" i="4"/>
  <c r="CF44" i="4" s="1"/>
  <c r="CD45" i="4"/>
  <c r="CF45" i="4" s="1"/>
  <c r="CD46" i="4"/>
  <c r="CF46" i="4" s="1"/>
  <c r="CD47" i="4"/>
  <c r="CF47" i="4" s="1"/>
  <c r="CD48" i="4"/>
  <c r="CF48" i="4" s="1"/>
  <c r="CD49" i="4"/>
  <c r="CF49" i="4" s="1"/>
  <c r="CD50" i="4"/>
  <c r="CF50" i="4" s="1"/>
  <c r="CD51" i="4"/>
  <c r="CF51" i="4" s="1"/>
  <c r="CD52" i="4"/>
  <c r="CF52" i="4" s="1"/>
  <c r="CD53" i="4"/>
  <c r="CF53" i="4" s="1"/>
  <c r="CD54" i="4"/>
  <c r="CF54" i="4" s="1"/>
  <c r="CD55" i="4"/>
  <c r="CF55" i="4" s="1"/>
  <c r="CD56" i="4"/>
  <c r="CF56" i="4" s="1"/>
  <c r="CD57" i="4"/>
  <c r="CF57" i="4" s="1"/>
  <c r="CD58" i="4"/>
  <c r="CF58" i="4" s="1"/>
  <c r="CD59" i="4"/>
  <c r="CF59" i="4" s="1"/>
  <c r="CD60" i="4"/>
  <c r="CF60" i="4" s="1"/>
  <c r="CD61" i="4"/>
  <c r="CF61" i="4" s="1"/>
  <c r="CD62" i="4"/>
  <c r="CF62" i="4" s="1"/>
  <c r="CD63" i="4"/>
  <c r="CF63" i="4" s="1"/>
  <c r="CD64" i="4"/>
  <c r="CF64" i="4" s="1"/>
  <c r="CD65" i="4"/>
  <c r="CF65" i="4" s="1"/>
  <c r="CD66" i="4"/>
  <c r="CF66" i="4" s="1"/>
  <c r="CD67" i="4"/>
  <c r="CF67" i="4" s="1"/>
  <c r="CD68" i="4"/>
  <c r="CF68" i="4" s="1"/>
  <c r="CD69" i="4"/>
  <c r="CF69" i="4" s="1"/>
  <c r="CD70" i="4"/>
  <c r="CF70" i="4" s="1"/>
  <c r="CD71" i="4"/>
  <c r="CF71" i="4" s="1"/>
  <c r="CD72" i="4"/>
  <c r="CF72" i="4" s="1"/>
  <c r="CD73" i="4"/>
  <c r="CF73" i="4" s="1"/>
  <c r="CD74" i="4"/>
  <c r="CF74" i="4" s="1"/>
  <c r="CD75" i="4"/>
  <c r="CF75" i="4" s="1"/>
  <c r="CD76" i="4"/>
  <c r="CF76" i="4" s="1"/>
  <c r="CD77" i="4"/>
  <c r="CF77" i="4" s="1"/>
  <c r="CD78" i="4"/>
  <c r="CF78" i="4" s="1"/>
  <c r="CD79" i="4"/>
  <c r="CF79" i="4" s="1"/>
  <c r="CD80" i="4"/>
  <c r="CF80" i="4" s="1"/>
  <c r="CD81" i="4"/>
  <c r="CF81" i="4" s="1"/>
  <c r="CD82" i="4"/>
  <c r="CF82" i="4" s="1"/>
  <c r="CD5" i="4"/>
  <c r="CF5" i="4" s="1"/>
  <c r="DP6" i="2"/>
  <c r="DP7" i="2"/>
  <c r="DP8" i="2"/>
  <c r="DP9" i="2"/>
  <c r="DP10" i="2"/>
  <c r="DP11" i="2"/>
  <c r="DP12" i="2"/>
  <c r="DP13" i="2"/>
  <c r="DP14" i="2"/>
  <c r="DP15" i="2"/>
  <c r="DP16" i="2"/>
  <c r="DP17" i="2"/>
  <c r="DP18" i="2"/>
  <c r="DP19" i="2"/>
  <c r="DP20" i="2"/>
  <c r="DP21" i="2"/>
  <c r="DP22" i="2"/>
  <c r="DP23" i="2"/>
  <c r="DP24" i="2"/>
  <c r="DP25" i="2"/>
  <c r="DP26" i="2"/>
  <c r="DP27" i="2"/>
  <c r="DP28" i="2"/>
  <c r="DP29" i="2"/>
  <c r="DP30" i="2"/>
  <c r="DP31" i="2"/>
  <c r="DP32" i="2"/>
  <c r="DP33" i="2"/>
  <c r="DP34" i="2"/>
  <c r="DP35" i="2"/>
  <c r="DP36" i="2"/>
  <c r="DP37" i="2"/>
  <c r="DP38" i="2"/>
  <c r="DP39" i="2"/>
  <c r="DP40" i="2"/>
  <c r="DP41" i="2"/>
  <c r="DP42" i="2"/>
  <c r="DP43" i="2"/>
  <c r="DP44" i="2"/>
  <c r="DP45" i="2"/>
  <c r="DP46" i="2"/>
  <c r="DP47" i="2"/>
  <c r="DP48" i="2"/>
  <c r="DP49" i="2"/>
  <c r="DP50" i="2"/>
  <c r="DP51" i="2"/>
  <c r="DP52" i="2"/>
  <c r="DP53" i="2"/>
  <c r="DP54" i="2"/>
  <c r="DP55" i="2"/>
  <c r="DP56" i="2"/>
  <c r="DP57" i="2"/>
  <c r="DP58" i="2"/>
  <c r="DP59" i="2"/>
  <c r="DP60" i="2"/>
  <c r="DP61" i="2"/>
  <c r="DP62" i="2"/>
  <c r="DP63" i="2"/>
  <c r="DP64" i="2"/>
  <c r="DP65" i="2"/>
  <c r="DP66" i="2"/>
  <c r="DP67" i="2"/>
  <c r="DP68" i="2"/>
  <c r="DP69" i="2"/>
  <c r="DP70" i="2"/>
  <c r="DP71" i="2"/>
  <c r="DP72" i="2"/>
  <c r="DP73" i="2"/>
  <c r="DP74" i="2"/>
  <c r="DP75" i="2"/>
  <c r="DP76" i="2"/>
  <c r="DP77" i="2"/>
  <c r="DP78" i="2"/>
  <c r="DP79" i="2"/>
  <c r="DP80" i="2"/>
  <c r="DP81" i="2"/>
  <c r="DP82" i="2"/>
  <c r="DP83" i="2"/>
  <c r="DP84" i="2"/>
  <c r="DP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105" i="2"/>
  <c r="DP106" i="2"/>
  <c r="DP107" i="2"/>
  <c r="DP108" i="2"/>
  <c r="DP109" i="2"/>
  <c r="DP110" i="2"/>
  <c r="DP111" i="2"/>
  <c r="DP112" i="2"/>
  <c r="DP113" i="2"/>
  <c r="DP114" i="2"/>
  <c r="DP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4" i="2"/>
  <c r="DO55" i="2"/>
  <c r="DO56" i="2"/>
  <c r="DO57" i="2"/>
  <c r="DO58" i="2"/>
  <c r="DO59" i="2"/>
  <c r="DO60" i="2"/>
  <c r="DO61" i="2"/>
  <c r="DO62" i="2"/>
  <c r="DO63" i="2"/>
  <c r="DO64" i="2"/>
  <c r="DO65" i="2"/>
  <c r="DO66" i="2"/>
  <c r="DO67" i="2"/>
  <c r="DO68" i="2"/>
  <c r="DO69" i="2"/>
  <c r="DO70" i="2"/>
  <c r="DO71" i="2"/>
  <c r="DO72" i="2"/>
  <c r="DO73" i="2"/>
  <c r="DO74" i="2"/>
  <c r="DO75" i="2"/>
  <c r="DO76" i="2"/>
  <c r="DO77" i="2"/>
  <c r="DO78" i="2"/>
  <c r="DO79" i="2"/>
  <c r="DO80" i="2"/>
  <c r="DO81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O101" i="2"/>
  <c r="DO102" i="2"/>
  <c r="DO103" i="2"/>
  <c r="DO104" i="2"/>
  <c r="DO105" i="2"/>
  <c r="DO106" i="2"/>
  <c r="DO107" i="2"/>
  <c r="DO108" i="2"/>
  <c r="DO109" i="2"/>
  <c r="DO110" i="2"/>
  <c r="DO111" i="2"/>
  <c r="DO112" i="2"/>
  <c r="DO113" i="2"/>
  <c r="DO114" i="2"/>
  <c r="DO5" i="2"/>
  <c r="DN6" i="2"/>
  <c r="DQ6" i="2" s="1"/>
  <c r="DN7" i="2"/>
  <c r="DQ7" i="2" s="1"/>
  <c r="DN8" i="2"/>
  <c r="DQ8" i="2" s="1"/>
  <c r="DN9" i="2"/>
  <c r="DQ9" i="2" s="1"/>
  <c r="DN10" i="2"/>
  <c r="DQ10" i="2" s="1"/>
  <c r="DN11" i="2"/>
  <c r="DQ11" i="2" s="1"/>
  <c r="DN12" i="2"/>
  <c r="DQ12" i="2" s="1"/>
  <c r="DN13" i="2"/>
  <c r="DQ13" i="2" s="1"/>
  <c r="DN14" i="2"/>
  <c r="DQ14" i="2" s="1"/>
  <c r="DN15" i="2"/>
  <c r="DQ15" i="2" s="1"/>
  <c r="DN16" i="2"/>
  <c r="DQ16" i="2" s="1"/>
  <c r="DN17" i="2"/>
  <c r="DQ17" i="2" s="1"/>
  <c r="DN18" i="2"/>
  <c r="DQ18" i="2" s="1"/>
  <c r="DN19" i="2"/>
  <c r="DQ19" i="2" s="1"/>
  <c r="DN20" i="2"/>
  <c r="DQ20" i="2" s="1"/>
  <c r="DN21" i="2"/>
  <c r="DQ21" i="2" s="1"/>
  <c r="DN22" i="2"/>
  <c r="DQ22" i="2" s="1"/>
  <c r="DN23" i="2"/>
  <c r="DQ23" i="2" s="1"/>
  <c r="DN24" i="2"/>
  <c r="DQ24" i="2" s="1"/>
  <c r="DN25" i="2"/>
  <c r="DQ25" i="2" s="1"/>
  <c r="DN26" i="2"/>
  <c r="DQ26" i="2" s="1"/>
  <c r="DN27" i="2"/>
  <c r="DQ27" i="2" s="1"/>
  <c r="DN28" i="2"/>
  <c r="DQ28" i="2" s="1"/>
  <c r="DN29" i="2"/>
  <c r="DQ29" i="2" s="1"/>
  <c r="DN30" i="2"/>
  <c r="DQ30" i="2" s="1"/>
  <c r="DN31" i="2"/>
  <c r="DQ31" i="2" s="1"/>
  <c r="DN32" i="2"/>
  <c r="DQ32" i="2" s="1"/>
  <c r="DN33" i="2"/>
  <c r="DQ33" i="2" s="1"/>
  <c r="DN34" i="2"/>
  <c r="DQ34" i="2" s="1"/>
  <c r="DN35" i="2"/>
  <c r="DQ35" i="2" s="1"/>
  <c r="DN36" i="2"/>
  <c r="DQ36" i="2" s="1"/>
  <c r="DN37" i="2"/>
  <c r="DQ37" i="2" s="1"/>
  <c r="DN38" i="2"/>
  <c r="DQ38" i="2" s="1"/>
  <c r="DN39" i="2"/>
  <c r="DQ39" i="2" s="1"/>
  <c r="DN40" i="2"/>
  <c r="DQ40" i="2" s="1"/>
  <c r="DN41" i="2"/>
  <c r="DQ41" i="2" s="1"/>
  <c r="DN42" i="2"/>
  <c r="DQ42" i="2" s="1"/>
  <c r="DN43" i="2"/>
  <c r="DQ43" i="2" s="1"/>
  <c r="DN44" i="2"/>
  <c r="DQ44" i="2" s="1"/>
  <c r="DN45" i="2"/>
  <c r="DQ45" i="2" s="1"/>
  <c r="DN46" i="2"/>
  <c r="DQ46" i="2" s="1"/>
  <c r="DN47" i="2"/>
  <c r="DQ47" i="2" s="1"/>
  <c r="DN48" i="2"/>
  <c r="DQ48" i="2" s="1"/>
  <c r="DN49" i="2"/>
  <c r="DQ49" i="2" s="1"/>
  <c r="DN50" i="2"/>
  <c r="DQ50" i="2" s="1"/>
  <c r="DN51" i="2"/>
  <c r="DQ51" i="2" s="1"/>
  <c r="DN52" i="2"/>
  <c r="DQ52" i="2" s="1"/>
  <c r="DN53" i="2"/>
  <c r="DQ53" i="2" s="1"/>
  <c r="DN54" i="2"/>
  <c r="DQ54" i="2" s="1"/>
  <c r="DN55" i="2"/>
  <c r="DQ55" i="2" s="1"/>
  <c r="DN56" i="2"/>
  <c r="DQ56" i="2" s="1"/>
  <c r="DN57" i="2"/>
  <c r="DQ57" i="2" s="1"/>
  <c r="DN58" i="2"/>
  <c r="DQ58" i="2" s="1"/>
  <c r="DN59" i="2"/>
  <c r="DQ59" i="2" s="1"/>
  <c r="DN60" i="2"/>
  <c r="DQ60" i="2" s="1"/>
  <c r="DN61" i="2"/>
  <c r="DQ61" i="2" s="1"/>
  <c r="DN62" i="2"/>
  <c r="DQ62" i="2" s="1"/>
  <c r="DN63" i="2"/>
  <c r="DQ63" i="2" s="1"/>
  <c r="DN64" i="2"/>
  <c r="DQ64" i="2" s="1"/>
  <c r="DN65" i="2"/>
  <c r="DQ65" i="2" s="1"/>
  <c r="DN66" i="2"/>
  <c r="DQ66" i="2" s="1"/>
  <c r="DN67" i="2"/>
  <c r="DQ67" i="2" s="1"/>
  <c r="DN68" i="2"/>
  <c r="DQ68" i="2" s="1"/>
  <c r="DN69" i="2"/>
  <c r="DQ69" i="2" s="1"/>
  <c r="DN70" i="2"/>
  <c r="DQ70" i="2" s="1"/>
  <c r="DN71" i="2"/>
  <c r="DQ71" i="2" s="1"/>
  <c r="DN72" i="2"/>
  <c r="DQ72" i="2" s="1"/>
  <c r="DN73" i="2"/>
  <c r="DQ73" i="2" s="1"/>
  <c r="DN74" i="2"/>
  <c r="DQ74" i="2" s="1"/>
  <c r="DN75" i="2"/>
  <c r="DQ75" i="2" s="1"/>
  <c r="DN76" i="2"/>
  <c r="DQ76" i="2" s="1"/>
  <c r="DN77" i="2"/>
  <c r="DQ77" i="2" s="1"/>
  <c r="DN78" i="2"/>
  <c r="DQ78" i="2" s="1"/>
  <c r="DN79" i="2"/>
  <c r="DQ79" i="2" s="1"/>
  <c r="DN80" i="2"/>
  <c r="DQ80" i="2" s="1"/>
  <c r="DN81" i="2"/>
  <c r="DQ81" i="2" s="1"/>
  <c r="DN82" i="2"/>
  <c r="DQ82" i="2" s="1"/>
  <c r="DN83" i="2"/>
  <c r="DQ83" i="2" s="1"/>
  <c r="DN84" i="2"/>
  <c r="DQ84" i="2" s="1"/>
  <c r="DN85" i="2"/>
  <c r="DQ85" i="2" s="1"/>
  <c r="DN86" i="2"/>
  <c r="DQ86" i="2" s="1"/>
  <c r="DN87" i="2"/>
  <c r="DQ87" i="2" s="1"/>
  <c r="DN88" i="2"/>
  <c r="DQ88" i="2" s="1"/>
  <c r="DN89" i="2"/>
  <c r="DQ89" i="2" s="1"/>
  <c r="DN90" i="2"/>
  <c r="DQ90" i="2" s="1"/>
  <c r="DN91" i="2"/>
  <c r="DQ91" i="2" s="1"/>
  <c r="DN92" i="2"/>
  <c r="DQ92" i="2" s="1"/>
  <c r="DN93" i="2"/>
  <c r="DQ93" i="2" s="1"/>
  <c r="DN94" i="2"/>
  <c r="DQ94" i="2" s="1"/>
  <c r="DN95" i="2"/>
  <c r="DQ95" i="2" s="1"/>
  <c r="DN96" i="2"/>
  <c r="DQ96" i="2" s="1"/>
  <c r="DN97" i="2"/>
  <c r="DQ97" i="2" s="1"/>
  <c r="DN98" i="2"/>
  <c r="DQ98" i="2" s="1"/>
  <c r="DN99" i="2"/>
  <c r="DQ99" i="2" s="1"/>
  <c r="DN100" i="2"/>
  <c r="DQ100" i="2" s="1"/>
  <c r="DN101" i="2"/>
  <c r="DQ101" i="2" s="1"/>
  <c r="DN102" i="2"/>
  <c r="DQ102" i="2" s="1"/>
  <c r="DN103" i="2"/>
  <c r="DQ103" i="2" s="1"/>
  <c r="DN104" i="2"/>
  <c r="DQ104" i="2" s="1"/>
  <c r="DN105" i="2"/>
  <c r="DQ105" i="2" s="1"/>
  <c r="DN106" i="2"/>
  <c r="DQ106" i="2" s="1"/>
  <c r="DN107" i="2"/>
  <c r="DQ107" i="2" s="1"/>
  <c r="DN108" i="2"/>
  <c r="DQ108" i="2" s="1"/>
  <c r="DN109" i="2"/>
  <c r="DQ109" i="2" s="1"/>
  <c r="DN110" i="2"/>
  <c r="DQ110" i="2" s="1"/>
  <c r="DN111" i="2"/>
  <c r="DQ111" i="2" s="1"/>
  <c r="DN112" i="2"/>
  <c r="DQ112" i="2" s="1"/>
  <c r="DN113" i="2"/>
  <c r="DQ113" i="2" s="1"/>
  <c r="DN114" i="2"/>
  <c r="DQ114" i="2" s="1"/>
  <c r="DN5" i="2"/>
  <c r="DQ5" i="2" s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5" i="1"/>
  <c r="CD6" i="1"/>
  <c r="CF6" i="1" s="1"/>
  <c r="CD7" i="1"/>
  <c r="CF7" i="1" s="1"/>
  <c r="CD8" i="1"/>
  <c r="CD9" i="1"/>
  <c r="CF9" i="1" s="1"/>
  <c r="CD10" i="1"/>
  <c r="CF10" i="1" s="1"/>
  <c r="CD11" i="1"/>
  <c r="CF11" i="1" s="1"/>
  <c r="CD12" i="1"/>
  <c r="CD13" i="1"/>
  <c r="CF13" i="1" s="1"/>
  <c r="CD14" i="1"/>
  <c r="CF14" i="1" s="1"/>
  <c r="CD15" i="1"/>
  <c r="CF15" i="1" s="1"/>
  <c r="CD16" i="1"/>
  <c r="CD17" i="1"/>
  <c r="CF17" i="1" s="1"/>
  <c r="CD18" i="1"/>
  <c r="CF18" i="1" s="1"/>
  <c r="CD19" i="1"/>
  <c r="CF19" i="1" s="1"/>
  <c r="CD20" i="1"/>
  <c r="CD21" i="1"/>
  <c r="CF21" i="1" s="1"/>
  <c r="CD22" i="1"/>
  <c r="CF22" i="1" s="1"/>
  <c r="CD23" i="1"/>
  <c r="CF23" i="1" s="1"/>
  <c r="CD24" i="1"/>
  <c r="CD25" i="1"/>
  <c r="CF25" i="1" s="1"/>
  <c r="CD26" i="1"/>
  <c r="CF26" i="1" s="1"/>
  <c r="CD27" i="1"/>
  <c r="CF27" i="1" s="1"/>
  <c r="CD28" i="1"/>
  <c r="CD29" i="1"/>
  <c r="CF29" i="1" s="1"/>
  <c r="CD30" i="1"/>
  <c r="CF30" i="1" s="1"/>
  <c r="CD31" i="1"/>
  <c r="CF31" i="1" s="1"/>
  <c r="CD32" i="1"/>
  <c r="CD33" i="1"/>
  <c r="CF33" i="1" s="1"/>
  <c r="CD34" i="1"/>
  <c r="CF34" i="1" s="1"/>
  <c r="CD35" i="1"/>
  <c r="CF35" i="1" s="1"/>
  <c r="CD36" i="1"/>
  <c r="CD37" i="1"/>
  <c r="CF37" i="1" s="1"/>
  <c r="CD38" i="1"/>
  <c r="CF38" i="1" s="1"/>
  <c r="CD39" i="1"/>
  <c r="CF39" i="1" s="1"/>
  <c r="CD40" i="1"/>
  <c r="CD41" i="1"/>
  <c r="CF41" i="1" s="1"/>
  <c r="CD42" i="1"/>
  <c r="CF42" i="1" s="1"/>
  <c r="CD43" i="1"/>
  <c r="CF43" i="1" s="1"/>
  <c r="CD44" i="1"/>
  <c r="CD45" i="1"/>
  <c r="CF45" i="1" s="1"/>
  <c r="CD46" i="1"/>
  <c r="CF46" i="1" s="1"/>
  <c r="CD47" i="1"/>
  <c r="CF47" i="1" s="1"/>
  <c r="CD48" i="1"/>
  <c r="CD49" i="1"/>
  <c r="CF49" i="1" s="1"/>
  <c r="CD50" i="1"/>
  <c r="CF50" i="1" s="1"/>
  <c r="CD51" i="1"/>
  <c r="CF51" i="1" s="1"/>
  <c r="CD52" i="1"/>
  <c r="CD53" i="1"/>
  <c r="CF53" i="1" s="1"/>
  <c r="CD54" i="1"/>
  <c r="CF54" i="1" s="1"/>
  <c r="CD55" i="1"/>
  <c r="CF55" i="1" s="1"/>
  <c r="CD56" i="1"/>
  <c r="CD57" i="1"/>
  <c r="CF57" i="1" s="1"/>
  <c r="CD58" i="1"/>
  <c r="CF58" i="1" s="1"/>
  <c r="CD59" i="1"/>
  <c r="CF59" i="1" s="1"/>
  <c r="CD60" i="1"/>
  <c r="CD61" i="1"/>
  <c r="CF61" i="1" s="1"/>
  <c r="CD62" i="1"/>
  <c r="CF62" i="1" s="1"/>
  <c r="CD63" i="1"/>
  <c r="CF63" i="1" s="1"/>
  <c r="CD64" i="1"/>
  <c r="CD65" i="1"/>
  <c r="CF65" i="1" s="1"/>
  <c r="CD66" i="1"/>
  <c r="CF66" i="1" s="1"/>
  <c r="CD67" i="1"/>
  <c r="CF67" i="1" s="1"/>
  <c r="CD68" i="1"/>
  <c r="CD69" i="1"/>
  <c r="CF69" i="1" s="1"/>
  <c r="CD70" i="1"/>
  <c r="CF70" i="1" s="1"/>
  <c r="CD71" i="1"/>
  <c r="CF71" i="1" s="1"/>
  <c r="CD72" i="1"/>
  <c r="CD73" i="1"/>
  <c r="CF73" i="1" s="1"/>
  <c r="CD74" i="1"/>
  <c r="CF74" i="1" s="1"/>
  <c r="CD75" i="1"/>
  <c r="CF75" i="1" s="1"/>
  <c r="CD76" i="1"/>
  <c r="CD77" i="1"/>
  <c r="CF77" i="1" s="1"/>
  <c r="CD78" i="1"/>
  <c r="CF78" i="1" s="1"/>
  <c r="CD79" i="1"/>
  <c r="CF79" i="1" s="1"/>
  <c r="CD80" i="1"/>
  <c r="CD81" i="1"/>
  <c r="CF81" i="1" s="1"/>
  <c r="CD82" i="1"/>
  <c r="CF82" i="1" s="1"/>
  <c r="CD83" i="1"/>
  <c r="CF83" i="1" s="1"/>
  <c r="CD84" i="1"/>
  <c r="CD85" i="1"/>
  <c r="CF85" i="1" s="1"/>
  <c r="CD86" i="1"/>
  <c r="CF86" i="1" s="1"/>
  <c r="CD87" i="1"/>
  <c r="CF87" i="1" s="1"/>
  <c r="CD88" i="1"/>
  <c r="CD89" i="1"/>
  <c r="CF89" i="1" s="1"/>
  <c r="CD90" i="1"/>
  <c r="CF90" i="1" s="1"/>
  <c r="CD91" i="1"/>
  <c r="CF91" i="1" s="1"/>
  <c r="CD92" i="1"/>
  <c r="CD93" i="1"/>
  <c r="CF93" i="1" s="1"/>
  <c r="CD94" i="1"/>
  <c r="CF94" i="1" s="1"/>
  <c r="CD95" i="1"/>
  <c r="CF95" i="1" s="1"/>
  <c r="CD96" i="1"/>
  <c r="CD97" i="1"/>
  <c r="CF97" i="1" s="1"/>
  <c r="CD98" i="1"/>
  <c r="CF98" i="1" s="1"/>
  <c r="CD99" i="1"/>
  <c r="CF99" i="1" s="1"/>
  <c r="CD100" i="1"/>
  <c r="CD101" i="1"/>
  <c r="CF101" i="1" s="1"/>
  <c r="CD102" i="1"/>
  <c r="CF102" i="1" s="1"/>
  <c r="CD103" i="1"/>
  <c r="CF103" i="1" s="1"/>
  <c r="CD104" i="1"/>
  <c r="CD105" i="1"/>
  <c r="CF105" i="1" s="1"/>
  <c r="CD106" i="1"/>
  <c r="CF106" i="1" s="1"/>
  <c r="CD107" i="1"/>
  <c r="CF107" i="1" s="1"/>
  <c r="CD108" i="1"/>
  <c r="CD109" i="1"/>
  <c r="CF109" i="1" s="1"/>
  <c r="CD110" i="1"/>
  <c r="CF110" i="1" s="1"/>
  <c r="CD111" i="1"/>
  <c r="CF111" i="1" s="1"/>
  <c r="CD112" i="1"/>
  <c r="CD113" i="1"/>
  <c r="CF113" i="1" s="1"/>
  <c r="CD114" i="1"/>
  <c r="CF114" i="1" s="1"/>
  <c r="CD115" i="1"/>
  <c r="CF115" i="1" s="1"/>
  <c r="CD116" i="1"/>
  <c r="CD117" i="1"/>
  <c r="CF117" i="1" s="1"/>
  <c r="CD118" i="1"/>
  <c r="CF118" i="1" s="1"/>
  <c r="CD119" i="1"/>
  <c r="CF119" i="1" s="1"/>
  <c r="CD120" i="1"/>
  <c r="CD121" i="1"/>
  <c r="CF121" i="1" s="1"/>
  <c r="CD122" i="1"/>
  <c r="CF122" i="1" s="1"/>
  <c r="CD123" i="1"/>
  <c r="CF123" i="1" s="1"/>
  <c r="CD124" i="1"/>
  <c r="CD125" i="1"/>
  <c r="CF125" i="1" s="1"/>
  <c r="CD126" i="1"/>
  <c r="CF126" i="1" s="1"/>
  <c r="CD127" i="1"/>
  <c r="CF127" i="1" s="1"/>
  <c r="CD128" i="1"/>
  <c r="CD129" i="1"/>
  <c r="CF129" i="1" s="1"/>
  <c r="CD130" i="1"/>
  <c r="CF130" i="1" s="1"/>
  <c r="CD131" i="1"/>
  <c r="CF131" i="1" s="1"/>
  <c r="CD132" i="1"/>
  <c r="CD133" i="1"/>
  <c r="CF133" i="1" s="1"/>
  <c r="CD134" i="1"/>
  <c r="CF134" i="1" s="1"/>
  <c r="CD135" i="1"/>
  <c r="CF135" i="1" s="1"/>
  <c r="CD136" i="1"/>
  <c r="CD137" i="1"/>
  <c r="CF137" i="1" s="1"/>
  <c r="CD138" i="1"/>
  <c r="CF138" i="1" s="1"/>
  <c r="CD139" i="1"/>
  <c r="CF139" i="1" s="1"/>
  <c r="CD140" i="1"/>
  <c r="CD141" i="1"/>
  <c r="CF141" i="1" s="1"/>
  <c r="CD142" i="1"/>
  <c r="CF142" i="1" s="1"/>
  <c r="CD143" i="1"/>
  <c r="CF143" i="1" s="1"/>
  <c r="CD144" i="1"/>
  <c r="CD145" i="1"/>
  <c r="CF145" i="1" s="1"/>
  <c r="CD146" i="1"/>
  <c r="CF146" i="1" s="1"/>
  <c r="CD147" i="1"/>
  <c r="CF147" i="1" s="1"/>
  <c r="CD148" i="1"/>
  <c r="CD149" i="1"/>
  <c r="CF149" i="1" s="1"/>
  <c r="CD150" i="1"/>
  <c r="CF150" i="1" s="1"/>
  <c r="CD151" i="1"/>
  <c r="CF151" i="1" s="1"/>
  <c r="CD152" i="1"/>
  <c r="CD153" i="1"/>
  <c r="CF153" i="1" s="1"/>
  <c r="CD154" i="1"/>
  <c r="CF154" i="1" s="1"/>
  <c r="CD155" i="1"/>
  <c r="CF155" i="1" s="1"/>
  <c r="CD156" i="1"/>
  <c r="CD157" i="1"/>
  <c r="CF157" i="1" s="1"/>
  <c r="CD158" i="1"/>
  <c r="CF158" i="1" s="1"/>
  <c r="CD159" i="1"/>
  <c r="CF159" i="1" s="1"/>
  <c r="CD160" i="1"/>
  <c r="CD161" i="1"/>
  <c r="CF161" i="1" s="1"/>
  <c r="CD162" i="1"/>
  <c r="CF162" i="1" s="1"/>
  <c r="CD163" i="1"/>
  <c r="CF163" i="1" s="1"/>
  <c r="CD164" i="1"/>
  <c r="CD165" i="1"/>
  <c r="CF165" i="1" s="1"/>
  <c r="CD166" i="1"/>
  <c r="CF166" i="1" s="1"/>
  <c r="CD167" i="1"/>
  <c r="CF167" i="1" s="1"/>
  <c r="CD168" i="1"/>
  <c r="CD169" i="1"/>
  <c r="CF169" i="1" s="1"/>
  <c r="CD170" i="1"/>
  <c r="CF170" i="1" s="1"/>
  <c r="CD171" i="1"/>
  <c r="CF171" i="1" s="1"/>
  <c r="CD172" i="1"/>
  <c r="CD173" i="1"/>
  <c r="CF173" i="1" s="1"/>
  <c r="CD174" i="1"/>
  <c r="CF174" i="1" s="1"/>
  <c r="CD175" i="1"/>
  <c r="CF175" i="1" s="1"/>
  <c r="CD176" i="1"/>
  <c r="CD177" i="1"/>
  <c r="CF177" i="1" s="1"/>
  <c r="CD178" i="1"/>
  <c r="CF178" i="1" s="1"/>
  <c r="CD179" i="1"/>
  <c r="CF179" i="1" s="1"/>
  <c r="CD180" i="1"/>
  <c r="CD181" i="1"/>
  <c r="CF181" i="1" s="1"/>
  <c r="CD182" i="1"/>
  <c r="CF182" i="1" s="1"/>
  <c r="CD183" i="1"/>
  <c r="CF183" i="1" s="1"/>
  <c r="CD184" i="1"/>
  <c r="CD185" i="1"/>
  <c r="CF185" i="1" s="1"/>
  <c r="CD186" i="1"/>
  <c r="CF186" i="1" s="1"/>
  <c r="CD187" i="1"/>
  <c r="CF187" i="1" s="1"/>
  <c r="CD188" i="1"/>
  <c r="CD189" i="1"/>
  <c r="CF189" i="1" s="1"/>
  <c r="CD190" i="1"/>
  <c r="CF190" i="1" s="1"/>
  <c r="CD191" i="1"/>
  <c r="CF191" i="1" s="1"/>
  <c r="CD192" i="1"/>
  <c r="CD193" i="1"/>
  <c r="CF193" i="1" s="1"/>
  <c r="CD194" i="1"/>
  <c r="CF194" i="1" s="1"/>
  <c r="CD195" i="1"/>
  <c r="CF195" i="1" s="1"/>
  <c r="CD196" i="1"/>
  <c r="CD197" i="1"/>
  <c r="CF197" i="1" s="1"/>
  <c r="CD198" i="1"/>
  <c r="CF198" i="1" s="1"/>
  <c r="CD199" i="1"/>
  <c r="CF199" i="1" s="1"/>
  <c r="CD200" i="1"/>
  <c r="CD201" i="1"/>
  <c r="CF201" i="1" s="1"/>
  <c r="CD202" i="1"/>
  <c r="CF202" i="1" s="1"/>
  <c r="CD203" i="1"/>
  <c r="CF203" i="1" s="1"/>
  <c r="CD204" i="1"/>
  <c r="CD205" i="1"/>
  <c r="CF205" i="1" s="1"/>
  <c r="CD206" i="1"/>
  <c r="CF206" i="1" s="1"/>
  <c r="CD207" i="1"/>
  <c r="CF207" i="1" s="1"/>
  <c r="CD208" i="1"/>
  <c r="CD209" i="1"/>
  <c r="CF209" i="1" s="1"/>
  <c r="CD210" i="1"/>
  <c r="CF210" i="1" s="1"/>
  <c r="CD211" i="1"/>
  <c r="CF211" i="1" s="1"/>
  <c r="CD212" i="1"/>
  <c r="CD213" i="1"/>
  <c r="CF213" i="1" s="1"/>
  <c r="CD214" i="1"/>
  <c r="CF214" i="1" s="1"/>
  <c r="CD215" i="1"/>
  <c r="CF215" i="1" s="1"/>
  <c r="CD216" i="1"/>
  <c r="CD217" i="1"/>
  <c r="CF217" i="1" s="1"/>
  <c r="CD218" i="1"/>
  <c r="CF218" i="1" s="1"/>
  <c r="CD219" i="1"/>
  <c r="CF219" i="1" s="1"/>
  <c r="CD220" i="1"/>
  <c r="CD221" i="1"/>
  <c r="CF221" i="1" s="1"/>
  <c r="CD222" i="1"/>
  <c r="CF222" i="1" s="1"/>
  <c r="CD5" i="1"/>
  <c r="CF5" i="1" s="1"/>
  <c r="CF220" i="1" l="1"/>
  <c r="CF212" i="1"/>
  <c r="CF204" i="1"/>
  <c r="CF196" i="1"/>
  <c r="CF188" i="1"/>
  <c r="CF180" i="1"/>
  <c r="CF172" i="1"/>
  <c r="CF164" i="1"/>
  <c r="CF156" i="1"/>
  <c r="CF144" i="1"/>
  <c r="CF136" i="1"/>
  <c r="CF128" i="1"/>
  <c r="CF120" i="1"/>
  <c r="CF112" i="1"/>
  <c r="CF104" i="1"/>
  <c r="CF96" i="1"/>
  <c r="CF84" i="1"/>
  <c r="CF76" i="1"/>
  <c r="CF68" i="1"/>
  <c r="CF64" i="1"/>
  <c r="CF60" i="1"/>
  <c r="CF56" i="1"/>
  <c r="CF48" i="1"/>
  <c r="CF44" i="1"/>
  <c r="CF40" i="1"/>
  <c r="CF36" i="1"/>
  <c r="CF32" i="1"/>
  <c r="CF28" i="1"/>
  <c r="CF24" i="1"/>
  <c r="CF20" i="1"/>
  <c r="CF16" i="1"/>
  <c r="CF12" i="1"/>
  <c r="CF8" i="1"/>
  <c r="CF216" i="1"/>
  <c r="CF208" i="1"/>
  <c r="CF200" i="1"/>
  <c r="CF192" i="1"/>
  <c r="CF184" i="1"/>
  <c r="CF176" i="1"/>
  <c r="CF168" i="1"/>
  <c r="CF160" i="1"/>
  <c r="CF152" i="1"/>
  <c r="CF148" i="1"/>
  <c r="CF140" i="1"/>
  <c r="CF132" i="1"/>
  <c r="CF124" i="1"/>
  <c r="CF116" i="1"/>
  <c r="CF108" i="1"/>
  <c r="CF100" i="1"/>
  <c r="CF92" i="1"/>
  <c r="CF88" i="1"/>
  <c r="CF80" i="1"/>
  <c r="CF72" i="1"/>
  <c r="CF52" i="1"/>
  <c r="CD17" i="6"/>
  <c r="CD13" i="6"/>
  <c r="CD9" i="6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3" i="13"/>
  <c r="AH7" i="12"/>
  <c r="AH8" i="12"/>
  <c r="AH9" i="12"/>
  <c r="AH10" i="12"/>
  <c r="AH11" i="12"/>
  <c r="AH12" i="12"/>
  <c r="AH13" i="12"/>
  <c r="AH14" i="12"/>
  <c r="AH15" i="12"/>
  <c r="AH16" i="12"/>
  <c r="AH17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6" i="12"/>
  <c r="BP6" i="6"/>
  <c r="BQ6" i="6" s="1"/>
  <c r="BP7" i="6"/>
  <c r="BP8" i="6"/>
  <c r="BP9" i="6"/>
  <c r="BP10" i="6"/>
  <c r="BQ10" i="6" s="1"/>
  <c r="BP11" i="6"/>
  <c r="BP12" i="6"/>
  <c r="BP13" i="6"/>
  <c r="BP14" i="6"/>
  <c r="BQ14" i="6" s="1"/>
  <c r="BP15" i="6"/>
  <c r="BP16" i="6"/>
  <c r="BP17" i="6"/>
  <c r="BP18" i="6"/>
  <c r="BQ18" i="6" s="1"/>
  <c r="BP19" i="6"/>
  <c r="BP5" i="6"/>
  <c r="BO6" i="6"/>
  <c r="BO7" i="6"/>
  <c r="BQ7" i="6" s="1"/>
  <c r="BO8" i="6"/>
  <c r="BQ8" i="6" s="1"/>
  <c r="BO9" i="6"/>
  <c r="BQ9" i="6" s="1"/>
  <c r="BO10" i="6"/>
  <c r="BO11" i="6"/>
  <c r="BQ11" i="6" s="1"/>
  <c r="BO12" i="6"/>
  <c r="BQ12" i="6" s="1"/>
  <c r="BO13" i="6"/>
  <c r="BQ13" i="6" s="1"/>
  <c r="BO14" i="6"/>
  <c r="BO15" i="6"/>
  <c r="BQ15" i="6" s="1"/>
  <c r="BO16" i="6"/>
  <c r="BQ16" i="6" s="1"/>
  <c r="BO17" i="6"/>
  <c r="BQ17" i="6" s="1"/>
  <c r="BO18" i="6"/>
  <c r="BO19" i="6"/>
  <c r="BQ19" i="6" s="1"/>
  <c r="BO5" i="6"/>
  <c r="BQ5" i="6" s="1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5" i="4"/>
  <c r="BQ6" i="4"/>
  <c r="BS6" i="4" s="1"/>
  <c r="BQ7" i="4"/>
  <c r="BS7" i="4" s="1"/>
  <c r="BQ8" i="4"/>
  <c r="BS8" i="4" s="1"/>
  <c r="BQ9" i="4"/>
  <c r="BS9" i="4" s="1"/>
  <c r="BQ10" i="4"/>
  <c r="BS10" i="4" s="1"/>
  <c r="BQ11" i="4"/>
  <c r="BS11" i="4" s="1"/>
  <c r="BQ12" i="4"/>
  <c r="BS12" i="4" s="1"/>
  <c r="BQ13" i="4"/>
  <c r="BS13" i="4" s="1"/>
  <c r="BQ14" i="4"/>
  <c r="BS14" i="4" s="1"/>
  <c r="BQ15" i="4"/>
  <c r="BS15" i="4" s="1"/>
  <c r="BQ16" i="4"/>
  <c r="BS16" i="4" s="1"/>
  <c r="BQ17" i="4"/>
  <c r="BS17" i="4" s="1"/>
  <c r="BQ18" i="4"/>
  <c r="BS18" i="4" s="1"/>
  <c r="BQ19" i="4"/>
  <c r="BS19" i="4" s="1"/>
  <c r="BQ20" i="4"/>
  <c r="BS20" i="4" s="1"/>
  <c r="BQ21" i="4"/>
  <c r="BS21" i="4" s="1"/>
  <c r="BQ22" i="4"/>
  <c r="BS22" i="4" s="1"/>
  <c r="BQ23" i="4"/>
  <c r="BS23" i="4" s="1"/>
  <c r="BQ24" i="4"/>
  <c r="BS24" i="4" s="1"/>
  <c r="BQ25" i="4"/>
  <c r="BS25" i="4" s="1"/>
  <c r="BQ26" i="4"/>
  <c r="BS26" i="4" s="1"/>
  <c r="BQ27" i="4"/>
  <c r="BS27" i="4" s="1"/>
  <c r="BQ28" i="4"/>
  <c r="BS28" i="4" s="1"/>
  <c r="BQ29" i="4"/>
  <c r="BS29" i="4" s="1"/>
  <c r="BQ30" i="4"/>
  <c r="BS30" i="4" s="1"/>
  <c r="BQ31" i="4"/>
  <c r="BS31" i="4" s="1"/>
  <c r="BQ32" i="4"/>
  <c r="BS32" i="4" s="1"/>
  <c r="BQ33" i="4"/>
  <c r="BS33" i="4" s="1"/>
  <c r="BQ34" i="4"/>
  <c r="BS34" i="4" s="1"/>
  <c r="BQ35" i="4"/>
  <c r="BS35" i="4" s="1"/>
  <c r="BQ36" i="4"/>
  <c r="BS36" i="4" s="1"/>
  <c r="BQ37" i="4"/>
  <c r="BS37" i="4" s="1"/>
  <c r="BQ38" i="4"/>
  <c r="BS38" i="4" s="1"/>
  <c r="BQ39" i="4"/>
  <c r="BS39" i="4" s="1"/>
  <c r="BQ40" i="4"/>
  <c r="BS40" i="4" s="1"/>
  <c r="BQ41" i="4"/>
  <c r="BS41" i="4" s="1"/>
  <c r="BQ42" i="4"/>
  <c r="BS42" i="4" s="1"/>
  <c r="BQ43" i="4"/>
  <c r="BS43" i="4" s="1"/>
  <c r="BQ44" i="4"/>
  <c r="BS44" i="4" s="1"/>
  <c r="BQ45" i="4"/>
  <c r="BS45" i="4" s="1"/>
  <c r="BQ46" i="4"/>
  <c r="BS46" i="4" s="1"/>
  <c r="BQ47" i="4"/>
  <c r="BS47" i="4" s="1"/>
  <c r="BQ48" i="4"/>
  <c r="BS48" i="4" s="1"/>
  <c r="BQ49" i="4"/>
  <c r="BS49" i="4" s="1"/>
  <c r="BQ50" i="4"/>
  <c r="BS50" i="4" s="1"/>
  <c r="BQ51" i="4"/>
  <c r="BS51" i="4" s="1"/>
  <c r="BQ52" i="4"/>
  <c r="BS52" i="4" s="1"/>
  <c r="BQ53" i="4"/>
  <c r="BS53" i="4" s="1"/>
  <c r="BQ54" i="4"/>
  <c r="BS54" i="4" s="1"/>
  <c r="BQ55" i="4"/>
  <c r="BS55" i="4" s="1"/>
  <c r="BQ56" i="4"/>
  <c r="BS56" i="4" s="1"/>
  <c r="BQ57" i="4"/>
  <c r="BS57" i="4" s="1"/>
  <c r="BQ58" i="4"/>
  <c r="BS58" i="4" s="1"/>
  <c r="BQ59" i="4"/>
  <c r="BS59" i="4" s="1"/>
  <c r="BQ60" i="4"/>
  <c r="BS60" i="4" s="1"/>
  <c r="BQ61" i="4"/>
  <c r="BS61" i="4" s="1"/>
  <c r="BQ62" i="4"/>
  <c r="BS62" i="4" s="1"/>
  <c r="BQ63" i="4"/>
  <c r="BS63" i="4" s="1"/>
  <c r="BQ64" i="4"/>
  <c r="BS64" i="4" s="1"/>
  <c r="BQ65" i="4"/>
  <c r="BS65" i="4" s="1"/>
  <c r="BQ66" i="4"/>
  <c r="BS66" i="4" s="1"/>
  <c r="BQ67" i="4"/>
  <c r="BS67" i="4" s="1"/>
  <c r="BQ68" i="4"/>
  <c r="BS68" i="4" s="1"/>
  <c r="BQ69" i="4"/>
  <c r="BS69" i="4" s="1"/>
  <c r="BQ70" i="4"/>
  <c r="BS70" i="4" s="1"/>
  <c r="BQ71" i="4"/>
  <c r="BS71" i="4" s="1"/>
  <c r="BQ72" i="4"/>
  <c r="BS72" i="4" s="1"/>
  <c r="BQ73" i="4"/>
  <c r="BS73" i="4" s="1"/>
  <c r="BQ74" i="4"/>
  <c r="BS74" i="4" s="1"/>
  <c r="BQ75" i="4"/>
  <c r="BS75" i="4" s="1"/>
  <c r="BQ76" i="4"/>
  <c r="BS76" i="4" s="1"/>
  <c r="BQ77" i="4"/>
  <c r="BS77" i="4" s="1"/>
  <c r="BQ78" i="4"/>
  <c r="BS78" i="4" s="1"/>
  <c r="BQ79" i="4"/>
  <c r="BS79" i="4" s="1"/>
  <c r="BQ80" i="4"/>
  <c r="BS80" i="4" s="1"/>
  <c r="BQ81" i="4"/>
  <c r="BS81" i="4" s="1"/>
  <c r="BQ82" i="4"/>
  <c r="BS82" i="4" s="1"/>
  <c r="BQ5" i="4"/>
  <c r="BS5" i="4" s="1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5" i="2"/>
  <c r="CU6" i="2"/>
  <c r="CX6" i="2" s="1"/>
  <c r="CU7" i="2"/>
  <c r="CX7" i="2" s="1"/>
  <c r="CU8" i="2"/>
  <c r="CX8" i="2" s="1"/>
  <c r="CU9" i="2"/>
  <c r="CX9" i="2" s="1"/>
  <c r="CU10" i="2"/>
  <c r="CX10" i="2" s="1"/>
  <c r="CU11" i="2"/>
  <c r="CX11" i="2" s="1"/>
  <c r="CU12" i="2"/>
  <c r="CX12" i="2" s="1"/>
  <c r="CU13" i="2"/>
  <c r="CX13" i="2" s="1"/>
  <c r="CU14" i="2"/>
  <c r="CX14" i="2" s="1"/>
  <c r="CU15" i="2"/>
  <c r="CX15" i="2" s="1"/>
  <c r="CU16" i="2"/>
  <c r="CX16" i="2" s="1"/>
  <c r="CU17" i="2"/>
  <c r="CX17" i="2" s="1"/>
  <c r="CU18" i="2"/>
  <c r="CX18" i="2" s="1"/>
  <c r="CU19" i="2"/>
  <c r="CX19" i="2" s="1"/>
  <c r="CU20" i="2"/>
  <c r="CX20" i="2" s="1"/>
  <c r="CU21" i="2"/>
  <c r="CX21" i="2" s="1"/>
  <c r="CU22" i="2"/>
  <c r="CX22" i="2" s="1"/>
  <c r="CU23" i="2"/>
  <c r="CX23" i="2" s="1"/>
  <c r="CU24" i="2"/>
  <c r="CX24" i="2" s="1"/>
  <c r="CU25" i="2"/>
  <c r="CX25" i="2" s="1"/>
  <c r="CU26" i="2"/>
  <c r="CX26" i="2" s="1"/>
  <c r="CU27" i="2"/>
  <c r="CX27" i="2" s="1"/>
  <c r="CU28" i="2"/>
  <c r="CX28" i="2" s="1"/>
  <c r="CU29" i="2"/>
  <c r="CX29" i="2" s="1"/>
  <c r="CU30" i="2"/>
  <c r="CX30" i="2" s="1"/>
  <c r="CU31" i="2"/>
  <c r="CX31" i="2" s="1"/>
  <c r="CU32" i="2"/>
  <c r="CX32" i="2" s="1"/>
  <c r="CU33" i="2"/>
  <c r="CX33" i="2" s="1"/>
  <c r="CU34" i="2"/>
  <c r="CX34" i="2" s="1"/>
  <c r="CU35" i="2"/>
  <c r="CX35" i="2" s="1"/>
  <c r="CU36" i="2"/>
  <c r="CX36" i="2" s="1"/>
  <c r="CU37" i="2"/>
  <c r="CX37" i="2" s="1"/>
  <c r="CU38" i="2"/>
  <c r="CX38" i="2" s="1"/>
  <c r="CU39" i="2"/>
  <c r="CX39" i="2" s="1"/>
  <c r="CU40" i="2"/>
  <c r="CX40" i="2" s="1"/>
  <c r="CU41" i="2"/>
  <c r="CX41" i="2" s="1"/>
  <c r="CU42" i="2"/>
  <c r="CX42" i="2" s="1"/>
  <c r="CU43" i="2"/>
  <c r="CX43" i="2" s="1"/>
  <c r="CU44" i="2"/>
  <c r="CX44" i="2" s="1"/>
  <c r="CU45" i="2"/>
  <c r="CX45" i="2" s="1"/>
  <c r="CU46" i="2"/>
  <c r="CX46" i="2" s="1"/>
  <c r="CU47" i="2"/>
  <c r="CX47" i="2" s="1"/>
  <c r="CU48" i="2"/>
  <c r="CX48" i="2" s="1"/>
  <c r="CU49" i="2"/>
  <c r="CX49" i="2" s="1"/>
  <c r="CU50" i="2"/>
  <c r="CX50" i="2" s="1"/>
  <c r="CU51" i="2"/>
  <c r="CX51" i="2" s="1"/>
  <c r="CU52" i="2"/>
  <c r="CX52" i="2" s="1"/>
  <c r="CU53" i="2"/>
  <c r="CX53" i="2" s="1"/>
  <c r="CU54" i="2"/>
  <c r="CX54" i="2" s="1"/>
  <c r="CU55" i="2"/>
  <c r="CX55" i="2" s="1"/>
  <c r="CU56" i="2"/>
  <c r="CX56" i="2" s="1"/>
  <c r="CU57" i="2"/>
  <c r="CX57" i="2" s="1"/>
  <c r="CU58" i="2"/>
  <c r="CX58" i="2" s="1"/>
  <c r="CU59" i="2"/>
  <c r="CX59" i="2" s="1"/>
  <c r="CU60" i="2"/>
  <c r="CX60" i="2" s="1"/>
  <c r="CU61" i="2"/>
  <c r="CX61" i="2" s="1"/>
  <c r="CU62" i="2"/>
  <c r="CX62" i="2" s="1"/>
  <c r="CU63" i="2"/>
  <c r="CX63" i="2" s="1"/>
  <c r="CU64" i="2"/>
  <c r="CX64" i="2" s="1"/>
  <c r="CU65" i="2"/>
  <c r="CX65" i="2" s="1"/>
  <c r="CU66" i="2"/>
  <c r="CX66" i="2" s="1"/>
  <c r="CU67" i="2"/>
  <c r="CX67" i="2" s="1"/>
  <c r="CU68" i="2"/>
  <c r="CX68" i="2" s="1"/>
  <c r="CU69" i="2"/>
  <c r="CX69" i="2" s="1"/>
  <c r="CU70" i="2"/>
  <c r="CX70" i="2" s="1"/>
  <c r="CU71" i="2"/>
  <c r="CX71" i="2" s="1"/>
  <c r="CU72" i="2"/>
  <c r="CX72" i="2" s="1"/>
  <c r="CU73" i="2"/>
  <c r="CX73" i="2" s="1"/>
  <c r="CU74" i="2"/>
  <c r="CX74" i="2" s="1"/>
  <c r="CU75" i="2"/>
  <c r="CX75" i="2" s="1"/>
  <c r="CU76" i="2"/>
  <c r="CX76" i="2" s="1"/>
  <c r="CU77" i="2"/>
  <c r="CX77" i="2" s="1"/>
  <c r="CU78" i="2"/>
  <c r="CX78" i="2" s="1"/>
  <c r="CU79" i="2"/>
  <c r="CX79" i="2" s="1"/>
  <c r="CU80" i="2"/>
  <c r="CX80" i="2" s="1"/>
  <c r="CU81" i="2"/>
  <c r="CX81" i="2" s="1"/>
  <c r="CU82" i="2"/>
  <c r="CX82" i="2" s="1"/>
  <c r="CU83" i="2"/>
  <c r="CX83" i="2" s="1"/>
  <c r="CU84" i="2"/>
  <c r="CX84" i="2" s="1"/>
  <c r="CU85" i="2"/>
  <c r="CX85" i="2" s="1"/>
  <c r="CU86" i="2"/>
  <c r="CX86" i="2" s="1"/>
  <c r="CU87" i="2"/>
  <c r="CX87" i="2" s="1"/>
  <c r="CU88" i="2"/>
  <c r="CX88" i="2" s="1"/>
  <c r="CU89" i="2"/>
  <c r="CX89" i="2" s="1"/>
  <c r="CU90" i="2"/>
  <c r="CX90" i="2" s="1"/>
  <c r="CU91" i="2"/>
  <c r="CX91" i="2" s="1"/>
  <c r="CU92" i="2"/>
  <c r="CX92" i="2" s="1"/>
  <c r="CU93" i="2"/>
  <c r="CX93" i="2" s="1"/>
  <c r="CU94" i="2"/>
  <c r="CX94" i="2" s="1"/>
  <c r="CU95" i="2"/>
  <c r="CX95" i="2" s="1"/>
  <c r="CU96" i="2"/>
  <c r="CX96" i="2" s="1"/>
  <c r="CU97" i="2"/>
  <c r="CX97" i="2" s="1"/>
  <c r="CU98" i="2"/>
  <c r="CX98" i="2" s="1"/>
  <c r="CU99" i="2"/>
  <c r="CX99" i="2" s="1"/>
  <c r="CU100" i="2"/>
  <c r="CX100" i="2" s="1"/>
  <c r="CU101" i="2"/>
  <c r="CX101" i="2" s="1"/>
  <c r="CU102" i="2"/>
  <c r="CX102" i="2" s="1"/>
  <c r="CU103" i="2"/>
  <c r="CX103" i="2" s="1"/>
  <c r="CU104" i="2"/>
  <c r="CX104" i="2" s="1"/>
  <c r="CU105" i="2"/>
  <c r="CX105" i="2" s="1"/>
  <c r="CU106" i="2"/>
  <c r="CX106" i="2" s="1"/>
  <c r="CU107" i="2"/>
  <c r="CX107" i="2" s="1"/>
  <c r="CU108" i="2"/>
  <c r="CX108" i="2" s="1"/>
  <c r="CU109" i="2"/>
  <c r="CX109" i="2" s="1"/>
  <c r="CU110" i="2"/>
  <c r="CX110" i="2" s="1"/>
  <c r="CU111" i="2"/>
  <c r="CX111" i="2" s="1"/>
  <c r="CU112" i="2"/>
  <c r="CX112" i="2" s="1"/>
  <c r="CU113" i="2"/>
  <c r="CX113" i="2" s="1"/>
  <c r="CU114" i="2"/>
  <c r="CX114" i="2" s="1"/>
  <c r="CU5" i="2"/>
  <c r="CX5" i="2" s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5" i="1"/>
  <c r="BQ6" i="1"/>
  <c r="BS6" i="1" s="1"/>
  <c r="BQ7" i="1"/>
  <c r="BS7" i="1" s="1"/>
  <c r="BQ8" i="1"/>
  <c r="BS8" i="1" s="1"/>
  <c r="BQ9" i="1"/>
  <c r="BS9" i="1" s="1"/>
  <c r="BQ10" i="1"/>
  <c r="BS10" i="1" s="1"/>
  <c r="BQ11" i="1"/>
  <c r="BS11" i="1" s="1"/>
  <c r="BQ12" i="1"/>
  <c r="BS12" i="1" s="1"/>
  <c r="BQ13" i="1"/>
  <c r="BS13" i="1" s="1"/>
  <c r="BQ14" i="1"/>
  <c r="BS14" i="1" s="1"/>
  <c r="BQ15" i="1"/>
  <c r="BS15" i="1" s="1"/>
  <c r="BQ16" i="1"/>
  <c r="BS16" i="1" s="1"/>
  <c r="BQ17" i="1"/>
  <c r="BS17" i="1" s="1"/>
  <c r="BQ18" i="1"/>
  <c r="BS18" i="1" s="1"/>
  <c r="BQ19" i="1"/>
  <c r="BS19" i="1" s="1"/>
  <c r="BQ20" i="1"/>
  <c r="BS20" i="1" s="1"/>
  <c r="BQ21" i="1"/>
  <c r="BS21" i="1" s="1"/>
  <c r="BQ22" i="1"/>
  <c r="BS22" i="1" s="1"/>
  <c r="BQ23" i="1"/>
  <c r="BS23" i="1" s="1"/>
  <c r="BQ24" i="1"/>
  <c r="BS24" i="1" s="1"/>
  <c r="BQ25" i="1"/>
  <c r="BS25" i="1" s="1"/>
  <c r="BQ26" i="1"/>
  <c r="BS26" i="1" s="1"/>
  <c r="BQ27" i="1"/>
  <c r="BS27" i="1" s="1"/>
  <c r="BQ28" i="1"/>
  <c r="BS28" i="1" s="1"/>
  <c r="BQ29" i="1"/>
  <c r="BS29" i="1" s="1"/>
  <c r="BQ30" i="1"/>
  <c r="BS30" i="1" s="1"/>
  <c r="BQ31" i="1"/>
  <c r="BS31" i="1" s="1"/>
  <c r="BQ32" i="1"/>
  <c r="BS32" i="1" s="1"/>
  <c r="BQ33" i="1"/>
  <c r="BS33" i="1" s="1"/>
  <c r="BQ34" i="1"/>
  <c r="BS34" i="1" s="1"/>
  <c r="BQ35" i="1"/>
  <c r="BS35" i="1" s="1"/>
  <c r="BQ36" i="1"/>
  <c r="BS36" i="1" s="1"/>
  <c r="BQ37" i="1"/>
  <c r="BS37" i="1" s="1"/>
  <c r="BQ38" i="1"/>
  <c r="BS38" i="1" s="1"/>
  <c r="BQ39" i="1"/>
  <c r="BS39" i="1" s="1"/>
  <c r="BQ40" i="1"/>
  <c r="BS40" i="1" s="1"/>
  <c r="BQ41" i="1"/>
  <c r="BS41" i="1" s="1"/>
  <c r="BQ42" i="1"/>
  <c r="BS42" i="1" s="1"/>
  <c r="BQ43" i="1"/>
  <c r="BS43" i="1" s="1"/>
  <c r="BQ44" i="1"/>
  <c r="BS44" i="1" s="1"/>
  <c r="BQ45" i="1"/>
  <c r="BS45" i="1" s="1"/>
  <c r="BQ46" i="1"/>
  <c r="BS46" i="1" s="1"/>
  <c r="BQ47" i="1"/>
  <c r="BS47" i="1" s="1"/>
  <c r="BQ48" i="1"/>
  <c r="BS48" i="1" s="1"/>
  <c r="BQ49" i="1"/>
  <c r="BS49" i="1" s="1"/>
  <c r="BQ50" i="1"/>
  <c r="BS50" i="1" s="1"/>
  <c r="BQ51" i="1"/>
  <c r="BS51" i="1" s="1"/>
  <c r="BQ52" i="1"/>
  <c r="BS52" i="1" s="1"/>
  <c r="BQ53" i="1"/>
  <c r="BS53" i="1" s="1"/>
  <c r="BQ54" i="1"/>
  <c r="BS54" i="1" s="1"/>
  <c r="BQ55" i="1"/>
  <c r="BS55" i="1" s="1"/>
  <c r="BQ56" i="1"/>
  <c r="BS56" i="1" s="1"/>
  <c r="BQ57" i="1"/>
  <c r="BS57" i="1" s="1"/>
  <c r="BQ58" i="1"/>
  <c r="BS58" i="1" s="1"/>
  <c r="BQ59" i="1"/>
  <c r="BS59" i="1" s="1"/>
  <c r="BQ60" i="1"/>
  <c r="BS60" i="1" s="1"/>
  <c r="BQ61" i="1"/>
  <c r="BS61" i="1" s="1"/>
  <c r="BQ62" i="1"/>
  <c r="BS62" i="1" s="1"/>
  <c r="BQ63" i="1"/>
  <c r="BS63" i="1" s="1"/>
  <c r="BQ64" i="1"/>
  <c r="BS64" i="1" s="1"/>
  <c r="BQ65" i="1"/>
  <c r="BS65" i="1" s="1"/>
  <c r="BQ66" i="1"/>
  <c r="BS66" i="1" s="1"/>
  <c r="BQ67" i="1"/>
  <c r="BS67" i="1" s="1"/>
  <c r="BQ68" i="1"/>
  <c r="BS68" i="1" s="1"/>
  <c r="BQ69" i="1"/>
  <c r="BS69" i="1" s="1"/>
  <c r="BQ70" i="1"/>
  <c r="BS70" i="1" s="1"/>
  <c r="BQ71" i="1"/>
  <c r="BS71" i="1" s="1"/>
  <c r="BQ72" i="1"/>
  <c r="BS72" i="1" s="1"/>
  <c r="BQ73" i="1"/>
  <c r="BS73" i="1" s="1"/>
  <c r="BQ74" i="1"/>
  <c r="BS74" i="1" s="1"/>
  <c r="BQ75" i="1"/>
  <c r="BS75" i="1" s="1"/>
  <c r="BQ76" i="1"/>
  <c r="BS76" i="1" s="1"/>
  <c r="BQ77" i="1"/>
  <c r="BS77" i="1" s="1"/>
  <c r="BQ78" i="1"/>
  <c r="BS78" i="1" s="1"/>
  <c r="BQ79" i="1"/>
  <c r="BS79" i="1" s="1"/>
  <c r="BQ80" i="1"/>
  <c r="BS80" i="1" s="1"/>
  <c r="BQ81" i="1"/>
  <c r="BS81" i="1" s="1"/>
  <c r="BQ82" i="1"/>
  <c r="BS82" i="1" s="1"/>
  <c r="BQ83" i="1"/>
  <c r="BS83" i="1" s="1"/>
  <c r="BQ84" i="1"/>
  <c r="BS84" i="1" s="1"/>
  <c r="BQ85" i="1"/>
  <c r="BS85" i="1" s="1"/>
  <c r="BQ86" i="1"/>
  <c r="BS86" i="1" s="1"/>
  <c r="BQ87" i="1"/>
  <c r="BS87" i="1" s="1"/>
  <c r="BQ88" i="1"/>
  <c r="BS88" i="1" s="1"/>
  <c r="BQ89" i="1"/>
  <c r="BS89" i="1" s="1"/>
  <c r="BQ90" i="1"/>
  <c r="BS90" i="1" s="1"/>
  <c r="BQ91" i="1"/>
  <c r="BS91" i="1" s="1"/>
  <c r="BQ92" i="1"/>
  <c r="BS92" i="1" s="1"/>
  <c r="BQ93" i="1"/>
  <c r="BS93" i="1" s="1"/>
  <c r="BQ94" i="1"/>
  <c r="BS94" i="1" s="1"/>
  <c r="BQ95" i="1"/>
  <c r="BS95" i="1" s="1"/>
  <c r="BQ96" i="1"/>
  <c r="BS96" i="1" s="1"/>
  <c r="BQ97" i="1"/>
  <c r="BS97" i="1" s="1"/>
  <c r="BQ98" i="1"/>
  <c r="BS98" i="1" s="1"/>
  <c r="BQ99" i="1"/>
  <c r="BS99" i="1" s="1"/>
  <c r="BQ100" i="1"/>
  <c r="BS100" i="1" s="1"/>
  <c r="BQ101" i="1"/>
  <c r="BS101" i="1" s="1"/>
  <c r="BQ102" i="1"/>
  <c r="BS102" i="1" s="1"/>
  <c r="BQ103" i="1"/>
  <c r="BS103" i="1" s="1"/>
  <c r="BQ104" i="1"/>
  <c r="BS104" i="1" s="1"/>
  <c r="BQ105" i="1"/>
  <c r="BS105" i="1" s="1"/>
  <c r="BQ106" i="1"/>
  <c r="BS106" i="1" s="1"/>
  <c r="BQ107" i="1"/>
  <c r="BS107" i="1" s="1"/>
  <c r="BQ108" i="1"/>
  <c r="BS108" i="1" s="1"/>
  <c r="BQ109" i="1"/>
  <c r="BS109" i="1" s="1"/>
  <c r="BQ110" i="1"/>
  <c r="BS110" i="1" s="1"/>
  <c r="BQ111" i="1"/>
  <c r="BS111" i="1" s="1"/>
  <c r="BQ112" i="1"/>
  <c r="BS112" i="1" s="1"/>
  <c r="BQ113" i="1"/>
  <c r="BS113" i="1" s="1"/>
  <c r="BQ114" i="1"/>
  <c r="BS114" i="1" s="1"/>
  <c r="BQ115" i="1"/>
  <c r="BS115" i="1" s="1"/>
  <c r="BQ116" i="1"/>
  <c r="BS116" i="1" s="1"/>
  <c r="BQ117" i="1"/>
  <c r="BS117" i="1" s="1"/>
  <c r="BQ118" i="1"/>
  <c r="BS118" i="1" s="1"/>
  <c r="BQ119" i="1"/>
  <c r="BS119" i="1" s="1"/>
  <c r="BQ120" i="1"/>
  <c r="BS120" i="1" s="1"/>
  <c r="BQ121" i="1"/>
  <c r="BS121" i="1" s="1"/>
  <c r="BQ122" i="1"/>
  <c r="BS122" i="1" s="1"/>
  <c r="BQ123" i="1"/>
  <c r="BS123" i="1" s="1"/>
  <c r="BQ124" i="1"/>
  <c r="BS124" i="1" s="1"/>
  <c r="BQ125" i="1"/>
  <c r="BS125" i="1" s="1"/>
  <c r="BQ126" i="1"/>
  <c r="BS126" i="1" s="1"/>
  <c r="BQ127" i="1"/>
  <c r="BS127" i="1" s="1"/>
  <c r="BQ128" i="1"/>
  <c r="BS128" i="1" s="1"/>
  <c r="BQ129" i="1"/>
  <c r="BS129" i="1" s="1"/>
  <c r="BQ130" i="1"/>
  <c r="BS130" i="1" s="1"/>
  <c r="BQ131" i="1"/>
  <c r="BS131" i="1" s="1"/>
  <c r="BQ132" i="1"/>
  <c r="BS132" i="1" s="1"/>
  <c r="BQ133" i="1"/>
  <c r="BS133" i="1" s="1"/>
  <c r="BQ134" i="1"/>
  <c r="BS134" i="1" s="1"/>
  <c r="BQ135" i="1"/>
  <c r="BS135" i="1" s="1"/>
  <c r="BQ136" i="1"/>
  <c r="BS136" i="1" s="1"/>
  <c r="BQ137" i="1"/>
  <c r="BS137" i="1" s="1"/>
  <c r="BQ138" i="1"/>
  <c r="BS138" i="1" s="1"/>
  <c r="BQ139" i="1"/>
  <c r="BS139" i="1" s="1"/>
  <c r="BQ140" i="1"/>
  <c r="BS140" i="1" s="1"/>
  <c r="BQ141" i="1"/>
  <c r="BS141" i="1" s="1"/>
  <c r="BQ142" i="1"/>
  <c r="BS142" i="1" s="1"/>
  <c r="BQ143" i="1"/>
  <c r="BS143" i="1" s="1"/>
  <c r="BQ144" i="1"/>
  <c r="BS144" i="1" s="1"/>
  <c r="BQ145" i="1"/>
  <c r="BS145" i="1" s="1"/>
  <c r="BQ146" i="1"/>
  <c r="BS146" i="1" s="1"/>
  <c r="BQ147" i="1"/>
  <c r="BS147" i="1" s="1"/>
  <c r="BQ148" i="1"/>
  <c r="BS148" i="1" s="1"/>
  <c r="BQ149" i="1"/>
  <c r="BS149" i="1" s="1"/>
  <c r="BQ150" i="1"/>
  <c r="BS150" i="1" s="1"/>
  <c r="BQ151" i="1"/>
  <c r="BS151" i="1" s="1"/>
  <c r="BQ152" i="1"/>
  <c r="BS152" i="1" s="1"/>
  <c r="BQ153" i="1"/>
  <c r="BS153" i="1" s="1"/>
  <c r="BQ154" i="1"/>
  <c r="BS154" i="1" s="1"/>
  <c r="BQ155" i="1"/>
  <c r="BS155" i="1" s="1"/>
  <c r="BQ156" i="1"/>
  <c r="BS156" i="1" s="1"/>
  <c r="BQ157" i="1"/>
  <c r="BS157" i="1" s="1"/>
  <c r="BQ158" i="1"/>
  <c r="BS158" i="1" s="1"/>
  <c r="BQ159" i="1"/>
  <c r="BS159" i="1" s="1"/>
  <c r="BQ160" i="1"/>
  <c r="BS160" i="1" s="1"/>
  <c r="BQ161" i="1"/>
  <c r="BS161" i="1" s="1"/>
  <c r="BQ162" i="1"/>
  <c r="BS162" i="1" s="1"/>
  <c r="BQ163" i="1"/>
  <c r="BS163" i="1" s="1"/>
  <c r="BQ164" i="1"/>
  <c r="BS164" i="1" s="1"/>
  <c r="BQ165" i="1"/>
  <c r="BS165" i="1" s="1"/>
  <c r="BQ166" i="1"/>
  <c r="BS166" i="1" s="1"/>
  <c r="BQ167" i="1"/>
  <c r="BS167" i="1" s="1"/>
  <c r="BQ168" i="1"/>
  <c r="BS168" i="1" s="1"/>
  <c r="BQ169" i="1"/>
  <c r="BS169" i="1" s="1"/>
  <c r="BQ170" i="1"/>
  <c r="BS170" i="1" s="1"/>
  <c r="BQ171" i="1"/>
  <c r="BS171" i="1" s="1"/>
  <c r="BQ172" i="1"/>
  <c r="BS172" i="1" s="1"/>
  <c r="BQ173" i="1"/>
  <c r="BS173" i="1" s="1"/>
  <c r="BQ174" i="1"/>
  <c r="BS174" i="1" s="1"/>
  <c r="BQ175" i="1"/>
  <c r="BS175" i="1" s="1"/>
  <c r="BQ176" i="1"/>
  <c r="BS176" i="1" s="1"/>
  <c r="BQ177" i="1"/>
  <c r="BS177" i="1" s="1"/>
  <c r="BQ178" i="1"/>
  <c r="BS178" i="1" s="1"/>
  <c r="BQ179" i="1"/>
  <c r="BS179" i="1" s="1"/>
  <c r="BQ180" i="1"/>
  <c r="BS180" i="1" s="1"/>
  <c r="BQ181" i="1"/>
  <c r="BS181" i="1" s="1"/>
  <c r="BQ182" i="1"/>
  <c r="BS182" i="1" s="1"/>
  <c r="BQ183" i="1"/>
  <c r="BS183" i="1" s="1"/>
  <c r="BQ184" i="1"/>
  <c r="BS184" i="1" s="1"/>
  <c r="BQ185" i="1"/>
  <c r="BS185" i="1" s="1"/>
  <c r="BQ186" i="1"/>
  <c r="BS186" i="1" s="1"/>
  <c r="BQ187" i="1"/>
  <c r="BS187" i="1" s="1"/>
  <c r="BQ188" i="1"/>
  <c r="BS188" i="1" s="1"/>
  <c r="BQ189" i="1"/>
  <c r="BS189" i="1" s="1"/>
  <c r="BQ190" i="1"/>
  <c r="BS190" i="1" s="1"/>
  <c r="BQ191" i="1"/>
  <c r="BS191" i="1" s="1"/>
  <c r="BQ192" i="1"/>
  <c r="BS192" i="1" s="1"/>
  <c r="BQ193" i="1"/>
  <c r="BS193" i="1" s="1"/>
  <c r="BQ194" i="1"/>
  <c r="BS194" i="1" s="1"/>
  <c r="BQ195" i="1"/>
  <c r="BS195" i="1" s="1"/>
  <c r="BQ196" i="1"/>
  <c r="BS196" i="1" s="1"/>
  <c r="BQ197" i="1"/>
  <c r="BS197" i="1" s="1"/>
  <c r="BQ198" i="1"/>
  <c r="BS198" i="1" s="1"/>
  <c r="BQ199" i="1"/>
  <c r="BS199" i="1" s="1"/>
  <c r="BQ200" i="1"/>
  <c r="BS200" i="1" s="1"/>
  <c r="BQ201" i="1"/>
  <c r="BS201" i="1" s="1"/>
  <c r="BQ202" i="1"/>
  <c r="BS202" i="1" s="1"/>
  <c r="BQ203" i="1"/>
  <c r="BS203" i="1" s="1"/>
  <c r="BQ204" i="1"/>
  <c r="BS204" i="1" s="1"/>
  <c r="BQ205" i="1"/>
  <c r="BS205" i="1" s="1"/>
  <c r="BQ206" i="1"/>
  <c r="BS206" i="1" s="1"/>
  <c r="BQ207" i="1"/>
  <c r="BS207" i="1" s="1"/>
  <c r="BQ208" i="1"/>
  <c r="BS208" i="1" s="1"/>
  <c r="BQ209" i="1"/>
  <c r="BS209" i="1" s="1"/>
  <c r="BQ210" i="1"/>
  <c r="BS210" i="1" s="1"/>
  <c r="BQ211" i="1"/>
  <c r="BS211" i="1" s="1"/>
  <c r="BQ212" i="1"/>
  <c r="BS212" i="1" s="1"/>
  <c r="BQ213" i="1"/>
  <c r="BS213" i="1" s="1"/>
  <c r="BQ214" i="1"/>
  <c r="BS214" i="1" s="1"/>
  <c r="BQ215" i="1"/>
  <c r="BS215" i="1" s="1"/>
  <c r="BQ216" i="1"/>
  <c r="BS216" i="1" s="1"/>
  <c r="BQ217" i="1"/>
  <c r="BS217" i="1" s="1"/>
  <c r="BQ218" i="1"/>
  <c r="BS218" i="1" s="1"/>
  <c r="BQ219" i="1"/>
  <c r="BS219" i="1" s="1"/>
  <c r="BQ220" i="1"/>
  <c r="BS220" i="1" s="1"/>
  <c r="BQ221" i="1"/>
  <c r="BS221" i="1" s="1"/>
  <c r="BQ222" i="1"/>
  <c r="BS222" i="1" s="1"/>
  <c r="BQ5" i="1"/>
  <c r="BS5" i="1" s="1"/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F8" i="4"/>
  <c r="BH8" i="4" s="1"/>
  <c r="BF9" i="4"/>
  <c r="BH9" i="4" s="1"/>
  <c r="BF10" i="4"/>
  <c r="BH10" i="4" s="1"/>
  <c r="BF11" i="4"/>
  <c r="BF12" i="4"/>
  <c r="BH12" i="4" s="1"/>
  <c r="BF13" i="4"/>
  <c r="BH13" i="4" s="1"/>
  <c r="BF14" i="4"/>
  <c r="BH14" i="4" s="1"/>
  <c r="BF15" i="4"/>
  <c r="BF16" i="4"/>
  <c r="BH16" i="4" s="1"/>
  <c r="BF17" i="4"/>
  <c r="BH17" i="4" s="1"/>
  <c r="BF18" i="4"/>
  <c r="BH18" i="4" s="1"/>
  <c r="BF19" i="4"/>
  <c r="BF20" i="4"/>
  <c r="BH20" i="4" s="1"/>
  <c r="BF21" i="4"/>
  <c r="BH21" i="4" s="1"/>
  <c r="BF22" i="4"/>
  <c r="BH22" i="4" s="1"/>
  <c r="BF23" i="4"/>
  <c r="BF24" i="4"/>
  <c r="BH24" i="4" s="1"/>
  <c r="BF25" i="4"/>
  <c r="BH25" i="4" s="1"/>
  <c r="BF26" i="4"/>
  <c r="BH26" i="4" s="1"/>
  <c r="BF27" i="4"/>
  <c r="BF28" i="4"/>
  <c r="BH28" i="4" s="1"/>
  <c r="BF29" i="4"/>
  <c r="BH29" i="4" s="1"/>
  <c r="BF30" i="4"/>
  <c r="BH30" i="4" s="1"/>
  <c r="BF31" i="4"/>
  <c r="BF32" i="4"/>
  <c r="BH32" i="4" s="1"/>
  <c r="BF33" i="4"/>
  <c r="BH33" i="4" s="1"/>
  <c r="BF34" i="4"/>
  <c r="BH34" i="4" s="1"/>
  <c r="BF35" i="4"/>
  <c r="BF36" i="4"/>
  <c r="BH36" i="4" s="1"/>
  <c r="BF37" i="4"/>
  <c r="BH37" i="4" s="1"/>
  <c r="BF38" i="4"/>
  <c r="BH38" i="4" s="1"/>
  <c r="BF39" i="4"/>
  <c r="BF40" i="4"/>
  <c r="BH40" i="4" s="1"/>
  <c r="BF41" i="4"/>
  <c r="BH41" i="4" s="1"/>
  <c r="BF42" i="4"/>
  <c r="BH42" i="4" s="1"/>
  <c r="BF43" i="4"/>
  <c r="BF44" i="4"/>
  <c r="BH44" i="4" s="1"/>
  <c r="BF45" i="4"/>
  <c r="BH45" i="4" s="1"/>
  <c r="BF46" i="4"/>
  <c r="BH46" i="4" s="1"/>
  <c r="BF47" i="4"/>
  <c r="BF48" i="4"/>
  <c r="BH48" i="4" s="1"/>
  <c r="BF49" i="4"/>
  <c r="BH49" i="4" s="1"/>
  <c r="BF50" i="4"/>
  <c r="BH50" i="4" s="1"/>
  <c r="BF51" i="4"/>
  <c r="BF52" i="4"/>
  <c r="BH52" i="4" s="1"/>
  <c r="BF53" i="4"/>
  <c r="BH53" i="4" s="1"/>
  <c r="BF54" i="4"/>
  <c r="BH54" i="4" s="1"/>
  <c r="BF55" i="4"/>
  <c r="BF56" i="4"/>
  <c r="BH56" i="4" s="1"/>
  <c r="BF57" i="4"/>
  <c r="BH57" i="4" s="1"/>
  <c r="BF58" i="4"/>
  <c r="BH58" i="4" s="1"/>
  <c r="BF59" i="4"/>
  <c r="BF60" i="4"/>
  <c r="BH60" i="4" s="1"/>
  <c r="BF61" i="4"/>
  <c r="BH61" i="4" s="1"/>
  <c r="BF62" i="4"/>
  <c r="BH62" i="4" s="1"/>
  <c r="BF63" i="4"/>
  <c r="BF64" i="4"/>
  <c r="BH64" i="4" s="1"/>
  <c r="BF65" i="4"/>
  <c r="BH65" i="4" s="1"/>
  <c r="BF66" i="4"/>
  <c r="BH66" i="4" s="1"/>
  <c r="BF67" i="4"/>
  <c r="BF68" i="4"/>
  <c r="BH68" i="4" s="1"/>
  <c r="BF69" i="4"/>
  <c r="BH69" i="4" s="1"/>
  <c r="BF70" i="4"/>
  <c r="BH70" i="4" s="1"/>
  <c r="BF71" i="4"/>
  <c r="BF72" i="4"/>
  <c r="BH72" i="4" s="1"/>
  <c r="BF73" i="4"/>
  <c r="BH73" i="4" s="1"/>
  <c r="BF74" i="4"/>
  <c r="BH74" i="4" s="1"/>
  <c r="BF75" i="4"/>
  <c r="BF76" i="4"/>
  <c r="BH76" i="4" s="1"/>
  <c r="BF77" i="4"/>
  <c r="BH77" i="4" s="1"/>
  <c r="BF78" i="4"/>
  <c r="BH78" i="4" s="1"/>
  <c r="BF79" i="4"/>
  <c r="BF80" i="4"/>
  <c r="BH80" i="4" s="1"/>
  <c r="BF81" i="4"/>
  <c r="BH81" i="4" s="1"/>
  <c r="BF82" i="4"/>
  <c r="BH82" i="4" s="1"/>
  <c r="BF5" i="4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H5" i="4" l="1"/>
  <c r="BH79" i="4"/>
  <c r="BH75" i="4"/>
  <c r="BH71" i="4"/>
  <c r="BH67" i="4"/>
  <c r="BH63" i="4"/>
  <c r="BH59" i="4"/>
  <c r="BH55" i="4"/>
  <c r="BH51" i="4"/>
  <c r="BH47" i="4"/>
  <c r="BH43" i="4"/>
  <c r="BH39" i="4"/>
  <c r="BH35" i="4"/>
  <c r="BH31" i="4"/>
  <c r="BH27" i="4"/>
  <c r="BH23" i="4"/>
  <c r="BH19" i="4"/>
  <c r="BH15" i="4"/>
  <c r="BH11" i="4"/>
  <c r="BH7" i="4"/>
  <c r="BE6" i="6"/>
  <c r="BE7" i="6"/>
  <c r="BE8" i="6"/>
  <c r="BE9" i="6"/>
  <c r="BE10" i="6"/>
  <c r="BE11" i="6"/>
  <c r="BE12" i="6"/>
  <c r="BF12" i="6" s="1"/>
  <c r="BE13" i="6"/>
  <c r="BE14" i="6"/>
  <c r="BE15" i="6"/>
  <c r="BE16" i="6"/>
  <c r="BF16" i="6" s="1"/>
  <c r="BE17" i="6"/>
  <c r="BE18" i="6"/>
  <c r="BE19" i="6"/>
  <c r="BD6" i="6"/>
  <c r="BF6" i="6" s="1"/>
  <c r="BD7" i="6"/>
  <c r="BD8" i="6"/>
  <c r="BD9" i="6"/>
  <c r="BF9" i="6" s="1"/>
  <c r="BD10" i="6"/>
  <c r="BF10" i="6" s="1"/>
  <c r="BD11" i="6"/>
  <c r="BD12" i="6"/>
  <c r="BD13" i="6"/>
  <c r="BF13" i="6" s="1"/>
  <c r="BD14" i="6"/>
  <c r="BF14" i="6" s="1"/>
  <c r="BD15" i="6"/>
  <c r="BD16" i="6"/>
  <c r="BD17" i="6"/>
  <c r="BF17" i="6" s="1"/>
  <c r="BD18" i="6"/>
  <c r="BF18" i="6" s="1"/>
  <c r="BD19" i="6"/>
  <c r="BE5" i="6"/>
  <c r="BD5" i="6"/>
  <c r="BF5" i="6" s="1"/>
  <c r="BF8" i="6" l="1"/>
  <c r="BF19" i="6"/>
  <c r="BF15" i="6"/>
  <c r="BF11" i="6"/>
  <c r="BF7" i="6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E8" i="2"/>
  <c r="CH8" i="2" s="1"/>
  <c r="CE9" i="2"/>
  <c r="CH9" i="2" s="1"/>
  <c r="CE10" i="2"/>
  <c r="CH10" i="2" s="1"/>
  <c r="CE11" i="2"/>
  <c r="CE12" i="2"/>
  <c r="CH12" i="2" s="1"/>
  <c r="CE13" i="2"/>
  <c r="CH13" i="2" s="1"/>
  <c r="CE14" i="2"/>
  <c r="CH14" i="2" s="1"/>
  <c r="CE15" i="2"/>
  <c r="CE16" i="2"/>
  <c r="CH16" i="2" s="1"/>
  <c r="CE17" i="2"/>
  <c r="CH17" i="2" s="1"/>
  <c r="CE18" i="2"/>
  <c r="CH18" i="2" s="1"/>
  <c r="CE19" i="2"/>
  <c r="CE20" i="2"/>
  <c r="CH20" i="2" s="1"/>
  <c r="CE21" i="2"/>
  <c r="CH21" i="2" s="1"/>
  <c r="CE22" i="2"/>
  <c r="CH22" i="2" s="1"/>
  <c r="CE23" i="2"/>
  <c r="CE24" i="2"/>
  <c r="CH24" i="2" s="1"/>
  <c r="CE25" i="2"/>
  <c r="CH25" i="2" s="1"/>
  <c r="CE26" i="2"/>
  <c r="CH26" i="2" s="1"/>
  <c r="CE27" i="2"/>
  <c r="CE28" i="2"/>
  <c r="CH28" i="2" s="1"/>
  <c r="CE29" i="2"/>
  <c r="CH29" i="2" s="1"/>
  <c r="CE30" i="2"/>
  <c r="CH30" i="2" s="1"/>
  <c r="CE31" i="2"/>
  <c r="CE32" i="2"/>
  <c r="CH32" i="2" s="1"/>
  <c r="CE33" i="2"/>
  <c r="CH33" i="2" s="1"/>
  <c r="CE34" i="2"/>
  <c r="CH34" i="2" s="1"/>
  <c r="CE35" i="2"/>
  <c r="CE36" i="2"/>
  <c r="CH36" i="2" s="1"/>
  <c r="CE37" i="2"/>
  <c r="CH37" i="2" s="1"/>
  <c r="CE38" i="2"/>
  <c r="CH38" i="2" s="1"/>
  <c r="CE39" i="2"/>
  <c r="CE40" i="2"/>
  <c r="CH40" i="2" s="1"/>
  <c r="CE41" i="2"/>
  <c r="CH41" i="2" s="1"/>
  <c r="CE42" i="2"/>
  <c r="CH42" i="2" s="1"/>
  <c r="CE43" i="2"/>
  <c r="CE44" i="2"/>
  <c r="CH44" i="2" s="1"/>
  <c r="CE45" i="2"/>
  <c r="CH45" i="2" s="1"/>
  <c r="CE46" i="2"/>
  <c r="CH46" i="2" s="1"/>
  <c r="CE47" i="2"/>
  <c r="CE48" i="2"/>
  <c r="CH48" i="2" s="1"/>
  <c r="CE49" i="2"/>
  <c r="CH49" i="2" s="1"/>
  <c r="CE50" i="2"/>
  <c r="CH50" i="2" s="1"/>
  <c r="CE51" i="2"/>
  <c r="CE52" i="2"/>
  <c r="CH52" i="2" s="1"/>
  <c r="CE53" i="2"/>
  <c r="CH53" i="2" s="1"/>
  <c r="CE54" i="2"/>
  <c r="CH54" i="2" s="1"/>
  <c r="CE55" i="2"/>
  <c r="CE56" i="2"/>
  <c r="CH56" i="2" s="1"/>
  <c r="CE57" i="2"/>
  <c r="CH57" i="2" s="1"/>
  <c r="CE58" i="2"/>
  <c r="CH58" i="2" s="1"/>
  <c r="CE59" i="2"/>
  <c r="CE60" i="2"/>
  <c r="CH60" i="2" s="1"/>
  <c r="CE61" i="2"/>
  <c r="CH61" i="2" s="1"/>
  <c r="CE62" i="2"/>
  <c r="CH62" i="2" s="1"/>
  <c r="CE63" i="2"/>
  <c r="CE64" i="2"/>
  <c r="CH64" i="2" s="1"/>
  <c r="CE65" i="2"/>
  <c r="CH65" i="2" s="1"/>
  <c r="CE66" i="2"/>
  <c r="CH66" i="2" s="1"/>
  <c r="CE67" i="2"/>
  <c r="CE68" i="2"/>
  <c r="CH68" i="2" s="1"/>
  <c r="CE69" i="2"/>
  <c r="CH69" i="2" s="1"/>
  <c r="CE70" i="2"/>
  <c r="CH70" i="2" s="1"/>
  <c r="CE71" i="2"/>
  <c r="CE72" i="2"/>
  <c r="CH72" i="2" s="1"/>
  <c r="CE73" i="2"/>
  <c r="CH73" i="2" s="1"/>
  <c r="CE74" i="2"/>
  <c r="CH74" i="2" s="1"/>
  <c r="CE75" i="2"/>
  <c r="CE76" i="2"/>
  <c r="CH76" i="2" s="1"/>
  <c r="CE77" i="2"/>
  <c r="CH77" i="2" s="1"/>
  <c r="CE78" i="2"/>
  <c r="CH78" i="2" s="1"/>
  <c r="CE79" i="2"/>
  <c r="CE80" i="2"/>
  <c r="CH80" i="2" s="1"/>
  <c r="CE81" i="2"/>
  <c r="CH81" i="2" s="1"/>
  <c r="CE82" i="2"/>
  <c r="CH82" i="2" s="1"/>
  <c r="CE83" i="2"/>
  <c r="CE84" i="2"/>
  <c r="CH84" i="2" s="1"/>
  <c r="CE85" i="2"/>
  <c r="CH85" i="2" s="1"/>
  <c r="CE86" i="2"/>
  <c r="CH86" i="2" s="1"/>
  <c r="CE87" i="2"/>
  <c r="CE88" i="2"/>
  <c r="CH88" i="2" s="1"/>
  <c r="CE89" i="2"/>
  <c r="CH89" i="2" s="1"/>
  <c r="CE90" i="2"/>
  <c r="CH90" i="2" s="1"/>
  <c r="CE91" i="2"/>
  <c r="CE92" i="2"/>
  <c r="CH92" i="2" s="1"/>
  <c r="CE93" i="2"/>
  <c r="CH93" i="2" s="1"/>
  <c r="CE94" i="2"/>
  <c r="CH94" i="2" s="1"/>
  <c r="CE95" i="2"/>
  <c r="CE96" i="2"/>
  <c r="CH96" i="2" s="1"/>
  <c r="CE97" i="2"/>
  <c r="CH97" i="2" s="1"/>
  <c r="CE98" i="2"/>
  <c r="CH98" i="2" s="1"/>
  <c r="CE99" i="2"/>
  <c r="CE100" i="2"/>
  <c r="CH100" i="2" s="1"/>
  <c r="CE101" i="2"/>
  <c r="CH101" i="2" s="1"/>
  <c r="CE102" i="2"/>
  <c r="CH102" i="2" s="1"/>
  <c r="CE103" i="2"/>
  <c r="CE104" i="2"/>
  <c r="CH104" i="2" s="1"/>
  <c r="CE105" i="2"/>
  <c r="CH105" i="2" s="1"/>
  <c r="CE106" i="2"/>
  <c r="CH106" i="2" s="1"/>
  <c r="CE107" i="2"/>
  <c r="CE108" i="2"/>
  <c r="CH108" i="2" s="1"/>
  <c r="CE109" i="2"/>
  <c r="CH109" i="2" s="1"/>
  <c r="CE110" i="2"/>
  <c r="CH110" i="2" s="1"/>
  <c r="CE111" i="2"/>
  <c r="CE112" i="2"/>
  <c r="CH112" i="2" s="1"/>
  <c r="CE113" i="2"/>
  <c r="CH113" i="2" s="1"/>
  <c r="CE114" i="2"/>
  <c r="CH114" i="2" s="1"/>
  <c r="CG5" i="2"/>
  <c r="CF5" i="2"/>
  <c r="CE5" i="2"/>
  <c r="CH5" i="2" s="1"/>
  <c r="CH111" i="2" l="1"/>
  <c r="CH107" i="2"/>
  <c r="CH103" i="2"/>
  <c r="CH99" i="2"/>
  <c r="CH95" i="2"/>
  <c r="CH91" i="2"/>
  <c r="CH87" i="2"/>
  <c r="CH83" i="2"/>
  <c r="CH79" i="2"/>
  <c r="CH75" i="2"/>
  <c r="CH71" i="2"/>
  <c r="CH67" i="2"/>
  <c r="CH63" i="2"/>
  <c r="CH59" i="2"/>
  <c r="CH55" i="2"/>
  <c r="CH51" i="2"/>
  <c r="CH47" i="2"/>
  <c r="CH43" i="2"/>
  <c r="CH39" i="2"/>
  <c r="CH35" i="2"/>
  <c r="CH31" i="2"/>
  <c r="CH27" i="2"/>
  <c r="CH23" i="2"/>
  <c r="CH19" i="2"/>
  <c r="CH15" i="2"/>
  <c r="CH11" i="2"/>
  <c r="CH7" i="2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O17" i="2"/>
  <c r="BR17" i="2" s="1"/>
  <c r="BO18" i="2"/>
  <c r="BR18" i="2" s="1"/>
  <c r="BO19" i="2"/>
  <c r="BO20" i="2"/>
  <c r="BO21" i="2"/>
  <c r="BR21" i="2" s="1"/>
  <c r="BO22" i="2"/>
  <c r="BR22" i="2" s="1"/>
  <c r="BO23" i="2"/>
  <c r="BO24" i="2"/>
  <c r="BO25" i="2"/>
  <c r="BR25" i="2" s="1"/>
  <c r="BO26" i="2"/>
  <c r="BR26" i="2" s="1"/>
  <c r="BO27" i="2"/>
  <c r="BO28" i="2"/>
  <c r="BO29" i="2"/>
  <c r="BR29" i="2" s="1"/>
  <c r="BO30" i="2"/>
  <c r="BR30" i="2" s="1"/>
  <c r="BO31" i="2"/>
  <c r="BO32" i="2"/>
  <c r="BO33" i="2"/>
  <c r="BR33" i="2" s="1"/>
  <c r="BO34" i="2"/>
  <c r="BR34" i="2" s="1"/>
  <c r="BO35" i="2"/>
  <c r="BO36" i="2"/>
  <c r="BO37" i="2"/>
  <c r="BR37" i="2" s="1"/>
  <c r="BO38" i="2"/>
  <c r="BR38" i="2" s="1"/>
  <c r="BO39" i="2"/>
  <c r="BO40" i="2"/>
  <c r="BO41" i="2"/>
  <c r="BR41" i="2" s="1"/>
  <c r="BO42" i="2"/>
  <c r="BR42" i="2" s="1"/>
  <c r="BO43" i="2"/>
  <c r="BO44" i="2"/>
  <c r="BO45" i="2"/>
  <c r="BR45" i="2" s="1"/>
  <c r="BO46" i="2"/>
  <c r="BR46" i="2" s="1"/>
  <c r="BO47" i="2"/>
  <c r="BO48" i="2"/>
  <c r="BO49" i="2"/>
  <c r="BR49" i="2" s="1"/>
  <c r="BO50" i="2"/>
  <c r="BR50" i="2" s="1"/>
  <c r="BO51" i="2"/>
  <c r="BO52" i="2"/>
  <c r="BO53" i="2"/>
  <c r="BR53" i="2" s="1"/>
  <c r="BO54" i="2"/>
  <c r="BR54" i="2" s="1"/>
  <c r="BO55" i="2"/>
  <c r="BO56" i="2"/>
  <c r="BO57" i="2"/>
  <c r="BR57" i="2" s="1"/>
  <c r="BO58" i="2"/>
  <c r="BR58" i="2" s="1"/>
  <c r="BO59" i="2"/>
  <c r="BO60" i="2"/>
  <c r="BO61" i="2"/>
  <c r="BR61" i="2" s="1"/>
  <c r="BO62" i="2"/>
  <c r="BR62" i="2" s="1"/>
  <c r="BO63" i="2"/>
  <c r="BO64" i="2"/>
  <c r="BO65" i="2"/>
  <c r="BR65" i="2" s="1"/>
  <c r="BO66" i="2"/>
  <c r="BR66" i="2" s="1"/>
  <c r="BO67" i="2"/>
  <c r="BO68" i="2"/>
  <c r="BO69" i="2"/>
  <c r="BR69" i="2" s="1"/>
  <c r="BO70" i="2"/>
  <c r="BR70" i="2" s="1"/>
  <c r="BO71" i="2"/>
  <c r="BO72" i="2"/>
  <c r="BO73" i="2"/>
  <c r="BR73" i="2" s="1"/>
  <c r="BO74" i="2"/>
  <c r="BR74" i="2" s="1"/>
  <c r="BO75" i="2"/>
  <c r="BO76" i="2"/>
  <c r="BO77" i="2"/>
  <c r="BR77" i="2" s="1"/>
  <c r="BO78" i="2"/>
  <c r="BR78" i="2" s="1"/>
  <c r="BO79" i="2"/>
  <c r="BO80" i="2"/>
  <c r="BO81" i="2"/>
  <c r="BR81" i="2" s="1"/>
  <c r="BO82" i="2"/>
  <c r="BR82" i="2" s="1"/>
  <c r="BO83" i="2"/>
  <c r="BO84" i="2"/>
  <c r="BO85" i="2"/>
  <c r="BR85" i="2" s="1"/>
  <c r="BO86" i="2"/>
  <c r="BR86" i="2" s="1"/>
  <c r="BO87" i="2"/>
  <c r="BO88" i="2"/>
  <c r="BO89" i="2"/>
  <c r="BR89" i="2" s="1"/>
  <c r="BO90" i="2"/>
  <c r="BR90" i="2" s="1"/>
  <c r="BO91" i="2"/>
  <c r="BO92" i="2"/>
  <c r="BO93" i="2"/>
  <c r="BR93" i="2" s="1"/>
  <c r="BO94" i="2"/>
  <c r="BR94" i="2" s="1"/>
  <c r="BO95" i="2"/>
  <c r="BO96" i="2"/>
  <c r="BO97" i="2"/>
  <c r="BR97" i="2" s="1"/>
  <c r="BO98" i="2"/>
  <c r="BR98" i="2" s="1"/>
  <c r="BO99" i="2"/>
  <c r="BO100" i="2"/>
  <c r="BO101" i="2"/>
  <c r="BR101" i="2" s="1"/>
  <c r="BO102" i="2"/>
  <c r="BR102" i="2" s="1"/>
  <c r="BO103" i="2"/>
  <c r="BO104" i="2"/>
  <c r="BO105" i="2"/>
  <c r="BR105" i="2" s="1"/>
  <c r="BO106" i="2"/>
  <c r="BR106" i="2" s="1"/>
  <c r="BO107" i="2"/>
  <c r="BO108" i="2"/>
  <c r="BO109" i="2"/>
  <c r="BR109" i="2" s="1"/>
  <c r="BO110" i="2"/>
  <c r="BR110" i="2" s="1"/>
  <c r="BO111" i="2"/>
  <c r="BO112" i="2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W82" i="4" l="1"/>
  <c r="BR112" i="2"/>
  <c r="BR108" i="2"/>
  <c r="BR104" i="2"/>
  <c r="BR100" i="2"/>
  <c r="BR96" i="2"/>
  <c r="BR92" i="2"/>
  <c r="BR88" i="2"/>
  <c r="BR84" i="2"/>
  <c r="BR80" i="2"/>
  <c r="BR76" i="2"/>
  <c r="BR72" i="2"/>
  <c r="BR68" i="2"/>
  <c r="BR64" i="2"/>
  <c r="BR60" i="2"/>
  <c r="BR56" i="2"/>
  <c r="BR52" i="2"/>
  <c r="BR48" i="2"/>
  <c r="BR44" i="2"/>
  <c r="BR40" i="2"/>
  <c r="BR36" i="2"/>
  <c r="BR32" i="2"/>
  <c r="BR28" i="2"/>
  <c r="BR24" i="2"/>
  <c r="BR20" i="2"/>
  <c r="BR16" i="2"/>
  <c r="AU18" i="6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0" i="12"/>
  <c r="X19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5" i="11"/>
  <c r="AH6" i="11"/>
  <c r="AH7" i="11"/>
  <c r="AH8" i="11"/>
  <c r="AH9" i="11"/>
  <c r="AJ9" i="11" s="1"/>
  <c r="AH10" i="11"/>
  <c r="AH11" i="11"/>
  <c r="AH12" i="11"/>
  <c r="AJ12" i="11" s="1"/>
  <c r="AH13" i="11"/>
  <c r="AJ13" i="11" s="1"/>
  <c r="AH14" i="11"/>
  <c r="AH15" i="11"/>
  <c r="AH16" i="11"/>
  <c r="AJ16" i="11" s="1"/>
  <c r="AH17" i="11"/>
  <c r="AJ17" i="11" s="1"/>
  <c r="AH18" i="11"/>
  <c r="AH19" i="11"/>
  <c r="AH20" i="11"/>
  <c r="AJ20" i="11" s="1"/>
  <c r="AH21" i="11"/>
  <c r="AJ21" i="11" s="1"/>
  <c r="AH22" i="11"/>
  <c r="AH23" i="11"/>
  <c r="AH24" i="11"/>
  <c r="AJ24" i="11" s="1"/>
  <c r="AH25" i="11"/>
  <c r="AJ25" i="11" s="1"/>
  <c r="AH26" i="11"/>
  <c r="AH27" i="11"/>
  <c r="AH28" i="11"/>
  <c r="AJ28" i="11" s="1"/>
  <c r="AH29" i="11"/>
  <c r="AJ29" i="11" s="1"/>
  <c r="AH30" i="11"/>
  <c r="AH31" i="11"/>
  <c r="AH32" i="11"/>
  <c r="AJ32" i="11" s="1"/>
  <c r="AH33" i="11"/>
  <c r="AJ33" i="11" s="1"/>
  <c r="AH34" i="11"/>
  <c r="AH35" i="11"/>
  <c r="AH36" i="11"/>
  <c r="AJ36" i="11" s="1"/>
  <c r="AH37" i="11"/>
  <c r="AJ37" i="11" s="1"/>
  <c r="AH38" i="11"/>
  <c r="AH39" i="11"/>
  <c r="AH40" i="11"/>
  <c r="AJ40" i="11" s="1"/>
  <c r="AH41" i="11"/>
  <c r="AJ41" i="11" s="1"/>
  <c r="AH42" i="11"/>
  <c r="AH43" i="11"/>
  <c r="AH44" i="11"/>
  <c r="AJ44" i="11" s="1"/>
  <c r="AH45" i="11"/>
  <c r="AJ45" i="11" s="1"/>
  <c r="AH46" i="11"/>
  <c r="AH47" i="11"/>
  <c r="AH48" i="11"/>
  <c r="AJ48" i="11" s="1"/>
  <c r="AH49" i="11"/>
  <c r="AJ49" i="11" s="1"/>
  <c r="AH50" i="11"/>
  <c r="AH51" i="11"/>
  <c r="AH52" i="11"/>
  <c r="AJ52" i="11" s="1"/>
  <c r="AH53" i="11"/>
  <c r="AJ53" i="11" s="1"/>
  <c r="AH54" i="11"/>
  <c r="AH55" i="11"/>
  <c r="AH56" i="11"/>
  <c r="AJ56" i="11" s="1"/>
  <c r="AH57" i="11"/>
  <c r="AJ57" i="11" s="1"/>
  <c r="AH58" i="11"/>
  <c r="AH59" i="11"/>
  <c r="AH60" i="11"/>
  <c r="AJ60" i="11" s="1"/>
  <c r="AH61" i="11"/>
  <c r="AJ61" i="11" s="1"/>
  <c r="AH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5" i="11"/>
  <c r="W6" i="11"/>
  <c r="Y6" i="11" s="1"/>
  <c r="W7" i="11"/>
  <c r="Y7" i="11" s="1"/>
  <c r="W8" i="11"/>
  <c r="W9" i="1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L7" i="11"/>
  <c r="N7" i="11" s="1"/>
  <c r="L8" i="11"/>
  <c r="N8" i="11" s="1"/>
  <c r="L9" i="11"/>
  <c r="N9" i="11" s="1"/>
  <c r="L10" i="11"/>
  <c r="L11" i="11"/>
  <c r="N11" i="11" s="1"/>
  <c r="L12" i="11"/>
  <c r="N12" i="11" s="1"/>
  <c r="L13" i="11"/>
  <c r="N13" i="11" s="1"/>
  <c r="L14" i="11"/>
  <c r="L15" i="11"/>
  <c r="N15" i="11" s="1"/>
  <c r="L16" i="11"/>
  <c r="N16" i="11" s="1"/>
  <c r="L17" i="11"/>
  <c r="N17" i="11" s="1"/>
  <c r="L18" i="11"/>
  <c r="L19" i="11"/>
  <c r="N19" i="11" s="1"/>
  <c r="L20" i="11"/>
  <c r="N20" i="11" s="1"/>
  <c r="L21" i="11"/>
  <c r="N21" i="11" s="1"/>
  <c r="L22" i="11"/>
  <c r="L23" i="11"/>
  <c r="N23" i="11" s="1"/>
  <c r="L24" i="11"/>
  <c r="N24" i="11" s="1"/>
  <c r="L25" i="11"/>
  <c r="N25" i="11" s="1"/>
  <c r="L26" i="11"/>
  <c r="L27" i="11"/>
  <c r="N27" i="11" s="1"/>
  <c r="L28" i="11"/>
  <c r="N28" i="11" s="1"/>
  <c r="L29" i="11"/>
  <c r="N29" i="11" s="1"/>
  <c r="L30" i="11"/>
  <c r="L31" i="11"/>
  <c r="N31" i="11" s="1"/>
  <c r="L32" i="11"/>
  <c r="N32" i="11" s="1"/>
  <c r="L33" i="11"/>
  <c r="N33" i="11" s="1"/>
  <c r="L34" i="11"/>
  <c r="L35" i="11"/>
  <c r="N35" i="11" s="1"/>
  <c r="L36" i="11"/>
  <c r="N36" i="11" s="1"/>
  <c r="L37" i="11"/>
  <c r="N37" i="11" s="1"/>
  <c r="L38" i="11"/>
  <c r="L39" i="11"/>
  <c r="N39" i="11" s="1"/>
  <c r="L40" i="11"/>
  <c r="N40" i="11" s="1"/>
  <c r="L41" i="11"/>
  <c r="N41" i="11" s="1"/>
  <c r="L42" i="11"/>
  <c r="L43" i="11"/>
  <c r="N43" i="11" s="1"/>
  <c r="L44" i="11"/>
  <c r="N44" i="11" s="1"/>
  <c r="L45" i="11"/>
  <c r="N45" i="11" s="1"/>
  <c r="L46" i="11"/>
  <c r="L47" i="11"/>
  <c r="N47" i="11" s="1"/>
  <c r="L48" i="11"/>
  <c r="N48" i="11" s="1"/>
  <c r="L49" i="11"/>
  <c r="N49" i="11" s="1"/>
  <c r="L50" i="11"/>
  <c r="L51" i="11"/>
  <c r="N51" i="11" s="1"/>
  <c r="L52" i="11"/>
  <c r="N52" i="11" s="1"/>
  <c r="L53" i="11"/>
  <c r="N53" i="11" s="1"/>
  <c r="L54" i="11"/>
  <c r="L55" i="11"/>
  <c r="N55" i="11" s="1"/>
  <c r="L56" i="11"/>
  <c r="N56" i="11" s="1"/>
  <c r="L57" i="11"/>
  <c r="N57" i="11" s="1"/>
  <c r="L58" i="11"/>
  <c r="L59" i="11"/>
  <c r="N59" i="11" s="1"/>
  <c r="L60" i="11"/>
  <c r="N60" i="11" s="1"/>
  <c r="L61" i="11"/>
  <c r="N61" i="11" s="1"/>
  <c r="L5" i="11"/>
  <c r="N5" i="11" l="1"/>
  <c r="N58" i="11"/>
  <c r="N54" i="11"/>
  <c r="N50" i="11"/>
  <c r="N46" i="11"/>
  <c r="N42" i="11"/>
  <c r="N38" i="11"/>
  <c r="N34" i="11"/>
  <c r="N30" i="11"/>
  <c r="N26" i="11"/>
  <c r="N22" i="11"/>
  <c r="N18" i="11"/>
  <c r="N14" i="11"/>
  <c r="N10" i="11"/>
  <c r="N6" i="11"/>
  <c r="AJ5" i="11"/>
  <c r="AJ58" i="11"/>
  <c r="AJ54" i="11"/>
  <c r="AJ50" i="11"/>
  <c r="AJ46" i="11"/>
  <c r="AJ42" i="11"/>
  <c r="AJ38" i="11"/>
  <c r="AJ34" i="11"/>
  <c r="AJ30" i="11"/>
  <c r="AJ26" i="11"/>
  <c r="AJ22" i="11"/>
  <c r="AJ18" i="11"/>
  <c r="AJ14" i="11"/>
  <c r="AJ10" i="11"/>
  <c r="AJ6" i="11"/>
  <c r="AJ8" i="11"/>
  <c r="Y9" i="11"/>
  <c r="AJ59" i="11"/>
  <c r="AJ55" i="11"/>
  <c r="AJ51" i="11"/>
  <c r="AJ47" i="11"/>
  <c r="AJ43" i="11"/>
  <c r="AJ39" i="11"/>
  <c r="AJ35" i="11"/>
  <c r="AJ31" i="11"/>
  <c r="AJ27" i="11"/>
  <c r="AJ23" i="11"/>
  <c r="AJ19" i="11"/>
  <c r="AJ15" i="11"/>
  <c r="AJ11" i="11"/>
  <c r="AJ7" i="11"/>
  <c r="Y60" i="11"/>
  <c r="Y56" i="11"/>
  <c r="Y52" i="11"/>
  <c r="Y48" i="11"/>
  <c r="Y44" i="11"/>
  <c r="Y40" i="11"/>
  <c r="Y36" i="11"/>
  <c r="Y32" i="11"/>
  <c r="Y28" i="11"/>
  <c r="Y24" i="11"/>
  <c r="Y20" i="11"/>
  <c r="Y16" i="11"/>
  <c r="Y12" i="11"/>
  <c r="Y8" i="11"/>
  <c r="AI6" i="4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9" i="12"/>
  <c r="R20" i="12"/>
  <c r="R22" i="12"/>
  <c r="R23" i="12"/>
  <c r="R24" i="12"/>
  <c r="R25" i="12"/>
  <c r="R26" i="12"/>
  <c r="R27" i="12"/>
  <c r="R28" i="12"/>
  <c r="R29" i="12"/>
  <c r="R30" i="12"/>
  <c r="R31" i="12"/>
  <c r="R32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114" i="2" l="1"/>
  <c r="AY110" i="2"/>
  <c r="AY106" i="2"/>
  <c r="AY102" i="2"/>
  <c r="AY98" i="2"/>
  <c r="AY94" i="2"/>
  <c r="AY90" i="2"/>
  <c r="AY86" i="2"/>
  <c r="AY82" i="2"/>
  <c r="AY78" i="2"/>
  <c r="AY74" i="2"/>
  <c r="AY70" i="2"/>
  <c r="AY66" i="2"/>
  <c r="AY62" i="2"/>
  <c r="AY58" i="2"/>
  <c r="AY54" i="2"/>
  <c r="AY50" i="2"/>
  <c r="AY46" i="2"/>
  <c r="AY42" i="2"/>
  <c r="AY38" i="2"/>
  <c r="AY34" i="2"/>
  <c r="AY30" i="2"/>
  <c r="AY26" i="2"/>
  <c r="AY22" i="2"/>
  <c r="AY18" i="2"/>
  <c r="AY14" i="2"/>
  <c r="AY10" i="2"/>
  <c r="AY6" i="2"/>
  <c r="AY79" i="2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F10" i="2"/>
  <c r="AF11" i="2"/>
  <c r="AF12" i="2"/>
  <c r="AI12" i="2" s="1"/>
  <c r="AF13" i="2"/>
  <c r="AF14" i="2"/>
  <c r="AF15" i="2"/>
  <c r="AF16" i="2"/>
  <c r="AI16" i="2" s="1"/>
  <c r="AF17" i="2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2" i="12"/>
  <c r="M31" i="12"/>
  <c r="M30" i="12"/>
  <c r="M29" i="12"/>
  <c r="M28" i="12"/>
  <c r="M27" i="12"/>
  <c r="M26" i="12"/>
  <c r="M25" i="12"/>
  <c r="M24" i="12"/>
  <c r="M23" i="12"/>
  <c r="M22" i="12"/>
  <c r="M20" i="12"/>
  <c r="M17" i="12"/>
  <c r="M16" i="12"/>
  <c r="M15" i="12"/>
  <c r="M14" i="12"/>
  <c r="M13" i="12"/>
  <c r="M10" i="12"/>
  <c r="M9" i="12"/>
  <c r="M8" i="12"/>
  <c r="M7" i="12"/>
  <c r="M6" i="12"/>
  <c r="AI17" i="2" l="1"/>
  <c r="AI13" i="2"/>
  <c r="AI9" i="2"/>
  <c r="W5" i="6"/>
  <c r="W16" i="6"/>
  <c r="W12" i="6"/>
  <c r="W8" i="6"/>
  <c r="W19" i="6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9" i="12"/>
  <c r="H20" i="12"/>
  <c r="H22" i="12"/>
  <c r="H23" i="12"/>
  <c r="H24" i="12"/>
  <c r="H25" i="12"/>
  <c r="H26" i="12"/>
  <c r="H27" i="12"/>
  <c r="H28" i="12"/>
  <c r="H29" i="12"/>
  <c r="H30" i="12"/>
  <c r="H31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P9" i="2"/>
  <c r="S9" i="2" s="1"/>
  <c r="P10" i="2"/>
  <c r="P11" i="2"/>
  <c r="S11" i="2" s="1"/>
  <c r="P12" i="2"/>
  <c r="P13" i="2"/>
  <c r="S13" i="2" s="1"/>
  <c r="P14" i="2"/>
  <c r="P15" i="2"/>
  <c r="S15" i="2" s="1"/>
  <c r="P16" i="2"/>
  <c r="P17" i="2"/>
  <c r="S17" i="2" s="1"/>
  <c r="P18" i="2"/>
  <c r="P19" i="2"/>
  <c r="S19" i="2" s="1"/>
  <c r="P20" i="2"/>
  <c r="P21" i="2"/>
  <c r="S21" i="2" s="1"/>
  <c r="P22" i="2"/>
  <c r="P23" i="2"/>
  <c r="S23" i="2" s="1"/>
  <c r="P24" i="2"/>
  <c r="P25" i="2"/>
  <c r="S25" i="2" s="1"/>
  <c r="P26" i="2"/>
  <c r="P27" i="2"/>
  <c r="S27" i="2" s="1"/>
  <c r="P28" i="2"/>
  <c r="P29" i="2"/>
  <c r="S29" i="2" s="1"/>
  <c r="P30" i="2"/>
  <c r="P31" i="2"/>
  <c r="S31" i="2" s="1"/>
  <c r="P32" i="2"/>
  <c r="P33" i="2"/>
  <c r="S33" i="2" s="1"/>
  <c r="P34" i="2"/>
  <c r="P35" i="2"/>
  <c r="S35" i="2" s="1"/>
  <c r="P36" i="2"/>
  <c r="P37" i="2"/>
  <c r="S37" i="2" s="1"/>
  <c r="P38" i="2"/>
  <c r="P39" i="2"/>
  <c r="S39" i="2" s="1"/>
  <c r="P40" i="2"/>
  <c r="P41" i="2"/>
  <c r="S41" i="2" s="1"/>
  <c r="P42" i="2"/>
  <c r="P43" i="2"/>
  <c r="S43" i="2" s="1"/>
  <c r="P44" i="2"/>
  <c r="P45" i="2"/>
  <c r="S45" i="2" s="1"/>
  <c r="P46" i="2"/>
  <c r="P47" i="2"/>
  <c r="S47" i="2" s="1"/>
  <c r="P48" i="2"/>
  <c r="P49" i="2"/>
  <c r="S49" i="2" s="1"/>
  <c r="P50" i="2"/>
  <c r="P51" i="2"/>
  <c r="S51" i="2" s="1"/>
  <c r="P52" i="2"/>
  <c r="P53" i="2"/>
  <c r="S53" i="2" s="1"/>
  <c r="P54" i="2"/>
  <c r="P55" i="2"/>
  <c r="S55" i="2" s="1"/>
  <c r="P56" i="2"/>
  <c r="P57" i="2"/>
  <c r="S57" i="2" s="1"/>
  <c r="P58" i="2"/>
  <c r="P59" i="2"/>
  <c r="S59" i="2" s="1"/>
  <c r="P60" i="2"/>
  <c r="P61" i="2"/>
  <c r="S61" i="2" s="1"/>
  <c r="P62" i="2"/>
  <c r="P63" i="2"/>
  <c r="S63" i="2" s="1"/>
  <c r="P64" i="2"/>
  <c r="P65" i="2"/>
  <c r="S65" i="2" s="1"/>
  <c r="P66" i="2"/>
  <c r="P67" i="2"/>
  <c r="S67" i="2" s="1"/>
  <c r="P68" i="2"/>
  <c r="P69" i="2"/>
  <c r="S69" i="2" s="1"/>
  <c r="P70" i="2"/>
  <c r="P71" i="2"/>
  <c r="S71" i="2" s="1"/>
  <c r="P72" i="2"/>
  <c r="P73" i="2"/>
  <c r="S73" i="2" s="1"/>
  <c r="P74" i="2"/>
  <c r="P75" i="2"/>
  <c r="S75" i="2" s="1"/>
  <c r="P76" i="2"/>
  <c r="P77" i="2"/>
  <c r="S77" i="2" s="1"/>
  <c r="P78" i="2"/>
  <c r="P79" i="2"/>
  <c r="S79" i="2" s="1"/>
  <c r="P80" i="2"/>
  <c r="P81" i="2"/>
  <c r="S81" i="2" s="1"/>
  <c r="P82" i="2"/>
  <c r="P83" i="2"/>
  <c r="S83" i="2" s="1"/>
  <c r="P84" i="2"/>
  <c r="P85" i="2"/>
  <c r="S85" i="2" s="1"/>
  <c r="P86" i="2"/>
  <c r="P87" i="2"/>
  <c r="S87" i="2" s="1"/>
  <c r="P88" i="2"/>
  <c r="P89" i="2"/>
  <c r="S89" i="2" s="1"/>
  <c r="P90" i="2"/>
  <c r="P91" i="2"/>
  <c r="S91" i="2" s="1"/>
  <c r="P92" i="2"/>
  <c r="P93" i="2"/>
  <c r="S93" i="2" s="1"/>
  <c r="P94" i="2"/>
  <c r="P95" i="2"/>
  <c r="S95" i="2" s="1"/>
  <c r="P96" i="2"/>
  <c r="P97" i="2"/>
  <c r="S97" i="2" s="1"/>
  <c r="P98" i="2"/>
  <c r="P99" i="2"/>
  <c r="S99" i="2" s="1"/>
  <c r="P100" i="2"/>
  <c r="P101" i="2"/>
  <c r="S101" i="2" s="1"/>
  <c r="P102" i="2"/>
  <c r="P103" i="2"/>
  <c r="S103" i="2" s="1"/>
  <c r="P104" i="2"/>
  <c r="P105" i="2"/>
  <c r="S105" i="2" s="1"/>
  <c r="P106" i="2"/>
  <c r="P107" i="2"/>
  <c r="S107" i="2" s="1"/>
  <c r="P108" i="2"/>
  <c r="P109" i="2"/>
  <c r="S109" i="2" s="1"/>
  <c r="P110" i="2"/>
  <c r="P111" i="2"/>
  <c r="S111" i="2" s="1"/>
  <c r="P112" i="2"/>
  <c r="P113" i="2"/>
  <c r="S113" i="2" s="1"/>
  <c r="P114" i="2"/>
  <c r="R5" i="2"/>
  <c r="Q5" i="2"/>
  <c r="P5" i="2"/>
  <c r="S112" i="2" l="1"/>
  <c r="S108" i="2"/>
  <c r="S104" i="2"/>
  <c r="S100" i="2"/>
  <c r="S96" i="2"/>
  <c r="S92" i="2"/>
  <c r="S88" i="2"/>
  <c r="S84" i="2"/>
  <c r="S80" i="2"/>
  <c r="S76" i="2"/>
  <c r="S5" i="2"/>
  <c r="S72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114" i="2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<sst xmlns="http://schemas.openxmlformats.org/spreadsheetml/2006/main" count="3034" uniqueCount="863">
  <si>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</si>
  <si>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</si>
  <si>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</si>
  <si>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</si>
  <si>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</si>
  <si>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</si>
  <si>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</si>
  <si>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</si>
  <si>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</si>
  <si>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</si>
  <si>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</si>
  <si>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</si>
  <si>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</si>
  <si>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</si>
  <si>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</si>
  <si>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</si>
  <si>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</si>
  <si>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</si>
  <si>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</si>
  <si>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</si>
  <si>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</si>
  <si>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</si>
  <si>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</si>
  <si>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</si>
  <si>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</si>
  <si>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</si>
  <si>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</si>
  <si>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</si>
  <si>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</si>
  <si>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</si>
  <si>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</si>
  <si>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</si>
  <si>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</si>
  <si>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</si>
  <si>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</si>
  <si>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</si>
  <si>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</si>
  <si>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</si>
  <si>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</si>
  <si>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</si>
  <si>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</si>
  <si>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</si>
  <si>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</si>
  <si>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</si>
  <si>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</si>
  <si>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</si>
  <si>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</si>
  <si>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</si>
  <si>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</si>
  <si>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</si>
  <si>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</si>
  <si>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</si>
  <si>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</si>
  <si>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</si>
  <si>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</si>
  <si>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</si>
  <si>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</si>
  <si>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</si>
  <si>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</si>
  <si>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</si>
  <si>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</si>
  <si>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</si>
  <si>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</si>
  <si>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</si>
  <si>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</si>
  <si>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</si>
  <si>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</si>
  <si>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</si>
  <si>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</si>
  <si>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</si>
  <si>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</si>
  <si>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</si>
  <si>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</si>
  <si>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</si>
  <si>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</si>
  <si>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</si>
  <si>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</si>
  <si>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</si>
  <si>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</si>
  <si>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</si>
  <si>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</si>
  <si>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</si>
  <si>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</si>
  <si>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</si>
  <si>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</si>
  <si>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</si>
  <si>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</si>
  <si>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</si>
  <si>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</si>
  <si>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</si>
  <si>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</si>
  <si>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</si>
  <si>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</si>
  <si>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</si>
  <si>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</si>
  <si>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</si>
  <si>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</si>
  <si>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</si>
  <si>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</si>
  <si>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</si>
  <si>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</si>
  <si>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</si>
  <si>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</si>
  <si>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</si>
  <si>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</si>
  <si>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</si>
  <si>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</si>
  <si>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</si>
  <si>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</si>
  <si>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</si>
  <si>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</si>
  <si>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</si>
  <si>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</si>
  <si>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</si>
  <si>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</si>
  <si>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</si>
  <si>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</si>
  <si>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</si>
  <si>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</si>
  <si>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</si>
  <si>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</si>
  <si>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</si>
  <si>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</si>
  <si>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</si>
  <si>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</si>
  <si>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</si>
  <si>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</si>
  <si>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</si>
  <si>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</si>
  <si>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</si>
  <si>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</si>
  <si>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</si>
  <si>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</si>
  <si>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</si>
  <si>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</si>
  <si>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</si>
  <si>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</si>
  <si>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</si>
  <si>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</si>
  <si>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</si>
  <si>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</si>
  <si>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</si>
  <si>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</si>
  <si>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</si>
  <si>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</si>
  <si>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</si>
  <si>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</si>
  <si>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</si>
  <si>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</si>
  <si>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</si>
  <si>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</si>
  <si>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</si>
  <si>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</si>
  <si>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</si>
  <si>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</si>
  <si>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</si>
  <si>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</si>
  <si>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</si>
  <si>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</si>
  <si>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</si>
  <si>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</si>
  <si>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</si>
  <si>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</si>
  <si>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</si>
  <si>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</si>
  <si>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</si>
  <si>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</si>
  <si>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</si>
  <si>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</si>
  <si>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</si>
  <si>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</si>
  <si>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</si>
  <si>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</si>
  <si>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</si>
  <si>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</si>
  <si>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</si>
  <si>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</si>
  <si>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</si>
  <si>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</si>
  <si>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</si>
  <si>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</si>
  <si>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</si>
  <si>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</si>
  <si>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</si>
  <si>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</si>
  <si>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</si>
  <si>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</si>
  <si>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</si>
  <si>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</si>
  <si>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</si>
  <si>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</si>
  <si>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</si>
  <si>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</si>
  <si>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</si>
  <si>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</si>
  <si>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</si>
  <si>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</si>
  <si>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</si>
  <si>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</si>
  <si>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</si>
  <si>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</si>
  <si>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</si>
  <si>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</si>
  <si>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</si>
  <si>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</si>
  <si>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</si>
  <si>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</si>
  <si>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</si>
  <si>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</si>
  <si>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</si>
  <si>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</si>
  <si>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</si>
  <si>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</si>
  <si>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</si>
  <si>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</si>
  <si>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</si>
  <si>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</si>
  <si>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</si>
  <si>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</si>
  <si>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</si>
  <si>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</si>
  <si>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</si>
  <si>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</si>
  <si>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</si>
  <si>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</si>
  <si>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</si>
  <si>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</si>
  <si>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</si>
  <si>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</si>
  <si>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</si>
  <si>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</si>
  <si>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</si>
  <si>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</si>
  <si>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</si>
  <si>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</si>
  <si>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</si>
  <si>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</si>
  <si>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</si>
  <si>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</si>
  <si>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</si>
  <si>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</si>
  <si>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</si>
  <si>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</si>
  <si>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</si>
  <si>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</si>
  <si>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</si>
  <si>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</si>
  <si>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</si>
  <si>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</si>
  <si>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</si>
  <si>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</si>
  <si>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</si>
  <si>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</si>
  <si>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</si>
  <si>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</si>
  <si>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</si>
  <si>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</si>
  <si>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</si>
  <si>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</si>
  <si>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</si>
  <si>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</si>
  <si>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</si>
  <si>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</si>
  <si>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</si>
  <si>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</si>
  <si>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</si>
  <si>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</si>
  <si>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</si>
  <si>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</si>
  <si>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</si>
  <si>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</si>
  <si>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</si>
  <si>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</si>
  <si>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</si>
  <si>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</si>
  <si>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</si>
  <si>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</si>
  <si>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</si>
  <si>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</si>
  <si>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</si>
  <si>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</si>
  <si>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</si>
  <si>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</si>
  <si>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</si>
  <si>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</si>
  <si>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</si>
  <si>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</si>
  <si>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</si>
  <si>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</si>
  <si>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</si>
  <si>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</si>
  <si>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</si>
  <si>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</si>
  <si>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</si>
  <si>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</si>
  <si>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</si>
  <si>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</si>
  <si>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</si>
  <si>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</si>
  <si>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</si>
  <si>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</si>
  <si>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</si>
  <si>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</si>
  <si>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</si>
  <si>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</si>
  <si>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</si>
  <si>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</si>
  <si>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</si>
  <si>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</si>
  <si>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</si>
  <si>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</si>
  <si>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</si>
  <si>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</si>
  <si>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</si>
  <si>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</si>
  <si>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</si>
  <si>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</si>
  <si>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</si>
  <si>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</si>
  <si>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</si>
  <si>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</si>
  <si>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</si>
  <si>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</si>
  <si>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</si>
  <si>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</si>
  <si>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</si>
  <si>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</si>
  <si>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</si>
  <si>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</si>
  <si>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</si>
  <si>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</si>
  <si>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</si>
  <si>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</si>
  <si>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</si>
  <si>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</si>
  <si>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</si>
  <si>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</si>
  <si>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</si>
  <si>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</si>
  <si>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</si>
  <si>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</si>
  <si>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</si>
  <si>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</si>
  <si>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</si>
  <si>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</si>
  <si>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</si>
  <si>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</si>
  <si>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</si>
  <si>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</si>
  <si>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</si>
  <si>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</si>
  <si>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</si>
  <si>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</si>
  <si>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</si>
  <si>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</si>
  <si>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</si>
  <si>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</si>
  <si>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</si>
  <si>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</si>
  <si>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</si>
  <si>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</si>
  <si>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</si>
  <si>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</si>
  <si>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</si>
  <si>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</si>
  <si>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</si>
  <si>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</si>
  <si>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</si>
  <si>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</si>
  <si>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</si>
  <si>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</si>
  <si>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</si>
  <si>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</si>
  <si>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</si>
  <si>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</si>
  <si>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</si>
  <si>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</si>
  <si>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</si>
  <si>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</si>
  <si>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</si>
  <si>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</si>
  <si>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</si>
  <si>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</si>
  <si>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</si>
  <si>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</si>
  <si>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</si>
  <si>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</si>
  <si>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</si>
  <si>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</si>
  <si>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</si>
  <si>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</si>
  <si>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</si>
  <si>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</si>
  <si>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</si>
  <si>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</si>
  <si>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</si>
  <si>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</si>
  <si>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</si>
  <si>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</si>
  <si>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</si>
  <si>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</si>
  <si>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</si>
  <si>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</si>
  <si>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</si>
  <si>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</si>
  <si>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</si>
  <si>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</si>
  <si>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</si>
  <si>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</si>
  <si>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</si>
  <si>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</si>
  <si>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</si>
  <si>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</si>
  <si>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</si>
  <si>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</si>
  <si>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</si>
  <si>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</si>
  <si>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</si>
  <si>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</si>
  <si>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</si>
  <si>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</si>
  <si>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</si>
  <si>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</si>
  <si>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</si>
  <si>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</si>
  <si>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</si>
  <si>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</si>
  <si>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</si>
  <si>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</si>
  <si>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</si>
  <si>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</si>
  <si>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</si>
  <si>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</si>
  <si>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</si>
  <si>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</si>
  <si>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</si>
  <si>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</si>
  <si>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</si>
  <si>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</si>
  <si>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</si>
  <si>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</si>
  <si>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</si>
  <si>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</si>
  <si>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</si>
  <si>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</si>
  <si>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</si>
  <si>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</si>
  <si>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</si>
  <si>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</si>
  <si>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</si>
  <si>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</si>
  <si>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</si>
  <si>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</si>
  <si>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</si>
  <si>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</si>
  <si>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</si>
  <si>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</si>
  <si>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</si>
  <si>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</si>
  <si>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</si>
  <si>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</si>
  <si>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</si>
  <si>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</si>
  <si>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</si>
  <si>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</si>
  <si>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</si>
  <si>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</si>
  <si>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</si>
  <si>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</si>
  <si>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</si>
  <si>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</si>
  <si>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</si>
  <si>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</si>
  <si>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</si>
  <si>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</si>
  <si>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</si>
  <si>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</si>
  <si>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</si>
  <si>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</si>
  <si>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</si>
  <si>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</si>
  <si>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</si>
  <si>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</si>
  <si>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</si>
  <si>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</si>
  <si>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</si>
  <si>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</si>
  <si>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</si>
  <si>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</si>
  <si>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</si>
  <si>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</si>
  <si>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</si>
  <si>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</si>
  <si>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</si>
  <si>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</si>
  <si>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</si>
  <si>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</si>
  <si>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</si>
  <si>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</si>
  <si>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</si>
  <si>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</si>
  <si>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</si>
  <si>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</si>
  <si>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</si>
  <si>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</si>
  <si>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</si>
  <si>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</si>
  <si>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</si>
  <si>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</si>
  <si>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</si>
  <si>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</si>
  <si>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</si>
  <si>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</si>
  <si>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</si>
  <si>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</si>
  <si>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</si>
  <si>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</si>
  <si>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</si>
  <si>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</si>
  <si>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</si>
  <si>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</si>
  <si>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</si>
  <si>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</si>
  <si>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</si>
  <si>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</si>
  <si>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</si>
  <si>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</si>
  <si>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</si>
  <si>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</si>
  <si>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</si>
  <si>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</si>
  <si>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</si>
  <si>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</si>
  <si>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</si>
  <si>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</si>
  <si>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</si>
  <si>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</si>
  <si>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</si>
  <si>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</si>
  <si>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</si>
  <si>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</si>
  <si>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</si>
  <si>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</si>
  <si>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</si>
  <si>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</si>
  <si>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</si>
  <si>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</si>
  <si>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</si>
  <si>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</si>
  <si>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</si>
  <si>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</si>
  <si>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</si>
  <si>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</si>
  <si>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</si>
  <si>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</si>
  <si>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</si>
  <si>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</si>
  <si>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</si>
  <si>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</si>
  <si>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</si>
  <si>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</si>
  <si>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</si>
  <si>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</si>
  <si>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</si>
  <si>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</si>
  <si>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</si>
  <si>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</si>
  <si>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</si>
  <si>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</si>
  <si>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</si>
  <si>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</si>
  <si>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</si>
  <si>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</si>
  <si>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</si>
  <si>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</si>
  <si>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</si>
  <si>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</si>
  <si>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</si>
  <si>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</si>
  <si>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</si>
  <si>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</si>
  <si>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</si>
  <si>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</si>
  <si>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</si>
  <si>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</si>
  <si>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</si>
  <si>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</si>
  <si>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</si>
  <si>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</si>
  <si>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</si>
  <si>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</si>
  <si>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</si>
  <si>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</si>
  <si>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</si>
  <si>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</si>
  <si>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</si>
  <si>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</si>
  <si>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</si>
  <si>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</si>
  <si>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</si>
  <si>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</si>
  <si>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</si>
  <si>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</si>
  <si>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</si>
  <si>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</si>
  <si>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</si>
  <si>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</si>
  <si>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</si>
  <si>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</si>
  <si>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</si>
  <si>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</si>
  <si>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</si>
  <si>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</si>
  <si>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</si>
  <si>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</si>
  <si>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</si>
  <si>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</si>
  <si>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</si>
  <si>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</si>
  <si>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</si>
  <si>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</si>
  <si>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</si>
  <si>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</si>
  <si>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</si>
  <si>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</si>
  <si>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</si>
  <si>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</si>
  <si>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</si>
  <si>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</si>
  <si>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</si>
  <si>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</si>
  <si>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</si>
  <si>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</si>
  <si>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</si>
  <si>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</si>
  <si>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</si>
  <si>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</si>
  <si>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</si>
  <si>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</si>
  <si>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</si>
  <si>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</si>
  <si>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</si>
  <si>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</si>
  <si>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</si>
  <si>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</si>
  <si>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</si>
  <si>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</si>
  <si>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</si>
  <si>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</si>
  <si>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</si>
  <si>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</si>
  <si>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</si>
  <si>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</si>
  <si>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</si>
  <si>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</si>
  <si>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</si>
  <si>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</si>
  <si>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</si>
  <si>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</si>
  <si>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</si>
  <si>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</si>
  <si>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</si>
  <si>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</si>
  <si>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</si>
  <si>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</si>
  <si>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</si>
  <si>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</si>
  <si>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</si>
  <si>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</si>
  <si>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</si>
  <si>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</si>
  <si>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</si>
  <si>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</si>
  <si>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</si>
  <si>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</si>
  <si>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</si>
  <si>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</si>
  <si>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</si>
  <si>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</si>
  <si>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</si>
  <si>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</si>
  <si>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</si>
  <si>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</si>
  <si>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</si>
  <si>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</si>
  <si>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</si>
  <si>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</si>
  <si>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</si>
  <si>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</si>
  <si>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</si>
  <si>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</si>
  <si>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</si>
  <si>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</si>
  <si>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</si>
  <si>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</si>
  <si>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</si>
  <si>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</si>
  <si>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</si>
  <si>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</si>
  <si>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</si>
  <si>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</si>
  <si>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</si>
  <si>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</si>
  <si>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</si>
  <si>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</si>
  <si>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</si>
  <si>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</si>
  <si>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</si>
  <si>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</si>
  <si>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</si>
  <si>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</si>
  <si>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</si>
  <si>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</si>
  <si>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</si>
  <si>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</si>
  <si>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</si>
  <si>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</si>
  <si>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</si>
  <si>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</si>
  <si>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</si>
  <si>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</si>
  <si>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</si>
  <si>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</si>
  <si>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</si>
  <si>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</si>
  <si>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</si>
  <si>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</si>
  <si>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</si>
  <si>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</si>
  <si>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</si>
  <si>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</si>
  <si>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</si>
  <si>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</si>
  <si>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</si>
  <si>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</si>
  <si>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</si>
  <si>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</si>
  <si>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</si>
  <si>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</si>
  <si>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</si>
  <si>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</si>
  <si>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</si>
  <si>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</si>
  <si>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</si>
  <si>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</si>
  <si>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</si>
  <si>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</si>
  <si>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</si>
  <si>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</si>
  <si>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</si>
  <si>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</si>
  <si>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</si>
  <si>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</si>
  <si>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</si>
  <si>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</si>
  <si>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</si>
  <si>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</si>
  <si>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</si>
  <si>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</si>
  <si>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</si>
  <si>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</si>
  <si>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</si>
  <si>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</si>
  <si>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</si>
  <si>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</si>
  <si>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</si>
  <si>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</si>
  <si>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</si>
  <si>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</si>
  <si>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</si>
  <si>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</si>
  <si>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</si>
  <si>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</si>
  <si>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</si>
  <si>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</si>
  <si>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</si>
  <si>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</si>
  <si>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</si>
  <si>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</si>
  <si>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</si>
  <si>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</si>
  <si>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</si>
  <si>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</si>
  <si>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</si>
  <si>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</si>
  <si>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</si>
  <si>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</si>
  <si>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</si>
  <si>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</si>
  <si>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</si>
  <si>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</si>
  <si>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</si>
  <si>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</si>
  <si>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</si>
  <si>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</si>
  <si>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</si>
  <si>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</si>
  <si>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</si>
  <si>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</si>
  <si>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</si>
  <si>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</si>
  <si>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</si>
  <si>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</si>
  <si>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</si>
  <si>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</si>
  <si>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</si>
  <si>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</si>
  <si>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</si>
  <si>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</si>
  <si>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</si>
  <si>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</si>
  <si>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</si>
  <si>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</si>
  <si>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</si>
  <si>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</si>
  <si>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</si>
  <si>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</si>
  <si>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</si>
  <si>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</si>
  <si>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</si>
  <si>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</si>
  <si>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</si>
  <si>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</si>
  <si>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</si>
  <si>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</si>
  <si>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</si>
  <si>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</si>
  <si>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</si>
  <si>
    <t>HAZİRAN</t>
  </si>
  <si>
    <t>01-05/06/2015</t>
  </si>
  <si>
    <t>08-12/06/2015</t>
  </si>
  <si>
    <t>15-19/06/2015</t>
  </si>
  <si>
    <t>22-26/06/2015</t>
  </si>
  <si>
    <t>15-26 HAZİRAN 2015 BİLGİSAYAR İŞLETMENİ EĞİTİMİ</t>
  </si>
  <si>
    <t>22-23 HAZİRAN 2015 LABORATUVAR GÜVENLİĞİ EĞİTİMİ</t>
  </si>
  <si>
    <t>29/06-03/07/2015</t>
  </si>
  <si>
    <t>6-10/07/2015</t>
  </si>
  <si>
    <t>13-16/07/2015</t>
  </si>
  <si>
    <t>20-24/07/2015</t>
  </si>
  <si>
    <t>27-31/07/2015</t>
  </si>
  <si>
    <t>TEMMUZ</t>
  </si>
  <si>
    <t>06-10/07/2015</t>
  </si>
  <si>
    <t>DSS ÇALIŞANLARI İÇİN BİLGİSAYAR İŞLETMENİ EĞİTİMİ</t>
  </si>
  <si>
    <t>AĞUSTOS</t>
  </si>
  <si>
    <t>3-7/08/2015</t>
  </si>
  <si>
    <t>10-14/08/2015</t>
  </si>
  <si>
    <t>17-21/08/2015</t>
  </si>
  <si>
    <t>24-28/08/2015</t>
  </si>
  <si>
    <t>EYLÜL</t>
  </si>
  <si>
    <t>31/08-04/09/2015</t>
  </si>
  <si>
    <t>7-11/09/2015</t>
  </si>
  <si>
    <t>14-18/09/2015</t>
  </si>
  <si>
    <t>21-25/09/2015</t>
  </si>
  <si>
    <t>28/09-02/10/2015</t>
  </si>
  <si>
    <t>ADAY MEMUR TEMEL EĞİTİMİ                                 (28 EYLÜL - 16 EKİM 2015)</t>
  </si>
  <si>
    <t>HASTANE ÇALIŞANLARI İÇİN RESMİ YAZIŞMA KURALLARI EĞİTİMİ                                           (10-11 EYLÜL 2015)</t>
  </si>
  <si>
    <t>DSS ÇALIŞANLARI İÇİN BİLGİSAYAR İŞLETMENİ EĞİTİMİ                                                                 (28 EYLÜL - 09 EKİM 2015)</t>
  </si>
  <si>
    <t>5-9/10/2015</t>
  </si>
  <si>
    <t>12-16/10/2015</t>
  </si>
  <si>
    <t>19-23/10/2015</t>
  </si>
  <si>
    <t>26-30/10/2015</t>
  </si>
  <si>
    <t>EKİM</t>
  </si>
  <si>
    <t>Diş Hekimliği  İş Sağ. ve Güv. Kurul Toplantısı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</si>
</sst>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51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0" borderId="7" xfId="0" applyFont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4" fillId="4" borderId="0" xfId="0" applyFont="1" applyFill="1"/>
    <xf numFmtId="0" fontId="34" fillId="4" borderId="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6" borderId="0" xfId="0" applyFont="1" applyFill="1"/>
    <xf numFmtId="0" fontId="6" fillId="4" borderId="7" xfId="0" applyFont="1" applyFill="1" applyBorder="1"/>
    <xf numFmtId="0" fontId="6" fillId="4" borderId="0" xfId="0" applyFont="1" applyFill="1" applyBorder="1"/>
    <xf numFmtId="0" fontId="0" fillId="4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7" borderId="0" xfId="0" applyFont="1" applyFill="1"/>
    <xf numFmtId="0" fontId="40" fillId="4" borderId="1" xfId="0" applyFont="1" applyFill="1" applyBorder="1" applyAlignment="1">
      <alignment horizontal="center" textRotation="90"/>
    </xf>
    <xf numFmtId="0" fontId="6" fillId="7" borderId="7" xfId="0" applyFont="1" applyFill="1" applyBorder="1"/>
    <xf numFmtId="0" fontId="6" fillId="7" borderId="0" xfId="0" applyFont="1" applyFill="1" applyBorder="1"/>
    <xf numFmtId="0" fontId="0" fillId="7" borderId="0" xfId="0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 textRotation="90"/>
    </xf>
    <xf numFmtId="0" fontId="11" fillId="4" borderId="0" xfId="0" applyFont="1" applyFill="1"/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165" fontId="40" fillId="0" borderId="3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71"/>
  <sheetViews>
    <sheetView zoomScaleNormal="100" zoomScaleSheetLayoutView="87" workbookViewId="0">
      <pane xSplit="7350" topLeftCell="CQ1" activePane="topRight"/>
      <selection activeCell="C16" sqref="C16"/>
      <selection pane="topRight" activeCell="DE5" sqref="DE5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86" customWidth="1"/>
    <col min="58" max="58" width="6" style="7" customWidth="1"/>
    <col min="59" max="60" width="4.7109375" style="7" customWidth="1"/>
    <col min="61" max="68" width="4.85546875" style="7" customWidth="1"/>
    <col min="69" max="71" width="4.7109375" style="7" customWidth="1"/>
    <col min="72" max="77" width="3.85546875" style="7" customWidth="1"/>
    <col min="78" max="79" width="3.85546875" style="285" customWidth="1"/>
    <col min="80" max="81" width="3.85546875" style="7" customWidth="1"/>
    <col min="82" max="95" width="4.42578125" style="7" customWidth="1"/>
    <col min="96" max="105" width="4.28515625" style="7" customWidth="1"/>
    <col min="106" max="108" width="4.7109375" style="7" customWidth="1"/>
    <col min="109" max="119" width="4.140625" style="7" customWidth="1"/>
    <col min="120" max="16384" width="9.140625" style="7"/>
  </cols>
  <sheetData>
    <row r="1" spans="1:119" s="1" customFormat="1" ht="27.75" customHeight="1" x14ac:dyDescent="0.25">
      <c r="D1" s="330" t="s">
        <v>551</v>
      </c>
      <c r="E1" s="331"/>
      <c r="F1" s="331"/>
      <c r="G1" s="331"/>
      <c r="H1" s="331"/>
      <c r="I1" s="331"/>
      <c r="J1" s="331"/>
      <c r="K1" s="331"/>
      <c r="L1" s="331"/>
      <c r="M1" s="331"/>
      <c r="N1" s="332"/>
      <c r="O1" s="330" t="s">
        <v>687</v>
      </c>
      <c r="P1" s="331"/>
      <c r="Q1" s="331"/>
      <c r="R1" s="331"/>
      <c r="S1" s="331"/>
      <c r="T1" s="331"/>
      <c r="U1" s="331"/>
      <c r="V1" s="331"/>
      <c r="W1" s="331"/>
      <c r="X1" s="331"/>
      <c r="Y1" s="332"/>
      <c r="Z1" s="330" t="s">
        <v>724</v>
      </c>
      <c r="AA1" s="331"/>
      <c r="AB1" s="331"/>
      <c r="AC1" s="331"/>
      <c r="AD1" s="331"/>
      <c r="AE1" s="331"/>
      <c r="AF1" s="331"/>
      <c r="AG1" s="331"/>
      <c r="AH1" s="331"/>
      <c r="AI1" s="331"/>
      <c r="AJ1" s="332"/>
      <c r="AK1" s="330" t="s">
        <v>741</v>
      </c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2"/>
      <c r="AX1" s="330" t="s">
        <v>818</v>
      </c>
      <c r="AY1" s="331"/>
      <c r="AZ1" s="331"/>
      <c r="BA1" s="331"/>
      <c r="BB1" s="331"/>
      <c r="BC1" s="331"/>
      <c r="BD1" s="331"/>
      <c r="BE1" s="331"/>
      <c r="BF1" s="331"/>
      <c r="BG1" s="331"/>
      <c r="BH1" s="332"/>
      <c r="BI1" s="330" t="s">
        <v>828</v>
      </c>
      <c r="BJ1" s="331"/>
      <c r="BK1" s="331"/>
      <c r="BL1" s="331"/>
      <c r="BM1" s="331"/>
      <c r="BN1" s="331"/>
      <c r="BO1" s="331"/>
      <c r="BP1" s="331"/>
      <c r="BQ1" s="331"/>
      <c r="BR1" s="331"/>
      <c r="BS1" s="332"/>
      <c r="BT1" s="330" t="s">
        <v>840</v>
      </c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2"/>
      <c r="CG1" s="330" t="s">
        <v>843</v>
      </c>
      <c r="CH1" s="331"/>
      <c r="CI1" s="331"/>
      <c r="CJ1" s="331"/>
      <c r="CK1" s="331"/>
      <c r="CL1" s="331"/>
      <c r="CM1" s="331"/>
      <c r="CN1" s="331"/>
      <c r="CO1" s="331"/>
      <c r="CP1" s="331"/>
      <c r="CQ1" s="332"/>
      <c r="CR1" s="330" t="s">
        <v>848</v>
      </c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2"/>
      <c r="DE1" s="330" t="s">
        <v>861</v>
      </c>
      <c r="DF1" s="331"/>
      <c r="DG1" s="331"/>
      <c r="DH1" s="331"/>
      <c r="DI1" s="331"/>
      <c r="DJ1" s="331"/>
      <c r="DK1" s="331"/>
      <c r="DL1" s="331"/>
      <c r="DM1" s="331"/>
      <c r="DN1" s="331"/>
      <c r="DO1" s="332"/>
    </row>
    <row r="2" spans="1:119" s="1" customFormat="1" ht="26.25" customHeight="1" x14ac:dyDescent="0.35">
      <c r="C2" s="98" t="s">
        <v>1</v>
      </c>
      <c r="D2" s="333" t="s">
        <v>5</v>
      </c>
      <c r="E2" s="334"/>
      <c r="F2" s="333" t="s">
        <v>6</v>
      </c>
      <c r="G2" s="334"/>
      <c r="H2" s="333" t="s">
        <v>2</v>
      </c>
      <c r="I2" s="334"/>
      <c r="J2" s="333" t="s">
        <v>3</v>
      </c>
      <c r="K2" s="334"/>
      <c r="L2" s="335" t="s">
        <v>4</v>
      </c>
      <c r="M2" s="335"/>
      <c r="N2" s="336"/>
      <c r="O2" s="333" t="s">
        <v>5</v>
      </c>
      <c r="P2" s="334"/>
      <c r="Q2" s="333" t="s">
        <v>6</v>
      </c>
      <c r="R2" s="334"/>
      <c r="S2" s="333" t="s">
        <v>2</v>
      </c>
      <c r="T2" s="334"/>
      <c r="U2" s="333" t="s">
        <v>3</v>
      </c>
      <c r="V2" s="334"/>
      <c r="W2" s="335" t="s">
        <v>4</v>
      </c>
      <c r="X2" s="335"/>
      <c r="Y2" s="336"/>
      <c r="Z2" s="333" t="s">
        <v>5</v>
      </c>
      <c r="AA2" s="334"/>
      <c r="AB2" s="333" t="s">
        <v>6</v>
      </c>
      <c r="AC2" s="334"/>
      <c r="AD2" s="333" t="s">
        <v>2</v>
      </c>
      <c r="AE2" s="334"/>
      <c r="AF2" s="333" t="s">
        <v>3</v>
      </c>
      <c r="AG2" s="334"/>
      <c r="AH2" s="335" t="s">
        <v>4</v>
      </c>
      <c r="AI2" s="335"/>
      <c r="AJ2" s="336"/>
      <c r="AK2" s="333" t="s">
        <v>5</v>
      </c>
      <c r="AL2" s="334"/>
      <c r="AM2" s="333" t="s">
        <v>6</v>
      </c>
      <c r="AN2" s="334"/>
      <c r="AO2" s="333" t="s">
        <v>2</v>
      </c>
      <c r="AP2" s="334"/>
      <c r="AQ2" s="333" t="s">
        <v>3</v>
      </c>
      <c r="AR2" s="334"/>
      <c r="AS2" s="333" t="s">
        <v>743</v>
      </c>
      <c r="AT2" s="334"/>
      <c r="AU2" s="335" t="s">
        <v>4</v>
      </c>
      <c r="AV2" s="335"/>
      <c r="AW2" s="336"/>
      <c r="AX2" s="333" t="s">
        <v>5</v>
      </c>
      <c r="AY2" s="334"/>
      <c r="AZ2" s="333" t="s">
        <v>6</v>
      </c>
      <c r="BA2" s="334"/>
      <c r="BB2" s="333" t="s">
        <v>2</v>
      </c>
      <c r="BC2" s="334"/>
      <c r="BD2" s="333" t="s">
        <v>3</v>
      </c>
      <c r="BE2" s="334"/>
      <c r="BF2" s="335" t="s">
        <v>4</v>
      </c>
      <c r="BG2" s="335"/>
      <c r="BH2" s="336"/>
      <c r="BI2" s="333" t="s">
        <v>5</v>
      </c>
      <c r="BJ2" s="334"/>
      <c r="BK2" s="333" t="s">
        <v>6</v>
      </c>
      <c r="BL2" s="334"/>
      <c r="BM2" s="333" t="s">
        <v>2</v>
      </c>
      <c r="BN2" s="334"/>
      <c r="BO2" s="333" t="s">
        <v>3</v>
      </c>
      <c r="BP2" s="334"/>
      <c r="BQ2" s="335" t="s">
        <v>4</v>
      </c>
      <c r="BR2" s="335"/>
      <c r="BS2" s="336"/>
      <c r="BT2" s="333" t="s">
        <v>5</v>
      </c>
      <c r="BU2" s="334"/>
      <c r="BV2" s="333" t="s">
        <v>6</v>
      </c>
      <c r="BW2" s="334"/>
      <c r="BX2" s="333" t="s">
        <v>2</v>
      </c>
      <c r="BY2" s="334"/>
      <c r="BZ2" s="333" t="s">
        <v>3</v>
      </c>
      <c r="CA2" s="334"/>
      <c r="CB2" s="333" t="s">
        <v>743</v>
      </c>
      <c r="CC2" s="334"/>
      <c r="CD2" s="335" t="s">
        <v>4</v>
      </c>
      <c r="CE2" s="335"/>
      <c r="CF2" s="336"/>
      <c r="CG2" s="333" t="s">
        <v>5</v>
      </c>
      <c r="CH2" s="334"/>
      <c r="CI2" s="333" t="s">
        <v>6</v>
      </c>
      <c r="CJ2" s="334"/>
      <c r="CK2" s="333" t="s">
        <v>2</v>
      </c>
      <c r="CL2" s="334"/>
      <c r="CM2" s="333" t="s">
        <v>3</v>
      </c>
      <c r="CN2" s="334"/>
      <c r="CO2" s="335" t="s">
        <v>4</v>
      </c>
      <c r="CP2" s="335"/>
      <c r="CQ2" s="336"/>
      <c r="CR2" s="333" t="s">
        <v>5</v>
      </c>
      <c r="CS2" s="334"/>
      <c r="CT2" s="333" t="s">
        <v>6</v>
      </c>
      <c r="CU2" s="334"/>
      <c r="CV2" s="333" t="s">
        <v>2</v>
      </c>
      <c r="CW2" s="334"/>
      <c r="CX2" s="333" t="s">
        <v>3</v>
      </c>
      <c r="CY2" s="334"/>
      <c r="CZ2" s="333" t="s">
        <v>743</v>
      </c>
      <c r="DA2" s="334"/>
      <c r="DB2" s="335" t="s">
        <v>4</v>
      </c>
      <c r="DC2" s="335"/>
      <c r="DD2" s="336"/>
      <c r="DE2" s="333" t="s">
        <v>5</v>
      </c>
      <c r="DF2" s="334"/>
      <c r="DG2" s="333" t="s">
        <v>6</v>
      </c>
      <c r="DH2" s="334"/>
      <c r="DI2" s="333" t="s">
        <v>2</v>
      </c>
      <c r="DJ2" s="334"/>
      <c r="DK2" s="333" t="s">
        <v>3</v>
      </c>
      <c r="DL2" s="334"/>
      <c r="DM2" s="335" t="s">
        <v>4</v>
      </c>
      <c r="DN2" s="335"/>
      <c r="DO2" s="336"/>
    </row>
    <row r="3" spans="1:119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0" t="s">
        <v>0</v>
      </c>
      <c r="AY3" s="290" t="s">
        <v>7</v>
      </c>
      <c r="AZ3" s="290" t="s">
        <v>0</v>
      </c>
      <c r="BA3" s="290" t="s">
        <v>7</v>
      </c>
      <c r="BB3" s="290" t="s">
        <v>0</v>
      </c>
      <c r="BC3" s="290" t="s">
        <v>7</v>
      </c>
      <c r="BD3" s="290" t="s">
        <v>0</v>
      </c>
      <c r="BE3" s="290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  <c r="DE3" s="325" t="s">
        <v>0</v>
      </c>
      <c r="DF3" s="325" t="s">
        <v>7</v>
      </c>
      <c r="DG3" s="325" t="s">
        <v>0</v>
      </c>
      <c r="DH3" s="325" t="s">
        <v>7</v>
      </c>
      <c r="DI3" s="325" t="s">
        <v>0</v>
      </c>
      <c r="DJ3" s="325" t="s">
        <v>7</v>
      </c>
      <c r="DK3" s="325" t="s">
        <v>0</v>
      </c>
      <c r="DL3" s="325" t="s">
        <v>7</v>
      </c>
      <c r="DM3" s="326" t="s">
        <v>0</v>
      </c>
      <c r="DN3" s="326" t="s">
        <v>7</v>
      </c>
      <c r="DO3" s="326" t="s">
        <v>577</v>
      </c>
    </row>
    <row r="4" spans="1:119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829</v>
      </c>
      <c r="BJ4" s="251" t="s">
        <v>829</v>
      </c>
      <c r="BK4" s="248" t="s">
        <v>830</v>
      </c>
      <c r="BL4" s="248" t="s">
        <v>830</v>
      </c>
      <c r="BM4" s="248" t="s">
        <v>831</v>
      </c>
      <c r="BN4" s="248" t="s">
        <v>831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</row>
    <row r="5" spans="1:119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  <c r="BI5" s="177"/>
      <c r="BK5" s="177">
        <v>2</v>
      </c>
      <c r="BM5" s="177"/>
      <c r="BO5" s="177"/>
      <c r="BQ5" s="289">
        <f>BI5+BK5+BM5+BO5</f>
        <v>2</v>
      </c>
      <c r="BR5" s="289">
        <f>BJ5+BL5+BN5+BP5</f>
        <v>0</v>
      </c>
      <c r="BS5" s="289">
        <f>BQ5+BR5</f>
        <v>2</v>
      </c>
      <c r="BV5" s="177"/>
      <c r="BX5" s="177"/>
      <c r="BZ5" s="177"/>
      <c r="CA5" s="117"/>
      <c r="CB5" s="177"/>
      <c r="CD5" s="289">
        <f>BT5+BV5+BX5+BZ5+CB5</f>
        <v>0</v>
      </c>
      <c r="CE5" s="289">
        <f>BU5+BW5+BY5+CA5+CC5</f>
        <v>0</v>
      </c>
      <c r="CF5" s="289">
        <f>CD5+CE5</f>
        <v>0</v>
      </c>
      <c r="CO5" s="289"/>
      <c r="CP5" s="289"/>
      <c r="CQ5" s="289"/>
      <c r="DB5" s="289"/>
      <c r="DC5" s="289"/>
      <c r="DD5" s="289"/>
      <c r="DM5" s="289"/>
      <c r="DN5" s="289"/>
      <c r="DO5" s="289"/>
    </row>
    <row r="6" spans="1:119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89">
        <f t="shared" ref="BF6:BF69" si="12">AX6+AZ6+BB6+BD6</f>
        <v>0</v>
      </c>
      <c r="BG6" s="289">
        <f t="shared" ref="BG6:BG69" si="13">AY6+BA6+BC6+BE6</f>
        <v>0</v>
      </c>
      <c r="BH6" s="289">
        <f t="shared" ref="BH6:BH69" si="14">BF6+BG6</f>
        <v>0</v>
      </c>
      <c r="BI6" s="177"/>
      <c r="BK6" s="177">
        <v>5</v>
      </c>
      <c r="BM6" s="177"/>
      <c r="BO6" s="177"/>
      <c r="BQ6" s="289">
        <f t="shared" ref="BQ6:BQ69" si="15">BI6+BK6+BM6+BO6</f>
        <v>5</v>
      </c>
      <c r="BR6" s="289">
        <f t="shared" ref="BR6:BR69" si="16">BJ6+BL6+BN6+BP6</f>
        <v>0</v>
      </c>
      <c r="BS6" s="289">
        <f t="shared" ref="BS6:BS69" si="17">BQ6+BR6</f>
        <v>5</v>
      </c>
      <c r="BV6" s="177"/>
      <c r="BX6" s="177"/>
      <c r="BZ6" s="177">
        <v>5</v>
      </c>
      <c r="CA6" s="117"/>
      <c r="CB6" s="177"/>
      <c r="CD6" s="289">
        <f t="shared" ref="CD6:CD69" si="18">BT6+BV6+BX6+BZ6+CB6</f>
        <v>5</v>
      </c>
      <c r="CE6" s="289">
        <f t="shared" ref="CE6:CE69" si="19">BU6+BW6+BY6+CA6+CC6</f>
        <v>0</v>
      </c>
      <c r="CF6" s="289">
        <f t="shared" ref="CF6:CF69" si="20">CD6+CE6</f>
        <v>5</v>
      </c>
      <c r="CO6" s="289"/>
      <c r="CP6" s="289"/>
      <c r="CQ6" s="289"/>
      <c r="DB6" s="289"/>
      <c r="DC6" s="289"/>
      <c r="DD6" s="289"/>
      <c r="DM6" s="289"/>
      <c r="DN6" s="289"/>
      <c r="DO6" s="289"/>
    </row>
    <row r="7" spans="1:119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89">
        <f t="shared" si="12"/>
        <v>0</v>
      </c>
      <c r="BG7" s="289">
        <f t="shared" si="13"/>
        <v>0</v>
      </c>
      <c r="BH7" s="289">
        <f t="shared" si="14"/>
        <v>0</v>
      </c>
      <c r="BI7" s="177"/>
      <c r="BK7" s="177"/>
      <c r="BM7" s="177"/>
      <c r="BO7" s="177"/>
      <c r="BQ7" s="289">
        <f t="shared" si="15"/>
        <v>0</v>
      </c>
      <c r="BR7" s="289">
        <f t="shared" si="16"/>
        <v>0</v>
      </c>
      <c r="BS7" s="289">
        <f t="shared" si="17"/>
        <v>0</v>
      </c>
      <c r="BV7" s="177"/>
      <c r="BX7" s="177"/>
      <c r="BZ7" s="177"/>
      <c r="CA7" s="117"/>
      <c r="CB7" s="177"/>
      <c r="CD7" s="289">
        <f t="shared" si="18"/>
        <v>0</v>
      </c>
      <c r="CE7" s="289">
        <f t="shared" si="19"/>
        <v>0</v>
      </c>
      <c r="CF7" s="289">
        <f t="shared" si="20"/>
        <v>0</v>
      </c>
      <c r="CO7" s="289"/>
      <c r="CP7" s="289"/>
      <c r="CQ7" s="289"/>
      <c r="DB7" s="289"/>
      <c r="DC7" s="289"/>
      <c r="DD7" s="289"/>
      <c r="DM7" s="289"/>
      <c r="DN7" s="289"/>
      <c r="DO7" s="289"/>
    </row>
    <row r="8" spans="1:119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89">
        <f t="shared" si="12"/>
        <v>0</v>
      </c>
      <c r="BG8" s="289">
        <f t="shared" si="13"/>
        <v>0</v>
      </c>
      <c r="BH8" s="289">
        <f t="shared" si="14"/>
        <v>0</v>
      </c>
      <c r="BI8" s="177"/>
      <c r="BK8" s="177"/>
      <c r="BM8" s="177"/>
      <c r="BO8" s="177"/>
      <c r="BQ8" s="289">
        <f t="shared" si="15"/>
        <v>0</v>
      </c>
      <c r="BR8" s="289">
        <f t="shared" si="16"/>
        <v>0</v>
      </c>
      <c r="BS8" s="289">
        <f t="shared" si="17"/>
        <v>0</v>
      </c>
      <c r="BV8" s="177"/>
      <c r="BX8" s="177"/>
      <c r="BZ8" s="177"/>
      <c r="CA8" s="117"/>
      <c r="CB8" s="177"/>
      <c r="CD8" s="289">
        <f t="shared" si="18"/>
        <v>0</v>
      </c>
      <c r="CE8" s="289">
        <f t="shared" si="19"/>
        <v>0</v>
      </c>
      <c r="CF8" s="289">
        <f t="shared" si="20"/>
        <v>0</v>
      </c>
      <c r="CO8" s="289"/>
      <c r="CP8" s="289"/>
      <c r="CQ8" s="289"/>
      <c r="DB8" s="289"/>
      <c r="DC8" s="289"/>
      <c r="DD8" s="289"/>
      <c r="DM8" s="289"/>
      <c r="DN8" s="289"/>
      <c r="DO8" s="289"/>
    </row>
    <row r="9" spans="1:119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177"/>
      <c r="BK9" s="177"/>
      <c r="BM9" s="177"/>
      <c r="BO9" s="177"/>
      <c r="BQ9" s="289">
        <f t="shared" si="15"/>
        <v>0</v>
      </c>
      <c r="BR9" s="289">
        <f t="shared" si="16"/>
        <v>0</v>
      </c>
      <c r="BS9" s="289">
        <f t="shared" si="17"/>
        <v>0</v>
      </c>
      <c r="BV9" s="177"/>
      <c r="BX9" s="177"/>
      <c r="BZ9" s="177"/>
      <c r="CA9" s="117"/>
      <c r="CB9" s="177"/>
      <c r="CD9" s="289">
        <f t="shared" si="18"/>
        <v>0</v>
      </c>
      <c r="CE9" s="289">
        <f t="shared" si="19"/>
        <v>0</v>
      </c>
      <c r="CF9" s="289">
        <f t="shared" si="20"/>
        <v>0</v>
      </c>
      <c r="CO9" s="289"/>
      <c r="CP9" s="289"/>
      <c r="CQ9" s="289"/>
      <c r="DB9" s="289"/>
      <c r="DC9" s="289"/>
      <c r="DD9" s="289"/>
      <c r="DM9" s="289"/>
      <c r="DN9" s="289"/>
      <c r="DO9" s="289"/>
    </row>
    <row r="10" spans="1:119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89">
        <f t="shared" si="12"/>
        <v>0</v>
      </c>
      <c r="BG10" s="289">
        <f t="shared" si="13"/>
        <v>0</v>
      </c>
      <c r="BH10" s="289">
        <f t="shared" si="14"/>
        <v>0</v>
      </c>
      <c r="BI10" s="177"/>
      <c r="BK10" s="177"/>
      <c r="BM10" s="177"/>
      <c r="BO10" s="177"/>
      <c r="BQ10" s="289">
        <f t="shared" si="15"/>
        <v>0</v>
      </c>
      <c r="BR10" s="289">
        <f t="shared" si="16"/>
        <v>0</v>
      </c>
      <c r="BS10" s="289">
        <f t="shared" si="17"/>
        <v>0</v>
      </c>
      <c r="BV10" s="177"/>
      <c r="BX10" s="177"/>
      <c r="BZ10" s="177"/>
      <c r="CA10" s="117"/>
      <c r="CB10" s="177"/>
      <c r="CD10" s="289">
        <f t="shared" si="18"/>
        <v>0</v>
      </c>
      <c r="CE10" s="289">
        <f t="shared" si="19"/>
        <v>0</v>
      </c>
      <c r="CF10" s="289">
        <f t="shared" si="20"/>
        <v>0</v>
      </c>
      <c r="CO10" s="289"/>
      <c r="CP10" s="289"/>
      <c r="CQ10" s="289"/>
      <c r="DB10" s="289"/>
      <c r="DC10" s="289"/>
      <c r="DD10" s="289"/>
      <c r="DM10" s="289"/>
      <c r="DN10" s="289"/>
      <c r="DO10" s="289"/>
    </row>
    <row r="11" spans="1:119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177"/>
      <c r="BK11" s="177"/>
      <c r="BM11" s="177"/>
      <c r="BO11" s="177"/>
      <c r="BQ11" s="289">
        <f t="shared" si="15"/>
        <v>0</v>
      </c>
      <c r="BR11" s="289">
        <f t="shared" si="16"/>
        <v>0</v>
      </c>
      <c r="BS11" s="289">
        <f t="shared" si="17"/>
        <v>0</v>
      </c>
      <c r="BV11" s="177"/>
      <c r="BX11" s="177"/>
      <c r="BZ11" s="177"/>
      <c r="CA11" s="117"/>
      <c r="CB11" s="177"/>
      <c r="CD11" s="289">
        <f t="shared" si="18"/>
        <v>0</v>
      </c>
      <c r="CE11" s="289">
        <f t="shared" si="19"/>
        <v>0</v>
      </c>
      <c r="CF11" s="289">
        <f t="shared" si="20"/>
        <v>0</v>
      </c>
      <c r="CO11" s="289"/>
      <c r="CP11" s="289"/>
      <c r="CQ11" s="289"/>
      <c r="DB11" s="289"/>
      <c r="DC11" s="289"/>
      <c r="DD11" s="289"/>
      <c r="DM11" s="289"/>
      <c r="DN11" s="289"/>
      <c r="DO11" s="289"/>
    </row>
    <row r="12" spans="1:119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177"/>
      <c r="BK12" s="177"/>
      <c r="BM12" s="177"/>
      <c r="BO12" s="177"/>
      <c r="BQ12" s="289">
        <f t="shared" si="15"/>
        <v>0</v>
      </c>
      <c r="BR12" s="289">
        <f t="shared" si="16"/>
        <v>0</v>
      </c>
      <c r="BS12" s="289">
        <f t="shared" si="17"/>
        <v>0</v>
      </c>
      <c r="BV12" s="177"/>
      <c r="BX12" s="177"/>
      <c r="BZ12" s="177"/>
      <c r="CA12" s="117"/>
      <c r="CB12" s="177"/>
      <c r="CD12" s="289">
        <f t="shared" si="18"/>
        <v>0</v>
      </c>
      <c r="CE12" s="289">
        <f t="shared" si="19"/>
        <v>0</v>
      </c>
      <c r="CF12" s="289">
        <f t="shared" si="20"/>
        <v>0</v>
      </c>
      <c r="CO12" s="289"/>
      <c r="CP12" s="289"/>
      <c r="CQ12" s="289"/>
      <c r="DB12" s="289"/>
      <c r="DC12" s="289"/>
      <c r="DD12" s="289"/>
      <c r="DM12" s="289"/>
      <c r="DN12" s="289"/>
      <c r="DO12" s="289"/>
    </row>
    <row r="13" spans="1:119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177"/>
      <c r="BK13" s="177"/>
      <c r="BM13" s="177"/>
      <c r="BO13" s="177"/>
      <c r="BQ13" s="289">
        <f t="shared" si="15"/>
        <v>0</v>
      </c>
      <c r="BR13" s="289">
        <f t="shared" si="16"/>
        <v>0</v>
      </c>
      <c r="BS13" s="289">
        <f t="shared" si="17"/>
        <v>0</v>
      </c>
      <c r="BV13" s="177"/>
      <c r="BX13" s="177"/>
      <c r="BZ13" s="177"/>
      <c r="CA13" s="117"/>
      <c r="CB13" s="177"/>
      <c r="CD13" s="289">
        <f t="shared" si="18"/>
        <v>0</v>
      </c>
      <c r="CE13" s="289">
        <f t="shared" si="19"/>
        <v>0</v>
      </c>
      <c r="CF13" s="289">
        <f t="shared" si="20"/>
        <v>0</v>
      </c>
      <c r="CO13" s="289"/>
      <c r="CP13" s="289"/>
      <c r="CQ13" s="289"/>
      <c r="DB13" s="289"/>
      <c r="DC13" s="289"/>
      <c r="DD13" s="289"/>
      <c r="DM13" s="289"/>
      <c r="DN13" s="289"/>
      <c r="DO13" s="289"/>
    </row>
    <row r="14" spans="1:119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89">
        <f t="shared" si="12"/>
        <v>0</v>
      </c>
      <c r="BG14" s="289">
        <f t="shared" si="13"/>
        <v>0</v>
      </c>
      <c r="BH14" s="289">
        <f t="shared" si="14"/>
        <v>0</v>
      </c>
      <c r="BI14" s="177"/>
      <c r="BK14" s="177"/>
      <c r="BM14" s="177"/>
      <c r="BO14" s="177"/>
      <c r="BQ14" s="289">
        <f t="shared" si="15"/>
        <v>0</v>
      </c>
      <c r="BR14" s="289">
        <f t="shared" si="16"/>
        <v>0</v>
      </c>
      <c r="BS14" s="289">
        <f t="shared" si="17"/>
        <v>0</v>
      </c>
      <c r="BV14" s="177"/>
      <c r="BX14" s="177"/>
      <c r="BZ14" s="177"/>
      <c r="CA14" s="117"/>
      <c r="CB14" s="177"/>
      <c r="CD14" s="289">
        <f t="shared" si="18"/>
        <v>0</v>
      </c>
      <c r="CE14" s="289">
        <f t="shared" si="19"/>
        <v>0</v>
      </c>
      <c r="CF14" s="289">
        <f t="shared" si="20"/>
        <v>0</v>
      </c>
      <c r="CO14" s="289"/>
      <c r="CP14" s="289"/>
      <c r="CQ14" s="289"/>
      <c r="DB14" s="289"/>
      <c r="DC14" s="289"/>
      <c r="DD14" s="289"/>
      <c r="DM14" s="289"/>
      <c r="DN14" s="289"/>
      <c r="DO14" s="289"/>
    </row>
    <row r="15" spans="1:119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89">
        <f t="shared" si="12"/>
        <v>2</v>
      </c>
      <c r="BG15" s="289">
        <f t="shared" si="13"/>
        <v>0</v>
      </c>
      <c r="BH15" s="289">
        <f t="shared" si="14"/>
        <v>2</v>
      </c>
      <c r="BI15" s="177"/>
      <c r="BK15" s="177"/>
      <c r="BM15" s="177">
        <v>5</v>
      </c>
      <c r="BO15" s="177"/>
      <c r="BQ15" s="289">
        <f t="shared" si="15"/>
        <v>5</v>
      </c>
      <c r="BR15" s="289">
        <f t="shared" si="16"/>
        <v>0</v>
      </c>
      <c r="BS15" s="289">
        <f t="shared" si="17"/>
        <v>5</v>
      </c>
      <c r="BV15" s="177"/>
      <c r="BX15" s="177"/>
      <c r="BZ15" s="177"/>
      <c r="CA15" s="117"/>
      <c r="CB15" s="177"/>
      <c r="CD15" s="289">
        <f t="shared" si="18"/>
        <v>0</v>
      </c>
      <c r="CE15" s="289">
        <f t="shared" si="19"/>
        <v>0</v>
      </c>
      <c r="CF15" s="289">
        <f t="shared" si="20"/>
        <v>0</v>
      </c>
      <c r="CO15" s="289"/>
      <c r="CP15" s="289"/>
      <c r="CQ15" s="289"/>
      <c r="DB15" s="289"/>
      <c r="DC15" s="289"/>
      <c r="DD15" s="289"/>
      <c r="DM15" s="289"/>
      <c r="DN15" s="289"/>
      <c r="DO15" s="289"/>
    </row>
    <row r="16" spans="1:119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177"/>
      <c r="BK16" s="177"/>
      <c r="BM16" s="177"/>
      <c r="BO16" s="177"/>
      <c r="BQ16" s="289">
        <f t="shared" si="15"/>
        <v>0</v>
      </c>
      <c r="BR16" s="289">
        <f t="shared" si="16"/>
        <v>0</v>
      </c>
      <c r="BS16" s="289">
        <f t="shared" si="17"/>
        <v>0</v>
      </c>
      <c r="BV16" s="177"/>
      <c r="BX16" s="177"/>
      <c r="BZ16" s="177"/>
      <c r="CA16" s="117"/>
      <c r="CB16" s="177"/>
      <c r="CD16" s="289">
        <f t="shared" si="18"/>
        <v>0</v>
      </c>
      <c r="CE16" s="289">
        <f t="shared" si="19"/>
        <v>0</v>
      </c>
      <c r="CF16" s="289">
        <f t="shared" si="20"/>
        <v>0</v>
      </c>
      <c r="CO16" s="289"/>
      <c r="CP16" s="289"/>
      <c r="CQ16" s="289"/>
      <c r="DB16" s="289"/>
      <c r="DC16" s="289"/>
      <c r="DD16" s="289"/>
      <c r="DM16" s="289"/>
      <c r="DN16" s="289"/>
      <c r="DO16" s="289"/>
    </row>
    <row r="17" spans="1:119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177"/>
      <c r="BK17" s="177"/>
      <c r="BM17" s="177"/>
      <c r="BO17" s="177"/>
      <c r="BQ17" s="289">
        <f t="shared" si="15"/>
        <v>0</v>
      </c>
      <c r="BR17" s="289">
        <f t="shared" si="16"/>
        <v>0</v>
      </c>
      <c r="BS17" s="289">
        <f t="shared" si="17"/>
        <v>0</v>
      </c>
      <c r="BV17" s="177"/>
      <c r="BX17" s="177"/>
      <c r="BZ17" s="177"/>
      <c r="CA17" s="117"/>
      <c r="CB17" s="177"/>
      <c r="CD17" s="289">
        <f t="shared" si="18"/>
        <v>0</v>
      </c>
      <c r="CE17" s="289">
        <f t="shared" si="19"/>
        <v>0</v>
      </c>
      <c r="CF17" s="289">
        <f t="shared" si="20"/>
        <v>0</v>
      </c>
      <c r="CO17" s="289"/>
      <c r="CP17" s="289"/>
      <c r="CQ17" s="289"/>
      <c r="DB17" s="289"/>
      <c r="DC17" s="289"/>
      <c r="DD17" s="289"/>
      <c r="DM17" s="289"/>
      <c r="DN17" s="289"/>
      <c r="DO17" s="289"/>
    </row>
    <row r="18" spans="1:119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177"/>
      <c r="BK18" s="177"/>
      <c r="BM18" s="177"/>
      <c r="BO18" s="177"/>
      <c r="BQ18" s="289">
        <f t="shared" si="15"/>
        <v>0</v>
      </c>
      <c r="BR18" s="289">
        <f t="shared" si="16"/>
        <v>0</v>
      </c>
      <c r="BS18" s="289">
        <f t="shared" si="17"/>
        <v>0</v>
      </c>
      <c r="BV18" s="177"/>
      <c r="BX18" s="177"/>
      <c r="BZ18" s="177"/>
      <c r="CA18" s="117"/>
      <c r="CB18" s="177"/>
      <c r="CD18" s="289">
        <f t="shared" si="18"/>
        <v>0</v>
      </c>
      <c r="CE18" s="289">
        <f t="shared" si="19"/>
        <v>0</v>
      </c>
      <c r="CF18" s="289">
        <f t="shared" si="20"/>
        <v>0</v>
      </c>
      <c r="CO18" s="289"/>
      <c r="CP18" s="289"/>
      <c r="CQ18" s="289"/>
      <c r="DB18" s="289"/>
      <c r="DC18" s="289"/>
      <c r="DD18" s="289"/>
      <c r="DM18" s="289"/>
      <c r="DN18" s="289"/>
      <c r="DO18" s="289"/>
    </row>
    <row r="19" spans="1:119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89">
        <f t="shared" si="12"/>
        <v>0</v>
      </c>
      <c r="BG19" s="289">
        <f t="shared" si="13"/>
        <v>0</v>
      </c>
      <c r="BH19" s="289">
        <f t="shared" si="14"/>
        <v>0</v>
      </c>
      <c r="BI19" s="177"/>
      <c r="BK19" s="177"/>
      <c r="BM19" s="177"/>
      <c r="BO19" s="177"/>
      <c r="BQ19" s="289">
        <f t="shared" si="15"/>
        <v>0</v>
      </c>
      <c r="BR19" s="289">
        <f t="shared" si="16"/>
        <v>0</v>
      </c>
      <c r="BS19" s="289">
        <f t="shared" si="17"/>
        <v>0</v>
      </c>
      <c r="BV19" s="177"/>
      <c r="BX19" s="177"/>
      <c r="BZ19" s="177"/>
      <c r="CA19" s="117"/>
      <c r="CB19" s="177"/>
      <c r="CD19" s="289">
        <f t="shared" si="18"/>
        <v>0</v>
      </c>
      <c r="CE19" s="289">
        <f t="shared" si="19"/>
        <v>0</v>
      </c>
      <c r="CF19" s="289">
        <f t="shared" si="20"/>
        <v>0</v>
      </c>
      <c r="CO19" s="289"/>
      <c r="CP19" s="289"/>
      <c r="CQ19" s="289"/>
      <c r="DB19" s="289"/>
      <c r="DC19" s="289"/>
      <c r="DD19" s="289"/>
      <c r="DM19" s="289"/>
      <c r="DN19" s="289"/>
      <c r="DO19" s="289"/>
    </row>
    <row r="20" spans="1:119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89">
        <f t="shared" si="12"/>
        <v>0</v>
      </c>
      <c r="BG20" s="289">
        <f t="shared" si="13"/>
        <v>0</v>
      </c>
      <c r="BH20" s="289">
        <f t="shared" si="14"/>
        <v>0</v>
      </c>
      <c r="BI20" s="177"/>
      <c r="BK20" s="177"/>
      <c r="BM20" s="177"/>
      <c r="BO20" s="177"/>
      <c r="BQ20" s="289">
        <f t="shared" si="15"/>
        <v>0</v>
      </c>
      <c r="BR20" s="289">
        <f t="shared" si="16"/>
        <v>0</v>
      </c>
      <c r="BS20" s="289">
        <f t="shared" si="17"/>
        <v>0</v>
      </c>
      <c r="BV20" s="177"/>
      <c r="BX20" s="177"/>
      <c r="BZ20" s="177"/>
      <c r="CA20" s="117"/>
      <c r="CB20" s="177"/>
      <c r="CD20" s="289">
        <f t="shared" si="18"/>
        <v>0</v>
      </c>
      <c r="CE20" s="289">
        <f t="shared" si="19"/>
        <v>0</v>
      </c>
      <c r="CF20" s="289">
        <f t="shared" si="20"/>
        <v>0</v>
      </c>
      <c r="CO20" s="289"/>
      <c r="CP20" s="289"/>
      <c r="CQ20" s="289"/>
      <c r="DB20" s="289"/>
      <c r="DC20" s="289"/>
      <c r="DD20" s="289"/>
      <c r="DM20" s="289"/>
      <c r="DN20" s="289"/>
      <c r="DO20" s="289"/>
    </row>
    <row r="21" spans="1:119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89">
        <f t="shared" si="12"/>
        <v>0</v>
      </c>
      <c r="BG21" s="289">
        <f t="shared" si="13"/>
        <v>0</v>
      </c>
      <c r="BH21" s="289">
        <f t="shared" si="14"/>
        <v>0</v>
      </c>
      <c r="BI21" s="177"/>
      <c r="BK21" s="177"/>
      <c r="BM21" s="177"/>
      <c r="BO21" s="177"/>
      <c r="BQ21" s="289">
        <f t="shared" si="15"/>
        <v>0</v>
      </c>
      <c r="BR21" s="289">
        <f t="shared" si="16"/>
        <v>0</v>
      </c>
      <c r="BS21" s="289">
        <f t="shared" si="17"/>
        <v>0</v>
      </c>
      <c r="BV21" s="177"/>
      <c r="BX21" s="177"/>
      <c r="BZ21" s="177"/>
      <c r="CA21" s="117"/>
      <c r="CB21" s="177"/>
      <c r="CD21" s="289">
        <f t="shared" si="18"/>
        <v>0</v>
      </c>
      <c r="CE21" s="289">
        <f t="shared" si="19"/>
        <v>0</v>
      </c>
      <c r="CF21" s="289">
        <f t="shared" si="20"/>
        <v>0</v>
      </c>
      <c r="CO21" s="289"/>
      <c r="CP21" s="289"/>
      <c r="CQ21" s="289"/>
      <c r="DB21" s="289"/>
      <c r="DC21" s="289"/>
      <c r="DD21" s="289"/>
      <c r="DM21" s="289"/>
      <c r="DN21" s="289"/>
      <c r="DO21" s="289"/>
    </row>
    <row r="22" spans="1:119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89">
        <f t="shared" si="12"/>
        <v>26</v>
      </c>
      <c r="BG22" s="289">
        <f t="shared" si="13"/>
        <v>0</v>
      </c>
      <c r="BH22" s="289">
        <f t="shared" si="14"/>
        <v>26</v>
      </c>
      <c r="BI22" s="177">
        <v>16</v>
      </c>
      <c r="BK22" s="177">
        <v>8</v>
      </c>
      <c r="BM22" s="177">
        <v>4</v>
      </c>
      <c r="BO22" s="177">
        <v>12</v>
      </c>
      <c r="BQ22" s="289">
        <f t="shared" si="15"/>
        <v>40</v>
      </c>
      <c r="BR22" s="289">
        <f t="shared" si="16"/>
        <v>0</v>
      </c>
      <c r="BS22" s="289">
        <f t="shared" si="17"/>
        <v>40</v>
      </c>
      <c r="BV22" s="177">
        <v>7</v>
      </c>
      <c r="BX22" s="177">
        <v>10</v>
      </c>
      <c r="BZ22" s="177">
        <v>12</v>
      </c>
      <c r="CA22" s="117"/>
      <c r="CB22" s="177">
        <v>25</v>
      </c>
      <c r="CD22" s="289">
        <f t="shared" si="18"/>
        <v>54</v>
      </c>
      <c r="CE22" s="289">
        <f t="shared" si="19"/>
        <v>0</v>
      </c>
      <c r="CF22" s="289">
        <f t="shared" si="20"/>
        <v>54</v>
      </c>
      <c r="CO22" s="289"/>
      <c r="CP22" s="289"/>
      <c r="CQ22" s="289"/>
      <c r="DB22" s="289"/>
      <c r="DC22" s="289"/>
      <c r="DD22" s="289"/>
      <c r="DM22" s="289"/>
      <c r="DN22" s="289"/>
      <c r="DO22" s="289"/>
    </row>
    <row r="23" spans="1:119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89">
        <f t="shared" si="12"/>
        <v>35</v>
      </c>
      <c r="BG23" s="289">
        <f t="shared" si="13"/>
        <v>0</v>
      </c>
      <c r="BH23" s="289">
        <f t="shared" si="14"/>
        <v>35</v>
      </c>
      <c r="BI23" s="177">
        <v>12</v>
      </c>
      <c r="BK23" s="177">
        <v>7</v>
      </c>
      <c r="BM23" s="177">
        <v>6</v>
      </c>
      <c r="BO23" s="177">
        <v>7</v>
      </c>
      <c r="BQ23" s="289">
        <f t="shared" si="15"/>
        <v>32</v>
      </c>
      <c r="BR23" s="289">
        <f t="shared" si="16"/>
        <v>0</v>
      </c>
      <c r="BS23" s="289">
        <f t="shared" si="17"/>
        <v>32</v>
      </c>
      <c r="BV23" s="177"/>
      <c r="BX23" s="177"/>
      <c r="BZ23" s="177"/>
      <c r="CA23" s="117"/>
      <c r="CB23" s="177"/>
      <c r="CD23" s="289">
        <f t="shared" si="18"/>
        <v>0</v>
      </c>
      <c r="CE23" s="289">
        <f t="shared" si="19"/>
        <v>0</v>
      </c>
      <c r="CF23" s="289">
        <f t="shared" si="20"/>
        <v>0</v>
      </c>
      <c r="CO23" s="289"/>
      <c r="CP23" s="289"/>
      <c r="CQ23" s="289"/>
      <c r="DB23" s="289"/>
      <c r="DC23" s="289"/>
      <c r="DD23" s="289"/>
      <c r="DM23" s="289"/>
      <c r="DN23" s="289"/>
      <c r="DO23" s="289"/>
    </row>
    <row r="24" spans="1:119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89">
        <f t="shared" si="12"/>
        <v>0</v>
      </c>
      <c r="BG24" s="289">
        <f t="shared" si="13"/>
        <v>0</v>
      </c>
      <c r="BH24" s="289">
        <f t="shared" si="14"/>
        <v>0</v>
      </c>
      <c r="BI24" s="177"/>
      <c r="BK24" s="177"/>
      <c r="BM24" s="177"/>
      <c r="BO24" s="177"/>
      <c r="BQ24" s="289">
        <f t="shared" si="15"/>
        <v>0</v>
      </c>
      <c r="BR24" s="289">
        <f t="shared" si="16"/>
        <v>0</v>
      </c>
      <c r="BS24" s="289">
        <f t="shared" si="17"/>
        <v>0</v>
      </c>
      <c r="BV24" s="177"/>
      <c r="BX24" s="177"/>
      <c r="BZ24" s="177"/>
      <c r="CA24" s="117"/>
      <c r="CB24" s="177"/>
      <c r="CD24" s="289">
        <f t="shared" si="18"/>
        <v>0</v>
      </c>
      <c r="CE24" s="289">
        <f t="shared" si="19"/>
        <v>0</v>
      </c>
      <c r="CF24" s="289">
        <f t="shared" si="20"/>
        <v>0</v>
      </c>
      <c r="CO24" s="289"/>
      <c r="CP24" s="289"/>
      <c r="CQ24" s="289"/>
      <c r="DB24" s="289"/>
      <c r="DC24" s="289"/>
      <c r="DD24" s="289"/>
      <c r="DM24" s="289"/>
      <c r="DN24" s="289"/>
      <c r="DO24" s="289"/>
    </row>
    <row r="25" spans="1:119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89">
        <f t="shared" si="12"/>
        <v>0</v>
      </c>
      <c r="BG25" s="289">
        <f t="shared" si="13"/>
        <v>0</v>
      </c>
      <c r="BH25" s="289">
        <f t="shared" si="14"/>
        <v>0</v>
      </c>
      <c r="BI25" s="177"/>
      <c r="BK25" s="177"/>
      <c r="BM25" s="177"/>
      <c r="BO25" s="177"/>
      <c r="BQ25" s="289">
        <f t="shared" si="15"/>
        <v>0</v>
      </c>
      <c r="BR25" s="289">
        <f t="shared" si="16"/>
        <v>0</v>
      </c>
      <c r="BS25" s="289">
        <f t="shared" si="17"/>
        <v>0</v>
      </c>
      <c r="BV25" s="177"/>
      <c r="BX25" s="177"/>
      <c r="BZ25" s="177"/>
      <c r="CA25" s="117"/>
      <c r="CB25" s="177"/>
      <c r="CD25" s="289">
        <f t="shared" si="18"/>
        <v>0</v>
      </c>
      <c r="CE25" s="289">
        <f t="shared" si="19"/>
        <v>0</v>
      </c>
      <c r="CF25" s="289">
        <f t="shared" si="20"/>
        <v>0</v>
      </c>
      <c r="CO25" s="289"/>
      <c r="CP25" s="289"/>
      <c r="CQ25" s="289"/>
      <c r="DB25" s="289"/>
      <c r="DC25" s="289"/>
      <c r="DD25" s="289"/>
      <c r="DM25" s="289"/>
      <c r="DN25" s="289"/>
      <c r="DO25" s="289"/>
    </row>
    <row r="26" spans="1:119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89">
        <f t="shared" si="12"/>
        <v>0</v>
      </c>
      <c r="BG26" s="289">
        <f t="shared" si="13"/>
        <v>0</v>
      </c>
      <c r="BH26" s="289">
        <f t="shared" si="14"/>
        <v>0</v>
      </c>
      <c r="BI26" s="177"/>
      <c r="BK26" s="177"/>
      <c r="BM26" s="177"/>
      <c r="BO26" s="177"/>
      <c r="BQ26" s="289">
        <f t="shared" si="15"/>
        <v>0</v>
      </c>
      <c r="BR26" s="289">
        <f t="shared" si="16"/>
        <v>0</v>
      </c>
      <c r="BS26" s="289">
        <f t="shared" si="17"/>
        <v>0</v>
      </c>
      <c r="BV26" s="177"/>
      <c r="BX26" s="177"/>
      <c r="BZ26" s="177"/>
      <c r="CA26" s="117"/>
      <c r="CB26" s="177">
        <v>4</v>
      </c>
      <c r="CD26" s="289">
        <f t="shared" si="18"/>
        <v>4</v>
      </c>
      <c r="CE26" s="289">
        <f t="shared" si="19"/>
        <v>0</v>
      </c>
      <c r="CF26" s="289">
        <f t="shared" si="20"/>
        <v>4</v>
      </c>
      <c r="CO26" s="289"/>
      <c r="CP26" s="289"/>
      <c r="CQ26" s="289"/>
      <c r="DB26" s="289"/>
      <c r="DC26" s="289"/>
      <c r="DD26" s="289"/>
      <c r="DM26" s="289"/>
      <c r="DN26" s="289"/>
      <c r="DO26" s="289"/>
    </row>
    <row r="27" spans="1:119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89">
        <f t="shared" si="12"/>
        <v>0</v>
      </c>
      <c r="BG27" s="289">
        <f t="shared" si="13"/>
        <v>0</v>
      </c>
      <c r="BH27" s="289">
        <f t="shared" si="14"/>
        <v>0</v>
      </c>
      <c r="BI27" s="177"/>
      <c r="BK27" s="177"/>
      <c r="BM27" s="177"/>
      <c r="BO27" s="177"/>
      <c r="BQ27" s="289">
        <f t="shared" si="15"/>
        <v>0</v>
      </c>
      <c r="BR27" s="289">
        <f t="shared" si="16"/>
        <v>0</v>
      </c>
      <c r="BS27" s="289">
        <f t="shared" si="17"/>
        <v>0</v>
      </c>
      <c r="BV27" s="177"/>
      <c r="BX27" s="177"/>
      <c r="BZ27" s="177"/>
      <c r="CA27" s="117"/>
      <c r="CB27" s="177"/>
      <c r="CD27" s="289">
        <f t="shared" si="18"/>
        <v>0</v>
      </c>
      <c r="CE27" s="289">
        <f t="shared" si="19"/>
        <v>0</v>
      </c>
      <c r="CF27" s="289">
        <f t="shared" si="20"/>
        <v>0</v>
      </c>
      <c r="CO27" s="289"/>
      <c r="CP27" s="289"/>
      <c r="CQ27" s="289"/>
      <c r="DB27" s="289"/>
      <c r="DC27" s="289"/>
      <c r="DD27" s="289"/>
      <c r="DM27" s="289"/>
      <c r="DN27" s="289"/>
      <c r="DO27" s="289"/>
    </row>
    <row r="28" spans="1:119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177"/>
      <c r="BK28" s="177"/>
      <c r="BM28" s="177"/>
      <c r="BO28" s="177"/>
      <c r="BQ28" s="289">
        <f t="shared" si="15"/>
        <v>0</v>
      </c>
      <c r="BR28" s="289">
        <f t="shared" si="16"/>
        <v>0</v>
      </c>
      <c r="BS28" s="289">
        <f t="shared" si="17"/>
        <v>0</v>
      </c>
      <c r="BV28" s="177"/>
      <c r="BX28" s="177"/>
      <c r="BZ28" s="177"/>
      <c r="CA28" s="117"/>
      <c r="CB28" s="177"/>
      <c r="CD28" s="289">
        <f t="shared" si="18"/>
        <v>0</v>
      </c>
      <c r="CE28" s="289">
        <f t="shared" si="19"/>
        <v>0</v>
      </c>
      <c r="CF28" s="289">
        <f t="shared" si="20"/>
        <v>0</v>
      </c>
      <c r="CO28" s="289"/>
      <c r="CP28" s="289"/>
      <c r="CQ28" s="289"/>
      <c r="DB28" s="289"/>
      <c r="DC28" s="289"/>
      <c r="DD28" s="289"/>
      <c r="DM28" s="289"/>
      <c r="DN28" s="289"/>
      <c r="DO28" s="289"/>
    </row>
    <row r="29" spans="1:119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177"/>
      <c r="BK29" s="177"/>
      <c r="BM29" s="177"/>
      <c r="BO29" s="177"/>
      <c r="BQ29" s="289">
        <f t="shared" si="15"/>
        <v>0</v>
      </c>
      <c r="BR29" s="289">
        <f t="shared" si="16"/>
        <v>0</v>
      </c>
      <c r="BS29" s="289">
        <f t="shared" si="17"/>
        <v>0</v>
      </c>
      <c r="BV29" s="177"/>
      <c r="BX29" s="177"/>
      <c r="BZ29" s="177"/>
      <c r="CA29" s="117"/>
      <c r="CB29" s="177"/>
      <c r="CD29" s="289">
        <f t="shared" si="18"/>
        <v>0</v>
      </c>
      <c r="CE29" s="289">
        <f t="shared" si="19"/>
        <v>0</v>
      </c>
      <c r="CF29" s="289">
        <f t="shared" si="20"/>
        <v>0</v>
      </c>
      <c r="CO29" s="289"/>
      <c r="CP29" s="289"/>
      <c r="CQ29" s="289"/>
      <c r="DB29" s="289"/>
      <c r="DC29" s="289"/>
      <c r="DD29" s="289"/>
      <c r="DM29" s="289"/>
      <c r="DN29" s="289"/>
      <c r="DO29" s="289"/>
    </row>
    <row r="30" spans="1:119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177"/>
      <c r="BK30" s="177"/>
      <c r="BM30" s="177"/>
      <c r="BO30" s="177">
        <v>2</v>
      </c>
      <c r="BQ30" s="289">
        <f t="shared" si="15"/>
        <v>2</v>
      </c>
      <c r="BR30" s="289">
        <f t="shared" si="16"/>
        <v>0</v>
      </c>
      <c r="BS30" s="289">
        <f t="shared" si="17"/>
        <v>2</v>
      </c>
      <c r="BV30" s="177"/>
      <c r="BX30" s="177"/>
      <c r="BZ30" s="177"/>
      <c r="CA30" s="117"/>
      <c r="CB30" s="177"/>
      <c r="CD30" s="289">
        <f t="shared" si="18"/>
        <v>0</v>
      </c>
      <c r="CE30" s="289">
        <f t="shared" si="19"/>
        <v>0</v>
      </c>
      <c r="CF30" s="289">
        <f t="shared" si="20"/>
        <v>0</v>
      </c>
      <c r="CO30" s="289"/>
      <c r="CP30" s="289"/>
      <c r="CQ30" s="289"/>
      <c r="DB30" s="289"/>
      <c r="DC30" s="289"/>
      <c r="DD30" s="289"/>
      <c r="DM30" s="289"/>
      <c r="DN30" s="289"/>
      <c r="DO30" s="289"/>
    </row>
    <row r="31" spans="1:119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89">
        <f t="shared" si="12"/>
        <v>0</v>
      </c>
      <c r="BG31" s="289">
        <f t="shared" si="13"/>
        <v>0</v>
      </c>
      <c r="BH31" s="289">
        <f t="shared" si="14"/>
        <v>0</v>
      </c>
      <c r="BI31" s="177"/>
      <c r="BK31" s="177"/>
      <c r="BM31" s="177"/>
      <c r="BO31" s="177"/>
      <c r="BQ31" s="289">
        <f t="shared" si="15"/>
        <v>0</v>
      </c>
      <c r="BR31" s="289">
        <f t="shared" si="16"/>
        <v>0</v>
      </c>
      <c r="BS31" s="289">
        <f t="shared" si="17"/>
        <v>0</v>
      </c>
      <c r="BV31" s="177"/>
      <c r="BX31" s="177"/>
      <c r="BZ31" s="177">
        <v>5</v>
      </c>
      <c r="CA31" s="117"/>
      <c r="CB31" s="177">
        <v>5</v>
      </c>
      <c r="CD31" s="289">
        <f t="shared" si="18"/>
        <v>10</v>
      </c>
      <c r="CE31" s="289">
        <f t="shared" si="19"/>
        <v>0</v>
      </c>
      <c r="CF31" s="289">
        <f t="shared" si="20"/>
        <v>10</v>
      </c>
      <c r="CO31" s="289"/>
      <c r="CP31" s="289"/>
      <c r="CQ31" s="289"/>
      <c r="DB31" s="289"/>
      <c r="DC31" s="289"/>
      <c r="DD31" s="289"/>
      <c r="DM31" s="289"/>
      <c r="DN31" s="289"/>
      <c r="DO31" s="289"/>
    </row>
    <row r="32" spans="1:119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89">
        <f t="shared" si="12"/>
        <v>0</v>
      </c>
      <c r="BG32" s="289">
        <f t="shared" si="13"/>
        <v>0</v>
      </c>
      <c r="BH32" s="289">
        <f t="shared" si="14"/>
        <v>0</v>
      </c>
      <c r="BI32" s="177"/>
      <c r="BK32" s="177"/>
      <c r="BM32" s="177"/>
      <c r="BO32" s="177"/>
      <c r="BQ32" s="289">
        <f t="shared" si="15"/>
        <v>0</v>
      </c>
      <c r="BR32" s="289">
        <f t="shared" si="16"/>
        <v>0</v>
      </c>
      <c r="BS32" s="289">
        <f t="shared" si="17"/>
        <v>0</v>
      </c>
      <c r="BV32" s="177">
        <v>2</v>
      </c>
      <c r="BX32" s="177">
        <v>5</v>
      </c>
      <c r="BZ32" s="177"/>
      <c r="CA32" s="117"/>
      <c r="CB32" s="177">
        <v>3</v>
      </c>
      <c r="CD32" s="289">
        <f t="shared" si="18"/>
        <v>10</v>
      </c>
      <c r="CE32" s="289">
        <f t="shared" si="19"/>
        <v>0</v>
      </c>
      <c r="CF32" s="289">
        <f t="shared" si="20"/>
        <v>10</v>
      </c>
      <c r="CO32" s="289"/>
      <c r="CP32" s="289"/>
      <c r="CQ32" s="289"/>
      <c r="DB32" s="289"/>
      <c r="DC32" s="289"/>
      <c r="DD32" s="289"/>
      <c r="DM32" s="289"/>
      <c r="DN32" s="289"/>
      <c r="DO32" s="289"/>
    </row>
    <row r="33" spans="1:119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177"/>
      <c r="BK33" s="177"/>
      <c r="BM33" s="177">
        <v>5</v>
      </c>
      <c r="BO33" s="177"/>
      <c r="BQ33" s="289">
        <f t="shared" si="15"/>
        <v>5</v>
      </c>
      <c r="BR33" s="289">
        <f t="shared" si="16"/>
        <v>0</v>
      </c>
      <c r="BS33" s="289">
        <f t="shared" si="17"/>
        <v>5</v>
      </c>
      <c r="BV33" s="177"/>
      <c r="BX33" s="177"/>
      <c r="BZ33" s="177"/>
      <c r="CA33" s="117"/>
      <c r="CB33" s="177"/>
      <c r="CD33" s="289">
        <f t="shared" si="18"/>
        <v>0</v>
      </c>
      <c r="CE33" s="289">
        <f t="shared" si="19"/>
        <v>0</v>
      </c>
      <c r="CF33" s="289">
        <f t="shared" si="20"/>
        <v>0</v>
      </c>
      <c r="CO33" s="289"/>
      <c r="CP33" s="289"/>
      <c r="CQ33" s="289"/>
      <c r="DB33" s="289"/>
      <c r="DC33" s="289"/>
      <c r="DD33" s="289"/>
      <c r="DM33" s="289"/>
      <c r="DN33" s="289"/>
      <c r="DO33" s="289"/>
    </row>
    <row r="34" spans="1:119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177"/>
      <c r="BK34" s="177"/>
      <c r="BM34" s="177"/>
      <c r="BO34" s="177"/>
      <c r="BQ34" s="289">
        <f t="shared" si="15"/>
        <v>0</v>
      </c>
      <c r="BR34" s="289">
        <f t="shared" si="16"/>
        <v>0</v>
      </c>
      <c r="BS34" s="289">
        <f t="shared" si="17"/>
        <v>0</v>
      </c>
      <c r="BV34" s="177"/>
      <c r="BX34" s="177"/>
      <c r="BZ34" s="177"/>
      <c r="CA34" s="117"/>
      <c r="CB34" s="177"/>
      <c r="CD34" s="289">
        <f t="shared" si="18"/>
        <v>0</v>
      </c>
      <c r="CE34" s="289">
        <f t="shared" si="19"/>
        <v>0</v>
      </c>
      <c r="CF34" s="289">
        <f t="shared" si="20"/>
        <v>0</v>
      </c>
      <c r="CO34" s="289"/>
      <c r="CP34" s="289"/>
      <c r="CQ34" s="289"/>
      <c r="DB34" s="289"/>
      <c r="DC34" s="289"/>
      <c r="DD34" s="289"/>
      <c r="DM34" s="289"/>
      <c r="DN34" s="289"/>
      <c r="DO34" s="289"/>
    </row>
    <row r="35" spans="1:119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89">
        <f t="shared" si="12"/>
        <v>0</v>
      </c>
      <c r="BG35" s="289">
        <f t="shared" si="13"/>
        <v>0</v>
      </c>
      <c r="BH35" s="289">
        <f t="shared" si="14"/>
        <v>0</v>
      </c>
      <c r="BI35" s="177"/>
      <c r="BK35" s="177"/>
      <c r="BM35" s="177"/>
      <c r="BO35" s="177"/>
      <c r="BQ35" s="289">
        <f t="shared" si="15"/>
        <v>0</v>
      </c>
      <c r="BR35" s="289">
        <f t="shared" si="16"/>
        <v>0</v>
      </c>
      <c r="BS35" s="289">
        <f t="shared" si="17"/>
        <v>0</v>
      </c>
      <c r="BV35" s="177"/>
      <c r="BX35" s="177"/>
      <c r="BZ35" s="177"/>
      <c r="CA35" s="117"/>
      <c r="CB35" s="177"/>
      <c r="CD35" s="289">
        <f t="shared" si="18"/>
        <v>0</v>
      </c>
      <c r="CE35" s="289">
        <f t="shared" si="19"/>
        <v>0</v>
      </c>
      <c r="CF35" s="289">
        <f t="shared" si="20"/>
        <v>0</v>
      </c>
      <c r="CO35" s="289"/>
      <c r="CP35" s="289"/>
      <c r="CQ35" s="289"/>
      <c r="DB35" s="289"/>
      <c r="DC35" s="289"/>
      <c r="DD35" s="289"/>
      <c r="DM35" s="289"/>
      <c r="DN35" s="289"/>
      <c r="DO35" s="289"/>
    </row>
    <row r="36" spans="1:119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89">
        <f t="shared" si="12"/>
        <v>0</v>
      </c>
      <c r="BG36" s="289">
        <f t="shared" si="13"/>
        <v>0</v>
      </c>
      <c r="BH36" s="289">
        <f t="shared" si="14"/>
        <v>0</v>
      </c>
      <c r="BI36" s="177"/>
      <c r="BK36" s="177"/>
      <c r="BM36" s="177"/>
      <c r="BO36" s="177"/>
      <c r="BQ36" s="289">
        <f t="shared" si="15"/>
        <v>0</v>
      </c>
      <c r="BR36" s="289">
        <f t="shared" si="16"/>
        <v>0</v>
      </c>
      <c r="BS36" s="289">
        <f t="shared" si="17"/>
        <v>0</v>
      </c>
      <c r="BV36" s="177"/>
      <c r="BX36" s="177"/>
      <c r="BZ36" s="177"/>
      <c r="CA36" s="117"/>
      <c r="CB36" s="177"/>
      <c r="CD36" s="289">
        <f t="shared" si="18"/>
        <v>0</v>
      </c>
      <c r="CE36" s="289">
        <f t="shared" si="19"/>
        <v>0</v>
      </c>
      <c r="CF36" s="289">
        <f t="shared" si="20"/>
        <v>0</v>
      </c>
      <c r="CO36" s="289"/>
      <c r="CP36" s="289"/>
      <c r="CQ36" s="289"/>
      <c r="DB36" s="289"/>
      <c r="DC36" s="289"/>
      <c r="DD36" s="289"/>
      <c r="DM36" s="289"/>
      <c r="DN36" s="289"/>
      <c r="DO36" s="289"/>
    </row>
    <row r="37" spans="1:119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89">
        <f t="shared" si="12"/>
        <v>0</v>
      </c>
      <c r="BG37" s="289">
        <f t="shared" si="13"/>
        <v>0</v>
      </c>
      <c r="BH37" s="289">
        <f t="shared" si="14"/>
        <v>0</v>
      </c>
      <c r="BI37" s="177"/>
      <c r="BK37" s="177"/>
      <c r="BM37" s="177"/>
      <c r="BO37" s="177"/>
      <c r="BQ37" s="289">
        <f t="shared" si="15"/>
        <v>0</v>
      </c>
      <c r="BR37" s="289">
        <f t="shared" si="16"/>
        <v>0</v>
      </c>
      <c r="BS37" s="289">
        <f t="shared" si="17"/>
        <v>0</v>
      </c>
      <c r="BV37" s="177"/>
      <c r="BX37" s="177"/>
      <c r="BZ37" s="177"/>
      <c r="CA37" s="117"/>
      <c r="CB37" s="177"/>
      <c r="CD37" s="289">
        <f t="shared" si="18"/>
        <v>0</v>
      </c>
      <c r="CE37" s="289">
        <f t="shared" si="19"/>
        <v>0</v>
      </c>
      <c r="CF37" s="289">
        <f t="shared" si="20"/>
        <v>0</v>
      </c>
      <c r="CO37" s="289"/>
      <c r="CP37" s="289"/>
      <c r="CQ37" s="289"/>
      <c r="DB37" s="289"/>
      <c r="DC37" s="289"/>
      <c r="DD37" s="289"/>
      <c r="DM37" s="289"/>
      <c r="DN37" s="289"/>
      <c r="DO37" s="289"/>
    </row>
    <row r="38" spans="1:119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89">
        <f t="shared" si="12"/>
        <v>1</v>
      </c>
      <c r="BG38" s="289">
        <f t="shared" si="13"/>
        <v>0</v>
      </c>
      <c r="BH38" s="289">
        <f t="shared" si="14"/>
        <v>1</v>
      </c>
      <c r="BI38" s="177"/>
      <c r="BK38" s="177"/>
      <c r="BM38" s="177"/>
      <c r="BO38" s="177"/>
      <c r="BQ38" s="289">
        <f t="shared" si="15"/>
        <v>0</v>
      </c>
      <c r="BR38" s="289">
        <f t="shared" si="16"/>
        <v>0</v>
      </c>
      <c r="BS38" s="289">
        <f t="shared" si="17"/>
        <v>0</v>
      </c>
      <c r="BV38" s="177">
        <v>2</v>
      </c>
      <c r="BX38" s="177"/>
      <c r="BZ38" s="177"/>
      <c r="CA38" s="117"/>
      <c r="CB38" s="177"/>
      <c r="CD38" s="289">
        <f t="shared" si="18"/>
        <v>2</v>
      </c>
      <c r="CE38" s="289">
        <f t="shared" si="19"/>
        <v>0</v>
      </c>
      <c r="CF38" s="289">
        <f t="shared" si="20"/>
        <v>2</v>
      </c>
      <c r="CO38" s="289"/>
      <c r="CP38" s="289"/>
      <c r="CQ38" s="289"/>
      <c r="DB38" s="289"/>
      <c r="DC38" s="289"/>
      <c r="DD38" s="289"/>
      <c r="DM38" s="289"/>
      <c r="DN38" s="289"/>
      <c r="DO38" s="289"/>
    </row>
    <row r="39" spans="1:119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177"/>
      <c r="BK39" s="177"/>
      <c r="BM39" s="177"/>
      <c r="BO39" s="177"/>
      <c r="BQ39" s="289">
        <f t="shared" si="15"/>
        <v>0</v>
      </c>
      <c r="BR39" s="289">
        <f t="shared" si="16"/>
        <v>0</v>
      </c>
      <c r="BS39" s="289">
        <f t="shared" si="17"/>
        <v>0</v>
      </c>
      <c r="BV39" s="177"/>
      <c r="BX39" s="177"/>
      <c r="BZ39" s="177"/>
      <c r="CA39" s="117"/>
      <c r="CB39" s="177"/>
      <c r="CD39" s="289">
        <f t="shared" si="18"/>
        <v>0</v>
      </c>
      <c r="CE39" s="289">
        <f t="shared" si="19"/>
        <v>0</v>
      </c>
      <c r="CF39" s="289">
        <f t="shared" si="20"/>
        <v>0</v>
      </c>
      <c r="CO39" s="289"/>
      <c r="CP39" s="289"/>
      <c r="CQ39" s="289"/>
      <c r="DB39" s="289"/>
      <c r="DC39" s="289"/>
      <c r="DD39" s="289"/>
      <c r="DM39" s="289"/>
      <c r="DN39" s="289"/>
      <c r="DO39" s="289"/>
    </row>
    <row r="40" spans="1:119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89">
        <f t="shared" si="12"/>
        <v>0</v>
      </c>
      <c r="BG40" s="289">
        <f t="shared" si="13"/>
        <v>0</v>
      </c>
      <c r="BH40" s="289">
        <f t="shared" si="14"/>
        <v>0</v>
      </c>
      <c r="BI40" s="177"/>
      <c r="BK40" s="177"/>
      <c r="BM40" s="177"/>
      <c r="BO40" s="177"/>
      <c r="BQ40" s="289">
        <f t="shared" si="15"/>
        <v>0</v>
      </c>
      <c r="BR40" s="289">
        <f t="shared" si="16"/>
        <v>0</v>
      </c>
      <c r="BS40" s="289">
        <f t="shared" si="17"/>
        <v>0</v>
      </c>
      <c r="BV40" s="177"/>
      <c r="BX40" s="177"/>
      <c r="BZ40" s="177"/>
      <c r="CA40" s="117"/>
      <c r="CB40" s="177"/>
      <c r="CD40" s="289">
        <f t="shared" si="18"/>
        <v>0</v>
      </c>
      <c r="CE40" s="289">
        <f t="shared" si="19"/>
        <v>0</v>
      </c>
      <c r="CF40" s="289">
        <f t="shared" si="20"/>
        <v>0</v>
      </c>
      <c r="CO40" s="289"/>
      <c r="CP40" s="289"/>
      <c r="CQ40" s="289"/>
      <c r="DB40" s="289"/>
      <c r="DC40" s="289"/>
      <c r="DD40" s="289"/>
      <c r="DM40" s="289"/>
      <c r="DN40" s="289"/>
      <c r="DO40" s="289"/>
    </row>
    <row r="41" spans="1:119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89">
        <f t="shared" si="12"/>
        <v>0</v>
      </c>
      <c r="BG41" s="289">
        <f t="shared" si="13"/>
        <v>0</v>
      </c>
      <c r="BH41" s="289">
        <f t="shared" si="14"/>
        <v>0</v>
      </c>
      <c r="BI41" s="177"/>
      <c r="BK41" s="177"/>
      <c r="BM41" s="177"/>
      <c r="BO41" s="177"/>
      <c r="BQ41" s="289">
        <f t="shared" si="15"/>
        <v>0</v>
      </c>
      <c r="BR41" s="289">
        <f t="shared" si="16"/>
        <v>0</v>
      </c>
      <c r="BS41" s="289">
        <f t="shared" si="17"/>
        <v>0</v>
      </c>
      <c r="BV41" s="177"/>
      <c r="BX41" s="177"/>
      <c r="BZ41" s="177"/>
      <c r="CA41" s="117"/>
      <c r="CB41" s="177"/>
      <c r="CD41" s="289">
        <f t="shared" si="18"/>
        <v>0</v>
      </c>
      <c r="CE41" s="289">
        <f t="shared" si="19"/>
        <v>0</v>
      </c>
      <c r="CF41" s="289">
        <f t="shared" si="20"/>
        <v>0</v>
      </c>
      <c r="CO41" s="289"/>
      <c r="CP41" s="289"/>
      <c r="CQ41" s="289"/>
      <c r="DB41" s="289"/>
      <c r="DC41" s="289"/>
      <c r="DD41" s="289"/>
      <c r="DM41" s="289"/>
      <c r="DN41" s="289"/>
      <c r="DO41" s="289"/>
    </row>
    <row r="42" spans="1:119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89">
        <f t="shared" si="12"/>
        <v>1</v>
      </c>
      <c r="BG42" s="289">
        <f t="shared" si="13"/>
        <v>0</v>
      </c>
      <c r="BH42" s="289">
        <f t="shared" si="14"/>
        <v>1</v>
      </c>
      <c r="BI42" s="177"/>
      <c r="BK42" s="177"/>
      <c r="BM42" s="177"/>
      <c r="BO42" s="177"/>
      <c r="BQ42" s="289">
        <f t="shared" si="15"/>
        <v>0</v>
      </c>
      <c r="BR42" s="289">
        <f t="shared" si="16"/>
        <v>0</v>
      </c>
      <c r="BS42" s="289">
        <f t="shared" si="17"/>
        <v>0</v>
      </c>
      <c r="BV42" s="177"/>
      <c r="BX42" s="177"/>
      <c r="BZ42" s="177"/>
      <c r="CA42" s="117"/>
      <c r="CB42" s="177"/>
      <c r="CD42" s="289">
        <f t="shared" si="18"/>
        <v>0</v>
      </c>
      <c r="CE42" s="289">
        <f t="shared" si="19"/>
        <v>0</v>
      </c>
      <c r="CF42" s="289">
        <f t="shared" si="20"/>
        <v>0</v>
      </c>
      <c r="CO42" s="289"/>
      <c r="CP42" s="289"/>
      <c r="CQ42" s="289"/>
      <c r="DB42" s="289"/>
      <c r="DC42" s="289"/>
      <c r="DD42" s="289"/>
      <c r="DM42" s="289"/>
      <c r="DN42" s="289"/>
      <c r="DO42" s="289"/>
    </row>
    <row r="43" spans="1:119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89">
        <f t="shared" si="12"/>
        <v>0</v>
      </c>
      <c r="BG43" s="289">
        <f t="shared" si="13"/>
        <v>0</v>
      </c>
      <c r="BH43" s="289">
        <f t="shared" si="14"/>
        <v>0</v>
      </c>
      <c r="BI43" s="177"/>
      <c r="BK43" s="177"/>
      <c r="BM43" s="177"/>
      <c r="BO43" s="177"/>
      <c r="BQ43" s="289">
        <f t="shared" si="15"/>
        <v>0</v>
      </c>
      <c r="BR43" s="289">
        <f t="shared" si="16"/>
        <v>0</v>
      </c>
      <c r="BS43" s="289">
        <f t="shared" si="17"/>
        <v>0</v>
      </c>
      <c r="BV43" s="177"/>
      <c r="BX43" s="177"/>
      <c r="BZ43" s="177"/>
      <c r="CA43" s="117"/>
      <c r="CB43" s="177"/>
      <c r="CD43" s="289">
        <f t="shared" si="18"/>
        <v>0</v>
      </c>
      <c r="CE43" s="289">
        <f t="shared" si="19"/>
        <v>0</v>
      </c>
      <c r="CF43" s="289">
        <f t="shared" si="20"/>
        <v>0</v>
      </c>
      <c r="CO43" s="289"/>
      <c r="CP43" s="289"/>
      <c r="CQ43" s="289"/>
      <c r="DB43" s="289"/>
      <c r="DC43" s="289"/>
      <c r="DD43" s="289"/>
      <c r="DM43" s="289"/>
      <c r="DN43" s="289"/>
      <c r="DO43" s="289"/>
    </row>
    <row r="44" spans="1:119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89">
        <f t="shared" si="12"/>
        <v>0</v>
      </c>
      <c r="BG44" s="289">
        <f t="shared" si="13"/>
        <v>0</v>
      </c>
      <c r="BH44" s="289">
        <f t="shared" si="14"/>
        <v>0</v>
      </c>
      <c r="BI44" s="177"/>
      <c r="BK44" s="177"/>
      <c r="BM44" s="177"/>
      <c r="BO44" s="177"/>
      <c r="BQ44" s="289">
        <f t="shared" si="15"/>
        <v>0</v>
      </c>
      <c r="BR44" s="289">
        <f t="shared" si="16"/>
        <v>0</v>
      </c>
      <c r="BS44" s="289">
        <f t="shared" si="17"/>
        <v>0</v>
      </c>
      <c r="BV44" s="177"/>
      <c r="BX44" s="177"/>
      <c r="BZ44" s="177"/>
      <c r="CA44" s="117"/>
      <c r="CB44" s="177"/>
      <c r="CD44" s="289">
        <f t="shared" si="18"/>
        <v>0</v>
      </c>
      <c r="CE44" s="289">
        <f t="shared" si="19"/>
        <v>0</v>
      </c>
      <c r="CF44" s="289">
        <f t="shared" si="20"/>
        <v>0</v>
      </c>
      <c r="CO44" s="289"/>
      <c r="CP44" s="289"/>
      <c r="CQ44" s="289"/>
      <c r="DB44" s="289"/>
      <c r="DC44" s="289"/>
      <c r="DD44" s="289"/>
      <c r="DM44" s="289"/>
      <c r="DN44" s="289"/>
      <c r="DO44" s="289"/>
    </row>
    <row r="45" spans="1:119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89">
        <f t="shared" si="12"/>
        <v>0</v>
      </c>
      <c r="BG45" s="289">
        <f t="shared" si="13"/>
        <v>0</v>
      </c>
      <c r="BH45" s="289">
        <f t="shared" si="14"/>
        <v>0</v>
      </c>
      <c r="BI45" s="177"/>
      <c r="BK45" s="177"/>
      <c r="BM45" s="177"/>
      <c r="BO45" s="177"/>
      <c r="BQ45" s="289">
        <f t="shared" si="15"/>
        <v>0</v>
      </c>
      <c r="BR45" s="289">
        <f t="shared" si="16"/>
        <v>0</v>
      </c>
      <c r="BS45" s="289">
        <f t="shared" si="17"/>
        <v>0</v>
      </c>
      <c r="BV45" s="177"/>
      <c r="BX45" s="177"/>
      <c r="BZ45" s="177"/>
      <c r="CA45" s="117"/>
      <c r="CB45" s="177"/>
      <c r="CD45" s="289">
        <f t="shared" si="18"/>
        <v>0</v>
      </c>
      <c r="CE45" s="289">
        <f t="shared" si="19"/>
        <v>0</v>
      </c>
      <c r="CF45" s="289">
        <f t="shared" si="20"/>
        <v>0</v>
      </c>
      <c r="CO45" s="289"/>
      <c r="CP45" s="289"/>
      <c r="CQ45" s="289"/>
      <c r="DB45" s="289"/>
      <c r="DC45" s="289"/>
      <c r="DD45" s="289"/>
      <c r="DM45" s="289"/>
      <c r="DN45" s="289"/>
      <c r="DO45" s="289"/>
    </row>
    <row r="46" spans="1:119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177"/>
      <c r="BK46" s="177"/>
      <c r="BM46" s="177"/>
      <c r="BO46" s="177"/>
      <c r="BQ46" s="289">
        <f t="shared" si="15"/>
        <v>0</v>
      </c>
      <c r="BR46" s="289">
        <f t="shared" si="16"/>
        <v>0</v>
      </c>
      <c r="BS46" s="289">
        <f t="shared" si="17"/>
        <v>0</v>
      </c>
      <c r="BV46" s="177"/>
      <c r="BX46" s="177"/>
      <c r="BZ46" s="177"/>
      <c r="CA46" s="117"/>
      <c r="CB46" s="177"/>
      <c r="CD46" s="289">
        <f t="shared" si="18"/>
        <v>0</v>
      </c>
      <c r="CE46" s="289">
        <f t="shared" si="19"/>
        <v>0</v>
      </c>
      <c r="CF46" s="289">
        <f t="shared" si="20"/>
        <v>0</v>
      </c>
      <c r="CO46" s="289"/>
      <c r="CP46" s="289"/>
      <c r="CQ46" s="289"/>
      <c r="DB46" s="289"/>
      <c r="DC46" s="289"/>
      <c r="DD46" s="289"/>
      <c r="DM46" s="289"/>
      <c r="DN46" s="289"/>
      <c r="DO46" s="289"/>
    </row>
    <row r="47" spans="1:119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89">
        <f t="shared" si="12"/>
        <v>0</v>
      </c>
      <c r="BG47" s="289">
        <f t="shared" si="13"/>
        <v>0</v>
      </c>
      <c r="BH47" s="289">
        <f t="shared" si="14"/>
        <v>0</v>
      </c>
      <c r="BI47" s="177"/>
      <c r="BK47" s="177"/>
      <c r="BM47" s="177"/>
      <c r="BO47" s="177"/>
      <c r="BQ47" s="289">
        <f t="shared" si="15"/>
        <v>0</v>
      </c>
      <c r="BR47" s="289">
        <f t="shared" si="16"/>
        <v>0</v>
      </c>
      <c r="BS47" s="289">
        <f t="shared" si="17"/>
        <v>0</v>
      </c>
      <c r="BV47" s="177"/>
      <c r="BX47" s="177"/>
      <c r="BZ47" s="177"/>
      <c r="CA47" s="117"/>
      <c r="CB47" s="177"/>
      <c r="CD47" s="289">
        <f t="shared" si="18"/>
        <v>0</v>
      </c>
      <c r="CE47" s="289">
        <f t="shared" si="19"/>
        <v>0</v>
      </c>
      <c r="CF47" s="289">
        <f t="shared" si="20"/>
        <v>0</v>
      </c>
      <c r="CO47" s="289"/>
      <c r="CP47" s="289"/>
      <c r="CQ47" s="289"/>
      <c r="DB47" s="289"/>
      <c r="DC47" s="289"/>
      <c r="DD47" s="289"/>
      <c r="DM47" s="289"/>
      <c r="DN47" s="289"/>
      <c r="DO47" s="289"/>
    </row>
    <row r="48" spans="1:119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89">
        <f t="shared" si="12"/>
        <v>3</v>
      </c>
      <c r="BG48" s="289">
        <f t="shared" si="13"/>
        <v>0</v>
      </c>
      <c r="BH48" s="289">
        <f t="shared" si="14"/>
        <v>3</v>
      </c>
      <c r="BI48" s="177">
        <v>2</v>
      </c>
      <c r="BK48" s="177"/>
      <c r="BM48" s="177"/>
      <c r="BO48" s="177"/>
      <c r="BQ48" s="289">
        <f t="shared" si="15"/>
        <v>2</v>
      </c>
      <c r="BR48" s="289">
        <f t="shared" si="16"/>
        <v>0</v>
      </c>
      <c r="BS48" s="289">
        <f t="shared" si="17"/>
        <v>2</v>
      </c>
      <c r="BV48" s="177"/>
      <c r="BX48" s="177">
        <v>3</v>
      </c>
      <c r="BZ48" s="177"/>
      <c r="CA48" s="117"/>
      <c r="CB48" s="177">
        <v>2</v>
      </c>
      <c r="CD48" s="289">
        <f t="shared" si="18"/>
        <v>5</v>
      </c>
      <c r="CE48" s="289">
        <f t="shared" si="19"/>
        <v>0</v>
      </c>
      <c r="CF48" s="289">
        <f t="shared" si="20"/>
        <v>5</v>
      </c>
      <c r="CO48" s="289"/>
      <c r="CP48" s="289"/>
      <c r="CQ48" s="289"/>
      <c r="DB48" s="289"/>
      <c r="DC48" s="289"/>
      <c r="DD48" s="289"/>
      <c r="DM48" s="289"/>
      <c r="DN48" s="289"/>
      <c r="DO48" s="289"/>
    </row>
    <row r="49" spans="1:119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177"/>
      <c r="BK49" s="177"/>
      <c r="BM49" s="177"/>
      <c r="BO49" s="177"/>
      <c r="BQ49" s="289">
        <f t="shared" si="15"/>
        <v>0</v>
      </c>
      <c r="BR49" s="289">
        <f t="shared" si="16"/>
        <v>0</v>
      </c>
      <c r="BS49" s="289">
        <f t="shared" si="17"/>
        <v>0</v>
      </c>
      <c r="BV49" s="177"/>
      <c r="BX49" s="177"/>
      <c r="BZ49" s="177"/>
      <c r="CA49" s="117"/>
      <c r="CB49" s="177"/>
      <c r="CD49" s="289">
        <f t="shared" si="18"/>
        <v>0</v>
      </c>
      <c r="CE49" s="289">
        <f t="shared" si="19"/>
        <v>0</v>
      </c>
      <c r="CF49" s="289">
        <f t="shared" si="20"/>
        <v>0</v>
      </c>
      <c r="CO49" s="289"/>
      <c r="CP49" s="289"/>
      <c r="CQ49" s="289"/>
      <c r="DB49" s="289"/>
      <c r="DC49" s="289"/>
      <c r="DD49" s="289"/>
      <c r="DM49" s="289"/>
      <c r="DN49" s="289"/>
      <c r="DO49" s="289"/>
    </row>
    <row r="50" spans="1:119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89">
        <f t="shared" si="12"/>
        <v>5</v>
      </c>
      <c r="BG50" s="289">
        <f t="shared" si="13"/>
        <v>0</v>
      </c>
      <c r="BH50" s="289">
        <f t="shared" si="14"/>
        <v>5</v>
      </c>
      <c r="BI50" s="177"/>
      <c r="BK50" s="177"/>
      <c r="BM50" s="177">
        <v>6</v>
      </c>
      <c r="BO50" s="177"/>
      <c r="BQ50" s="289">
        <f t="shared" si="15"/>
        <v>6</v>
      </c>
      <c r="BR50" s="289">
        <f t="shared" si="16"/>
        <v>0</v>
      </c>
      <c r="BS50" s="289">
        <f t="shared" si="17"/>
        <v>6</v>
      </c>
      <c r="BV50" s="177"/>
      <c r="BX50" s="177"/>
      <c r="BZ50" s="177"/>
      <c r="CA50" s="117"/>
      <c r="CB50" s="177"/>
      <c r="CD50" s="289">
        <f t="shared" si="18"/>
        <v>0</v>
      </c>
      <c r="CE50" s="289">
        <f t="shared" si="19"/>
        <v>0</v>
      </c>
      <c r="CF50" s="289">
        <f t="shared" si="20"/>
        <v>0</v>
      </c>
      <c r="CO50" s="289"/>
      <c r="CP50" s="289"/>
      <c r="CQ50" s="289"/>
      <c r="DB50" s="289"/>
      <c r="DC50" s="289"/>
      <c r="DD50" s="289"/>
      <c r="DM50" s="289"/>
      <c r="DN50" s="289"/>
      <c r="DO50" s="289"/>
    </row>
    <row r="51" spans="1:119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89">
        <f t="shared" si="12"/>
        <v>0</v>
      </c>
      <c r="BG51" s="289">
        <f t="shared" si="13"/>
        <v>0</v>
      </c>
      <c r="BH51" s="289">
        <f t="shared" si="14"/>
        <v>0</v>
      </c>
      <c r="BI51" s="177"/>
      <c r="BK51" s="177"/>
      <c r="BM51" s="177"/>
      <c r="BO51" s="177"/>
      <c r="BQ51" s="289">
        <f t="shared" si="15"/>
        <v>0</v>
      </c>
      <c r="BR51" s="289">
        <f t="shared" si="16"/>
        <v>0</v>
      </c>
      <c r="BS51" s="289">
        <f t="shared" si="17"/>
        <v>0</v>
      </c>
      <c r="BV51" s="177"/>
      <c r="BX51" s="177"/>
      <c r="BZ51" s="177"/>
      <c r="CA51" s="117"/>
      <c r="CB51" s="177"/>
      <c r="CD51" s="289">
        <f t="shared" si="18"/>
        <v>0</v>
      </c>
      <c r="CE51" s="289">
        <f t="shared" si="19"/>
        <v>0</v>
      </c>
      <c r="CF51" s="289">
        <f t="shared" si="20"/>
        <v>0</v>
      </c>
      <c r="CO51" s="289"/>
      <c r="CP51" s="289"/>
      <c r="CQ51" s="289"/>
      <c r="DB51" s="289"/>
      <c r="DC51" s="289"/>
      <c r="DD51" s="289"/>
      <c r="DM51" s="289"/>
      <c r="DN51" s="289"/>
      <c r="DO51" s="289"/>
    </row>
    <row r="52" spans="1:119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89">
        <f t="shared" si="12"/>
        <v>6</v>
      </c>
      <c r="BG52" s="289">
        <f t="shared" si="13"/>
        <v>0</v>
      </c>
      <c r="BH52" s="289">
        <f t="shared" si="14"/>
        <v>6</v>
      </c>
      <c r="BI52" s="177"/>
      <c r="BK52" s="177"/>
      <c r="BM52" s="177"/>
      <c r="BO52" s="177"/>
      <c r="BQ52" s="289">
        <f t="shared" si="15"/>
        <v>0</v>
      </c>
      <c r="BR52" s="289">
        <f t="shared" si="16"/>
        <v>0</v>
      </c>
      <c r="BS52" s="289">
        <f t="shared" si="17"/>
        <v>0</v>
      </c>
      <c r="BV52" s="177"/>
      <c r="BX52" s="177"/>
      <c r="BZ52" s="177"/>
      <c r="CA52" s="117"/>
      <c r="CB52" s="177"/>
      <c r="CD52" s="289">
        <f t="shared" si="18"/>
        <v>0</v>
      </c>
      <c r="CE52" s="289">
        <f t="shared" si="19"/>
        <v>0</v>
      </c>
      <c r="CF52" s="289">
        <f t="shared" si="20"/>
        <v>0</v>
      </c>
      <c r="CO52" s="289"/>
      <c r="CP52" s="289"/>
      <c r="CQ52" s="289"/>
      <c r="DB52" s="289"/>
      <c r="DC52" s="289"/>
      <c r="DD52" s="289"/>
      <c r="DM52" s="289"/>
      <c r="DN52" s="289"/>
      <c r="DO52" s="289"/>
    </row>
    <row r="53" spans="1:119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89">
        <f t="shared" si="12"/>
        <v>0</v>
      </c>
      <c r="BG53" s="289">
        <f t="shared" si="13"/>
        <v>0</v>
      </c>
      <c r="BH53" s="289">
        <f t="shared" si="14"/>
        <v>0</v>
      </c>
      <c r="BI53" s="177"/>
      <c r="BK53" s="177"/>
      <c r="BM53" s="177"/>
      <c r="BO53" s="177"/>
      <c r="BQ53" s="289">
        <f t="shared" si="15"/>
        <v>0</v>
      </c>
      <c r="BR53" s="289">
        <f t="shared" si="16"/>
        <v>0</v>
      </c>
      <c r="BS53" s="289">
        <f t="shared" si="17"/>
        <v>0</v>
      </c>
      <c r="BV53" s="177">
        <v>4</v>
      </c>
      <c r="BX53" s="177"/>
      <c r="BZ53" s="177">
        <v>2</v>
      </c>
      <c r="CA53" s="117"/>
      <c r="CB53" s="177"/>
      <c r="CD53" s="289">
        <f t="shared" si="18"/>
        <v>6</v>
      </c>
      <c r="CE53" s="289">
        <f t="shared" si="19"/>
        <v>0</v>
      </c>
      <c r="CF53" s="289">
        <f t="shared" si="20"/>
        <v>6</v>
      </c>
      <c r="CO53" s="289"/>
      <c r="CP53" s="289"/>
      <c r="CQ53" s="289"/>
      <c r="DB53" s="289"/>
      <c r="DC53" s="289"/>
      <c r="DD53" s="289"/>
      <c r="DM53" s="289"/>
      <c r="DN53" s="289"/>
      <c r="DO53" s="289"/>
    </row>
    <row r="54" spans="1:119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177"/>
      <c r="BK54" s="177"/>
      <c r="BM54" s="177"/>
      <c r="BO54" s="177"/>
      <c r="BQ54" s="289">
        <f t="shared" si="15"/>
        <v>0</v>
      </c>
      <c r="BR54" s="289">
        <f t="shared" si="16"/>
        <v>0</v>
      </c>
      <c r="BS54" s="289">
        <f t="shared" si="17"/>
        <v>0</v>
      </c>
      <c r="BV54" s="177">
        <v>4</v>
      </c>
      <c r="BX54" s="177"/>
      <c r="BZ54" s="177">
        <v>2</v>
      </c>
      <c r="CA54" s="117"/>
      <c r="CB54" s="177"/>
      <c r="CD54" s="289">
        <f t="shared" si="18"/>
        <v>6</v>
      </c>
      <c r="CE54" s="289">
        <f t="shared" si="19"/>
        <v>0</v>
      </c>
      <c r="CF54" s="289">
        <f t="shared" si="20"/>
        <v>6</v>
      </c>
      <c r="CO54" s="289"/>
      <c r="CP54" s="289"/>
      <c r="CQ54" s="289"/>
      <c r="DB54" s="289"/>
      <c r="DC54" s="289"/>
      <c r="DD54" s="289"/>
      <c r="DM54" s="289"/>
      <c r="DN54" s="289"/>
      <c r="DO54" s="289"/>
    </row>
    <row r="55" spans="1:119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89">
        <f t="shared" si="12"/>
        <v>0</v>
      </c>
      <c r="BG55" s="289">
        <f t="shared" si="13"/>
        <v>0</v>
      </c>
      <c r="BH55" s="289">
        <f t="shared" si="14"/>
        <v>0</v>
      </c>
      <c r="BI55" s="177"/>
      <c r="BK55" s="177"/>
      <c r="BM55" s="177"/>
      <c r="BO55" s="177"/>
      <c r="BQ55" s="289">
        <f t="shared" si="15"/>
        <v>0</v>
      </c>
      <c r="BR55" s="289">
        <f t="shared" si="16"/>
        <v>0</v>
      </c>
      <c r="BS55" s="289">
        <f t="shared" si="17"/>
        <v>0</v>
      </c>
      <c r="BV55" s="177"/>
      <c r="BX55" s="177"/>
      <c r="BZ55" s="177"/>
      <c r="CA55" s="117"/>
      <c r="CB55" s="177"/>
      <c r="CD55" s="289">
        <f t="shared" si="18"/>
        <v>0</v>
      </c>
      <c r="CE55" s="289">
        <f t="shared" si="19"/>
        <v>0</v>
      </c>
      <c r="CF55" s="289">
        <f t="shared" si="20"/>
        <v>0</v>
      </c>
      <c r="CO55" s="289"/>
      <c r="CP55" s="289"/>
      <c r="CQ55" s="289"/>
      <c r="DB55" s="289"/>
      <c r="DC55" s="289"/>
      <c r="DD55" s="289"/>
      <c r="DM55" s="289"/>
      <c r="DN55" s="289"/>
      <c r="DO55" s="289"/>
    </row>
    <row r="56" spans="1:119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89">
        <f t="shared" si="12"/>
        <v>0</v>
      </c>
      <c r="BG56" s="289">
        <f t="shared" si="13"/>
        <v>0</v>
      </c>
      <c r="BH56" s="289">
        <f t="shared" si="14"/>
        <v>0</v>
      </c>
      <c r="BI56" s="177"/>
      <c r="BK56" s="177"/>
      <c r="BM56" s="177"/>
      <c r="BO56" s="177"/>
      <c r="BQ56" s="289">
        <f t="shared" si="15"/>
        <v>0</v>
      </c>
      <c r="BR56" s="289">
        <f t="shared" si="16"/>
        <v>0</v>
      </c>
      <c r="BS56" s="289">
        <f t="shared" si="17"/>
        <v>0</v>
      </c>
      <c r="BV56" s="177"/>
      <c r="BX56" s="177"/>
      <c r="BZ56" s="177"/>
      <c r="CA56" s="117"/>
      <c r="CB56" s="177"/>
      <c r="CD56" s="289">
        <f t="shared" si="18"/>
        <v>0</v>
      </c>
      <c r="CE56" s="289">
        <f t="shared" si="19"/>
        <v>0</v>
      </c>
      <c r="CF56" s="289">
        <f t="shared" si="20"/>
        <v>0</v>
      </c>
      <c r="CO56" s="289"/>
      <c r="CP56" s="289"/>
      <c r="CQ56" s="289"/>
      <c r="DB56" s="289"/>
      <c r="DC56" s="289"/>
      <c r="DD56" s="289"/>
      <c r="DM56" s="289"/>
      <c r="DN56" s="289"/>
      <c r="DO56" s="289"/>
    </row>
    <row r="57" spans="1:119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89">
        <f t="shared" si="12"/>
        <v>0</v>
      </c>
      <c r="BG57" s="289">
        <f t="shared" si="13"/>
        <v>0</v>
      </c>
      <c r="BH57" s="289">
        <f t="shared" si="14"/>
        <v>0</v>
      </c>
      <c r="BI57" s="177"/>
      <c r="BK57" s="177"/>
      <c r="BM57" s="177"/>
      <c r="BO57" s="177"/>
      <c r="BQ57" s="289">
        <f t="shared" si="15"/>
        <v>0</v>
      </c>
      <c r="BR57" s="289">
        <f t="shared" si="16"/>
        <v>0</v>
      </c>
      <c r="BS57" s="289">
        <f t="shared" si="17"/>
        <v>0</v>
      </c>
      <c r="BV57" s="177"/>
      <c r="BX57" s="177"/>
      <c r="BZ57" s="177"/>
      <c r="CA57" s="117"/>
      <c r="CB57" s="177"/>
      <c r="CD57" s="289">
        <f t="shared" si="18"/>
        <v>0</v>
      </c>
      <c r="CE57" s="289">
        <f t="shared" si="19"/>
        <v>0</v>
      </c>
      <c r="CF57" s="289">
        <f t="shared" si="20"/>
        <v>0</v>
      </c>
      <c r="CO57" s="289"/>
      <c r="CP57" s="289"/>
      <c r="CQ57" s="289"/>
      <c r="DB57" s="289"/>
      <c r="DC57" s="289"/>
      <c r="DD57" s="289"/>
      <c r="DM57" s="289"/>
      <c r="DN57" s="289"/>
      <c r="DO57" s="289"/>
    </row>
    <row r="58" spans="1:119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89">
        <f t="shared" si="12"/>
        <v>0</v>
      </c>
      <c r="BG58" s="289">
        <f t="shared" si="13"/>
        <v>0</v>
      </c>
      <c r="BH58" s="289">
        <f t="shared" si="14"/>
        <v>0</v>
      </c>
      <c r="BI58" s="177"/>
      <c r="BK58" s="177"/>
      <c r="BM58" s="177"/>
      <c r="BO58" s="177"/>
      <c r="BQ58" s="289">
        <f t="shared" si="15"/>
        <v>0</v>
      </c>
      <c r="BR58" s="289">
        <f t="shared" si="16"/>
        <v>0</v>
      </c>
      <c r="BS58" s="289">
        <f t="shared" si="17"/>
        <v>0</v>
      </c>
      <c r="BV58" s="177"/>
      <c r="BX58" s="177"/>
      <c r="BZ58" s="177"/>
      <c r="CA58" s="117"/>
      <c r="CB58" s="177"/>
      <c r="CD58" s="289">
        <f t="shared" si="18"/>
        <v>0</v>
      </c>
      <c r="CE58" s="289">
        <f t="shared" si="19"/>
        <v>0</v>
      </c>
      <c r="CF58" s="289">
        <f t="shared" si="20"/>
        <v>0</v>
      </c>
      <c r="CO58" s="289"/>
      <c r="CP58" s="289"/>
      <c r="CQ58" s="289"/>
      <c r="DB58" s="289"/>
      <c r="DC58" s="289"/>
      <c r="DD58" s="289"/>
      <c r="DM58" s="289"/>
      <c r="DN58" s="289"/>
      <c r="DO58" s="289"/>
    </row>
    <row r="59" spans="1:119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89">
        <f t="shared" si="12"/>
        <v>0</v>
      </c>
      <c r="BG59" s="289">
        <f t="shared" si="13"/>
        <v>0</v>
      </c>
      <c r="BH59" s="289">
        <f t="shared" si="14"/>
        <v>0</v>
      </c>
      <c r="BI59" s="177"/>
      <c r="BK59" s="177"/>
      <c r="BM59" s="177"/>
      <c r="BO59" s="177"/>
      <c r="BQ59" s="289">
        <f t="shared" si="15"/>
        <v>0</v>
      </c>
      <c r="BR59" s="289">
        <f t="shared" si="16"/>
        <v>0</v>
      </c>
      <c r="BS59" s="289">
        <f t="shared" si="17"/>
        <v>0</v>
      </c>
      <c r="BV59" s="177"/>
      <c r="BX59" s="177"/>
      <c r="BZ59" s="177"/>
      <c r="CA59" s="117"/>
      <c r="CB59" s="177"/>
      <c r="CD59" s="289">
        <f t="shared" si="18"/>
        <v>0</v>
      </c>
      <c r="CE59" s="289">
        <f t="shared" si="19"/>
        <v>0</v>
      </c>
      <c r="CF59" s="289">
        <f t="shared" si="20"/>
        <v>0</v>
      </c>
      <c r="CO59" s="289"/>
      <c r="CP59" s="289"/>
      <c r="CQ59" s="289"/>
      <c r="DB59" s="289"/>
      <c r="DC59" s="289"/>
      <c r="DD59" s="289"/>
      <c r="DM59" s="289"/>
      <c r="DN59" s="289"/>
      <c r="DO59" s="289"/>
    </row>
    <row r="60" spans="1:119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89">
        <f t="shared" si="12"/>
        <v>0</v>
      </c>
      <c r="BG60" s="289">
        <f t="shared" si="13"/>
        <v>0</v>
      </c>
      <c r="BH60" s="289">
        <f t="shared" si="14"/>
        <v>0</v>
      </c>
      <c r="BI60" s="177"/>
      <c r="BK60" s="177"/>
      <c r="BM60" s="177"/>
      <c r="BO60" s="177"/>
      <c r="BQ60" s="289">
        <f t="shared" si="15"/>
        <v>0</v>
      </c>
      <c r="BR60" s="289">
        <f t="shared" si="16"/>
        <v>0</v>
      </c>
      <c r="BS60" s="289">
        <f t="shared" si="17"/>
        <v>0</v>
      </c>
      <c r="BV60" s="177"/>
      <c r="BX60" s="177"/>
      <c r="BZ60" s="177"/>
      <c r="CA60" s="117"/>
      <c r="CB60" s="177"/>
      <c r="CD60" s="289">
        <f t="shared" si="18"/>
        <v>0</v>
      </c>
      <c r="CE60" s="289">
        <f t="shared" si="19"/>
        <v>0</v>
      </c>
      <c r="CF60" s="289">
        <f t="shared" si="20"/>
        <v>0</v>
      </c>
      <c r="CO60" s="289"/>
      <c r="CP60" s="289"/>
      <c r="CQ60" s="289"/>
      <c r="DB60" s="289"/>
      <c r="DC60" s="289"/>
      <c r="DD60" s="289"/>
      <c r="DM60" s="289"/>
      <c r="DN60" s="289"/>
      <c r="DO60" s="289"/>
    </row>
    <row r="61" spans="1:119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177"/>
      <c r="BK61" s="177"/>
      <c r="BM61" s="177"/>
      <c r="BO61" s="177"/>
      <c r="BQ61" s="289">
        <f t="shared" si="15"/>
        <v>0</v>
      </c>
      <c r="BR61" s="289">
        <f t="shared" si="16"/>
        <v>0</v>
      </c>
      <c r="BS61" s="289">
        <f t="shared" si="17"/>
        <v>0</v>
      </c>
      <c r="BV61" s="177"/>
      <c r="BX61" s="177"/>
      <c r="BZ61" s="177"/>
      <c r="CA61" s="117"/>
      <c r="CB61" s="177"/>
      <c r="CD61" s="289">
        <f t="shared" si="18"/>
        <v>0</v>
      </c>
      <c r="CE61" s="289">
        <f t="shared" si="19"/>
        <v>0</v>
      </c>
      <c r="CF61" s="289">
        <f t="shared" si="20"/>
        <v>0</v>
      </c>
      <c r="CO61" s="289"/>
      <c r="CP61" s="289"/>
      <c r="CQ61" s="289"/>
      <c r="DB61" s="289"/>
      <c r="DC61" s="289"/>
      <c r="DD61" s="289"/>
      <c r="DM61" s="289"/>
      <c r="DN61" s="289"/>
      <c r="DO61" s="289"/>
    </row>
    <row r="62" spans="1:119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89">
        <f t="shared" si="12"/>
        <v>0</v>
      </c>
      <c r="BG62" s="289">
        <f t="shared" si="13"/>
        <v>0</v>
      </c>
      <c r="BH62" s="289">
        <f t="shared" si="14"/>
        <v>0</v>
      </c>
      <c r="BI62" s="177"/>
      <c r="BK62" s="177"/>
      <c r="BM62" s="177"/>
      <c r="BO62" s="177"/>
      <c r="BQ62" s="289">
        <f t="shared" si="15"/>
        <v>0</v>
      </c>
      <c r="BR62" s="289">
        <f t="shared" si="16"/>
        <v>0</v>
      </c>
      <c r="BS62" s="289">
        <f t="shared" si="17"/>
        <v>0</v>
      </c>
      <c r="BV62" s="177"/>
      <c r="BX62" s="177"/>
      <c r="BZ62" s="177"/>
      <c r="CA62" s="117"/>
      <c r="CB62" s="177"/>
      <c r="CD62" s="289">
        <f t="shared" si="18"/>
        <v>0</v>
      </c>
      <c r="CE62" s="289">
        <f t="shared" si="19"/>
        <v>0</v>
      </c>
      <c r="CF62" s="289">
        <f t="shared" si="20"/>
        <v>0</v>
      </c>
      <c r="CO62" s="289"/>
      <c r="CP62" s="289"/>
      <c r="CQ62" s="289"/>
      <c r="DB62" s="289"/>
      <c r="DC62" s="289"/>
      <c r="DD62" s="289"/>
      <c r="DM62" s="289"/>
      <c r="DN62" s="289"/>
      <c r="DO62" s="289"/>
    </row>
    <row r="63" spans="1:119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89">
        <f t="shared" si="12"/>
        <v>0</v>
      </c>
      <c r="BG63" s="289">
        <f t="shared" si="13"/>
        <v>0</v>
      </c>
      <c r="BH63" s="289">
        <f t="shared" si="14"/>
        <v>0</v>
      </c>
      <c r="BI63" s="177"/>
      <c r="BK63" s="177"/>
      <c r="BM63" s="177"/>
      <c r="BO63" s="177"/>
      <c r="BQ63" s="289">
        <f t="shared" si="15"/>
        <v>0</v>
      </c>
      <c r="BR63" s="289">
        <f t="shared" si="16"/>
        <v>0</v>
      </c>
      <c r="BS63" s="289">
        <f t="shared" si="17"/>
        <v>0</v>
      </c>
      <c r="BV63" s="177"/>
      <c r="BX63" s="177"/>
      <c r="BZ63" s="177"/>
      <c r="CA63" s="117"/>
      <c r="CB63" s="177"/>
      <c r="CD63" s="289">
        <f t="shared" si="18"/>
        <v>0</v>
      </c>
      <c r="CE63" s="289">
        <f t="shared" si="19"/>
        <v>0</v>
      </c>
      <c r="CF63" s="289">
        <f t="shared" si="20"/>
        <v>0</v>
      </c>
      <c r="CO63" s="289"/>
      <c r="CP63" s="289"/>
      <c r="CQ63" s="289"/>
      <c r="DB63" s="289"/>
      <c r="DC63" s="289"/>
      <c r="DD63" s="289"/>
      <c r="DM63" s="289"/>
      <c r="DN63" s="289"/>
      <c r="DO63" s="289"/>
    </row>
    <row r="64" spans="1:119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89">
        <f t="shared" si="12"/>
        <v>0</v>
      </c>
      <c r="BG64" s="289">
        <f t="shared" si="13"/>
        <v>0</v>
      </c>
      <c r="BH64" s="289">
        <f t="shared" si="14"/>
        <v>0</v>
      </c>
      <c r="BI64" s="177"/>
      <c r="BK64" s="177"/>
      <c r="BM64" s="177"/>
      <c r="BO64" s="177"/>
      <c r="BQ64" s="289">
        <f t="shared" si="15"/>
        <v>0</v>
      </c>
      <c r="BR64" s="289">
        <f t="shared" si="16"/>
        <v>0</v>
      </c>
      <c r="BS64" s="289">
        <f t="shared" si="17"/>
        <v>0</v>
      </c>
      <c r="BV64" s="177"/>
      <c r="BX64" s="177"/>
      <c r="BZ64" s="177"/>
      <c r="CA64" s="117"/>
      <c r="CB64" s="177"/>
      <c r="CD64" s="289">
        <f t="shared" si="18"/>
        <v>0</v>
      </c>
      <c r="CE64" s="289">
        <f t="shared" si="19"/>
        <v>0</v>
      </c>
      <c r="CF64" s="289">
        <f t="shared" si="20"/>
        <v>0</v>
      </c>
      <c r="CO64" s="289"/>
      <c r="CP64" s="289"/>
      <c r="CQ64" s="289"/>
      <c r="DB64" s="289"/>
      <c r="DC64" s="289"/>
      <c r="DD64" s="289"/>
      <c r="DM64" s="289"/>
      <c r="DN64" s="289"/>
      <c r="DO64" s="289"/>
    </row>
    <row r="65" spans="1:119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89">
        <f t="shared" si="12"/>
        <v>0</v>
      </c>
      <c r="BG65" s="289">
        <f t="shared" si="13"/>
        <v>0</v>
      </c>
      <c r="BH65" s="289">
        <f t="shared" si="14"/>
        <v>0</v>
      </c>
      <c r="BI65" s="177"/>
      <c r="BK65" s="177"/>
      <c r="BM65" s="177"/>
      <c r="BO65" s="177"/>
      <c r="BQ65" s="289">
        <f t="shared" si="15"/>
        <v>0</v>
      </c>
      <c r="BR65" s="289">
        <f t="shared" si="16"/>
        <v>0</v>
      </c>
      <c r="BS65" s="289">
        <f t="shared" si="17"/>
        <v>0</v>
      </c>
      <c r="BV65" s="177"/>
      <c r="BX65" s="177"/>
      <c r="BZ65" s="177"/>
      <c r="CA65" s="117"/>
      <c r="CB65" s="177"/>
      <c r="CD65" s="289">
        <f t="shared" si="18"/>
        <v>0</v>
      </c>
      <c r="CE65" s="289">
        <f t="shared" si="19"/>
        <v>0</v>
      </c>
      <c r="CF65" s="289">
        <f t="shared" si="20"/>
        <v>0</v>
      </c>
      <c r="CO65" s="289"/>
      <c r="CP65" s="289"/>
      <c r="CQ65" s="289"/>
      <c r="DB65" s="289"/>
      <c r="DC65" s="289"/>
      <c r="DD65" s="289"/>
      <c r="DM65" s="289"/>
      <c r="DN65" s="289"/>
      <c r="DO65" s="289"/>
    </row>
    <row r="66" spans="1:119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89">
        <f t="shared" si="12"/>
        <v>0</v>
      </c>
      <c r="BG66" s="289">
        <f t="shared" si="13"/>
        <v>0</v>
      </c>
      <c r="BH66" s="289">
        <f t="shared" si="14"/>
        <v>0</v>
      </c>
      <c r="BI66" s="177"/>
      <c r="BK66" s="177"/>
      <c r="BM66" s="177"/>
      <c r="BO66" s="177"/>
      <c r="BQ66" s="289">
        <f t="shared" si="15"/>
        <v>0</v>
      </c>
      <c r="BR66" s="289">
        <f t="shared" si="16"/>
        <v>0</v>
      </c>
      <c r="BS66" s="289">
        <f t="shared" si="17"/>
        <v>0</v>
      </c>
      <c r="BV66" s="177"/>
      <c r="BX66" s="177"/>
      <c r="BZ66" s="177"/>
      <c r="CA66" s="117"/>
      <c r="CB66" s="177"/>
      <c r="CD66" s="289">
        <f t="shared" si="18"/>
        <v>0</v>
      </c>
      <c r="CE66" s="289">
        <f t="shared" si="19"/>
        <v>0</v>
      </c>
      <c r="CF66" s="289">
        <f t="shared" si="20"/>
        <v>0</v>
      </c>
      <c r="CO66" s="289"/>
      <c r="CP66" s="289"/>
      <c r="CQ66" s="289"/>
      <c r="DB66" s="289"/>
      <c r="DC66" s="289"/>
      <c r="DD66" s="289"/>
      <c r="DM66" s="289"/>
      <c r="DN66" s="289"/>
      <c r="DO66" s="289"/>
    </row>
    <row r="67" spans="1:119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89">
        <f t="shared" si="12"/>
        <v>0</v>
      </c>
      <c r="BG67" s="289">
        <f t="shared" si="13"/>
        <v>0</v>
      </c>
      <c r="BH67" s="289">
        <f t="shared" si="14"/>
        <v>0</v>
      </c>
      <c r="BI67" s="177"/>
      <c r="BK67" s="177"/>
      <c r="BM67" s="177"/>
      <c r="BO67" s="177"/>
      <c r="BQ67" s="289">
        <f t="shared" si="15"/>
        <v>0</v>
      </c>
      <c r="BR67" s="289">
        <f t="shared" si="16"/>
        <v>0</v>
      </c>
      <c r="BS67" s="289">
        <f t="shared" si="17"/>
        <v>0</v>
      </c>
      <c r="BV67" s="177"/>
      <c r="BX67" s="177"/>
      <c r="BZ67" s="177"/>
      <c r="CA67" s="117"/>
      <c r="CB67" s="177"/>
      <c r="CD67" s="289">
        <f t="shared" si="18"/>
        <v>0</v>
      </c>
      <c r="CE67" s="289">
        <f t="shared" si="19"/>
        <v>0</v>
      </c>
      <c r="CF67" s="289">
        <f t="shared" si="20"/>
        <v>0</v>
      </c>
      <c r="CO67" s="289"/>
      <c r="CP67" s="289"/>
      <c r="CQ67" s="289"/>
      <c r="DB67" s="289"/>
      <c r="DC67" s="289"/>
      <c r="DD67" s="289"/>
      <c r="DM67" s="289"/>
      <c r="DN67" s="289"/>
      <c r="DO67" s="289"/>
    </row>
    <row r="68" spans="1:119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89">
        <f t="shared" si="12"/>
        <v>0</v>
      </c>
      <c r="BG68" s="289">
        <f t="shared" si="13"/>
        <v>0</v>
      </c>
      <c r="BH68" s="289">
        <f t="shared" si="14"/>
        <v>0</v>
      </c>
      <c r="BI68" s="177"/>
      <c r="BK68" s="177"/>
      <c r="BM68" s="177"/>
      <c r="BO68" s="177"/>
      <c r="BQ68" s="289">
        <f t="shared" si="15"/>
        <v>0</v>
      </c>
      <c r="BR68" s="289">
        <f t="shared" si="16"/>
        <v>0</v>
      </c>
      <c r="BS68" s="289">
        <f t="shared" si="17"/>
        <v>0</v>
      </c>
      <c r="BV68" s="177"/>
      <c r="BX68" s="177"/>
      <c r="BZ68" s="177"/>
      <c r="CA68" s="117"/>
      <c r="CB68" s="177"/>
      <c r="CD68" s="289">
        <f t="shared" si="18"/>
        <v>0</v>
      </c>
      <c r="CE68" s="289">
        <f t="shared" si="19"/>
        <v>0</v>
      </c>
      <c r="CF68" s="289">
        <f t="shared" si="20"/>
        <v>0</v>
      </c>
      <c r="CO68" s="289"/>
      <c r="CP68" s="289"/>
      <c r="CQ68" s="289"/>
      <c r="DB68" s="289"/>
      <c r="DC68" s="289"/>
      <c r="DD68" s="289"/>
      <c r="DM68" s="289"/>
      <c r="DN68" s="289"/>
      <c r="DO68" s="289"/>
    </row>
    <row r="69" spans="1:119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89">
        <f t="shared" si="12"/>
        <v>1</v>
      </c>
      <c r="BG69" s="289">
        <f t="shared" si="13"/>
        <v>0</v>
      </c>
      <c r="BH69" s="289">
        <f t="shared" si="14"/>
        <v>1</v>
      </c>
      <c r="BI69" s="177"/>
      <c r="BK69" s="177"/>
      <c r="BM69" s="177"/>
      <c r="BO69" s="177"/>
      <c r="BQ69" s="289">
        <f t="shared" si="15"/>
        <v>0</v>
      </c>
      <c r="BR69" s="289">
        <f t="shared" si="16"/>
        <v>0</v>
      </c>
      <c r="BS69" s="289">
        <f t="shared" si="17"/>
        <v>0</v>
      </c>
      <c r="BV69" s="177"/>
      <c r="BX69" s="177"/>
      <c r="BZ69" s="177"/>
      <c r="CA69" s="117"/>
      <c r="CB69" s="177"/>
      <c r="CD69" s="289">
        <f t="shared" si="18"/>
        <v>0</v>
      </c>
      <c r="CE69" s="289">
        <f t="shared" si="19"/>
        <v>0</v>
      </c>
      <c r="CF69" s="289">
        <f t="shared" si="20"/>
        <v>0</v>
      </c>
      <c r="CO69" s="289"/>
      <c r="CP69" s="289"/>
      <c r="CQ69" s="289"/>
      <c r="DB69" s="289"/>
      <c r="DC69" s="289"/>
      <c r="DD69" s="289"/>
      <c r="DM69" s="289"/>
      <c r="DN69" s="289"/>
      <c r="DO69" s="289"/>
    </row>
    <row r="70" spans="1:119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21">D70+F70+H70+J70</f>
        <v>0</v>
      </c>
      <c r="M70" s="83">
        <f t="shared" ref="M70:M133" si="22">E70+G70+I70+K70</f>
        <v>0</v>
      </c>
      <c r="N70" s="83">
        <f t="shared" ref="N70:N133" si="23">L70+M70</f>
        <v>0</v>
      </c>
      <c r="O70" s="168">
        <v>2</v>
      </c>
      <c r="Q70" s="171">
        <v>2</v>
      </c>
      <c r="S70" s="174"/>
      <c r="U70" s="177"/>
      <c r="W70" s="161">
        <f t="shared" ref="W70:W133" si="24">O70+Q70+S70+U70</f>
        <v>4</v>
      </c>
      <c r="X70" s="161">
        <f t="shared" ref="X70:X133" si="25">P70+R70+T70+V70</f>
        <v>0</v>
      </c>
      <c r="Y70" s="161">
        <f t="shared" ref="Y70:Y133" si="26">W70+X70</f>
        <v>4</v>
      </c>
      <c r="Z70" s="177"/>
      <c r="AB70" s="177"/>
      <c r="AD70" s="177"/>
      <c r="AF70" s="177"/>
      <c r="AH70" s="83">
        <f t="shared" ref="AH70:AH133" si="27">Z70+AB70+AD70+AF70</f>
        <v>0</v>
      </c>
      <c r="AI70" s="83">
        <f t="shared" ref="AI70:AI133" si="28">AA70+AC70+AE70+AG70</f>
        <v>0</v>
      </c>
      <c r="AJ70" s="83">
        <f t="shared" ref="AJ70:AJ133" si="29">AH70+AI70</f>
        <v>0</v>
      </c>
      <c r="AL70" s="258"/>
      <c r="AN70" s="258"/>
      <c r="AP70" s="258"/>
      <c r="AQ70" s="117"/>
      <c r="AR70" s="117"/>
      <c r="AU70" s="161">
        <f t="shared" ref="AU70:AU133" si="30">AK70+AM70+AO70+AQ70+AS70</f>
        <v>0</v>
      </c>
      <c r="AV70" s="161">
        <f t="shared" ref="AV70:AV133" si="31">AL70+AN70+AP70+AR70+AT70</f>
        <v>0</v>
      </c>
      <c r="AW70" s="161">
        <f t="shared" ref="AW70:AW133" si="32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89">
        <f t="shared" ref="BF70:BF133" si="33">AX70+AZ70+BB70+BD70</f>
        <v>0</v>
      </c>
      <c r="BG70" s="289">
        <f t="shared" ref="BG70:BG133" si="34">AY70+BA70+BC70+BE70</f>
        <v>0</v>
      </c>
      <c r="BH70" s="289">
        <f t="shared" ref="BH70:BH133" si="35">BF70+BG70</f>
        <v>0</v>
      </c>
      <c r="BI70" s="177"/>
      <c r="BK70" s="177"/>
      <c r="BM70" s="177"/>
      <c r="BO70" s="177"/>
      <c r="BQ70" s="289">
        <f t="shared" ref="BQ70:BQ133" si="36">BI70+BK70+BM70+BO70</f>
        <v>0</v>
      </c>
      <c r="BR70" s="289">
        <f t="shared" ref="BR70:BR133" si="37">BJ70+BL70+BN70+BP70</f>
        <v>0</v>
      </c>
      <c r="BS70" s="289">
        <f t="shared" ref="BS70:BS133" si="38">BQ70+BR70</f>
        <v>0</v>
      </c>
      <c r="BV70" s="177"/>
      <c r="BX70" s="177"/>
      <c r="BZ70" s="177"/>
      <c r="CA70" s="117"/>
      <c r="CB70" s="177"/>
      <c r="CD70" s="289">
        <f t="shared" ref="CD70:CD133" si="39">BT70+BV70+BX70+BZ70+CB70</f>
        <v>0</v>
      </c>
      <c r="CE70" s="289">
        <f t="shared" ref="CE70:CE133" si="40">BU70+BW70+BY70+CA70+CC70</f>
        <v>0</v>
      </c>
      <c r="CF70" s="289">
        <f t="shared" ref="CF70:CF133" si="41">CD70+CE70</f>
        <v>0</v>
      </c>
      <c r="CO70" s="289"/>
      <c r="CP70" s="289"/>
      <c r="CQ70" s="289"/>
      <c r="DB70" s="289"/>
      <c r="DC70" s="289"/>
      <c r="DD70" s="289"/>
      <c r="DM70" s="289"/>
      <c r="DN70" s="289"/>
      <c r="DO70" s="289"/>
    </row>
    <row r="71" spans="1:119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21"/>
        <v>0</v>
      </c>
      <c r="M71" s="83">
        <f t="shared" si="22"/>
        <v>0</v>
      </c>
      <c r="N71" s="83">
        <f t="shared" si="23"/>
        <v>0</v>
      </c>
      <c r="O71" s="168"/>
      <c r="Q71" s="171"/>
      <c r="S71" s="174"/>
      <c r="U71" s="177"/>
      <c r="W71" s="161">
        <f t="shared" si="24"/>
        <v>0</v>
      </c>
      <c r="X71" s="161">
        <f t="shared" si="25"/>
        <v>0</v>
      </c>
      <c r="Y71" s="161">
        <f t="shared" si="26"/>
        <v>0</v>
      </c>
      <c r="Z71" s="177"/>
      <c r="AB71" s="177"/>
      <c r="AD71" s="177"/>
      <c r="AF71" s="177"/>
      <c r="AH71" s="83">
        <f t="shared" si="27"/>
        <v>0</v>
      </c>
      <c r="AI71" s="83">
        <f t="shared" si="28"/>
        <v>0</v>
      </c>
      <c r="AJ71" s="83">
        <f t="shared" si="29"/>
        <v>0</v>
      </c>
      <c r="AL71" s="258"/>
      <c r="AN71" s="258"/>
      <c r="AP71" s="258"/>
      <c r="AQ71" s="117"/>
      <c r="AR71" s="117"/>
      <c r="AU71" s="161">
        <f t="shared" si="30"/>
        <v>0</v>
      </c>
      <c r="AV71" s="161">
        <f t="shared" si="31"/>
        <v>0</v>
      </c>
      <c r="AW71" s="161">
        <f t="shared" si="32"/>
        <v>0</v>
      </c>
      <c r="AX71" s="60"/>
      <c r="AY71" s="41"/>
      <c r="AZ71" s="60"/>
      <c r="BA71" s="41"/>
      <c r="BB71" s="60"/>
      <c r="BC71" s="41"/>
      <c r="BD71" s="60"/>
      <c r="BE71" s="41"/>
      <c r="BF71" s="289">
        <f t="shared" si="33"/>
        <v>0</v>
      </c>
      <c r="BG71" s="289">
        <f t="shared" si="34"/>
        <v>0</v>
      </c>
      <c r="BH71" s="289">
        <f t="shared" si="35"/>
        <v>0</v>
      </c>
      <c r="BI71" s="177"/>
      <c r="BK71" s="177"/>
      <c r="BM71" s="177"/>
      <c r="BO71" s="177"/>
      <c r="BQ71" s="289">
        <f t="shared" si="36"/>
        <v>0</v>
      </c>
      <c r="BR71" s="289">
        <f t="shared" si="37"/>
        <v>0</v>
      </c>
      <c r="BS71" s="289">
        <f t="shared" si="38"/>
        <v>0</v>
      </c>
      <c r="BV71" s="177"/>
      <c r="BX71" s="177"/>
      <c r="BZ71" s="177"/>
      <c r="CA71" s="117"/>
      <c r="CB71" s="177"/>
      <c r="CD71" s="289">
        <f t="shared" si="39"/>
        <v>0</v>
      </c>
      <c r="CE71" s="289">
        <f t="shared" si="40"/>
        <v>0</v>
      </c>
      <c r="CF71" s="289">
        <f t="shared" si="41"/>
        <v>0</v>
      </c>
      <c r="CO71" s="289"/>
      <c r="CP71" s="289"/>
      <c r="CQ71" s="289"/>
      <c r="DB71" s="289"/>
      <c r="DC71" s="289"/>
      <c r="DD71" s="289"/>
      <c r="DM71" s="289"/>
      <c r="DN71" s="289"/>
      <c r="DO71" s="289"/>
    </row>
    <row r="72" spans="1:119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21"/>
        <v>0</v>
      </c>
      <c r="M72" s="83">
        <f t="shared" si="22"/>
        <v>0</v>
      </c>
      <c r="N72" s="83">
        <f t="shared" si="23"/>
        <v>0</v>
      </c>
      <c r="O72" s="168"/>
      <c r="Q72" s="171"/>
      <c r="S72" s="174"/>
      <c r="U72" s="177">
        <v>1</v>
      </c>
      <c r="W72" s="161">
        <f t="shared" si="24"/>
        <v>1</v>
      </c>
      <c r="X72" s="161">
        <f t="shared" si="25"/>
        <v>0</v>
      </c>
      <c r="Y72" s="161">
        <f t="shared" si="26"/>
        <v>1</v>
      </c>
      <c r="Z72" s="177"/>
      <c r="AB72" s="177"/>
      <c r="AD72" s="177"/>
      <c r="AF72" s="177">
        <v>1</v>
      </c>
      <c r="AH72" s="83">
        <f t="shared" si="27"/>
        <v>1</v>
      </c>
      <c r="AI72" s="83">
        <f t="shared" si="28"/>
        <v>0</v>
      </c>
      <c r="AJ72" s="83">
        <f t="shared" si="29"/>
        <v>1</v>
      </c>
      <c r="AL72" s="258"/>
      <c r="AN72" s="258"/>
      <c r="AP72" s="258"/>
      <c r="AQ72" s="117"/>
      <c r="AR72" s="117"/>
      <c r="AU72" s="161">
        <f t="shared" si="30"/>
        <v>0</v>
      </c>
      <c r="AV72" s="161">
        <f t="shared" si="31"/>
        <v>0</v>
      </c>
      <c r="AW72" s="161">
        <f t="shared" si="32"/>
        <v>0</v>
      </c>
      <c r="AX72" s="60"/>
      <c r="AY72" s="41"/>
      <c r="AZ72" s="60"/>
      <c r="BA72" s="41"/>
      <c r="BB72" s="60"/>
      <c r="BC72" s="41"/>
      <c r="BD72" s="60"/>
      <c r="BE72" s="41"/>
      <c r="BF72" s="289">
        <f t="shared" si="33"/>
        <v>0</v>
      </c>
      <c r="BG72" s="289">
        <f t="shared" si="34"/>
        <v>0</v>
      </c>
      <c r="BH72" s="289">
        <f t="shared" si="35"/>
        <v>0</v>
      </c>
      <c r="BI72" s="177"/>
      <c r="BK72" s="177"/>
      <c r="BM72" s="177"/>
      <c r="BO72" s="177"/>
      <c r="BQ72" s="289">
        <f t="shared" si="36"/>
        <v>0</v>
      </c>
      <c r="BR72" s="289">
        <f t="shared" si="37"/>
        <v>0</v>
      </c>
      <c r="BS72" s="289">
        <f t="shared" si="38"/>
        <v>0</v>
      </c>
      <c r="BV72" s="177"/>
      <c r="BX72" s="177"/>
      <c r="BZ72" s="177"/>
      <c r="CA72" s="117"/>
      <c r="CB72" s="177"/>
      <c r="CD72" s="289">
        <f t="shared" si="39"/>
        <v>0</v>
      </c>
      <c r="CE72" s="289">
        <f t="shared" si="40"/>
        <v>0</v>
      </c>
      <c r="CF72" s="289">
        <f t="shared" si="41"/>
        <v>0</v>
      </c>
      <c r="CO72" s="289"/>
      <c r="CP72" s="289"/>
      <c r="CQ72" s="289"/>
      <c r="DB72" s="289"/>
      <c r="DC72" s="289"/>
      <c r="DD72" s="289"/>
      <c r="DM72" s="289"/>
      <c r="DN72" s="289"/>
      <c r="DO72" s="289"/>
    </row>
    <row r="73" spans="1:119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21"/>
        <v>2</v>
      </c>
      <c r="M73" s="83">
        <f t="shared" si="22"/>
        <v>0</v>
      </c>
      <c r="N73" s="83">
        <f t="shared" si="23"/>
        <v>2</v>
      </c>
      <c r="O73" s="168">
        <v>2</v>
      </c>
      <c r="Q73" s="171">
        <v>3</v>
      </c>
      <c r="S73" s="174"/>
      <c r="U73" s="177"/>
      <c r="W73" s="161">
        <f t="shared" si="24"/>
        <v>5</v>
      </c>
      <c r="X73" s="161">
        <f t="shared" si="25"/>
        <v>0</v>
      </c>
      <c r="Y73" s="161">
        <f t="shared" si="26"/>
        <v>5</v>
      </c>
      <c r="Z73" s="177"/>
      <c r="AB73" s="177"/>
      <c r="AD73" s="177"/>
      <c r="AF73" s="177">
        <v>1</v>
      </c>
      <c r="AH73" s="83">
        <f t="shared" si="27"/>
        <v>1</v>
      </c>
      <c r="AI73" s="83">
        <f t="shared" si="28"/>
        <v>0</v>
      </c>
      <c r="AJ73" s="83">
        <f t="shared" si="29"/>
        <v>1</v>
      </c>
      <c r="AL73" s="258"/>
      <c r="AN73" s="258"/>
      <c r="AP73" s="258"/>
      <c r="AQ73" s="117"/>
      <c r="AR73" s="117"/>
      <c r="AU73" s="161">
        <f t="shared" si="30"/>
        <v>0</v>
      </c>
      <c r="AV73" s="161">
        <f t="shared" si="31"/>
        <v>0</v>
      </c>
      <c r="AW73" s="161">
        <f t="shared" si="32"/>
        <v>0</v>
      </c>
      <c r="AX73" s="60"/>
      <c r="AY73" s="41"/>
      <c r="AZ73" s="60"/>
      <c r="BA73" s="41"/>
      <c r="BB73" s="60"/>
      <c r="BC73" s="41"/>
      <c r="BD73" s="60"/>
      <c r="BE73" s="41"/>
      <c r="BF73" s="289">
        <f t="shared" si="33"/>
        <v>0</v>
      </c>
      <c r="BG73" s="289">
        <f t="shared" si="34"/>
        <v>0</v>
      </c>
      <c r="BH73" s="289">
        <f t="shared" si="35"/>
        <v>0</v>
      </c>
      <c r="BI73" s="177"/>
      <c r="BK73" s="177"/>
      <c r="BM73" s="177"/>
      <c r="BO73" s="177"/>
      <c r="BQ73" s="289">
        <f t="shared" si="36"/>
        <v>0</v>
      </c>
      <c r="BR73" s="289">
        <f t="shared" si="37"/>
        <v>0</v>
      </c>
      <c r="BS73" s="289">
        <f t="shared" si="38"/>
        <v>0</v>
      </c>
      <c r="BV73" s="177"/>
      <c r="BX73" s="177"/>
      <c r="BZ73" s="177"/>
      <c r="CA73" s="117"/>
      <c r="CB73" s="177"/>
      <c r="CD73" s="289">
        <f t="shared" si="39"/>
        <v>0</v>
      </c>
      <c r="CE73" s="289">
        <f t="shared" si="40"/>
        <v>0</v>
      </c>
      <c r="CF73" s="289">
        <f t="shared" si="41"/>
        <v>0</v>
      </c>
      <c r="CO73" s="289"/>
      <c r="CP73" s="289"/>
      <c r="CQ73" s="289"/>
      <c r="DB73" s="289"/>
      <c r="DC73" s="289"/>
      <c r="DD73" s="289"/>
      <c r="DM73" s="289"/>
      <c r="DN73" s="289"/>
      <c r="DO73" s="289"/>
    </row>
    <row r="74" spans="1:119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21"/>
        <v>4</v>
      </c>
      <c r="M74" s="83">
        <f t="shared" si="22"/>
        <v>0</v>
      </c>
      <c r="N74" s="83">
        <f t="shared" si="23"/>
        <v>4</v>
      </c>
      <c r="O74" s="168"/>
      <c r="Q74" s="171"/>
      <c r="S74" s="174"/>
      <c r="U74" s="177"/>
      <c r="W74" s="161">
        <f t="shared" si="24"/>
        <v>0</v>
      </c>
      <c r="X74" s="161">
        <f t="shared" si="25"/>
        <v>0</v>
      </c>
      <c r="Y74" s="161">
        <f t="shared" si="26"/>
        <v>0</v>
      </c>
      <c r="Z74" s="177"/>
      <c r="AB74" s="177"/>
      <c r="AD74" s="177"/>
      <c r="AF74" s="177"/>
      <c r="AH74" s="83">
        <f t="shared" si="27"/>
        <v>0</v>
      </c>
      <c r="AI74" s="83">
        <f t="shared" si="28"/>
        <v>0</v>
      </c>
      <c r="AJ74" s="83">
        <f t="shared" si="29"/>
        <v>0</v>
      </c>
      <c r="AL74" s="258"/>
      <c r="AN74" s="258"/>
      <c r="AP74" s="258"/>
      <c r="AQ74" s="117"/>
      <c r="AR74" s="117"/>
      <c r="AU74" s="161">
        <f t="shared" si="30"/>
        <v>0</v>
      </c>
      <c r="AV74" s="161">
        <f t="shared" si="31"/>
        <v>0</v>
      </c>
      <c r="AW74" s="161">
        <f t="shared" si="32"/>
        <v>0</v>
      </c>
      <c r="AX74" s="60"/>
      <c r="AY74" s="41"/>
      <c r="AZ74" s="60"/>
      <c r="BA74" s="41"/>
      <c r="BB74" s="60"/>
      <c r="BC74" s="41"/>
      <c r="BD74" s="60"/>
      <c r="BE74" s="41"/>
      <c r="BF74" s="289">
        <f t="shared" si="33"/>
        <v>0</v>
      </c>
      <c r="BG74" s="289">
        <f t="shared" si="34"/>
        <v>0</v>
      </c>
      <c r="BH74" s="289">
        <f t="shared" si="35"/>
        <v>0</v>
      </c>
      <c r="BI74" s="177"/>
      <c r="BK74" s="177"/>
      <c r="BM74" s="177"/>
      <c r="BO74" s="177"/>
      <c r="BQ74" s="289">
        <f t="shared" si="36"/>
        <v>0</v>
      </c>
      <c r="BR74" s="289">
        <f t="shared" si="37"/>
        <v>0</v>
      </c>
      <c r="BS74" s="289">
        <f t="shared" si="38"/>
        <v>0</v>
      </c>
      <c r="BV74" s="177"/>
      <c r="BX74" s="177"/>
      <c r="BZ74" s="177"/>
      <c r="CA74" s="117"/>
      <c r="CB74" s="177"/>
      <c r="CD74" s="289">
        <f t="shared" si="39"/>
        <v>0</v>
      </c>
      <c r="CE74" s="289">
        <f t="shared" si="40"/>
        <v>0</v>
      </c>
      <c r="CF74" s="289">
        <f t="shared" si="41"/>
        <v>0</v>
      </c>
      <c r="CO74" s="289"/>
      <c r="CP74" s="289"/>
      <c r="CQ74" s="289"/>
      <c r="DB74" s="289"/>
      <c r="DC74" s="289"/>
      <c r="DD74" s="289"/>
      <c r="DM74" s="289"/>
      <c r="DN74" s="289"/>
      <c r="DO74" s="289"/>
    </row>
    <row r="75" spans="1:119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21"/>
        <v>0</v>
      </c>
      <c r="M75" s="83">
        <f t="shared" si="22"/>
        <v>0</v>
      </c>
      <c r="N75" s="83">
        <f t="shared" si="23"/>
        <v>0</v>
      </c>
      <c r="O75" s="168"/>
      <c r="Q75" s="171"/>
      <c r="S75" s="174"/>
      <c r="U75" s="177"/>
      <c r="W75" s="161">
        <f t="shared" si="24"/>
        <v>0</v>
      </c>
      <c r="X75" s="161">
        <f t="shared" si="25"/>
        <v>0</v>
      </c>
      <c r="Y75" s="161">
        <f t="shared" si="26"/>
        <v>0</v>
      </c>
      <c r="Z75" s="177"/>
      <c r="AB75" s="177"/>
      <c r="AD75" s="177"/>
      <c r="AF75" s="177"/>
      <c r="AH75" s="83">
        <f t="shared" si="27"/>
        <v>0</v>
      </c>
      <c r="AI75" s="83">
        <f t="shared" si="28"/>
        <v>0</v>
      </c>
      <c r="AJ75" s="83">
        <f t="shared" si="29"/>
        <v>0</v>
      </c>
      <c r="AL75" s="258"/>
      <c r="AN75" s="258"/>
      <c r="AP75" s="258"/>
      <c r="AQ75" s="117"/>
      <c r="AR75" s="117"/>
      <c r="AU75" s="161">
        <f t="shared" si="30"/>
        <v>0</v>
      </c>
      <c r="AV75" s="161">
        <f t="shared" si="31"/>
        <v>0</v>
      </c>
      <c r="AW75" s="161">
        <f t="shared" si="32"/>
        <v>0</v>
      </c>
      <c r="AX75" s="60"/>
      <c r="AY75" s="41"/>
      <c r="AZ75" s="60"/>
      <c r="BA75" s="41"/>
      <c r="BB75" s="60"/>
      <c r="BC75" s="41"/>
      <c r="BD75" s="60"/>
      <c r="BE75" s="41"/>
      <c r="BF75" s="289">
        <f t="shared" si="33"/>
        <v>0</v>
      </c>
      <c r="BG75" s="289">
        <f t="shared" si="34"/>
        <v>0</v>
      </c>
      <c r="BH75" s="289">
        <f t="shared" si="35"/>
        <v>0</v>
      </c>
      <c r="BI75" s="177"/>
      <c r="BK75" s="177"/>
      <c r="BM75" s="177"/>
      <c r="BO75" s="177"/>
      <c r="BQ75" s="289">
        <f t="shared" si="36"/>
        <v>0</v>
      </c>
      <c r="BR75" s="289">
        <f t="shared" si="37"/>
        <v>0</v>
      </c>
      <c r="BS75" s="289">
        <f t="shared" si="38"/>
        <v>0</v>
      </c>
      <c r="BV75" s="177"/>
      <c r="BX75" s="177"/>
      <c r="BZ75" s="177"/>
      <c r="CA75" s="117"/>
      <c r="CB75" s="177"/>
      <c r="CD75" s="289">
        <f t="shared" si="39"/>
        <v>0</v>
      </c>
      <c r="CE75" s="289">
        <f t="shared" si="40"/>
        <v>0</v>
      </c>
      <c r="CF75" s="289">
        <f t="shared" si="41"/>
        <v>0</v>
      </c>
      <c r="CO75" s="289"/>
      <c r="CP75" s="289"/>
      <c r="CQ75" s="289"/>
      <c r="DB75" s="289"/>
      <c r="DC75" s="289"/>
      <c r="DD75" s="289"/>
      <c r="DM75" s="289"/>
      <c r="DN75" s="289"/>
      <c r="DO75" s="289"/>
    </row>
    <row r="76" spans="1:119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21"/>
        <v>0</v>
      </c>
      <c r="M76" s="83">
        <f t="shared" si="22"/>
        <v>0</v>
      </c>
      <c r="N76" s="83">
        <f t="shared" si="23"/>
        <v>0</v>
      </c>
      <c r="O76" s="168"/>
      <c r="Q76" s="171"/>
      <c r="S76" s="174"/>
      <c r="U76" s="177"/>
      <c r="W76" s="161">
        <f t="shared" si="24"/>
        <v>0</v>
      </c>
      <c r="X76" s="161">
        <f t="shared" si="25"/>
        <v>0</v>
      </c>
      <c r="Y76" s="161">
        <f t="shared" si="26"/>
        <v>0</v>
      </c>
      <c r="Z76" s="177"/>
      <c r="AB76" s="177"/>
      <c r="AD76" s="177"/>
      <c r="AF76" s="177"/>
      <c r="AH76" s="83">
        <f t="shared" si="27"/>
        <v>0</v>
      </c>
      <c r="AI76" s="83">
        <f t="shared" si="28"/>
        <v>0</v>
      </c>
      <c r="AJ76" s="83">
        <f t="shared" si="29"/>
        <v>0</v>
      </c>
      <c r="AL76" s="258"/>
      <c r="AN76" s="258"/>
      <c r="AP76" s="258"/>
      <c r="AQ76" s="117"/>
      <c r="AR76" s="117"/>
      <c r="AU76" s="161">
        <f t="shared" si="30"/>
        <v>0</v>
      </c>
      <c r="AV76" s="161">
        <f t="shared" si="31"/>
        <v>0</v>
      </c>
      <c r="AW76" s="161">
        <f t="shared" si="32"/>
        <v>0</v>
      </c>
      <c r="AX76" s="60"/>
      <c r="AY76" s="41"/>
      <c r="AZ76" s="60"/>
      <c r="BA76" s="41"/>
      <c r="BB76" s="60"/>
      <c r="BC76" s="41"/>
      <c r="BD76" s="60"/>
      <c r="BE76" s="41"/>
      <c r="BF76" s="289">
        <f t="shared" si="33"/>
        <v>0</v>
      </c>
      <c r="BG76" s="289">
        <f t="shared" si="34"/>
        <v>0</v>
      </c>
      <c r="BH76" s="289">
        <f t="shared" si="35"/>
        <v>0</v>
      </c>
      <c r="BI76" s="177"/>
      <c r="BK76" s="177"/>
      <c r="BM76" s="177"/>
      <c r="BO76" s="177"/>
      <c r="BQ76" s="289">
        <f t="shared" si="36"/>
        <v>0</v>
      </c>
      <c r="BR76" s="289">
        <f t="shared" si="37"/>
        <v>0</v>
      </c>
      <c r="BS76" s="289">
        <f t="shared" si="38"/>
        <v>0</v>
      </c>
      <c r="BV76" s="177"/>
      <c r="BX76" s="177"/>
      <c r="BZ76" s="177"/>
      <c r="CA76" s="117"/>
      <c r="CB76" s="177"/>
      <c r="CD76" s="289">
        <f t="shared" si="39"/>
        <v>0</v>
      </c>
      <c r="CE76" s="289">
        <f t="shared" si="40"/>
        <v>0</v>
      </c>
      <c r="CF76" s="289">
        <f t="shared" si="41"/>
        <v>0</v>
      </c>
      <c r="CO76" s="289"/>
      <c r="CP76" s="289"/>
      <c r="CQ76" s="289"/>
      <c r="DB76" s="289"/>
      <c r="DC76" s="289"/>
      <c r="DD76" s="289"/>
      <c r="DM76" s="289"/>
      <c r="DN76" s="289"/>
      <c r="DO76" s="289"/>
    </row>
    <row r="77" spans="1:119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21"/>
        <v>2</v>
      </c>
      <c r="M77" s="83">
        <f t="shared" si="22"/>
        <v>0</v>
      </c>
      <c r="N77" s="83">
        <f t="shared" si="23"/>
        <v>2</v>
      </c>
      <c r="O77" s="168">
        <v>1</v>
      </c>
      <c r="Q77" s="171">
        <v>1</v>
      </c>
      <c r="S77" s="174"/>
      <c r="U77" s="177"/>
      <c r="W77" s="161">
        <f t="shared" si="24"/>
        <v>2</v>
      </c>
      <c r="X77" s="161">
        <f t="shared" si="25"/>
        <v>0</v>
      </c>
      <c r="Y77" s="161">
        <f t="shared" si="26"/>
        <v>2</v>
      </c>
      <c r="Z77" s="177"/>
      <c r="AB77" s="177"/>
      <c r="AD77" s="177"/>
      <c r="AF77" s="177">
        <v>1</v>
      </c>
      <c r="AH77" s="83">
        <f t="shared" si="27"/>
        <v>1</v>
      </c>
      <c r="AI77" s="83">
        <f t="shared" si="28"/>
        <v>0</v>
      </c>
      <c r="AJ77" s="83">
        <f t="shared" si="29"/>
        <v>1</v>
      </c>
      <c r="AL77" s="258"/>
      <c r="AN77" s="258"/>
      <c r="AP77" s="258"/>
      <c r="AQ77" s="117"/>
      <c r="AR77" s="117"/>
      <c r="AU77" s="161">
        <f t="shared" si="30"/>
        <v>0</v>
      </c>
      <c r="AV77" s="161">
        <f t="shared" si="31"/>
        <v>0</v>
      </c>
      <c r="AW77" s="161">
        <f t="shared" si="32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89">
        <f t="shared" si="33"/>
        <v>1</v>
      </c>
      <c r="BG77" s="289">
        <f t="shared" si="34"/>
        <v>0</v>
      </c>
      <c r="BH77" s="289">
        <f t="shared" si="35"/>
        <v>1</v>
      </c>
      <c r="BI77" s="177"/>
      <c r="BK77" s="177"/>
      <c r="BM77" s="177"/>
      <c r="BO77" s="177"/>
      <c r="BQ77" s="289">
        <f t="shared" si="36"/>
        <v>0</v>
      </c>
      <c r="BR77" s="289">
        <f t="shared" si="37"/>
        <v>0</v>
      </c>
      <c r="BS77" s="289">
        <f t="shared" si="38"/>
        <v>0</v>
      </c>
      <c r="BV77" s="177"/>
      <c r="BX77" s="177"/>
      <c r="BZ77" s="177"/>
      <c r="CA77" s="117"/>
      <c r="CB77" s="177"/>
      <c r="CD77" s="289">
        <f t="shared" si="39"/>
        <v>0</v>
      </c>
      <c r="CE77" s="289">
        <f t="shared" si="40"/>
        <v>0</v>
      </c>
      <c r="CF77" s="289">
        <f t="shared" si="41"/>
        <v>0</v>
      </c>
      <c r="CO77" s="289"/>
      <c r="CP77" s="289"/>
      <c r="CQ77" s="289"/>
      <c r="DB77" s="289"/>
      <c r="DC77" s="289"/>
      <c r="DD77" s="289"/>
      <c r="DM77" s="289"/>
      <c r="DN77" s="289"/>
      <c r="DO77" s="289"/>
    </row>
    <row r="78" spans="1:119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21"/>
        <v>3</v>
      </c>
      <c r="M78" s="83">
        <f t="shared" si="22"/>
        <v>0</v>
      </c>
      <c r="N78" s="83">
        <f t="shared" si="23"/>
        <v>3</v>
      </c>
      <c r="O78" s="168"/>
      <c r="Q78" s="171"/>
      <c r="S78" s="174"/>
      <c r="U78" s="177"/>
      <c r="W78" s="161">
        <f t="shared" si="24"/>
        <v>0</v>
      </c>
      <c r="X78" s="161">
        <f t="shared" si="25"/>
        <v>0</v>
      </c>
      <c r="Y78" s="161">
        <f t="shared" si="26"/>
        <v>0</v>
      </c>
      <c r="Z78" s="177"/>
      <c r="AB78" s="177"/>
      <c r="AD78" s="177"/>
      <c r="AF78" s="177">
        <v>1</v>
      </c>
      <c r="AH78" s="83">
        <f t="shared" si="27"/>
        <v>1</v>
      </c>
      <c r="AI78" s="83">
        <f t="shared" si="28"/>
        <v>0</v>
      </c>
      <c r="AJ78" s="83">
        <f t="shared" si="29"/>
        <v>1</v>
      </c>
      <c r="AL78" s="258"/>
      <c r="AN78" s="258"/>
      <c r="AP78" s="258"/>
      <c r="AQ78" s="117"/>
      <c r="AR78" s="117"/>
      <c r="AU78" s="161">
        <f t="shared" si="30"/>
        <v>0</v>
      </c>
      <c r="AV78" s="161">
        <f t="shared" si="31"/>
        <v>0</v>
      </c>
      <c r="AW78" s="161">
        <f t="shared" si="32"/>
        <v>0</v>
      </c>
      <c r="AX78" s="60"/>
      <c r="AY78" s="41"/>
      <c r="AZ78" s="60"/>
      <c r="BA78" s="41"/>
      <c r="BB78" s="60"/>
      <c r="BC78" s="41"/>
      <c r="BD78" s="60"/>
      <c r="BE78" s="41"/>
      <c r="BF78" s="289">
        <f t="shared" si="33"/>
        <v>0</v>
      </c>
      <c r="BG78" s="289">
        <f t="shared" si="34"/>
        <v>0</v>
      </c>
      <c r="BH78" s="289">
        <f t="shared" si="35"/>
        <v>0</v>
      </c>
      <c r="BI78" s="177"/>
      <c r="BK78" s="177"/>
      <c r="BM78" s="177"/>
      <c r="BO78" s="177"/>
      <c r="BQ78" s="289">
        <f t="shared" si="36"/>
        <v>0</v>
      </c>
      <c r="BR78" s="289">
        <f t="shared" si="37"/>
        <v>0</v>
      </c>
      <c r="BS78" s="289">
        <f t="shared" si="38"/>
        <v>0</v>
      </c>
      <c r="BV78" s="177"/>
      <c r="BX78" s="177"/>
      <c r="BZ78" s="177"/>
      <c r="CA78" s="117"/>
      <c r="CB78" s="177"/>
      <c r="CD78" s="289">
        <f t="shared" si="39"/>
        <v>0</v>
      </c>
      <c r="CE78" s="289">
        <f t="shared" si="40"/>
        <v>0</v>
      </c>
      <c r="CF78" s="289">
        <f t="shared" si="41"/>
        <v>0</v>
      </c>
      <c r="CO78" s="289"/>
      <c r="CP78" s="289"/>
      <c r="CQ78" s="289"/>
      <c r="DB78" s="289"/>
      <c r="DC78" s="289"/>
      <c r="DD78" s="289"/>
      <c r="DM78" s="289"/>
      <c r="DN78" s="289"/>
      <c r="DO78" s="289"/>
    </row>
    <row r="79" spans="1:119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21"/>
        <v>0</v>
      </c>
      <c r="M79" s="83">
        <f t="shared" si="22"/>
        <v>0</v>
      </c>
      <c r="N79" s="83">
        <f t="shared" si="23"/>
        <v>0</v>
      </c>
      <c r="O79" s="168"/>
      <c r="Q79" s="171"/>
      <c r="S79" s="174"/>
      <c r="U79" s="177"/>
      <c r="W79" s="161">
        <f t="shared" si="24"/>
        <v>0</v>
      </c>
      <c r="X79" s="161">
        <f t="shared" si="25"/>
        <v>0</v>
      </c>
      <c r="Y79" s="161">
        <f t="shared" si="26"/>
        <v>0</v>
      </c>
      <c r="Z79" s="177"/>
      <c r="AB79" s="177"/>
      <c r="AD79" s="177"/>
      <c r="AF79" s="177"/>
      <c r="AH79" s="83">
        <f t="shared" si="27"/>
        <v>0</v>
      </c>
      <c r="AI79" s="83">
        <f t="shared" si="28"/>
        <v>0</v>
      </c>
      <c r="AJ79" s="83">
        <f t="shared" si="29"/>
        <v>0</v>
      </c>
      <c r="AL79" s="258"/>
      <c r="AN79" s="258"/>
      <c r="AP79" s="258"/>
      <c r="AQ79" s="117"/>
      <c r="AR79" s="117"/>
      <c r="AU79" s="161">
        <f t="shared" si="30"/>
        <v>0</v>
      </c>
      <c r="AV79" s="161">
        <f t="shared" si="31"/>
        <v>0</v>
      </c>
      <c r="AW79" s="161">
        <f t="shared" si="32"/>
        <v>0</v>
      </c>
      <c r="AX79" s="60"/>
      <c r="AY79" s="41"/>
      <c r="AZ79" s="60"/>
      <c r="BA79" s="41"/>
      <c r="BB79" s="60"/>
      <c r="BC79" s="41"/>
      <c r="BD79" s="60"/>
      <c r="BE79" s="41"/>
      <c r="BF79" s="289">
        <f t="shared" si="33"/>
        <v>0</v>
      </c>
      <c r="BG79" s="289">
        <f t="shared" si="34"/>
        <v>0</v>
      </c>
      <c r="BH79" s="289">
        <f t="shared" si="35"/>
        <v>0</v>
      </c>
      <c r="BI79" s="177"/>
      <c r="BK79" s="177"/>
      <c r="BM79" s="177"/>
      <c r="BO79" s="177"/>
      <c r="BQ79" s="289">
        <f t="shared" si="36"/>
        <v>0</v>
      </c>
      <c r="BR79" s="289">
        <f t="shared" si="37"/>
        <v>0</v>
      </c>
      <c r="BS79" s="289">
        <f t="shared" si="38"/>
        <v>0</v>
      </c>
      <c r="BV79" s="177"/>
      <c r="BX79" s="177"/>
      <c r="BZ79" s="177"/>
      <c r="CA79" s="117"/>
      <c r="CB79" s="177"/>
      <c r="CD79" s="289">
        <f t="shared" si="39"/>
        <v>0</v>
      </c>
      <c r="CE79" s="289">
        <f t="shared" si="40"/>
        <v>0</v>
      </c>
      <c r="CF79" s="289">
        <f t="shared" si="41"/>
        <v>0</v>
      </c>
      <c r="CO79" s="289"/>
      <c r="CP79" s="289"/>
      <c r="CQ79" s="289"/>
      <c r="DB79" s="289"/>
      <c r="DC79" s="289"/>
      <c r="DD79" s="289"/>
      <c r="DM79" s="289"/>
      <c r="DN79" s="289"/>
      <c r="DO79" s="289"/>
    </row>
    <row r="80" spans="1:119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21"/>
        <v>0</v>
      </c>
      <c r="M80" s="83">
        <f t="shared" si="22"/>
        <v>0</v>
      </c>
      <c r="N80" s="83">
        <f t="shared" si="23"/>
        <v>0</v>
      </c>
      <c r="O80" s="168"/>
      <c r="Q80" s="171"/>
      <c r="S80" s="174"/>
      <c r="U80" s="177"/>
      <c r="W80" s="161">
        <f t="shared" si="24"/>
        <v>0</v>
      </c>
      <c r="X80" s="161">
        <f t="shared" si="25"/>
        <v>0</v>
      </c>
      <c r="Y80" s="161">
        <f t="shared" si="26"/>
        <v>0</v>
      </c>
      <c r="Z80" s="177"/>
      <c r="AB80" s="177"/>
      <c r="AD80" s="177"/>
      <c r="AF80" s="177"/>
      <c r="AH80" s="83">
        <f t="shared" si="27"/>
        <v>0</v>
      </c>
      <c r="AI80" s="83">
        <f t="shared" si="28"/>
        <v>0</v>
      </c>
      <c r="AJ80" s="83">
        <f t="shared" si="29"/>
        <v>0</v>
      </c>
      <c r="AL80" s="258"/>
      <c r="AN80" s="258"/>
      <c r="AP80" s="258"/>
      <c r="AQ80" s="117"/>
      <c r="AR80" s="117"/>
      <c r="AU80" s="161">
        <f t="shared" si="30"/>
        <v>0</v>
      </c>
      <c r="AV80" s="161">
        <f t="shared" si="31"/>
        <v>0</v>
      </c>
      <c r="AW80" s="161">
        <f t="shared" si="32"/>
        <v>0</v>
      </c>
      <c r="AX80" s="60"/>
      <c r="AY80" s="41"/>
      <c r="AZ80" s="60"/>
      <c r="BA80" s="41"/>
      <c r="BB80" s="60"/>
      <c r="BC80" s="41"/>
      <c r="BD80" s="60"/>
      <c r="BE80" s="41"/>
      <c r="BF80" s="289">
        <f t="shared" si="33"/>
        <v>0</v>
      </c>
      <c r="BG80" s="289">
        <f t="shared" si="34"/>
        <v>0</v>
      </c>
      <c r="BH80" s="289">
        <f t="shared" si="35"/>
        <v>0</v>
      </c>
      <c r="BI80" s="177"/>
      <c r="BK80" s="177"/>
      <c r="BM80" s="177"/>
      <c r="BO80" s="177"/>
      <c r="BQ80" s="289">
        <f t="shared" si="36"/>
        <v>0</v>
      </c>
      <c r="BR80" s="289">
        <f t="shared" si="37"/>
        <v>0</v>
      </c>
      <c r="BS80" s="289">
        <f t="shared" si="38"/>
        <v>0</v>
      </c>
      <c r="BV80" s="177"/>
      <c r="BX80" s="177"/>
      <c r="BZ80" s="177"/>
      <c r="CA80" s="117"/>
      <c r="CB80" s="177"/>
      <c r="CD80" s="289">
        <f t="shared" si="39"/>
        <v>0</v>
      </c>
      <c r="CE80" s="289">
        <f t="shared" si="40"/>
        <v>0</v>
      </c>
      <c r="CF80" s="289">
        <f t="shared" si="41"/>
        <v>0</v>
      </c>
      <c r="CO80" s="289"/>
      <c r="CP80" s="289"/>
      <c r="CQ80" s="289"/>
      <c r="DB80" s="289"/>
      <c r="DC80" s="289"/>
      <c r="DD80" s="289"/>
      <c r="DM80" s="289"/>
      <c r="DN80" s="289"/>
      <c r="DO80" s="289"/>
    </row>
    <row r="81" spans="1:119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21"/>
        <v>0</v>
      </c>
      <c r="M81" s="83">
        <f t="shared" si="22"/>
        <v>0</v>
      </c>
      <c r="N81" s="83">
        <f t="shared" si="23"/>
        <v>0</v>
      </c>
      <c r="O81" s="168"/>
      <c r="Q81" s="171"/>
      <c r="S81" s="174"/>
      <c r="U81" s="177"/>
      <c r="W81" s="161">
        <f t="shared" si="24"/>
        <v>0</v>
      </c>
      <c r="X81" s="161">
        <f t="shared" si="25"/>
        <v>0</v>
      </c>
      <c r="Y81" s="161">
        <f t="shared" si="26"/>
        <v>0</v>
      </c>
      <c r="Z81" s="177"/>
      <c r="AB81" s="177"/>
      <c r="AD81" s="177"/>
      <c r="AF81" s="177"/>
      <c r="AH81" s="83">
        <f t="shared" si="27"/>
        <v>0</v>
      </c>
      <c r="AI81" s="83">
        <f t="shared" si="28"/>
        <v>0</v>
      </c>
      <c r="AJ81" s="83">
        <f t="shared" si="29"/>
        <v>0</v>
      </c>
      <c r="AL81" s="258"/>
      <c r="AN81" s="258"/>
      <c r="AP81" s="258"/>
      <c r="AQ81" s="117"/>
      <c r="AR81" s="117"/>
      <c r="AU81" s="161">
        <f t="shared" si="30"/>
        <v>0</v>
      </c>
      <c r="AV81" s="161">
        <f t="shared" si="31"/>
        <v>0</v>
      </c>
      <c r="AW81" s="161">
        <f t="shared" si="32"/>
        <v>0</v>
      </c>
      <c r="AX81" s="60"/>
      <c r="AY81" s="41"/>
      <c r="AZ81" s="60"/>
      <c r="BA81" s="41"/>
      <c r="BB81" s="60"/>
      <c r="BC81" s="41"/>
      <c r="BD81" s="60"/>
      <c r="BE81" s="41"/>
      <c r="BF81" s="289">
        <f t="shared" si="33"/>
        <v>0</v>
      </c>
      <c r="BG81" s="289">
        <f t="shared" si="34"/>
        <v>0</v>
      </c>
      <c r="BH81" s="289">
        <f t="shared" si="35"/>
        <v>0</v>
      </c>
      <c r="BI81" s="177"/>
      <c r="BK81" s="177"/>
      <c r="BM81" s="177"/>
      <c r="BO81" s="177"/>
      <c r="BQ81" s="289">
        <f t="shared" si="36"/>
        <v>0</v>
      </c>
      <c r="BR81" s="289">
        <f t="shared" si="37"/>
        <v>0</v>
      </c>
      <c r="BS81" s="289">
        <f t="shared" si="38"/>
        <v>0</v>
      </c>
      <c r="BV81" s="177"/>
      <c r="BX81" s="177"/>
      <c r="BZ81" s="177"/>
      <c r="CA81" s="117"/>
      <c r="CB81" s="177"/>
      <c r="CD81" s="289">
        <f t="shared" si="39"/>
        <v>0</v>
      </c>
      <c r="CE81" s="289">
        <f t="shared" si="40"/>
        <v>0</v>
      </c>
      <c r="CF81" s="289">
        <f t="shared" si="41"/>
        <v>0</v>
      </c>
      <c r="CO81" s="289"/>
      <c r="CP81" s="289"/>
      <c r="CQ81" s="289"/>
      <c r="DB81" s="289"/>
      <c r="DC81" s="289"/>
      <c r="DD81" s="289"/>
      <c r="DM81" s="289"/>
      <c r="DN81" s="289"/>
      <c r="DO81" s="289"/>
    </row>
    <row r="82" spans="1:119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21"/>
        <v>0</v>
      </c>
      <c r="M82" s="83">
        <f t="shared" si="22"/>
        <v>0</v>
      </c>
      <c r="N82" s="83">
        <f t="shared" si="23"/>
        <v>0</v>
      </c>
      <c r="O82" s="168"/>
      <c r="Q82" s="171"/>
      <c r="S82" s="174"/>
      <c r="U82" s="177"/>
      <c r="W82" s="161">
        <f t="shared" si="24"/>
        <v>0</v>
      </c>
      <c r="X82" s="161">
        <f t="shared" si="25"/>
        <v>0</v>
      </c>
      <c r="Y82" s="161">
        <f t="shared" si="26"/>
        <v>0</v>
      </c>
      <c r="Z82" s="177"/>
      <c r="AB82" s="177"/>
      <c r="AD82" s="177"/>
      <c r="AF82" s="177"/>
      <c r="AH82" s="83">
        <f t="shared" si="27"/>
        <v>0</v>
      </c>
      <c r="AI82" s="83">
        <f t="shared" si="28"/>
        <v>0</v>
      </c>
      <c r="AJ82" s="83">
        <f t="shared" si="29"/>
        <v>0</v>
      </c>
      <c r="AL82" s="258"/>
      <c r="AN82" s="258"/>
      <c r="AP82" s="258"/>
      <c r="AQ82" s="117"/>
      <c r="AR82" s="117"/>
      <c r="AU82" s="161">
        <f t="shared" si="30"/>
        <v>0</v>
      </c>
      <c r="AV82" s="161">
        <f t="shared" si="31"/>
        <v>0</v>
      </c>
      <c r="AW82" s="161">
        <f t="shared" si="32"/>
        <v>0</v>
      </c>
      <c r="AX82" s="60"/>
      <c r="AY82" s="41"/>
      <c r="AZ82" s="60"/>
      <c r="BA82" s="41"/>
      <c r="BB82" s="60"/>
      <c r="BC82" s="41"/>
      <c r="BD82" s="60"/>
      <c r="BE82" s="41"/>
      <c r="BF82" s="289">
        <f t="shared" si="33"/>
        <v>0</v>
      </c>
      <c r="BG82" s="289">
        <f t="shared" si="34"/>
        <v>0</v>
      </c>
      <c r="BH82" s="289">
        <f t="shared" si="35"/>
        <v>0</v>
      </c>
      <c r="BI82" s="177"/>
      <c r="BK82" s="177"/>
      <c r="BM82" s="177"/>
      <c r="BO82" s="177"/>
      <c r="BQ82" s="289">
        <f t="shared" si="36"/>
        <v>0</v>
      </c>
      <c r="BR82" s="289">
        <f t="shared" si="37"/>
        <v>0</v>
      </c>
      <c r="BS82" s="289">
        <f t="shared" si="38"/>
        <v>0</v>
      </c>
      <c r="BV82" s="177"/>
      <c r="BX82" s="177"/>
      <c r="BZ82" s="177"/>
      <c r="CA82" s="117"/>
      <c r="CB82" s="177"/>
      <c r="CD82" s="289">
        <f t="shared" si="39"/>
        <v>0</v>
      </c>
      <c r="CE82" s="289">
        <f t="shared" si="40"/>
        <v>0</v>
      </c>
      <c r="CF82" s="289">
        <f t="shared" si="41"/>
        <v>0</v>
      </c>
      <c r="CO82" s="289"/>
      <c r="CP82" s="289"/>
      <c r="CQ82" s="289"/>
      <c r="DB82" s="289"/>
      <c r="DC82" s="289"/>
      <c r="DD82" s="289"/>
      <c r="DM82" s="289"/>
      <c r="DN82" s="289"/>
      <c r="DO82" s="289"/>
    </row>
    <row r="83" spans="1:119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21"/>
        <v>0</v>
      </c>
      <c r="M83" s="83">
        <f t="shared" si="22"/>
        <v>0</v>
      </c>
      <c r="N83" s="83">
        <f t="shared" si="23"/>
        <v>0</v>
      </c>
      <c r="O83" s="168"/>
      <c r="Q83" s="171"/>
      <c r="S83" s="174"/>
      <c r="U83" s="177"/>
      <c r="W83" s="161">
        <f t="shared" si="24"/>
        <v>0</v>
      </c>
      <c r="X83" s="161">
        <f t="shared" si="25"/>
        <v>0</v>
      </c>
      <c r="Y83" s="161">
        <f t="shared" si="26"/>
        <v>0</v>
      </c>
      <c r="Z83" s="177"/>
      <c r="AB83" s="177"/>
      <c r="AD83" s="177"/>
      <c r="AF83" s="177"/>
      <c r="AH83" s="83">
        <f t="shared" si="27"/>
        <v>0</v>
      </c>
      <c r="AI83" s="83">
        <f t="shared" si="28"/>
        <v>0</v>
      </c>
      <c r="AJ83" s="83">
        <f t="shared" si="29"/>
        <v>0</v>
      </c>
      <c r="AL83" s="258"/>
      <c r="AN83" s="258"/>
      <c r="AP83" s="258"/>
      <c r="AQ83" s="117"/>
      <c r="AR83" s="117"/>
      <c r="AU83" s="161">
        <f t="shared" si="30"/>
        <v>0</v>
      </c>
      <c r="AV83" s="161">
        <f t="shared" si="31"/>
        <v>0</v>
      </c>
      <c r="AW83" s="161">
        <f t="shared" si="32"/>
        <v>0</v>
      </c>
      <c r="AX83" s="60"/>
      <c r="AY83" s="41"/>
      <c r="AZ83" s="60"/>
      <c r="BA83" s="41"/>
      <c r="BB83" s="60"/>
      <c r="BC83" s="41"/>
      <c r="BD83" s="60"/>
      <c r="BE83" s="41"/>
      <c r="BF83" s="289">
        <f t="shared" si="33"/>
        <v>0</v>
      </c>
      <c r="BG83" s="289">
        <f t="shared" si="34"/>
        <v>0</v>
      </c>
      <c r="BH83" s="289">
        <f t="shared" si="35"/>
        <v>0</v>
      </c>
      <c r="BI83" s="177"/>
      <c r="BK83" s="177"/>
      <c r="BM83" s="177"/>
      <c r="BO83" s="177"/>
      <c r="BQ83" s="289">
        <f t="shared" si="36"/>
        <v>0</v>
      </c>
      <c r="BR83" s="289">
        <f t="shared" si="37"/>
        <v>0</v>
      </c>
      <c r="BS83" s="289">
        <f t="shared" si="38"/>
        <v>0</v>
      </c>
      <c r="BV83" s="177"/>
      <c r="BX83" s="177"/>
      <c r="BZ83" s="177"/>
      <c r="CA83" s="117"/>
      <c r="CB83" s="177"/>
      <c r="CD83" s="289">
        <f t="shared" si="39"/>
        <v>0</v>
      </c>
      <c r="CE83" s="289">
        <f t="shared" si="40"/>
        <v>0</v>
      </c>
      <c r="CF83" s="289">
        <f t="shared" si="41"/>
        <v>0</v>
      </c>
      <c r="CO83" s="289"/>
      <c r="CP83" s="289"/>
      <c r="CQ83" s="289"/>
      <c r="DB83" s="289"/>
      <c r="DC83" s="289"/>
      <c r="DD83" s="289"/>
      <c r="DM83" s="289"/>
      <c r="DN83" s="289"/>
      <c r="DO83" s="289"/>
    </row>
    <row r="84" spans="1:119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21"/>
        <v>0</v>
      </c>
      <c r="M84" s="83">
        <f t="shared" si="22"/>
        <v>0</v>
      </c>
      <c r="N84" s="83">
        <f t="shared" si="23"/>
        <v>0</v>
      </c>
      <c r="O84" s="168"/>
      <c r="Q84" s="171"/>
      <c r="S84" s="174"/>
      <c r="U84" s="177"/>
      <c r="W84" s="161">
        <f t="shared" si="24"/>
        <v>0</v>
      </c>
      <c r="X84" s="161">
        <f t="shared" si="25"/>
        <v>0</v>
      </c>
      <c r="Y84" s="161">
        <f t="shared" si="26"/>
        <v>0</v>
      </c>
      <c r="Z84" s="177"/>
      <c r="AB84" s="177"/>
      <c r="AD84" s="177"/>
      <c r="AF84" s="177"/>
      <c r="AH84" s="83">
        <f t="shared" si="27"/>
        <v>0</v>
      </c>
      <c r="AI84" s="83">
        <f t="shared" si="28"/>
        <v>0</v>
      </c>
      <c r="AJ84" s="83">
        <f t="shared" si="29"/>
        <v>0</v>
      </c>
      <c r="AL84" s="258"/>
      <c r="AN84" s="258"/>
      <c r="AP84" s="258"/>
      <c r="AQ84" s="117"/>
      <c r="AR84" s="117"/>
      <c r="AU84" s="161">
        <f t="shared" si="30"/>
        <v>0</v>
      </c>
      <c r="AV84" s="161">
        <f t="shared" si="31"/>
        <v>0</v>
      </c>
      <c r="AW84" s="161">
        <f t="shared" si="32"/>
        <v>0</v>
      </c>
      <c r="AX84" s="60"/>
      <c r="AY84" s="41"/>
      <c r="AZ84" s="60"/>
      <c r="BA84" s="41"/>
      <c r="BB84" s="60"/>
      <c r="BC84" s="41"/>
      <c r="BD84" s="60"/>
      <c r="BE84" s="41"/>
      <c r="BF84" s="289">
        <f t="shared" si="33"/>
        <v>0</v>
      </c>
      <c r="BG84" s="289">
        <f t="shared" si="34"/>
        <v>0</v>
      </c>
      <c r="BH84" s="289">
        <f t="shared" si="35"/>
        <v>0</v>
      </c>
      <c r="BI84" s="177"/>
      <c r="BK84" s="177"/>
      <c r="BM84" s="177"/>
      <c r="BO84" s="177"/>
      <c r="BQ84" s="289">
        <f t="shared" si="36"/>
        <v>0</v>
      </c>
      <c r="BR84" s="289">
        <f t="shared" si="37"/>
        <v>0</v>
      </c>
      <c r="BS84" s="289">
        <f t="shared" si="38"/>
        <v>0</v>
      </c>
      <c r="BV84" s="177"/>
      <c r="BX84" s="177"/>
      <c r="BZ84" s="177"/>
      <c r="CA84" s="117"/>
      <c r="CB84" s="177"/>
      <c r="CD84" s="289">
        <f t="shared" si="39"/>
        <v>0</v>
      </c>
      <c r="CE84" s="289">
        <f t="shared" si="40"/>
        <v>0</v>
      </c>
      <c r="CF84" s="289">
        <f t="shared" si="41"/>
        <v>0</v>
      </c>
      <c r="CO84" s="289"/>
      <c r="CP84" s="289"/>
      <c r="CQ84" s="289"/>
      <c r="DB84" s="289"/>
      <c r="DC84" s="289"/>
      <c r="DD84" s="289"/>
      <c r="DM84" s="289"/>
      <c r="DN84" s="289"/>
      <c r="DO84" s="289"/>
    </row>
    <row r="85" spans="1:119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21"/>
        <v>0</v>
      </c>
      <c r="M85" s="83">
        <f t="shared" si="22"/>
        <v>0</v>
      </c>
      <c r="N85" s="83">
        <f t="shared" si="23"/>
        <v>0</v>
      </c>
      <c r="O85" s="168"/>
      <c r="Q85" s="171"/>
      <c r="S85" s="174"/>
      <c r="U85" s="177"/>
      <c r="W85" s="161">
        <f t="shared" si="24"/>
        <v>0</v>
      </c>
      <c r="X85" s="161">
        <f t="shared" si="25"/>
        <v>0</v>
      </c>
      <c r="Y85" s="161">
        <f t="shared" si="26"/>
        <v>0</v>
      </c>
      <c r="Z85" s="177"/>
      <c r="AB85" s="177"/>
      <c r="AD85" s="177"/>
      <c r="AF85" s="177"/>
      <c r="AH85" s="83">
        <f t="shared" si="27"/>
        <v>0</v>
      </c>
      <c r="AI85" s="83">
        <f t="shared" si="28"/>
        <v>0</v>
      </c>
      <c r="AJ85" s="83">
        <f t="shared" si="29"/>
        <v>0</v>
      </c>
      <c r="AL85" s="258"/>
      <c r="AN85" s="258"/>
      <c r="AP85" s="258"/>
      <c r="AQ85" s="117"/>
      <c r="AR85" s="117"/>
      <c r="AU85" s="161">
        <f t="shared" si="30"/>
        <v>0</v>
      </c>
      <c r="AV85" s="161">
        <f t="shared" si="31"/>
        <v>0</v>
      </c>
      <c r="AW85" s="161">
        <f t="shared" si="32"/>
        <v>0</v>
      </c>
      <c r="AX85" s="60"/>
      <c r="AY85" s="41"/>
      <c r="AZ85" s="60"/>
      <c r="BA85" s="41"/>
      <c r="BB85" s="60"/>
      <c r="BC85" s="41"/>
      <c r="BD85" s="60"/>
      <c r="BE85" s="41"/>
      <c r="BF85" s="289">
        <f t="shared" si="33"/>
        <v>0</v>
      </c>
      <c r="BG85" s="289">
        <f t="shared" si="34"/>
        <v>0</v>
      </c>
      <c r="BH85" s="289">
        <f t="shared" si="35"/>
        <v>0</v>
      </c>
      <c r="BI85" s="177"/>
      <c r="BK85" s="177"/>
      <c r="BM85" s="177"/>
      <c r="BO85" s="177"/>
      <c r="BQ85" s="289">
        <f t="shared" si="36"/>
        <v>0</v>
      </c>
      <c r="BR85" s="289">
        <f t="shared" si="37"/>
        <v>0</v>
      </c>
      <c r="BS85" s="289">
        <f t="shared" si="38"/>
        <v>0</v>
      </c>
      <c r="BV85" s="177"/>
      <c r="BX85" s="177"/>
      <c r="BZ85" s="177"/>
      <c r="CA85" s="117"/>
      <c r="CB85" s="177"/>
      <c r="CD85" s="289">
        <f t="shared" si="39"/>
        <v>0</v>
      </c>
      <c r="CE85" s="289">
        <f t="shared" si="40"/>
        <v>0</v>
      </c>
      <c r="CF85" s="289">
        <f t="shared" si="41"/>
        <v>0</v>
      </c>
      <c r="CO85" s="289"/>
      <c r="CP85" s="289"/>
      <c r="CQ85" s="289"/>
      <c r="DB85" s="289"/>
      <c r="DC85" s="289"/>
      <c r="DD85" s="289"/>
      <c r="DM85" s="289"/>
      <c r="DN85" s="289"/>
      <c r="DO85" s="289"/>
    </row>
    <row r="86" spans="1:119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21"/>
        <v>0</v>
      </c>
      <c r="M86" s="83">
        <f t="shared" si="22"/>
        <v>0</v>
      </c>
      <c r="N86" s="83">
        <f t="shared" si="23"/>
        <v>0</v>
      </c>
      <c r="O86" s="168"/>
      <c r="Q86" s="171"/>
      <c r="S86" s="174"/>
      <c r="U86" s="177"/>
      <c r="W86" s="161">
        <f t="shared" si="24"/>
        <v>0</v>
      </c>
      <c r="X86" s="161">
        <f t="shared" si="25"/>
        <v>0</v>
      </c>
      <c r="Y86" s="161">
        <f t="shared" si="26"/>
        <v>0</v>
      </c>
      <c r="Z86" s="177"/>
      <c r="AB86" s="177"/>
      <c r="AD86" s="177"/>
      <c r="AF86" s="177"/>
      <c r="AH86" s="83">
        <f t="shared" si="27"/>
        <v>0</v>
      </c>
      <c r="AI86" s="83">
        <f t="shared" si="28"/>
        <v>0</v>
      </c>
      <c r="AJ86" s="83">
        <f t="shared" si="29"/>
        <v>0</v>
      </c>
      <c r="AL86" s="258"/>
      <c r="AN86" s="258"/>
      <c r="AP86" s="258"/>
      <c r="AQ86" s="117"/>
      <c r="AR86" s="117"/>
      <c r="AU86" s="161">
        <f t="shared" si="30"/>
        <v>0</v>
      </c>
      <c r="AV86" s="161">
        <f t="shared" si="31"/>
        <v>0</v>
      </c>
      <c r="AW86" s="161">
        <f t="shared" si="32"/>
        <v>0</v>
      </c>
      <c r="AX86" s="60"/>
      <c r="AY86" s="41"/>
      <c r="AZ86" s="60"/>
      <c r="BA86" s="41"/>
      <c r="BB86" s="60"/>
      <c r="BC86" s="41"/>
      <c r="BD86" s="60"/>
      <c r="BE86" s="41"/>
      <c r="BF86" s="289">
        <f t="shared" si="33"/>
        <v>0</v>
      </c>
      <c r="BG86" s="289">
        <f t="shared" si="34"/>
        <v>0</v>
      </c>
      <c r="BH86" s="289">
        <f t="shared" si="35"/>
        <v>0</v>
      </c>
      <c r="BI86" s="177"/>
      <c r="BK86" s="177"/>
      <c r="BM86" s="177"/>
      <c r="BO86" s="177"/>
      <c r="BQ86" s="289">
        <f t="shared" si="36"/>
        <v>0</v>
      </c>
      <c r="BR86" s="289">
        <f t="shared" si="37"/>
        <v>0</v>
      </c>
      <c r="BS86" s="289">
        <f t="shared" si="38"/>
        <v>0</v>
      </c>
      <c r="BV86" s="177"/>
      <c r="BX86" s="177"/>
      <c r="BZ86" s="177"/>
      <c r="CA86" s="117"/>
      <c r="CB86" s="177"/>
      <c r="CD86" s="289">
        <f t="shared" si="39"/>
        <v>0</v>
      </c>
      <c r="CE86" s="289">
        <f t="shared" si="40"/>
        <v>0</v>
      </c>
      <c r="CF86" s="289">
        <f t="shared" si="41"/>
        <v>0</v>
      </c>
      <c r="CO86" s="289"/>
      <c r="CP86" s="289"/>
      <c r="CQ86" s="289"/>
      <c r="DB86" s="289"/>
      <c r="DC86" s="289"/>
      <c r="DD86" s="289"/>
      <c r="DM86" s="289"/>
      <c r="DN86" s="289"/>
      <c r="DO86" s="289"/>
    </row>
    <row r="87" spans="1:119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21"/>
        <v>0</v>
      </c>
      <c r="M87" s="83">
        <f t="shared" si="22"/>
        <v>0</v>
      </c>
      <c r="N87" s="83">
        <f t="shared" si="23"/>
        <v>0</v>
      </c>
      <c r="O87" s="168"/>
      <c r="Q87" s="171"/>
      <c r="S87" s="174"/>
      <c r="U87" s="177"/>
      <c r="W87" s="161">
        <f t="shared" si="24"/>
        <v>0</v>
      </c>
      <c r="X87" s="161">
        <f t="shared" si="25"/>
        <v>0</v>
      </c>
      <c r="Y87" s="161">
        <f t="shared" si="26"/>
        <v>0</v>
      </c>
      <c r="Z87" s="177"/>
      <c r="AB87" s="177"/>
      <c r="AD87" s="177"/>
      <c r="AF87" s="177"/>
      <c r="AH87" s="83">
        <f t="shared" si="27"/>
        <v>0</v>
      </c>
      <c r="AI87" s="83">
        <f t="shared" si="28"/>
        <v>0</v>
      </c>
      <c r="AJ87" s="83">
        <f t="shared" si="29"/>
        <v>0</v>
      </c>
      <c r="AL87" s="258"/>
      <c r="AN87" s="258"/>
      <c r="AP87" s="258"/>
      <c r="AQ87" s="117"/>
      <c r="AR87" s="117"/>
      <c r="AU87" s="161">
        <f t="shared" si="30"/>
        <v>0</v>
      </c>
      <c r="AV87" s="161">
        <f t="shared" si="31"/>
        <v>0</v>
      </c>
      <c r="AW87" s="161">
        <f t="shared" si="32"/>
        <v>0</v>
      </c>
      <c r="AX87" s="60"/>
      <c r="AY87" s="41"/>
      <c r="AZ87" s="60"/>
      <c r="BA87" s="41"/>
      <c r="BB87" s="60"/>
      <c r="BC87" s="41"/>
      <c r="BD87" s="60"/>
      <c r="BE87" s="41"/>
      <c r="BF87" s="289">
        <f t="shared" si="33"/>
        <v>0</v>
      </c>
      <c r="BG87" s="289">
        <f t="shared" si="34"/>
        <v>0</v>
      </c>
      <c r="BH87" s="289">
        <f t="shared" si="35"/>
        <v>0</v>
      </c>
      <c r="BI87" s="177"/>
      <c r="BK87" s="177"/>
      <c r="BM87" s="177"/>
      <c r="BO87" s="177"/>
      <c r="BQ87" s="289">
        <f t="shared" si="36"/>
        <v>0</v>
      </c>
      <c r="BR87" s="289">
        <f t="shared" si="37"/>
        <v>0</v>
      </c>
      <c r="BS87" s="289">
        <f t="shared" si="38"/>
        <v>0</v>
      </c>
      <c r="BV87" s="177"/>
      <c r="BX87" s="177"/>
      <c r="BZ87" s="177"/>
      <c r="CA87" s="117"/>
      <c r="CB87" s="177"/>
      <c r="CD87" s="289">
        <f t="shared" si="39"/>
        <v>0</v>
      </c>
      <c r="CE87" s="289">
        <f t="shared" si="40"/>
        <v>0</v>
      </c>
      <c r="CF87" s="289">
        <f t="shared" si="41"/>
        <v>0</v>
      </c>
      <c r="CO87" s="289"/>
      <c r="CP87" s="289"/>
      <c r="CQ87" s="289"/>
      <c r="DB87" s="289"/>
      <c r="DC87" s="289"/>
      <c r="DD87" s="289"/>
      <c r="DM87" s="289"/>
      <c r="DN87" s="289"/>
      <c r="DO87" s="289"/>
    </row>
    <row r="88" spans="1:119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21"/>
        <v>0</v>
      </c>
      <c r="M88" s="83">
        <f t="shared" si="22"/>
        <v>0</v>
      </c>
      <c r="N88" s="83">
        <f t="shared" si="23"/>
        <v>0</v>
      </c>
      <c r="O88" s="168">
        <v>1</v>
      </c>
      <c r="Q88" s="171">
        <v>1</v>
      </c>
      <c r="S88" s="174"/>
      <c r="U88" s="177"/>
      <c r="W88" s="161">
        <f t="shared" si="24"/>
        <v>2</v>
      </c>
      <c r="X88" s="161">
        <f t="shared" si="25"/>
        <v>0</v>
      </c>
      <c r="Y88" s="161">
        <f t="shared" si="26"/>
        <v>2</v>
      </c>
      <c r="Z88" s="177"/>
      <c r="AB88" s="177"/>
      <c r="AD88" s="177"/>
      <c r="AF88" s="177"/>
      <c r="AH88" s="83">
        <f t="shared" si="27"/>
        <v>0</v>
      </c>
      <c r="AI88" s="83">
        <f t="shared" si="28"/>
        <v>0</v>
      </c>
      <c r="AJ88" s="83">
        <f t="shared" si="29"/>
        <v>0</v>
      </c>
      <c r="AL88" s="258"/>
      <c r="AN88" s="258"/>
      <c r="AP88" s="258"/>
      <c r="AQ88" s="117"/>
      <c r="AR88" s="117"/>
      <c r="AU88" s="161">
        <f t="shared" si="30"/>
        <v>0</v>
      </c>
      <c r="AV88" s="161">
        <f t="shared" si="31"/>
        <v>0</v>
      </c>
      <c r="AW88" s="161">
        <f t="shared" si="32"/>
        <v>0</v>
      </c>
      <c r="AX88" s="60"/>
      <c r="AY88" s="41"/>
      <c r="AZ88" s="60"/>
      <c r="BA88" s="41"/>
      <c r="BB88" s="60"/>
      <c r="BC88" s="41"/>
      <c r="BD88" s="60"/>
      <c r="BE88" s="41"/>
      <c r="BF88" s="289">
        <f t="shared" si="33"/>
        <v>0</v>
      </c>
      <c r="BG88" s="289">
        <f t="shared" si="34"/>
        <v>0</v>
      </c>
      <c r="BH88" s="289">
        <f t="shared" si="35"/>
        <v>0</v>
      </c>
      <c r="BI88" s="177"/>
      <c r="BK88" s="177"/>
      <c r="BM88" s="177"/>
      <c r="BO88" s="177"/>
      <c r="BQ88" s="289">
        <f t="shared" si="36"/>
        <v>0</v>
      </c>
      <c r="BR88" s="289">
        <f t="shared" si="37"/>
        <v>0</v>
      </c>
      <c r="BS88" s="289">
        <f t="shared" si="38"/>
        <v>0</v>
      </c>
      <c r="BV88" s="177"/>
      <c r="BX88" s="177"/>
      <c r="BZ88" s="177"/>
      <c r="CA88" s="117"/>
      <c r="CB88" s="177"/>
      <c r="CD88" s="289">
        <f t="shared" si="39"/>
        <v>0</v>
      </c>
      <c r="CE88" s="289">
        <f t="shared" si="40"/>
        <v>0</v>
      </c>
      <c r="CF88" s="289">
        <f t="shared" si="41"/>
        <v>0</v>
      </c>
      <c r="CO88" s="289"/>
      <c r="CP88" s="289"/>
      <c r="CQ88" s="289"/>
      <c r="DB88" s="289"/>
      <c r="DC88" s="289"/>
      <c r="DD88" s="289"/>
      <c r="DM88" s="289"/>
      <c r="DN88" s="289"/>
      <c r="DO88" s="289"/>
    </row>
    <row r="89" spans="1:119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21"/>
        <v>0</v>
      </c>
      <c r="M89" s="83">
        <f t="shared" si="22"/>
        <v>0</v>
      </c>
      <c r="N89" s="83">
        <f t="shared" si="23"/>
        <v>0</v>
      </c>
      <c r="O89" s="168"/>
      <c r="Q89" s="171"/>
      <c r="S89" s="174"/>
      <c r="U89" s="177"/>
      <c r="W89" s="161">
        <f t="shared" si="24"/>
        <v>0</v>
      </c>
      <c r="X89" s="161">
        <f t="shared" si="25"/>
        <v>0</v>
      </c>
      <c r="Y89" s="161">
        <f t="shared" si="26"/>
        <v>0</v>
      </c>
      <c r="Z89" s="177"/>
      <c r="AB89" s="177"/>
      <c r="AD89" s="177"/>
      <c r="AF89" s="177"/>
      <c r="AH89" s="83">
        <f t="shared" si="27"/>
        <v>0</v>
      </c>
      <c r="AI89" s="83">
        <f t="shared" si="28"/>
        <v>0</v>
      </c>
      <c r="AJ89" s="83">
        <f t="shared" si="29"/>
        <v>0</v>
      </c>
      <c r="AL89" s="258"/>
      <c r="AN89" s="258"/>
      <c r="AP89" s="258"/>
      <c r="AQ89" s="117"/>
      <c r="AR89" s="117"/>
      <c r="AU89" s="161">
        <f t="shared" si="30"/>
        <v>0</v>
      </c>
      <c r="AV89" s="161">
        <f t="shared" si="31"/>
        <v>0</v>
      </c>
      <c r="AW89" s="161">
        <f t="shared" si="32"/>
        <v>0</v>
      </c>
      <c r="AX89" s="60"/>
      <c r="AY89" s="41"/>
      <c r="AZ89" s="60"/>
      <c r="BA89" s="41"/>
      <c r="BB89" s="60"/>
      <c r="BC89" s="41"/>
      <c r="BD89" s="60"/>
      <c r="BE89" s="41"/>
      <c r="BF89" s="289">
        <f t="shared" si="33"/>
        <v>0</v>
      </c>
      <c r="BG89" s="289">
        <f t="shared" si="34"/>
        <v>0</v>
      </c>
      <c r="BH89" s="289">
        <f t="shared" si="35"/>
        <v>0</v>
      </c>
      <c r="BI89" s="177"/>
      <c r="BK89" s="177"/>
      <c r="BM89" s="177"/>
      <c r="BO89" s="177"/>
      <c r="BQ89" s="289">
        <f t="shared" si="36"/>
        <v>0</v>
      </c>
      <c r="BR89" s="289">
        <f t="shared" si="37"/>
        <v>0</v>
      </c>
      <c r="BS89" s="289">
        <f t="shared" si="38"/>
        <v>0</v>
      </c>
      <c r="BV89" s="177"/>
      <c r="BX89" s="177"/>
      <c r="BZ89" s="177"/>
      <c r="CA89" s="117"/>
      <c r="CB89" s="177"/>
      <c r="CD89" s="289">
        <f t="shared" si="39"/>
        <v>0</v>
      </c>
      <c r="CE89" s="289">
        <f t="shared" si="40"/>
        <v>0</v>
      </c>
      <c r="CF89" s="289">
        <f t="shared" si="41"/>
        <v>0</v>
      </c>
      <c r="CO89" s="289"/>
      <c r="CP89" s="289"/>
      <c r="CQ89" s="289"/>
      <c r="DB89" s="289"/>
      <c r="DC89" s="289"/>
      <c r="DD89" s="289"/>
      <c r="DM89" s="289"/>
      <c r="DN89" s="289"/>
      <c r="DO89" s="289"/>
    </row>
    <row r="90" spans="1:119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21"/>
        <v>0</v>
      </c>
      <c r="M90" s="83">
        <f t="shared" si="22"/>
        <v>0</v>
      </c>
      <c r="N90" s="83">
        <f t="shared" si="23"/>
        <v>0</v>
      </c>
      <c r="O90" s="168"/>
      <c r="Q90" s="171"/>
      <c r="S90" s="174"/>
      <c r="U90" s="177"/>
      <c r="W90" s="161">
        <f t="shared" si="24"/>
        <v>0</v>
      </c>
      <c r="X90" s="161">
        <f t="shared" si="25"/>
        <v>0</v>
      </c>
      <c r="Y90" s="161">
        <f t="shared" si="26"/>
        <v>0</v>
      </c>
      <c r="Z90" s="177"/>
      <c r="AB90" s="177"/>
      <c r="AD90" s="177"/>
      <c r="AF90" s="177"/>
      <c r="AH90" s="83">
        <f t="shared" si="27"/>
        <v>0</v>
      </c>
      <c r="AI90" s="83">
        <f t="shared" si="28"/>
        <v>0</v>
      </c>
      <c r="AJ90" s="83">
        <f t="shared" si="29"/>
        <v>0</v>
      </c>
      <c r="AL90" s="258"/>
      <c r="AN90" s="258"/>
      <c r="AP90" s="258"/>
      <c r="AQ90" s="117"/>
      <c r="AR90" s="117"/>
      <c r="AU90" s="161">
        <f t="shared" si="30"/>
        <v>0</v>
      </c>
      <c r="AV90" s="161">
        <f t="shared" si="31"/>
        <v>0</v>
      </c>
      <c r="AW90" s="161">
        <f t="shared" si="32"/>
        <v>0</v>
      </c>
      <c r="AX90" s="60"/>
      <c r="AY90" s="41"/>
      <c r="AZ90" s="60"/>
      <c r="BA90" s="41"/>
      <c r="BB90" s="60"/>
      <c r="BC90" s="41"/>
      <c r="BD90" s="60"/>
      <c r="BE90" s="41"/>
      <c r="BF90" s="289">
        <f t="shared" si="33"/>
        <v>0</v>
      </c>
      <c r="BG90" s="289">
        <f t="shared" si="34"/>
        <v>0</v>
      </c>
      <c r="BH90" s="289">
        <f t="shared" si="35"/>
        <v>0</v>
      </c>
      <c r="BI90" s="177"/>
      <c r="BK90" s="177"/>
      <c r="BM90" s="177"/>
      <c r="BO90" s="177"/>
      <c r="BQ90" s="289">
        <f t="shared" si="36"/>
        <v>0</v>
      </c>
      <c r="BR90" s="289">
        <f t="shared" si="37"/>
        <v>0</v>
      </c>
      <c r="BS90" s="289">
        <f t="shared" si="38"/>
        <v>0</v>
      </c>
      <c r="BV90" s="177"/>
      <c r="BX90" s="177"/>
      <c r="BZ90" s="177"/>
      <c r="CA90" s="117"/>
      <c r="CB90" s="177"/>
      <c r="CD90" s="289">
        <f t="shared" si="39"/>
        <v>0</v>
      </c>
      <c r="CE90" s="289">
        <f t="shared" si="40"/>
        <v>0</v>
      </c>
      <c r="CF90" s="289">
        <f t="shared" si="41"/>
        <v>0</v>
      </c>
      <c r="CO90" s="289"/>
      <c r="CP90" s="289"/>
      <c r="CQ90" s="289"/>
      <c r="DB90" s="289"/>
      <c r="DC90" s="289"/>
      <c r="DD90" s="289"/>
      <c r="DM90" s="289"/>
      <c r="DN90" s="289"/>
      <c r="DO90" s="289"/>
    </row>
    <row r="91" spans="1:119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21"/>
        <v>0</v>
      </c>
      <c r="M91" s="83">
        <f t="shared" si="22"/>
        <v>0</v>
      </c>
      <c r="N91" s="83">
        <f t="shared" si="23"/>
        <v>0</v>
      </c>
      <c r="O91" s="168"/>
      <c r="Q91" s="171"/>
      <c r="S91" s="174"/>
      <c r="U91" s="177"/>
      <c r="W91" s="161">
        <f t="shared" si="24"/>
        <v>0</v>
      </c>
      <c r="X91" s="161">
        <f t="shared" si="25"/>
        <v>0</v>
      </c>
      <c r="Y91" s="161">
        <f t="shared" si="26"/>
        <v>0</v>
      </c>
      <c r="Z91" s="177"/>
      <c r="AB91" s="177"/>
      <c r="AD91" s="177"/>
      <c r="AF91" s="177"/>
      <c r="AH91" s="83">
        <f t="shared" si="27"/>
        <v>0</v>
      </c>
      <c r="AI91" s="83">
        <f t="shared" si="28"/>
        <v>0</v>
      </c>
      <c r="AJ91" s="83">
        <f t="shared" si="29"/>
        <v>0</v>
      </c>
      <c r="AL91" s="258"/>
      <c r="AN91" s="258"/>
      <c r="AP91" s="258"/>
      <c r="AQ91" s="117"/>
      <c r="AR91" s="117"/>
      <c r="AU91" s="161">
        <f t="shared" si="30"/>
        <v>0</v>
      </c>
      <c r="AV91" s="161">
        <f t="shared" si="31"/>
        <v>0</v>
      </c>
      <c r="AW91" s="161">
        <f t="shared" si="32"/>
        <v>0</v>
      </c>
      <c r="AX91" s="60"/>
      <c r="AY91" s="41"/>
      <c r="AZ91" s="60"/>
      <c r="BA91" s="41"/>
      <c r="BB91" s="60"/>
      <c r="BC91" s="41"/>
      <c r="BD91" s="60"/>
      <c r="BE91" s="41"/>
      <c r="BF91" s="289">
        <f t="shared" si="33"/>
        <v>0</v>
      </c>
      <c r="BG91" s="289">
        <f t="shared" si="34"/>
        <v>0</v>
      </c>
      <c r="BH91" s="289">
        <f t="shared" si="35"/>
        <v>0</v>
      </c>
      <c r="BI91" s="177"/>
      <c r="BK91" s="177"/>
      <c r="BM91" s="177"/>
      <c r="BO91" s="177"/>
      <c r="BQ91" s="289">
        <f t="shared" si="36"/>
        <v>0</v>
      </c>
      <c r="BR91" s="289">
        <f t="shared" si="37"/>
        <v>0</v>
      </c>
      <c r="BS91" s="289">
        <f t="shared" si="38"/>
        <v>0</v>
      </c>
      <c r="BV91" s="177"/>
      <c r="BX91" s="177"/>
      <c r="BZ91" s="177"/>
      <c r="CA91" s="117"/>
      <c r="CB91" s="177"/>
      <c r="CD91" s="289">
        <f t="shared" si="39"/>
        <v>0</v>
      </c>
      <c r="CE91" s="289">
        <f t="shared" si="40"/>
        <v>0</v>
      </c>
      <c r="CF91" s="289">
        <f t="shared" si="41"/>
        <v>0</v>
      </c>
      <c r="CO91" s="289"/>
      <c r="CP91" s="289"/>
      <c r="CQ91" s="289"/>
      <c r="DB91" s="289"/>
      <c r="DC91" s="289"/>
      <c r="DD91" s="289"/>
      <c r="DM91" s="289"/>
      <c r="DN91" s="289"/>
      <c r="DO91" s="289"/>
    </row>
    <row r="92" spans="1:119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21"/>
        <v>0</v>
      </c>
      <c r="M92" s="83">
        <f t="shared" si="22"/>
        <v>0</v>
      </c>
      <c r="N92" s="83">
        <f t="shared" si="23"/>
        <v>0</v>
      </c>
      <c r="O92" s="168"/>
      <c r="Q92" s="171"/>
      <c r="S92" s="174"/>
      <c r="U92" s="177"/>
      <c r="W92" s="161">
        <f t="shared" si="24"/>
        <v>0</v>
      </c>
      <c r="X92" s="161">
        <f t="shared" si="25"/>
        <v>0</v>
      </c>
      <c r="Y92" s="161">
        <f t="shared" si="26"/>
        <v>0</v>
      </c>
      <c r="Z92" s="177"/>
      <c r="AB92" s="177"/>
      <c r="AD92" s="177"/>
      <c r="AF92" s="177"/>
      <c r="AH92" s="83">
        <f t="shared" si="27"/>
        <v>0</v>
      </c>
      <c r="AI92" s="83">
        <f t="shared" si="28"/>
        <v>0</v>
      </c>
      <c r="AJ92" s="83">
        <f t="shared" si="29"/>
        <v>0</v>
      </c>
      <c r="AL92" s="258"/>
      <c r="AN92" s="258"/>
      <c r="AP92" s="258"/>
      <c r="AQ92" s="117"/>
      <c r="AR92" s="117"/>
      <c r="AU92" s="161">
        <f t="shared" si="30"/>
        <v>0</v>
      </c>
      <c r="AV92" s="161">
        <f t="shared" si="31"/>
        <v>0</v>
      </c>
      <c r="AW92" s="161">
        <f t="shared" si="32"/>
        <v>0</v>
      </c>
      <c r="AX92" s="60"/>
      <c r="AY92" s="41"/>
      <c r="AZ92" s="60"/>
      <c r="BA92" s="41"/>
      <c r="BB92" s="60"/>
      <c r="BC92" s="41"/>
      <c r="BD92" s="60"/>
      <c r="BE92" s="41"/>
      <c r="BF92" s="289">
        <f t="shared" si="33"/>
        <v>0</v>
      </c>
      <c r="BG92" s="289">
        <f t="shared" si="34"/>
        <v>0</v>
      </c>
      <c r="BH92" s="289">
        <f t="shared" si="35"/>
        <v>0</v>
      </c>
      <c r="BI92" s="177"/>
      <c r="BK92" s="177"/>
      <c r="BM92" s="177"/>
      <c r="BO92" s="177"/>
      <c r="BQ92" s="289">
        <f t="shared" si="36"/>
        <v>0</v>
      </c>
      <c r="BR92" s="289">
        <f t="shared" si="37"/>
        <v>0</v>
      </c>
      <c r="BS92" s="289">
        <f t="shared" si="38"/>
        <v>0</v>
      </c>
      <c r="BV92" s="177"/>
      <c r="BX92" s="177"/>
      <c r="BZ92" s="177"/>
      <c r="CA92" s="117"/>
      <c r="CB92" s="177"/>
      <c r="CD92" s="289">
        <f t="shared" si="39"/>
        <v>0</v>
      </c>
      <c r="CE92" s="289">
        <f t="shared" si="40"/>
        <v>0</v>
      </c>
      <c r="CF92" s="289">
        <f t="shared" si="41"/>
        <v>0</v>
      </c>
      <c r="CO92" s="289"/>
      <c r="CP92" s="289"/>
      <c r="CQ92" s="289"/>
      <c r="DB92" s="289"/>
      <c r="DC92" s="289"/>
      <c r="DD92" s="289"/>
      <c r="DM92" s="289"/>
      <c r="DN92" s="289"/>
      <c r="DO92" s="289"/>
    </row>
    <row r="93" spans="1:119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21"/>
        <v>0</v>
      </c>
      <c r="M93" s="83">
        <f t="shared" si="22"/>
        <v>0</v>
      </c>
      <c r="N93" s="83">
        <f t="shared" si="23"/>
        <v>0</v>
      </c>
      <c r="O93" s="168"/>
      <c r="Q93" s="171"/>
      <c r="S93" s="174"/>
      <c r="U93" s="177"/>
      <c r="W93" s="161">
        <f t="shared" si="24"/>
        <v>0</v>
      </c>
      <c r="X93" s="161">
        <f t="shared" si="25"/>
        <v>0</v>
      </c>
      <c r="Y93" s="161">
        <f t="shared" si="26"/>
        <v>0</v>
      </c>
      <c r="Z93" s="177"/>
      <c r="AB93" s="177"/>
      <c r="AD93" s="177"/>
      <c r="AF93" s="177"/>
      <c r="AH93" s="83">
        <f t="shared" si="27"/>
        <v>0</v>
      </c>
      <c r="AI93" s="83">
        <f t="shared" si="28"/>
        <v>0</v>
      </c>
      <c r="AJ93" s="83">
        <f t="shared" si="29"/>
        <v>0</v>
      </c>
      <c r="AL93" s="258"/>
      <c r="AN93" s="258"/>
      <c r="AP93" s="258"/>
      <c r="AQ93" s="117"/>
      <c r="AR93" s="117"/>
      <c r="AU93" s="161">
        <f t="shared" si="30"/>
        <v>0</v>
      </c>
      <c r="AV93" s="161">
        <f t="shared" si="31"/>
        <v>0</v>
      </c>
      <c r="AW93" s="161">
        <f t="shared" si="32"/>
        <v>0</v>
      </c>
      <c r="AX93" s="60"/>
      <c r="AY93" s="41"/>
      <c r="AZ93" s="60"/>
      <c r="BA93" s="41"/>
      <c r="BB93" s="60"/>
      <c r="BC93" s="41"/>
      <c r="BD93" s="60"/>
      <c r="BE93" s="41"/>
      <c r="BF93" s="289">
        <f t="shared" si="33"/>
        <v>0</v>
      </c>
      <c r="BG93" s="289">
        <f t="shared" si="34"/>
        <v>0</v>
      </c>
      <c r="BH93" s="289">
        <f t="shared" si="35"/>
        <v>0</v>
      </c>
      <c r="BI93" s="177"/>
      <c r="BK93" s="177"/>
      <c r="BM93" s="177"/>
      <c r="BO93" s="177"/>
      <c r="BQ93" s="289">
        <f t="shared" si="36"/>
        <v>0</v>
      </c>
      <c r="BR93" s="289">
        <f t="shared" si="37"/>
        <v>0</v>
      </c>
      <c r="BS93" s="289">
        <f t="shared" si="38"/>
        <v>0</v>
      </c>
      <c r="BV93" s="177"/>
      <c r="BX93" s="177"/>
      <c r="BZ93" s="177"/>
      <c r="CA93" s="117"/>
      <c r="CB93" s="177"/>
      <c r="CD93" s="289">
        <f t="shared" si="39"/>
        <v>0</v>
      </c>
      <c r="CE93" s="289">
        <f t="shared" si="40"/>
        <v>0</v>
      </c>
      <c r="CF93" s="289">
        <f t="shared" si="41"/>
        <v>0</v>
      </c>
      <c r="CO93" s="289"/>
      <c r="CP93" s="289"/>
      <c r="CQ93" s="289"/>
      <c r="DB93" s="289"/>
      <c r="DC93" s="289"/>
      <c r="DD93" s="289"/>
      <c r="DM93" s="289"/>
      <c r="DN93" s="289"/>
      <c r="DO93" s="289"/>
    </row>
    <row r="94" spans="1:119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21"/>
        <v>2</v>
      </c>
      <c r="M94" s="83">
        <f t="shared" si="22"/>
        <v>0</v>
      </c>
      <c r="N94" s="83">
        <f t="shared" si="23"/>
        <v>2</v>
      </c>
      <c r="O94" s="168"/>
      <c r="Q94" s="171"/>
      <c r="S94" s="174"/>
      <c r="U94" s="177"/>
      <c r="W94" s="161">
        <f t="shared" si="24"/>
        <v>0</v>
      </c>
      <c r="X94" s="161">
        <f t="shared" si="25"/>
        <v>0</v>
      </c>
      <c r="Y94" s="161">
        <f t="shared" si="26"/>
        <v>0</v>
      </c>
      <c r="Z94" s="177"/>
      <c r="AB94" s="177"/>
      <c r="AD94" s="177"/>
      <c r="AF94" s="177"/>
      <c r="AH94" s="83">
        <f t="shared" si="27"/>
        <v>0</v>
      </c>
      <c r="AI94" s="83">
        <f t="shared" si="28"/>
        <v>0</v>
      </c>
      <c r="AJ94" s="83">
        <f t="shared" si="29"/>
        <v>0</v>
      </c>
      <c r="AL94" s="258"/>
      <c r="AN94" s="258"/>
      <c r="AP94" s="258"/>
      <c r="AQ94" s="117"/>
      <c r="AR94" s="117"/>
      <c r="AU94" s="161">
        <f t="shared" si="30"/>
        <v>0</v>
      </c>
      <c r="AV94" s="161">
        <f t="shared" si="31"/>
        <v>0</v>
      </c>
      <c r="AW94" s="161">
        <f t="shared" si="32"/>
        <v>0</v>
      </c>
      <c r="AX94" s="60"/>
      <c r="AY94" s="41"/>
      <c r="AZ94" s="60"/>
      <c r="BA94" s="41"/>
      <c r="BB94" s="60"/>
      <c r="BC94" s="41"/>
      <c r="BD94" s="60"/>
      <c r="BE94" s="41"/>
      <c r="BF94" s="289">
        <f t="shared" si="33"/>
        <v>0</v>
      </c>
      <c r="BG94" s="289">
        <f t="shared" si="34"/>
        <v>0</v>
      </c>
      <c r="BH94" s="289">
        <f t="shared" si="35"/>
        <v>0</v>
      </c>
      <c r="BI94" s="177"/>
      <c r="BK94" s="177"/>
      <c r="BM94" s="177"/>
      <c r="BO94" s="177"/>
      <c r="BQ94" s="289">
        <f t="shared" si="36"/>
        <v>0</v>
      </c>
      <c r="BR94" s="289">
        <f t="shared" si="37"/>
        <v>0</v>
      </c>
      <c r="BS94" s="289">
        <f t="shared" si="38"/>
        <v>0</v>
      </c>
      <c r="BV94" s="177"/>
      <c r="BX94" s="177"/>
      <c r="BZ94" s="177"/>
      <c r="CA94" s="117"/>
      <c r="CB94" s="177"/>
      <c r="CD94" s="289">
        <f t="shared" si="39"/>
        <v>0</v>
      </c>
      <c r="CE94" s="289">
        <f t="shared" si="40"/>
        <v>0</v>
      </c>
      <c r="CF94" s="289">
        <f t="shared" si="41"/>
        <v>0</v>
      </c>
      <c r="CO94" s="289"/>
      <c r="CP94" s="289"/>
      <c r="CQ94" s="289"/>
      <c r="DB94" s="289"/>
      <c r="DC94" s="289"/>
      <c r="DD94" s="289"/>
      <c r="DM94" s="289"/>
      <c r="DN94" s="289"/>
      <c r="DO94" s="289"/>
    </row>
    <row r="95" spans="1:119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21"/>
        <v>0</v>
      </c>
      <c r="M95" s="83">
        <f t="shared" si="22"/>
        <v>0</v>
      </c>
      <c r="N95" s="83">
        <f t="shared" si="23"/>
        <v>0</v>
      </c>
      <c r="O95" s="168"/>
      <c r="Q95" s="171"/>
      <c r="S95" s="174"/>
      <c r="U95" s="177"/>
      <c r="W95" s="161">
        <f t="shared" si="24"/>
        <v>0</v>
      </c>
      <c r="X95" s="161">
        <f t="shared" si="25"/>
        <v>0</v>
      </c>
      <c r="Y95" s="161">
        <f t="shared" si="26"/>
        <v>0</v>
      </c>
      <c r="Z95" s="177"/>
      <c r="AB95" s="177"/>
      <c r="AD95" s="177"/>
      <c r="AF95" s="177"/>
      <c r="AH95" s="83">
        <f t="shared" si="27"/>
        <v>0</v>
      </c>
      <c r="AI95" s="83">
        <f t="shared" si="28"/>
        <v>0</v>
      </c>
      <c r="AJ95" s="83">
        <f t="shared" si="29"/>
        <v>0</v>
      </c>
      <c r="AL95" s="258"/>
      <c r="AN95" s="258"/>
      <c r="AP95" s="258"/>
      <c r="AQ95" s="117"/>
      <c r="AR95" s="117"/>
      <c r="AU95" s="161">
        <f t="shared" si="30"/>
        <v>0</v>
      </c>
      <c r="AV95" s="161">
        <f t="shared" si="31"/>
        <v>0</v>
      </c>
      <c r="AW95" s="161">
        <f t="shared" si="32"/>
        <v>0</v>
      </c>
      <c r="AX95" s="60"/>
      <c r="AY95" s="41"/>
      <c r="AZ95" s="60"/>
      <c r="BA95" s="41"/>
      <c r="BB95" s="60"/>
      <c r="BC95" s="41"/>
      <c r="BD95" s="60"/>
      <c r="BE95" s="41"/>
      <c r="BF95" s="289">
        <f t="shared" si="33"/>
        <v>0</v>
      </c>
      <c r="BG95" s="289">
        <f t="shared" si="34"/>
        <v>0</v>
      </c>
      <c r="BH95" s="289">
        <f t="shared" si="35"/>
        <v>0</v>
      </c>
      <c r="BI95" s="177"/>
      <c r="BK95" s="177"/>
      <c r="BM95" s="177"/>
      <c r="BO95" s="177"/>
      <c r="BQ95" s="289">
        <f t="shared" si="36"/>
        <v>0</v>
      </c>
      <c r="BR95" s="289">
        <f t="shared" si="37"/>
        <v>0</v>
      </c>
      <c r="BS95" s="289">
        <f t="shared" si="38"/>
        <v>0</v>
      </c>
      <c r="BV95" s="177"/>
      <c r="BX95" s="177"/>
      <c r="BZ95" s="177"/>
      <c r="CA95" s="117"/>
      <c r="CB95" s="177"/>
      <c r="CD95" s="289">
        <f t="shared" si="39"/>
        <v>0</v>
      </c>
      <c r="CE95" s="289">
        <f t="shared" si="40"/>
        <v>0</v>
      </c>
      <c r="CF95" s="289">
        <f t="shared" si="41"/>
        <v>0</v>
      </c>
      <c r="CO95" s="289"/>
      <c r="CP95" s="289"/>
      <c r="CQ95" s="289"/>
      <c r="DB95" s="289"/>
      <c r="DC95" s="289"/>
      <c r="DD95" s="289"/>
      <c r="DM95" s="289"/>
      <c r="DN95" s="289"/>
      <c r="DO95" s="289"/>
    </row>
    <row r="96" spans="1:119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21"/>
        <v>0</v>
      </c>
      <c r="M96" s="83">
        <f t="shared" si="22"/>
        <v>0</v>
      </c>
      <c r="N96" s="83">
        <f t="shared" si="23"/>
        <v>0</v>
      </c>
      <c r="O96" s="168"/>
      <c r="Q96" s="171"/>
      <c r="S96" s="174"/>
      <c r="U96" s="177"/>
      <c r="W96" s="161">
        <f t="shared" si="24"/>
        <v>0</v>
      </c>
      <c r="X96" s="161">
        <f t="shared" si="25"/>
        <v>0</v>
      </c>
      <c r="Y96" s="161">
        <f t="shared" si="26"/>
        <v>0</v>
      </c>
      <c r="Z96" s="177"/>
      <c r="AB96" s="177"/>
      <c r="AD96" s="177"/>
      <c r="AF96" s="177"/>
      <c r="AH96" s="83">
        <f t="shared" si="27"/>
        <v>0</v>
      </c>
      <c r="AI96" s="83">
        <f t="shared" si="28"/>
        <v>0</v>
      </c>
      <c r="AJ96" s="83">
        <f t="shared" si="29"/>
        <v>0</v>
      </c>
      <c r="AL96" s="258"/>
      <c r="AN96" s="258"/>
      <c r="AP96" s="258"/>
      <c r="AQ96" s="117"/>
      <c r="AR96" s="117"/>
      <c r="AU96" s="161">
        <f t="shared" si="30"/>
        <v>0</v>
      </c>
      <c r="AV96" s="161">
        <f t="shared" si="31"/>
        <v>0</v>
      </c>
      <c r="AW96" s="161">
        <f t="shared" si="32"/>
        <v>0</v>
      </c>
      <c r="AX96" s="60"/>
      <c r="AY96" s="41"/>
      <c r="AZ96" s="60"/>
      <c r="BA96" s="41"/>
      <c r="BB96" s="60"/>
      <c r="BC96" s="41"/>
      <c r="BD96" s="60"/>
      <c r="BE96" s="41"/>
      <c r="BF96" s="289">
        <f t="shared" si="33"/>
        <v>0</v>
      </c>
      <c r="BG96" s="289">
        <f t="shared" si="34"/>
        <v>0</v>
      </c>
      <c r="BH96" s="289">
        <f t="shared" si="35"/>
        <v>0</v>
      </c>
      <c r="BI96" s="177"/>
      <c r="BK96" s="177"/>
      <c r="BM96" s="177"/>
      <c r="BO96" s="177"/>
      <c r="BQ96" s="289">
        <f t="shared" si="36"/>
        <v>0</v>
      </c>
      <c r="BR96" s="289">
        <f t="shared" si="37"/>
        <v>0</v>
      </c>
      <c r="BS96" s="289">
        <f t="shared" si="38"/>
        <v>0</v>
      </c>
      <c r="BV96" s="177"/>
      <c r="BX96" s="177"/>
      <c r="BZ96" s="177"/>
      <c r="CA96" s="117"/>
      <c r="CB96" s="177"/>
      <c r="CD96" s="289">
        <f t="shared" si="39"/>
        <v>0</v>
      </c>
      <c r="CE96" s="289">
        <f t="shared" si="40"/>
        <v>0</v>
      </c>
      <c r="CF96" s="289">
        <f t="shared" si="41"/>
        <v>0</v>
      </c>
      <c r="CO96" s="289"/>
      <c r="CP96" s="289"/>
      <c r="CQ96" s="289"/>
      <c r="DB96" s="289"/>
      <c r="DC96" s="289"/>
      <c r="DD96" s="289"/>
      <c r="DM96" s="289"/>
      <c r="DN96" s="289"/>
      <c r="DO96" s="289"/>
    </row>
    <row r="97" spans="1:119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21"/>
        <v>0</v>
      </c>
      <c r="M97" s="83">
        <f t="shared" si="22"/>
        <v>0</v>
      </c>
      <c r="N97" s="83">
        <f t="shared" si="23"/>
        <v>0</v>
      </c>
      <c r="O97" s="168"/>
      <c r="Q97" s="171"/>
      <c r="S97" s="174"/>
      <c r="U97" s="177"/>
      <c r="W97" s="161">
        <f t="shared" si="24"/>
        <v>0</v>
      </c>
      <c r="X97" s="161">
        <f t="shared" si="25"/>
        <v>0</v>
      </c>
      <c r="Y97" s="161">
        <f t="shared" si="26"/>
        <v>0</v>
      </c>
      <c r="Z97" s="177"/>
      <c r="AB97" s="177"/>
      <c r="AD97" s="177"/>
      <c r="AF97" s="177">
        <v>1</v>
      </c>
      <c r="AH97" s="83">
        <f t="shared" si="27"/>
        <v>1</v>
      </c>
      <c r="AI97" s="83">
        <f t="shared" si="28"/>
        <v>0</v>
      </c>
      <c r="AJ97" s="83">
        <f t="shared" si="29"/>
        <v>1</v>
      </c>
      <c r="AL97" s="258"/>
      <c r="AN97" s="258"/>
      <c r="AP97" s="258"/>
      <c r="AQ97" s="117"/>
      <c r="AR97" s="117"/>
      <c r="AU97" s="161">
        <f t="shared" si="30"/>
        <v>0</v>
      </c>
      <c r="AV97" s="161">
        <f t="shared" si="31"/>
        <v>0</v>
      </c>
      <c r="AW97" s="161">
        <f t="shared" si="32"/>
        <v>0</v>
      </c>
      <c r="AX97" s="60"/>
      <c r="AY97" s="41"/>
      <c r="AZ97" s="60"/>
      <c r="BA97" s="41"/>
      <c r="BB97" s="60"/>
      <c r="BC97" s="41"/>
      <c r="BD97" s="60"/>
      <c r="BE97" s="41"/>
      <c r="BF97" s="289">
        <f t="shared" si="33"/>
        <v>0</v>
      </c>
      <c r="BG97" s="289">
        <f t="shared" si="34"/>
        <v>0</v>
      </c>
      <c r="BH97" s="289">
        <f t="shared" si="35"/>
        <v>0</v>
      </c>
      <c r="BI97" s="177"/>
      <c r="BK97" s="177"/>
      <c r="BM97" s="177"/>
      <c r="BO97" s="177"/>
      <c r="BQ97" s="289">
        <f t="shared" si="36"/>
        <v>0</v>
      </c>
      <c r="BR97" s="289">
        <f t="shared" si="37"/>
        <v>0</v>
      </c>
      <c r="BS97" s="289">
        <f t="shared" si="38"/>
        <v>0</v>
      </c>
      <c r="BV97" s="177"/>
      <c r="BX97" s="177"/>
      <c r="BZ97" s="177"/>
      <c r="CA97" s="117"/>
      <c r="CB97" s="177"/>
      <c r="CD97" s="289">
        <f t="shared" si="39"/>
        <v>0</v>
      </c>
      <c r="CE97" s="289">
        <f t="shared" si="40"/>
        <v>0</v>
      </c>
      <c r="CF97" s="289">
        <f t="shared" si="41"/>
        <v>0</v>
      </c>
      <c r="CO97" s="289"/>
      <c r="CP97" s="289"/>
      <c r="CQ97" s="289"/>
      <c r="DB97" s="289"/>
      <c r="DC97" s="289"/>
      <c r="DD97" s="289"/>
      <c r="DM97" s="289"/>
      <c r="DN97" s="289"/>
      <c r="DO97" s="289"/>
    </row>
    <row r="98" spans="1:119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21"/>
        <v>0</v>
      </c>
      <c r="M98" s="83">
        <f t="shared" si="22"/>
        <v>0</v>
      </c>
      <c r="N98" s="83">
        <f t="shared" si="23"/>
        <v>0</v>
      </c>
      <c r="O98" s="168"/>
      <c r="Q98" s="171"/>
      <c r="S98" s="174"/>
      <c r="U98" s="177"/>
      <c r="W98" s="161">
        <f t="shared" si="24"/>
        <v>0</v>
      </c>
      <c r="X98" s="161">
        <f t="shared" si="25"/>
        <v>0</v>
      </c>
      <c r="Y98" s="161">
        <f t="shared" si="26"/>
        <v>0</v>
      </c>
      <c r="Z98" s="177"/>
      <c r="AB98" s="177"/>
      <c r="AD98" s="177"/>
      <c r="AF98" s="177">
        <v>1</v>
      </c>
      <c r="AH98" s="83">
        <f t="shared" si="27"/>
        <v>1</v>
      </c>
      <c r="AI98" s="83">
        <f t="shared" si="28"/>
        <v>0</v>
      </c>
      <c r="AJ98" s="83">
        <f t="shared" si="29"/>
        <v>1</v>
      </c>
      <c r="AL98" s="258"/>
      <c r="AN98" s="258"/>
      <c r="AP98" s="258"/>
      <c r="AQ98" s="117"/>
      <c r="AR98" s="117"/>
      <c r="AU98" s="161">
        <f t="shared" si="30"/>
        <v>0</v>
      </c>
      <c r="AV98" s="161">
        <f t="shared" si="31"/>
        <v>0</v>
      </c>
      <c r="AW98" s="161">
        <f t="shared" si="32"/>
        <v>0</v>
      </c>
      <c r="AX98" s="60"/>
      <c r="AY98" s="41"/>
      <c r="AZ98" s="60"/>
      <c r="BA98" s="41"/>
      <c r="BB98" s="60"/>
      <c r="BC98" s="41"/>
      <c r="BD98" s="60"/>
      <c r="BE98" s="41"/>
      <c r="BF98" s="289">
        <f t="shared" si="33"/>
        <v>0</v>
      </c>
      <c r="BG98" s="289">
        <f t="shared" si="34"/>
        <v>0</v>
      </c>
      <c r="BH98" s="289">
        <f t="shared" si="35"/>
        <v>0</v>
      </c>
      <c r="BI98" s="177"/>
      <c r="BK98" s="177"/>
      <c r="BM98" s="177"/>
      <c r="BO98" s="177"/>
      <c r="BQ98" s="289">
        <f t="shared" si="36"/>
        <v>0</v>
      </c>
      <c r="BR98" s="289">
        <f t="shared" si="37"/>
        <v>0</v>
      </c>
      <c r="BS98" s="289">
        <f t="shared" si="38"/>
        <v>0</v>
      </c>
      <c r="BV98" s="177"/>
      <c r="BX98" s="177"/>
      <c r="BZ98" s="177"/>
      <c r="CA98" s="117"/>
      <c r="CB98" s="177"/>
      <c r="CD98" s="289">
        <f t="shared" si="39"/>
        <v>0</v>
      </c>
      <c r="CE98" s="289">
        <f t="shared" si="40"/>
        <v>0</v>
      </c>
      <c r="CF98" s="289">
        <f t="shared" si="41"/>
        <v>0</v>
      </c>
      <c r="CO98" s="289"/>
      <c r="CP98" s="289"/>
      <c r="CQ98" s="289"/>
      <c r="DB98" s="289"/>
      <c r="DC98" s="289"/>
      <c r="DD98" s="289"/>
      <c r="DM98" s="289"/>
      <c r="DN98" s="289"/>
      <c r="DO98" s="289"/>
    </row>
    <row r="99" spans="1:119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21"/>
        <v>0</v>
      </c>
      <c r="M99" s="83">
        <f t="shared" si="22"/>
        <v>0</v>
      </c>
      <c r="N99" s="83">
        <f t="shared" si="23"/>
        <v>0</v>
      </c>
      <c r="O99" s="168"/>
      <c r="Q99" s="171"/>
      <c r="S99" s="174"/>
      <c r="U99" s="177"/>
      <c r="W99" s="161">
        <f t="shared" si="24"/>
        <v>0</v>
      </c>
      <c r="X99" s="161">
        <f t="shared" si="25"/>
        <v>0</v>
      </c>
      <c r="Y99" s="161">
        <f t="shared" si="26"/>
        <v>0</v>
      </c>
      <c r="Z99" s="177"/>
      <c r="AB99" s="177"/>
      <c r="AD99" s="177"/>
      <c r="AF99" s="177"/>
      <c r="AH99" s="83">
        <f t="shared" si="27"/>
        <v>0</v>
      </c>
      <c r="AI99" s="83">
        <f t="shared" si="28"/>
        <v>0</v>
      </c>
      <c r="AJ99" s="83">
        <f t="shared" si="29"/>
        <v>0</v>
      </c>
      <c r="AL99" s="258"/>
      <c r="AN99" s="258"/>
      <c r="AP99" s="258"/>
      <c r="AQ99" s="117"/>
      <c r="AR99" s="117"/>
      <c r="AU99" s="161">
        <f t="shared" si="30"/>
        <v>0</v>
      </c>
      <c r="AV99" s="161">
        <f t="shared" si="31"/>
        <v>0</v>
      </c>
      <c r="AW99" s="161">
        <f t="shared" si="32"/>
        <v>0</v>
      </c>
      <c r="AX99" s="60"/>
      <c r="AY99" s="41"/>
      <c r="AZ99" s="60"/>
      <c r="BA99" s="41"/>
      <c r="BB99" s="60"/>
      <c r="BC99" s="41"/>
      <c r="BD99" s="60"/>
      <c r="BE99" s="41"/>
      <c r="BF99" s="289">
        <f t="shared" si="33"/>
        <v>0</v>
      </c>
      <c r="BG99" s="289">
        <f t="shared" si="34"/>
        <v>0</v>
      </c>
      <c r="BH99" s="289">
        <f t="shared" si="35"/>
        <v>0</v>
      </c>
      <c r="BI99" s="177"/>
      <c r="BK99" s="177"/>
      <c r="BM99" s="177"/>
      <c r="BO99" s="177"/>
      <c r="BQ99" s="289">
        <f t="shared" si="36"/>
        <v>0</v>
      </c>
      <c r="BR99" s="289">
        <f t="shared" si="37"/>
        <v>0</v>
      </c>
      <c r="BS99" s="289">
        <f t="shared" si="38"/>
        <v>0</v>
      </c>
      <c r="BV99" s="177"/>
      <c r="BX99" s="177"/>
      <c r="BZ99" s="177"/>
      <c r="CA99" s="117"/>
      <c r="CB99" s="177"/>
      <c r="CD99" s="289">
        <f t="shared" si="39"/>
        <v>0</v>
      </c>
      <c r="CE99" s="289">
        <f t="shared" si="40"/>
        <v>0</v>
      </c>
      <c r="CF99" s="289">
        <f t="shared" si="41"/>
        <v>0</v>
      </c>
      <c r="CO99" s="289"/>
      <c r="CP99" s="289"/>
      <c r="CQ99" s="289"/>
      <c r="DB99" s="289"/>
      <c r="DC99" s="289"/>
      <c r="DD99" s="289"/>
      <c r="DM99" s="289"/>
      <c r="DN99" s="289"/>
      <c r="DO99" s="289"/>
    </row>
    <row r="100" spans="1:119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21"/>
        <v>0</v>
      </c>
      <c r="M100" s="83">
        <f t="shared" si="22"/>
        <v>0</v>
      </c>
      <c r="N100" s="83">
        <f t="shared" si="23"/>
        <v>0</v>
      </c>
      <c r="O100" s="168"/>
      <c r="Q100" s="171"/>
      <c r="S100" s="174"/>
      <c r="U100" s="177"/>
      <c r="W100" s="161">
        <f t="shared" si="24"/>
        <v>0</v>
      </c>
      <c r="X100" s="161">
        <f t="shared" si="25"/>
        <v>0</v>
      </c>
      <c r="Y100" s="161">
        <f t="shared" si="26"/>
        <v>0</v>
      </c>
      <c r="Z100" s="177"/>
      <c r="AB100" s="177"/>
      <c r="AD100" s="177"/>
      <c r="AF100" s="177"/>
      <c r="AH100" s="83">
        <f t="shared" si="27"/>
        <v>0</v>
      </c>
      <c r="AI100" s="83">
        <f t="shared" si="28"/>
        <v>0</v>
      </c>
      <c r="AJ100" s="83">
        <f t="shared" si="29"/>
        <v>0</v>
      </c>
      <c r="AL100" s="258"/>
      <c r="AN100" s="258"/>
      <c r="AP100" s="258"/>
      <c r="AQ100" s="117"/>
      <c r="AR100" s="117"/>
      <c r="AU100" s="161">
        <f t="shared" si="30"/>
        <v>0</v>
      </c>
      <c r="AV100" s="161">
        <f t="shared" si="31"/>
        <v>0</v>
      </c>
      <c r="AW100" s="161">
        <f t="shared" si="32"/>
        <v>0</v>
      </c>
      <c r="AX100" s="60"/>
      <c r="AY100" s="41"/>
      <c r="AZ100" s="60"/>
      <c r="BA100" s="41"/>
      <c r="BB100" s="60"/>
      <c r="BC100" s="41"/>
      <c r="BD100" s="60"/>
      <c r="BE100" s="41"/>
      <c r="BF100" s="289">
        <f t="shared" si="33"/>
        <v>0</v>
      </c>
      <c r="BG100" s="289">
        <f t="shared" si="34"/>
        <v>0</v>
      </c>
      <c r="BH100" s="289">
        <f t="shared" si="35"/>
        <v>0</v>
      </c>
      <c r="BI100" s="177"/>
      <c r="BK100" s="177"/>
      <c r="BM100" s="177"/>
      <c r="BO100" s="177"/>
      <c r="BQ100" s="289">
        <f t="shared" si="36"/>
        <v>0</v>
      </c>
      <c r="BR100" s="289">
        <f t="shared" si="37"/>
        <v>0</v>
      </c>
      <c r="BS100" s="289">
        <f t="shared" si="38"/>
        <v>0</v>
      </c>
      <c r="BV100" s="177"/>
      <c r="BX100" s="177"/>
      <c r="BZ100" s="177"/>
      <c r="CA100" s="117"/>
      <c r="CB100" s="177"/>
      <c r="CD100" s="289">
        <f t="shared" si="39"/>
        <v>0</v>
      </c>
      <c r="CE100" s="289">
        <f t="shared" si="40"/>
        <v>0</v>
      </c>
      <c r="CF100" s="289">
        <f t="shared" si="41"/>
        <v>0</v>
      </c>
      <c r="CO100" s="289"/>
      <c r="CP100" s="289"/>
      <c r="CQ100" s="289"/>
      <c r="DB100" s="289"/>
      <c r="DC100" s="289"/>
      <c r="DD100" s="289"/>
      <c r="DM100" s="289"/>
      <c r="DN100" s="289"/>
      <c r="DO100" s="289"/>
    </row>
    <row r="101" spans="1:119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21"/>
        <v>0</v>
      </c>
      <c r="M101" s="83">
        <f t="shared" si="22"/>
        <v>0</v>
      </c>
      <c r="N101" s="83">
        <f t="shared" si="23"/>
        <v>0</v>
      </c>
      <c r="O101" s="168"/>
      <c r="Q101" s="171"/>
      <c r="S101" s="174"/>
      <c r="U101" s="177"/>
      <c r="W101" s="161">
        <f t="shared" si="24"/>
        <v>0</v>
      </c>
      <c r="X101" s="161">
        <f t="shared" si="25"/>
        <v>0</v>
      </c>
      <c r="Y101" s="161">
        <f t="shared" si="26"/>
        <v>0</v>
      </c>
      <c r="Z101" s="177"/>
      <c r="AB101" s="177"/>
      <c r="AD101" s="177"/>
      <c r="AF101" s="177"/>
      <c r="AH101" s="83">
        <f t="shared" si="27"/>
        <v>0</v>
      </c>
      <c r="AI101" s="83">
        <f t="shared" si="28"/>
        <v>0</v>
      </c>
      <c r="AJ101" s="83">
        <f t="shared" si="29"/>
        <v>0</v>
      </c>
      <c r="AL101" s="258"/>
      <c r="AN101" s="258"/>
      <c r="AP101" s="258"/>
      <c r="AQ101" s="117"/>
      <c r="AR101" s="117"/>
      <c r="AU101" s="161">
        <f t="shared" si="30"/>
        <v>0</v>
      </c>
      <c r="AV101" s="161">
        <f t="shared" si="31"/>
        <v>0</v>
      </c>
      <c r="AW101" s="161">
        <f t="shared" si="32"/>
        <v>0</v>
      </c>
      <c r="AX101" s="60"/>
      <c r="AY101" s="41"/>
      <c r="AZ101" s="60"/>
      <c r="BA101" s="41"/>
      <c r="BB101" s="60"/>
      <c r="BC101" s="41"/>
      <c r="BD101" s="60"/>
      <c r="BE101" s="41"/>
      <c r="BF101" s="289">
        <f t="shared" si="33"/>
        <v>0</v>
      </c>
      <c r="BG101" s="289">
        <f t="shared" si="34"/>
        <v>0</v>
      </c>
      <c r="BH101" s="289">
        <f t="shared" si="35"/>
        <v>0</v>
      </c>
      <c r="BI101" s="177"/>
      <c r="BK101" s="177"/>
      <c r="BM101" s="177"/>
      <c r="BO101" s="177"/>
      <c r="BQ101" s="289">
        <f t="shared" si="36"/>
        <v>0</v>
      </c>
      <c r="BR101" s="289">
        <f t="shared" si="37"/>
        <v>0</v>
      </c>
      <c r="BS101" s="289">
        <f t="shared" si="38"/>
        <v>0</v>
      </c>
      <c r="BV101" s="177"/>
      <c r="BX101" s="177"/>
      <c r="BZ101" s="177"/>
      <c r="CA101" s="117"/>
      <c r="CB101" s="177"/>
      <c r="CD101" s="289">
        <f t="shared" si="39"/>
        <v>0</v>
      </c>
      <c r="CE101" s="289">
        <f t="shared" si="40"/>
        <v>0</v>
      </c>
      <c r="CF101" s="289">
        <f t="shared" si="41"/>
        <v>0</v>
      </c>
      <c r="CO101" s="289"/>
      <c r="CP101" s="289"/>
      <c r="CQ101" s="289"/>
      <c r="DB101" s="289"/>
      <c r="DC101" s="289"/>
      <c r="DD101" s="289"/>
      <c r="DM101" s="289"/>
      <c r="DN101" s="289"/>
      <c r="DO101" s="289"/>
    </row>
    <row r="102" spans="1:119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21"/>
        <v>0</v>
      </c>
      <c r="M102" s="83">
        <f t="shared" si="22"/>
        <v>0</v>
      </c>
      <c r="N102" s="83">
        <f t="shared" si="23"/>
        <v>0</v>
      </c>
      <c r="O102" s="168"/>
      <c r="Q102" s="171"/>
      <c r="S102" s="174"/>
      <c r="U102" s="177"/>
      <c r="W102" s="161">
        <f t="shared" si="24"/>
        <v>0</v>
      </c>
      <c r="X102" s="161">
        <f t="shared" si="25"/>
        <v>0</v>
      </c>
      <c r="Y102" s="161">
        <f t="shared" si="26"/>
        <v>0</v>
      </c>
      <c r="Z102" s="177"/>
      <c r="AB102" s="177"/>
      <c r="AD102" s="177"/>
      <c r="AF102" s="177"/>
      <c r="AH102" s="83">
        <f t="shared" si="27"/>
        <v>0</v>
      </c>
      <c r="AI102" s="83">
        <f t="shared" si="28"/>
        <v>0</v>
      </c>
      <c r="AJ102" s="83">
        <f t="shared" si="29"/>
        <v>0</v>
      </c>
      <c r="AL102" s="258"/>
      <c r="AN102" s="258"/>
      <c r="AP102" s="258"/>
      <c r="AQ102" s="117"/>
      <c r="AR102" s="117"/>
      <c r="AU102" s="161">
        <f t="shared" si="30"/>
        <v>0</v>
      </c>
      <c r="AV102" s="161">
        <f t="shared" si="31"/>
        <v>0</v>
      </c>
      <c r="AW102" s="161">
        <f t="shared" si="32"/>
        <v>0</v>
      </c>
      <c r="AX102" s="60"/>
      <c r="AY102" s="41"/>
      <c r="AZ102" s="60"/>
      <c r="BA102" s="41"/>
      <c r="BB102" s="60"/>
      <c r="BC102" s="41"/>
      <c r="BD102" s="60"/>
      <c r="BE102" s="41"/>
      <c r="BF102" s="289">
        <f t="shared" si="33"/>
        <v>0</v>
      </c>
      <c r="BG102" s="289">
        <f t="shared" si="34"/>
        <v>0</v>
      </c>
      <c r="BH102" s="289">
        <f t="shared" si="35"/>
        <v>0</v>
      </c>
      <c r="BI102" s="177"/>
      <c r="BK102" s="177"/>
      <c r="BM102" s="177"/>
      <c r="BO102" s="177"/>
      <c r="BQ102" s="289">
        <f t="shared" si="36"/>
        <v>0</v>
      </c>
      <c r="BR102" s="289">
        <f t="shared" si="37"/>
        <v>0</v>
      </c>
      <c r="BS102" s="289">
        <f t="shared" si="38"/>
        <v>0</v>
      </c>
      <c r="BV102" s="177">
        <v>5</v>
      </c>
      <c r="BX102" s="177"/>
      <c r="BZ102" s="177"/>
      <c r="CA102" s="117"/>
      <c r="CB102" s="177"/>
      <c r="CD102" s="289">
        <f t="shared" si="39"/>
        <v>5</v>
      </c>
      <c r="CE102" s="289">
        <f t="shared" si="40"/>
        <v>0</v>
      </c>
      <c r="CF102" s="289">
        <f t="shared" si="41"/>
        <v>5</v>
      </c>
      <c r="CO102" s="289"/>
      <c r="CP102" s="289"/>
      <c r="CQ102" s="289"/>
      <c r="DB102" s="289"/>
      <c r="DC102" s="289"/>
      <c r="DD102" s="289"/>
      <c r="DM102" s="289"/>
      <c r="DN102" s="289"/>
      <c r="DO102" s="289"/>
    </row>
    <row r="103" spans="1:119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21"/>
        <v>0</v>
      </c>
      <c r="M103" s="83">
        <f t="shared" si="22"/>
        <v>0</v>
      </c>
      <c r="N103" s="83">
        <f t="shared" si="23"/>
        <v>0</v>
      </c>
      <c r="O103" s="168"/>
      <c r="Q103" s="171"/>
      <c r="S103" s="174"/>
      <c r="U103" s="177"/>
      <c r="W103" s="161">
        <f t="shared" si="24"/>
        <v>0</v>
      </c>
      <c r="X103" s="161">
        <f t="shared" si="25"/>
        <v>0</v>
      </c>
      <c r="Y103" s="161">
        <f t="shared" si="26"/>
        <v>0</v>
      </c>
      <c r="Z103" s="177"/>
      <c r="AB103" s="177"/>
      <c r="AD103" s="177"/>
      <c r="AF103" s="177"/>
      <c r="AH103" s="83">
        <f t="shared" si="27"/>
        <v>0</v>
      </c>
      <c r="AI103" s="83">
        <f t="shared" si="28"/>
        <v>0</v>
      </c>
      <c r="AJ103" s="83">
        <f t="shared" si="29"/>
        <v>0</v>
      </c>
      <c r="AL103" s="258"/>
      <c r="AN103" s="258"/>
      <c r="AP103" s="258"/>
      <c r="AQ103" s="117"/>
      <c r="AR103" s="117"/>
      <c r="AU103" s="161">
        <f t="shared" si="30"/>
        <v>0</v>
      </c>
      <c r="AV103" s="161">
        <f t="shared" si="31"/>
        <v>0</v>
      </c>
      <c r="AW103" s="161">
        <f t="shared" si="32"/>
        <v>0</v>
      </c>
      <c r="AX103" s="60"/>
      <c r="AY103" s="41"/>
      <c r="AZ103" s="60"/>
      <c r="BA103" s="41"/>
      <c r="BB103" s="60"/>
      <c r="BC103" s="41"/>
      <c r="BD103" s="60"/>
      <c r="BE103" s="41"/>
      <c r="BF103" s="289">
        <f t="shared" si="33"/>
        <v>0</v>
      </c>
      <c r="BG103" s="289">
        <f t="shared" si="34"/>
        <v>0</v>
      </c>
      <c r="BH103" s="289">
        <f t="shared" si="35"/>
        <v>0</v>
      </c>
      <c r="BI103" s="177"/>
      <c r="BK103" s="177"/>
      <c r="BM103" s="177"/>
      <c r="BO103" s="177"/>
      <c r="BQ103" s="289">
        <f t="shared" si="36"/>
        <v>0</v>
      </c>
      <c r="BR103" s="289">
        <f t="shared" si="37"/>
        <v>0</v>
      </c>
      <c r="BS103" s="289">
        <f t="shared" si="38"/>
        <v>0</v>
      </c>
      <c r="BV103" s="177"/>
      <c r="BX103" s="177"/>
      <c r="BZ103" s="177"/>
      <c r="CA103" s="117"/>
      <c r="CB103" s="177"/>
      <c r="CD103" s="289">
        <f t="shared" si="39"/>
        <v>0</v>
      </c>
      <c r="CE103" s="289">
        <f t="shared" si="40"/>
        <v>0</v>
      </c>
      <c r="CF103" s="289">
        <f t="shared" si="41"/>
        <v>0</v>
      </c>
      <c r="CO103" s="289"/>
      <c r="CP103" s="289"/>
      <c r="CQ103" s="289"/>
      <c r="DB103" s="289"/>
      <c r="DC103" s="289"/>
      <c r="DD103" s="289"/>
      <c r="DM103" s="289"/>
      <c r="DN103" s="289"/>
      <c r="DO103" s="289"/>
    </row>
    <row r="104" spans="1:119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21"/>
        <v>1</v>
      </c>
      <c r="M104" s="83">
        <f t="shared" si="22"/>
        <v>0</v>
      </c>
      <c r="N104" s="83">
        <f t="shared" si="23"/>
        <v>1</v>
      </c>
      <c r="O104" s="168"/>
      <c r="Q104" s="171"/>
      <c r="S104" s="174"/>
      <c r="U104" s="177"/>
      <c r="W104" s="161">
        <f t="shared" si="24"/>
        <v>0</v>
      </c>
      <c r="X104" s="161">
        <f t="shared" si="25"/>
        <v>0</v>
      </c>
      <c r="Y104" s="161">
        <f t="shared" si="26"/>
        <v>0</v>
      </c>
      <c r="Z104" s="177"/>
      <c r="AB104" s="177"/>
      <c r="AD104" s="177"/>
      <c r="AF104" s="177"/>
      <c r="AH104" s="83">
        <f t="shared" si="27"/>
        <v>0</v>
      </c>
      <c r="AI104" s="83">
        <f t="shared" si="28"/>
        <v>0</v>
      </c>
      <c r="AJ104" s="83">
        <f t="shared" si="29"/>
        <v>0</v>
      </c>
      <c r="AL104" s="258"/>
      <c r="AN104" s="258"/>
      <c r="AP104" s="258"/>
      <c r="AQ104" s="117"/>
      <c r="AR104" s="117"/>
      <c r="AU104" s="161">
        <f t="shared" si="30"/>
        <v>0</v>
      </c>
      <c r="AV104" s="161">
        <f t="shared" si="31"/>
        <v>0</v>
      </c>
      <c r="AW104" s="161">
        <f t="shared" si="32"/>
        <v>0</v>
      </c>
      <c r="AX104" s="60"/>
      <c r="AY104" s="41"/>
      <c r="AZ104" s="60"/>
      <c r="BA104" s="41"/>
      <c r="BB104" s="60"/>
      <c r="BC104" s="41"/>
      <c r="BD104" s="60"/>
      <c r="BE104" s="41"/>
      <c r="BF104" s="289">
        <f t="shared" si="33"/>
        <v>0</v>
      </c>
      <c r="BG104" s="289">
        <f t="shared" si="34"/>
        <v>0</v>
      </c>
      <c r="BH104" s="289">
        <f t="shared" si="35"/>
        <v>0</v>
      </c>
      <c r="BI104" s="177"/>
      <c r="BK104" s="177"/>
      <c r="BM104" s="177"/>
      <c r="BO104" s="177"/>
      <c r="BQ104" s="289">
        <f t="shared" si="36"/>
        <v>0</v>
      </c>
      <c r="BR104" s="289">
        <f t="shared" si="37"/>
        <v>0</v>
      </c>
      <c r="BS104" s="289">
        <f t="shared" si="38"/>
        <v>0</v>
      </c>
      <c r="BV104" s="177"/>
      <c r="BX104" s="177"/>
      <c r="BZ104" s="177"/>
      <c r="CA104" s="117"/>
      <c r="CB104" s="177"/>
      <c r="CD104" s="289">
        <f t="shared" si="39"/>
        <v>0</v>
      </c>
      <c r="CE104" s="289">
        <f t="shared" si="40"/>
        <v>0</v>
      </c>
      <c r="CF104" s="289">
        <f t="shared" si="41"/>
        <v>0</v>
      </c>
      <c r="CO104" s="289"/>
      <c r="CP104" s="289"/>
      <c r="CQ104" s="289"/>
      <c r="DB104" s="289"/>
      <c r="DC104" s="289"/>
      <c r="DD104" s="289"/>
      <c r="DM104" s="289"/>
      <c r="DN104" s="289"/>
      <c r="DO104" s="289"/>
    </row>
    <row r="105" spans="1:119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21"/>
        <v>0</v>
      </c>
      <c r="M105" s="83">
        <f t="shared" si="22"/>
        <v>0</v>
      </c>
      <c r="N105" s="83">
        <f t="shared" si="23"/>
        <v>0</v>
      </c>
      <c r="O105" s="168"/>
      <c r="Q105" s="171"/>
      <c r="S105" s="174"/>
      <c r="U105" s="177"/>
      <c r="W105" s="161">
        <f t="shared" si="24"/>
        <v>0</v>
      </c>
      <c r="X105" s="161">
        <f t="shared" si="25"/>
        <v>0</v>
      </c>
      <c r="Y105" s="161">
        <f t="shared" si="26"/>
        <v>0</v>
      </c>
      <c r="Z105" s="177"/>
      <c r="AB105" s="177"/>
      <c r="AD105" s="177"/>
      <c r="AF105" s="177"/>
      <c r="AH105" s="83">
        <f t="shared" si="27"/>
        <v>0</v>
      </c>
      <c r="AI105" s="83">
        <f t="shared" si="28"/>
        <v>0</v>
      </c>
      <c r="AJ105" s="83">
        <f t="shared" si="29"/>
        <v>0</v>
      </c>
      <c r="AL105" s="258"/>
      <c r="AN105" s="258"/>
      <c r="AP105" s="258"/>
      <c r="AQ105" s="117"/>
      <c r="AR105" s="117"/>
      <c r="AU105" s="161">
        <f t="shared" si="30"/>
        <v>0</v>
      </c>
      <c r="AV105" s="161">
        <f t="shared" si="31"/>
        <v>0</v>
      </c>
      <c r="AW105" s="161">
        <f t="shared" si="32"/>
        <v>0</v>
      </c>
      <c r="AX105" s="60"/>
      <c r="AY105" s="41"/>
      <c r="AZ105" s="60"/>
      <c r="BA105" s="41"/>
      <c r="BB105" s="60"/>
      <c r="BC105" s="41"/>
      <c r="BD105" s="60"/>
      <c r="BE105" s="41"/>
      <c r="BF105" s="289">
        <f t="shared" si="33"/>
        <v>0</v>
      </c>
      <c r="BG105" s="289">
        <f t="shared" si="34"/>
        <v>0</v>
      </c>
      <c r="BH105" s="289">
        <f t="shared" si="35"/>
        <v>0</v>
      </c>
      <c r="BI105" s="177"/>
      <c r="BK105" s="177"/>
      <c r="BM105" s="177"/>
      <c r="BO105" s="177"/>
      <c r="BQ105" s="289">
        <f t="shared" si="36"/>
        <v>0</v>
      </c>
      <c r="BR105" s="289">
        <f t="shared" si="37"/>
        <v>0</v>
      </c>
      <c r="BS105" s="289">
        <f t="shared" si="38"/>
        <v>0</v>
      </c>
      <c r="BV105" s="177"/>
      <c r="BX105" s="177"/>
      <c r="BZ105" s="177"/>
      <c r="CA105" s="117"/>
      <c r="CB105" s="177"/>
      <c r="CD105" s="289">
        <f t="shared" si="39"/>
        <v>0</v>
      </c>
      <c r="CE105" s="289">
        <f t="shared" si="40"/>
        <v>0</v>
      </c>
      <c r="CF105" s="289">
        <f t="shared" si="41"/>
        <v>0</v>
      </c>
      <c r="CO105" s="289"/>
      <c r="CP105" s="289"/>
      <c r="CQ105" s="289"/>
      <c r="DB105" s="289"/>
      <c r="DC105" s="289"/>
      <c r="DD105" s="289"/>
      <c r="DM105" s="289"/>
      <c r="DN105" s="289"/>
      <c r="DO105" s="289"/>
    </row>
    <row r="106" spans="1:119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21"/>
        <v>0</v>
      </c>
      <c r="M106" s="83">
        <f t="shared" si="22"/>
        <v>0</v>
      </c>
      <c r="N106" s="83">
        <f t="shared" si="23"/>
        <v>0</v>
      </c>
      <c r="O106" s="168"/>
      <c r="Q106" s="171"/>
      <c r="S106" s="174"/>
      <c r="U106" s="177"/>
      <c r="W106" s="161">
        <f t="shared" si="24"/>
        <v>0</v>
      </c>
      <c r="X106" s="161">
        <f t="shared" si="25"/>
        <v>0</v>
      </c>
      <c r="Y106" s="161">
        <f t="shared" si="26"/>
        <v>0</v>
      </c>
      <c r="Z106" s="177"/>
      <c r="AB106" s="177"/>
      <c r="AD106" s="177"/>
      <c r="AF106" s="177"/>
      <c r="AH106" s="83">
        <f t="shared" si="27"/>
        <v>0</v>
      </c>
      <c r="AI106" s="83">
        <f t="shared" si="28"/>
        <v>0</v>
      </c>
      <c r="AJ106" s="83">
        <f t="shared" si="29"/>
        <v>0</v>
      </c>
      <c r="AL106" s="258"/>
      <c r="AN106" s="258"/>
      <c r="AP106" s="258"/>
      <c r="AQ106" s="117"/>
      <c r="AR106" s="117"/>
      <c r="AU106" s="161">
        <f t="shared" si="30"/>
        <v>0</v>
      </c>
      <c r="AV106" s="161">
        <f t="shared" si="31"/>
        <v>0</v>
      </c>
      <c r="AW106" s="161">
        <f t="shared" si="32"/>
        <v>0</v>
      </c>
      <c r="AX106" s="60"/>
      <c r="AY106" s="41"/>
      <c r="AZ106" s="60"/>
      <c r="BA106" s="41"/>
      <c r="BB106" s="60"/>
      <c r="BC106" s="41"/>
      <c r="BD106" s="60"/>
      <c r="BE106" s="41"/>
      <c r="BF106" s="289">
        <f t="shared" si="33"/>
        <v>0</v>
      </c>
      <c r="BG106" s="289">
        <f t="shared" si="34"/>
        <v>0</v>
      </c>
      <c r="BH106" s="289">
        <f t="shared" si="35"/>
        <v>0</v>
      </c>
      <c r="BI106" s="177"/>
      <c r="BK106" s="177"/>
      <c r="BM106" s="177"/>
      <c r="BO106" s="177"/>
      <c r="BQ106" s="289">
        <f t="shared" si="36"/>
        <v>0</v>
      </c>
      <c r="BR106" s="289">
        <f t="shared" si="37"/>
        <v>0</v>
      </c>
      <c r="BS106" s="289">
        <f t="shared" si="38"/>
        <v>0</v>
      </c>
      <c r="BV106" s="177"/>
      <c r="BX106" s="177"/>
      <c r="BZ106" s="177"/>
      <c r="CA106" s="117"/>
      <c r="CB106" s="177"/>
      <c r="CD106" s="289">
        <f t="shared" si="39"/>
        <v>0</v>
      </c>
      <c r="CE106" s="289">
        <f t="shared" si="40"/>
        <v>0</v>
      </c>
      <c r="CF106" s="289">
        <f t="shared" si="41"/>
        <v>0</v>
      </c>
      <c r="CO106" s="289"/>
      <c r="CP106" s="289"/>
      <c r="CQ106" s="289"/>
      <c r="DB106" s="289"/>
      <c r="DC106" s="289"/>
      <c r="DD106" s="289"/>
      <c r="DM106" s="289"/>
      <c r="DN106" s="289"/>
      <c r="DO106" s="289"/>
    </row>
    <row r="107" spans="1:119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21"/>
        <v>0</v>
      </c>
      <c r="M107" s="83">
        <f t="shared" si="22"/>
        <v>0</v>
      </c>
      <c r="N107" s="83">
        <f t="shared" si="23"/>
        <v>0</v>
      </c>
      <c r="O107" s="168"/>
      <c r="Q107" s="171"/>
      <c r="S107" s="174"/>
      <c r="U107" s="177"/>
      <c r="W107" s="161">
        <f t="shared" si="24"/>
        <v>0</v>
      </c>
      <c r="X107" s="161">
        <f t="shared" si="25"/>
        <v>0</v>
      </c>
      <c r="Y107" s="161">
        <f t="shared" si="26"/>
        <v>0</v>
      </c>
      <c r="Z107" s="177"/>
      <c r="AB107" s="177"/>
      <c r="AD107" s="177"/>
      <c r="AF107" s="177"/>
      <c r="AH107" s="83">
        <f t="shared" si="27"/>
        <v>0</v>
      </c>
      <c r="AI107" s="83">
        <f t="shared" si="28"/>
        <v>0</v>
      </c>
      <c r="AJ107" s="83">
        <f t="shared" si="29"/>
        <v>0</v>
      </c>
      <c r="AL107" s="258"/>
      <c r="AN107" s="258"/>
      <c r="AP107" s="258"/>
      <c r="AQ107" s="117"/>
      <c r="AR107" s="117"/>
      <c r="AU107" s="161">
        <f t="shared" si="30"/>
        <v>0</v>
      </c>
      <c r="AV107" s="161">
        <f t="shared" si="31"/>
        <v>0</v>
      </c>
      <c r="AW107" s="161">
        <f t="shared" si="32"/>
        <v>0</v>
      </c>
      <c r="AX107" s="60"/>
      <c r="AY107" s="41"/>
      <c r="AZ107" s="60"/>
      <c r="BA107" s="41"/>
      <c r="BB107" s="60"/>
      <c r="BC107" s="41"/>
      <c r="BD107" s="60"/>
      <c r="BE107" s="41"/>
      <c r="BF107" s="289">
        <f t="shared" si="33"/>
        <v>0</v>
      </c>
      <c r="BG107" s="289">
        <f t="shared" si="34"/>
        <v>0</v>
      </c>
      <c r="BH107" s="289">
        <f t="shared" si="35"/>
        <v>0</v>
      </c>
      <c r="BI107" s="177"/>
      <c r="BK107" s="177"/>
      <c r="BM107" s="177"/>
      <c r="BO107" s="177"/>
      <c r="BQ107" s="289">
        <f t="shared" si="36"/>
        <v>0</v>
      </c>
      <c r="BR107" s="289">
        <f t="shared" si="37"/>
        <v>0</v>
      </c>
      <c r="BS107" s="289">
        <f t="shared" si="38"/>
        <v>0</v>
      </c>
      <c r="BV107" s="177"/>
      <c r="BX107" s="177"/>
      <c r="BZ107" s="177"/>
      <c r="CA107" s="117"/>
      <c r="CB107" s="177"/>
      <c r="CD107" s="289">
        <f t="shared" si="39"/>
        <v>0</v>
      </c>
      <c r="CE107" s="289">
        <f t="shared" si="40"/>
        <v>0</v>
      </c>
      <c r="CF107" s="289">
        <f t="shared" si="41"/>
        <v>0</v>
      </c>
      <c r="CO107" s="289"/>
      <c r="CP107" s="289"/>
      <c r="CQ107" s="289"/>
      <c r="DB107" s="289"/>
      <c r="DC107" s="289"/>
      <c r="DD107" s="289"/>
      <c r="DM107" s="289"/>
      <c r="DN107" s="289"/>
      <c r="DO107" s="289"/>
    </row>
    <row r="108" spans="1:119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21"/>
        <v>72</v>
      </c>
      <c r="M108" s="83">
        <f t="shared" si="22"/>
        <v>0</v>
      </c>
      <c r="N108" s="83">
        <f t="shared" si="23"/>
        <v>72</v>
      </c>
      <c r="O108" s="168"/>
      <c r="Q108" s="171">
        <v>40</v>
      </c>
      <c r="S108" s="174"/>
      <c r="U108" s="177"/>
      <c r="W108" s="161">
        <f t="shared" si="24"/>
        <v>40</v>
      </c>
      <c r="X108" s="161">
        <f t="shared" si="25"/>
        <v>0</v>
      </c>
      <c r="Y108" s="161">
        <f t="shared" si="26"/>
        <v>40</v>
      </c>
      <c r="Z108" s="177"/>
      <c r="AB108" s="177"/>
      <c r="AD108" s="177"/>
      <c r="AF108" s="177">
        <v>5</v>
      </c>
      <c r="AH108" s="83">
        <f t="shared" si="27"/>
        <v>5</v>
      </c>
      <c r="AI108" s="83">
        <f t="shared" si="28"/>
        <v>0</v>
      </c>
      <c r="AJ108" s="83">
        <f t="shared" si="29"/>
        <v>5</v>
      </c>
      <c r="AL108" s="258"/>
      <c r="AN108" s="258"/>
      <c r="AP108" s="258"/>
      <c r="AQ108" s="117"/>
      <c r="AR108" s="117"/>
      <c r="AU108" s="161">
        <f t="shared" si="30"/>
        <v>0</v>
      </c>
      <c r="AV108" s="161">
        <f t="shared" si="31"/>
        <v>0</v>
      </c>
      <c r="AW108" s="161">
        <f t="shared" si="32"/>
        <v>0</v>
      </c>
      <c r="AX108" s="60"/>
      <c r="AY108" s="41"/>
      <c r="AZ108" s="60"/>
      <c r="BA108" s="41"/>
      <c r="BB108" s="60"/>
      <c r="BC108" s="41"/>
      <c r="BD108" s="60"/>
      <c r="BE108" s="41"/>
      <c r="BF108" s="289">
        <f t="shared" si="33"/>
        <v>0</v>
      </c>
      <c r="BG108" s="289">
        <f t="shared" si="34"/>
        <v>0</v>
      </c>
      <c r="BH108" s="289">
        <f t="shared" si="35"/>
        <v>0</v>
      </c>
      <c r="BI108" s="177"/>
      <c r="BK108" s="177"/>
      <c r="BM108" s="177"/>
      <c r="BO108" s="177"/>
      <c r="BQ108" s="289">
        <f t="shared" si="36"/>
        <v>0</v>
      </c>
      <c r="BR108" s="289">
        <f t="shared" si="37"/>
        <v>0</v>
      </c>
      <c r="BS108" s="289">
        <f t="shared" si="38"/>
        <v>0</v>
      </c>
      <c r="BV108" s="177"/>
      <c r="BX108" s="177"/>
      <c r="BZ108" s="177"/>
      <c r="CA108" s="117"/>
      <c r="CB108" s="177"/>
      <c r="CD108" s="289">
        <f t="shared" si="39"/>
        <v>0</v>
      </c>
      <c r="CE108" s="289">
        <f t="shared" si="40"/>
        <v>0</v>
      </c>
      <c r="CF108" s="289">
        <f t="shared" si="41"/>
        <v>0</v>
      </c>
      <c r="CO108" s="289"/>
      <c r="CP108" s="289"/>
      <c r="CQ108" s="289"/>
      <c r="DB108" s="289"/>
      <c r="DC108" s="289"/>
      <c r="DD108" s="289"/>
      <c r="DM108" s="289"/>
      <c r="DN108" s="289"/>
      <c r="DO108" s="289"/>
    </row>
    <row r="109" spans="1:119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21"/>
        <v>0</v>
      </c>
      <c r="M109" s="83">
        <f t="shared" si="22"/>
        <v>0</v>
      </c>
      <c r="N109" s="83">
        <f t="shared" si="23"/>
        <v>0</v>
      </c>
      <c r="O109" s="168"/>
      <c r="Q109" s="171"/>
      <c r="S109" s="174"/>
      <c r="U109" s="177"/>
      <c r="W109" s="161">
        <f t="shared" si="24"/>
        <v>0</v>
      </c>
      <c r="X109" s="161">
        <f t="shared" si="25"/>
        <v>0</v>
      </c>
      <c r="Y109" s="161">
        <f t="shared" si="26"/>
        <v>0</v>
      </c>
      <c r="Z109" s="177"/>
      <c r="AB109" s="177"/>
      <c r="AD109" s="177"/>
      <c r="AF109" s="177"/>
      <c r="AH109" s="83">
        <f t="shared" si="27"/>
        <v>0</v>
      </c>
      <c r="AI109" s="83">
        <f t="shared" si="28"/>
        <v>0</v>
      </c>
      <c r="AJ109" s="83">
        <f t="shared" si="29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30"/>
        <v>0</v>
      </c>
      <c r="AV109" s="161">
        <f t="shared" si="31"/>
        <v>3</v>
      </c>
      <c r="AW109" s="161">
        <f t="shared" si="32"/>
        <v>3</v>
      </c>
      <c r="AX109" s="60"/>
      <c r="AY109" s="41"/>
      <c r="AZ109" s="60"/>
      <c r="BA109" s="41"/>
      <c r="BB109" s="60"/>
      <c r="BC109" s="41"/>
      <c r="BD109" s="60"/>
      <c r="BE109" s="41"/>
      <c r="BF109" s="289">
        <f t="shared" si="33"/>
        <v>0</v>
      </c>
      <c r="BG109" s="289">
        <f t="shared" si="34"/>
        <v>0</v>
      </c>
      <c r="BH109" s="289">
        <f t="shared" si="35"/>
        <v>0</v>
      </c>
      <c r="BI109" s="177"/>
      <c r="BK109" s="177"/>
      <c r="BM109" s="177"/>
      <c r="BO109" s="177"/>
      <c r="BQ109" s="289">
        <f t="shared" si="36"/>
        <v>0</v>
      </c>
      <c r="BR109" s="289">
        <f t="shared" si="37"/>
        <v>0</v>
      </c>
      <c r="BS109" s="289">
        <f t="shared" si="38"/>
        <v>0</v>
      </c>
      <c r="BV109" s="177"/>
      <c r="BX109" s="177"/>
      <c r="BZ109" s="177"/>
      <c r="CA109" s="117"/>
      <c r="CB109" s="177"/>
      <c r="CD109" s="289">
        <f t="shared" si="39"/>
        <v>0</v>
      </c>
      <c r="CE109" s="289">
        <f t="shared" si="40"/>
        <v>0</v>
      </c>
      <c r="CF109" s="289">
        <f t="shared" si="41"/>
        <v>0</v>
      </c>
      <c r="CO109" s="289"/>
      <c r="CP109" s="289"/>
      <c r="CQ109" s="289"/>
      <c r="DB109" s="289"/>
      <c r="DC109" s="289"/>
      <c r="DD109" s="289"/>
      <c r="DM109" s="289"/>
      <c r="DN109" s="289"/>
      <c r="DO109" s="289"/>
    </row>
    <row r="110" spans="1:119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21"/>
        <v>2</v>
      </c>
      <c r="M110" s="83">
        <f t="shared" si="22"/>
        <v>0</v>
      </c>
      <c r="N110" s="83">
        <f t="shared" si="23"/>
        <v>2</v>
      </c>
      <c r="O110" s="168"/>
      <c r="Q110" s="171"/>
      <c r="S110" s="174">
        <v>1</v>
      </c>
      <c r="U110" s="177">
        <v>1</v>
      </c>
      <c r="W110" s="161">
        <f t="shared" si="24"/>
        <v>2</v>
      </c>
      <c r="X110" s="161">
        <f t="shared" si="25"/>
        <v>0</v>
      </c>
      <c r="Y110" s="161">
        <f t="shared" si="26"/>
        <v>2</v>
      </c>
      <c r="Z110" s="177">
        <v>1</v>
      </c>
      <c r="AB110" s="177"/>
      <c r="AD110" s="177"/>
      <c r="AF110" s="177">
        <v>1</v>
      </c>
      <c r="AH110" s="83">
        <f t="shared" si="27"/>
        <v>2</v>
      </c>
      <c r="AI110" s="83">
        <f t="shared" si="28"/>
        <v>0</v>
      </c>
      <c r="AJ110" s="83">
        <f t="shared" si="29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30"/>
        <v>0</v>
      </c>
      <c r="AV110" s="161">
        <f t="shared" si="31"/>
        <v>12</v>
      </c>
      <c r="AW110" s="161">
        <f t="shared" si="32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89">
        <f t="shared" si="33"/>
        <v>0</v>
      </c>
      <c r="BG110" s="289">
        <f t="shared" si="34"/>
        <v>0</v>
      </c>
      <c r="BH110" s="289">
        <f t="shared" si="35"/>
        <v>0</v>
      </c>
      <c r="BI110" s="177"/>
      <c r="BK110" s="177"/>
      <c r="BM110" s="177"/>
      <c r="BO110" s="177"/>
      <c r="BQ110" s="289">
        <f t="shared" si="36"/>
        <v>0</v>
      </c>
      <c r="BR110" s="289">
        <f t="shared" si="37"/>
        <v>0</v>
      </c>
      <c r="BS110" s="289">
        <f t="shared" si="38"/>
        <v>0</v>
      </c>
      <c r="BV110" s="177"/>
      <c r="BX110" s="177"/>
      <c r="BZ110" s="177"/>
      <c r="CA110" s="117"/>
      <c r="CB110" s="177"/>
      <c r="CD110" s="289">
        <f t="shared" si="39"/>
        <v>0</v>
      </c>
      <c r="CE110" s="289">
        <f t="shared" si="40"/>
        <v>0</v>
      </c>
      <c r="CF110" s="289">
        <f t="shared" si="41"/>
        <v>0</v>
      </c>
      <c r="CO110" s="289"/>
      <c r="CP110" s="289"/>
      <c r="CQ110" s="289"/>
      <c r="DB110" s="289"/>
      <c r="DC110" s="289"/>
      <c r="DD110" s="289"/>
      <c r="DM110" s="289"/>
      <c r="DN110" s="289"/>
      <c r="DO110" s="289"/>
    </row>
    <row r="111" spans="1:119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21"/>
        <v>27</v>
      </c>
      <c r="M111" s="83">
        <f t="shared" si="22"/>
        <v>0</v>
      </c>
      <c r="N111" s="83">
        <f t="shared" si="23"/>
        <v>27</v>
      </c>
      <c r="O111" s="168"/>
      <c r="Q111" s="171"/>
      <c r="S111" s="174">
        <v>7</v>
      </c>
      <c r="U111" s="177">
        <v>17</v>
      </c>
      <c r="W111" s="161">
        <f t="shared" si="24"/>
        <v>24</v>
      </c>
      <c r="X111" s="161">
        <f t="shared" si="25"/>
        <v>0</v>
      </c>
      <c r="Y111" s="161">
        <f t="shared" si="26"/>
        <v>24</v>
      </c>
      <c r="Z111" s="177"/>
      <c r="AB111" s="177">
        <v>2</v>
      </c>
      <c r="AD111" s="177"/>
      <c r="AF111" s="177"/>
      <c r="AH111" s="83">
        <f t="shared" si="27"/>
        <v>2</v>
      </c>
      <c r="AI111" s="83">
        <f t="shared" si="28"/>
        <v>0</v>
      </c>
      <c r="AJ111" s="83">
        <f t="shared" si="29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30"/>
        <v>0</v>
      </c>
      <c r="AV111" s="161">
        <f t="shared" si="31"/>
        <v>6</v>
      </c>
      <c r="AW111" s="161">
        <f t="shared" si="32"/>
        <v>6</v>
      </c>
      <c r="AX111" s="60"/>
      <c r="AY111" s="41"/>
      <c r="AZ111" s="60"/>
      <c r="BA111" s="41"/>
      <c r="BB111" s="60"/>
      <c r="BC111" s="41"/>
      <c r="BD111" s="60"/>
      <c r="BE111" s="41"/>
      <c r="BF111" s="289">
        <f t="shared" si="33"/>
        <v>0</v>
      </c>
      <c r="BG111" s="289">
        <f t="shared" si="34"/>
        <v>0</v>
      </c>
      <c r="BH111" s="289">
        <f t="shared" si="35"/>
        <v>0</v>
      </c>
      <c r="BI111" s="177"/>
      <c r="BK111" s="177"/>
      <c r="BM111" s="177"/>
      <c r="BO111" s="177"/>
      <c r="BQ111" s="289">
        <f t="shared" si="36"/>
        <v>0</v>
      </c>
      <c r="BR111" s="289">
        <f t="shared" si="37"/>
        <v>0</v>
      </c>
      <c r="BS111" s="289">
        <f t="shared" si="38"/>
        <v>0</v>
      </c>
      <c r="BV111" s="177"/>
      <c r="BX111" s="177"/>
      <c r="BZ111" s="177"/>
      <c r="CA111" s="117"/>
      <c r="CB111" s="177"/>
      <c r="CD111" s="289">
        <f t="shared" si="39"/>
        <v>0</v>
      </c>
      <c r="CE111" s="289">
        <f t="shared" si="40"/>
        <v>0</v>
      </c>
      <c r="CF111" s="289">
        <f t="shared" si="41"/>
        <v>0</v>
      </c>
      <c r="CO111" s="289"/>
      <c r="CP111" s="289"/>
      <c r="CQ111" s="289"/>
      <c r="DB111" s="289"/>
      <c r="DC111" s="289"/>
      <c r="DD111" s="289"/>
      <c r="DM111" s="289"/>
      <c r="DN111" s="289"/>
      <c r="DO111" s="289"/>
    </row>
    <row r="112" spans="1:119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21"/>
        <v>0</v>
      </c>
      <c r="M112" s="83">
        <f t="shared" si="22"/>
        <v>0</v>
      </c>
      <c r="N112" s="83">
        <f t="shared" si="23"/>
        <v>0</v>
      </c>
      <c r="O112" s="170"/>
      <c r="Q112" s="173"/>
      <c r="S112" s="176"/>
      <c r="U112" s="179"/>
      <c r="W112" s="161">
        <f t="shared" si="24"/>
        <v>0</v>
      </c>
      <c r="X112" s="161">
        <f t="shared" si="25"/>
        <v>0</v>
      </c>
      <c r="Y112" s="161">
        <f t="shared" si="26"/>
        <v>0</v>
      </c>
      <c r="Z112" s="179"/>
      <c r="AB112" s="179"/>
      <c r="AD112" s="179"/>
      <c r="AF112" s="179"/>
      <c r="AH112" s="83">
        <f t="shared" si="27"/>
        <v>0</v>
      </c>
      <c r="AI112" s="83">
        <f t="shared" si="28"/>
        <v>0</v>
      </c>
      <c r="AJ112" s="83">
        <f t="shared" si="29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30"/>
        <v>0</v>
      </c>
      <c r="AV112" s="161">
        <f t="shared" si="31"/>
        <v>9</v>
      </c>
      <c r="AW112" s="161">
        <f t="shared" si="32"/>
        <v>9</v>
      </c>
      <c r="AX112" s="61"/>
      <c r="AY112" s="41"/>
      <c r="AZ112" s="61"/>
      <c r="BA112" s="41"/>
      <c r="BB112" s="61"/>
      <c r="BC112" s="41"/>
      <c r="BD112" s="61"/>
      <c r="BE112" s="41"/>
      <c r="BF112" s="289">
        <f t="shared" si="33"/>
        <v>0</v>
      </c>
      <c r="BG112" s="289">
        <f t="shared" si="34"/>
        <v>0</v>
      </c>
      <c r="BH112" s="289">
        <f t="shared" si="35"/>
        <v>0</v>
      </c>
      <c r="BI112" s="288"/>
      <c r="BK112" s="288"/>
      <c r="BM112" s="288"/>
      <c r="BO112" s="288"/>
      <c r="BQ112" s="289">
        <f t="shared" si="36"/>
        <v>0</v>
      </c>
      <c r="BR112" s="289">
        <f t="shared" si="37"/>
        <v>0</v>
      </c>
      <c r="BS112" s="289">
        <f t="shared" si="38"/>
        <v>0</v>
      </c>
      <c r="BV112" s="288"/>
      <c r="BX112" s="288"/>
      <c r="BZ112" s="288"/>
      <c r="CA112" s="117"/>
      <c r="CB112" s="288"/>
      <c r="CD112" s="289">
        <f t="shared" si="39"/>
        <v>0</v>
      </c>
      <c r="CE112" s="289">
        <f t="shared" si="40"/>
        <v>0</v>
      </c>
      <c r="CF112" s="289">
        <f t="shared" si="41"/>
        <v>0</v>
      </c>
      <c r="CO112" s="289"/>
      <c r="CP112" s="289"/>
      <c r="CQ112" s="289"/>
      <c r="DB112" s="289"/>
      <c r="DC112" s="289"/>
      <c r="DD112" s="289"/>
      <c r="DM112" s="289"/>
      <c r="DN112" s="289"/>
      <c r="DO112" s="289"/>
    </row>
    <row r="113" spans="1:119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21"/>
        <v>24</v>
      </c>
      <c r="M113" s="83">
        <f t="shared" si="22"/>
        <v>0</v>
      </c>
      <c r="N113" s="83">
        <f t="shared" si="23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24"/>
        <v>20</v>
      </c>
      <c r="X113" s="161">
        <f t="shared" si="25"/>
        <v>0</v>
      </c>
      <c r="Y113" s="161">
        <f t="shared" si="26"/>
        <v>20</v>
      </c>
      <c r="Z113" s="177"/>
      <c r="AB113" s="177"/>
      <c r="AD113" s="177"/>
      <c r="AF113" s="177"/>
      <c r="AH113" s="83">
        <f t="shared" si="27"/>
        <v>0</v>
      </c>
      <c r="AI113" s="83">
        <f t="shared" si="28"/>
        <v>0</v>
      </c>
      <c r="AJ113" s="83">
        <f t="shared" si="29"/>
        <v>0</v>
      </c>
      <c r="AL113" s="258"/>
      <c r="AN113" s="258"/>
      <c r="AP113" s="258"/>
      <c r="AQ113" s="117"/>
      <c r="AR113" s="117"/>
      <c r="AU113" s="161">
        <f t="shared" si="30"/>
        <v>0</v>
      </c>
      <c r="AV113" s="161">
        <f t="shared" si="31"/>
        <v>0</v>
      </c>
      <c r="AW113" s="161">
        <f t="shared" si="32"/>
        <v>0</v>
      </c>
      <c r="AX113" s="60"/>
      <c r="AY113" s="41"/>
      <c r="AZ113" s="60"/>
      <c r="BA113" s="41"/>
      <c r="BB113" s="60"/>
      <c r="BC113" s="41"/>
      <c r="BD113" s="60"/>
      <c r="BE113" s="41"/>
      <c r="BF113" s="289">
        <f t="shared" si="33"/>
        <v>0</v>
      </c>
      <c r="BG113" s="289">
        <f t="shared" si="34"/>
        <v>0</v>
      </c>
      <c r="BH113" s="289">
        <f t="shared" si="35"/>
        <v>0</v>
      </c>
      <c r="BI113" s="177"/>
      <c r="BK113" s="177"/>
      <c r="BM113" s="177"/>
      <c r="BO113" s="177"/>
      <c r="BQ113" s="289">
        <f t="shared" si="36"/>
        <v>0</v>
      </c>
      <c r="BR113" s="289">
        <f t="shared" si="37"/>
        <v>0</v>
      </c>
      <c r="BS113" s="289">
        <f t="shared" si="38"/>
        <v>0</v>
      </c>
      <c r="BV113" s="177">
        <v>4</v>
      </c>
      <c r="BX113" s="177"/>
      <c r="BZ113" s="177">
        <v>2</v>
      </c>
      <c r="CA113" s="117"/>
      <c r="CB113" s="177"/>
      <c r="CD113" s="289">
        <f t="shared" si="39"/>
        <v>6</v>
      </c>
      <c r="CE113" s="289">
        <f t="shared" si="40"/>
        <v>0</v>
      </c>
      <c r="CF113" s="289">
        <f t="shared" si="41"/>
        <v>6</v>
      </c>
      <c r="CO113" s="289"/>
      <c r="CP113" s="289"/>
      <c r="CQ113" s="289"/>
      <c r="DB113" s="289"/>
      <c r="DC113" s="289"/>
      <c r="DD113" s="289"/>
      <c r="DM113" s="289"/>
      <c r="DN113" s="289"/>
      <c r="DO113" s="289"/>
    </row>
    <row r="114" spans="1:119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21"/>
        <v>8</v>
      </c>
      <c r="M114" s="83">
        <f t="shared" si="22"/>
        <v>0</v>
      </c>
      <c r="N114" s="83">
        <f t="shared" si="23"/>
        <v>8</v>
      </c>
      <c r="O114" s="168"/>
      <c r="Q114" s="171">
        <v>9</v>
      </c>
      <c r="S114" s="174">
        <v>5</v>
      </c>
      <c r="U114" s="177">
        <v>1</v>
      </c>
      <c r="W114" s="161">
        <f t="shared" si="24"/>
        <v>15</v>
      </c>
      <c r="X114" s="161">
        <f t="shared" si="25"/>
        <v>0</v>
      </c>
      <c r="Y114" s="161">
        <f t="shared" si="26"/>
        <v>15</v>
      </c>
      <c r="Z114" s="177">
        <v>2</v>
      </c>
      <c r="AB114" s="177"/>
      <c r="AD114" s="177"/>
      <c r="AF114" s="177">
        <v>5</v>
      </c>
      <c r="AH114" s="83">
        <f t="shared" si="27"/>
        <v>7</v>
      </c>
      <c r="AI114" s="83">
        <f t="shared" si="28"/>
        <v>0</v>
      </c>
      <c r="AJ114" s="83">
        <f t="shared" si="29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30"/>
        <v>0</v>
      </c>
      <c r="AV114" s="161">
        <f t="shared" si="31"/>
        <v>3</v>
      </c>
      <c r="AW114" s="161">
        <f t="shared" si="32"/>
        <v>3</v>
      </c>
      <c r="AX114" s="60"/>
      <c r="AY114" s="41"/>
      <c r="AZ114" s="60"/>
      <c r="BA114" s="41"/>
      <c r="BB114" s="60"/>
      <c r="BC114" s="41"/>
      <c r="BD114" s="60"/>
      <c r="BE114" s="41"/>
      <c r="BF114" s="289">
        <f t="shared" si="33"/>
        <v>0</v>
      </c>
      <c r="BG114" s="289">
        <f t="shared" si="34"/>
        <v>0</v>
      </c>
      <c r="BH114" s="289">
        <f t="shared" si="35"/>
        <v>0</v>
      </c>
      <c r="BI114" s="177"/>
      <c r="BK114" s="177"/>
      <c r="BM114" s="177"/>
      <c r="BO114" s="177"/>
      <c r="BQ114" s="289">
        <f t="shared" si="36"/>
        <v>0</v>
      </c>
      <c r="BR114" s="289">
        <f t="shared" si="37"/>
        <v>0</v>
      </c>
      <c r="BS114" s="289">
        <f t="shared" si="38"/>
        <v>0</v>
      </c>
      <c r="BV114" s="177"/>
      <c r="BX114" s="177"/>
      <c r="BZ114" s="177"/>
      <c r="CA114" s="117"/>
      <c r="CB114" s="177"/>
      <c r="CD114" s="289">
        <f t="shared" si="39"/>
        <v>0</v>
      </c>
      <c r="CE114" s="289">
        <f t="shared" si="40"/>
        <v>0</v>
      </c>
      <c r="CF114" s="289">
        <f t="shared" si="41"/>
        <v>0</v>
      </c>
      <c r="CO114" s="289"/>
      <c r="CP114" s="289"/>
      <c r="CQ114" s="289"/>
      <c r="DB114" s="289"/>
      <c r="DC114" s="289"/>
      <c r="DD114" s="289"/>
      <c r="DM114" s="289"/>
      <c r="DN114" s="289"/>
      <c r="DO114" s="289"/>
    </row>
    <row r="115" spans="1:119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21"/>
        <v>0</v>
      </c>
      <c r="M115" s="83">
        <f t="shared" si="22"/>
        <v>0</v>
      </c>
      <c r="N115" s="83">
        <f t="shared" si="23"/>
        <v>0</v>
      </c>
      <c r="O115" s="168"/>
      <c r="Q115" s="171"/>
      <c r="S115" s="174"/>
      <c r="U115" s="177"/>
      <c r="W115" s="161">
        <f t="shared" si="24"/>
        <v>0</v>
      </c>
      <c r="X115" s="161">
        <f t="shared" si="25"/>
        <v>0</v>
      </c>
      <c r="Y115" s="161">
        <f t="shared" si="26"/>
        <v>0</v>
      </c>
      <c r="Z115" s="177"/>
      <c r="AB115" s="177"/>
      <c r="AD115" s="177"/>
      <c r="AF115" s="177"/>
      <c r="AH115" s="83">
        <f t="shared" si="27"/>
        <v>0</v>
      </c>
      <c r="AI115" s="83">
        <f t="shared" si="28"/>
        <v>0</v>
      </c>
      <c r="AJ115" s="83">
        <f t="shared" si="29"/>
        <v>0</v>
      </c>
      <c r="AL115" s="258"/>
      <c r="AN115" s="258"/>
      <c r="AP115" s="258"/>
      <c r="AQ115" s="117"/>
      <c r="AR115" s="117"/>
      <c r="AU115" s="161">
        <f t="shared" si="30"/>
        <v>0</v>
      </c>
      <c r="AV115" s="161">
        <f t="shared" si="31"/>
        <v>0</v>
      </c>
      <c r="AW115" s="161">
        <f t="shared" si="32"/>
        <v>0</v>
      </c>
      <c r="AX115" s="60"/>
      <c r="AY115" s="41"/>
      <c r="AZ115" s="60"/>
      <c r="BA115" s="41"/>
      <c r="BB115" s="60"/>
      <c r="BC115" s="41"/>
      <c r="BD115" s="60"/>
      <c r="BE115" s="41"/>
      <c r="BF115" s="289">
        <f t="shared" si="33"/>
        <v>0</v>
      </c>
      <c r="BG115" s="289">
        <f t="shared" si="34"/>
        <v>0</v>
      </c>
      <c r="BH115" s="289">
        <f t="shared" si="35"/>
        <v>0</v>
      </c>
      <c r="BI115" s="177"/>
      <c r="BK115" s="177"/>
      <c r="BM115" s="177"/>
      <c r="BO115" s="177"/>
      <c r="BQ115" s="289">
        <f t="shared" si="36"/>
        <v>0</v>
      </c>
      <c r="BR115" s="289">
        <f t="shared" si="37"/>
        <v>0</v>
      </c>
      <c r="BS115" s="289">
        <f t="shared" si="38"/>
        <v>0</v>
      </c>
      <c r="BV115" s="177"/>
      <c r="BX115" s="177"/>
      <c r="BZ115" s="177"/>
      <c r="CA115" s="117"/>
      <c r="CB115" s="177"/>
      <c r="CD115" s="289">
        <f t="shared" si="39"/>
        <v>0</v>
      </c>
      <c r="CE115" s="289">
        <f t="shared" si="40"/>
        <v>0</v>
      </c>
      <c r="CF115" s="289">
        <f t="shared" si="41"/>
        <v>0</v>
      </c>
      <c r="CO115" s="289"/>
      <c r="CP115" s="289"/>
      <c r="CQ115" s="289"/>
      <c r="DB115" s="289"/>
      <c r="DC115" s="289"/>
      <c r="DD115" s="289"/>
      <c r="DM115" s="289"/>
      <c r="DN115" s="289"/>
      <c r="DO115" s="289"/>
    </row>
    <row r="116" spans="1:119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21"/>
        <v>0</v>
      </c>
      <c r="M116" s="83">
        <f t="shared" si="22"/>
        <v>0</v>
      </c>
      <c r="N116" s="83">
        <f t="shared" si="23"/>
        <v>0</v>
      </c>
      <c r="O116" s="168"/>
      <c r="Q116" s="171"/>
      <c r="S116" s="174"/>
      <c r="U116" s="177">
        <v>1</v>
      </c>
      <c r="W116" s="161">
        <f t="shared" si="24"/>
        <v>1</v>
      </c>
      <c r="X116" s="161">
        <f t="shared" si="25"/>
        <v>0</v>
      </c>
      <c r="Y116" s="161">
        <f t="shared" si="26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7"/>
        <v>11</v>
      </c>
      <c r="AI116" s="83">
        <f t="shared" si="28"/>
        <v>0</v>
      </c>
      <c r="AJ116" s="83">
        <f t="shared" si="29"/>
        <v>11</v>
      </c>
      <c r="AL116" s="258"/>
      <c r="AN116" s="258"/>
      <c r="AP116" s="258"/>
      <c r="AQ116" s="117"/>
      <c r="AR116" s="117"/>
      <c r="AU116" s="161">
        <f t="shared" si="30"/>
        <v>0</v>
      </c>
      <c r="AV116" s="161">
        <f t="shared" si="31"/>
        <v>0</v>
      </c>
      <c r="AW116" s="161">
        <f t="shared" si="32"/>
        <v>0</v>
      </c>
      <c r="AX116" s="60"/>
      <c r="AY116" s="41"/>
      <c r="AZ116" s="60"/>
      <c r="BA116" s="41"/>
      <c r="BB116" s="60"/>
      <c r="BC116" s="41"/>
      <c r="BD116" s="60"/>
      <c r="BE116" s="41"/>
      <c r="BF116" s="289">
        <f t="shared" si="33"/>
        <v>0</v>
      </c>
      <c r="BG116" s="289">
        <f t="shared" si="34"/>
        <v>0</v>
      </c>
      <c r="BH116" s="289">
        <f t="shared" si="35"/>
        <v>0</v>
      </c>
      <c r="BI116" s="177"/>
      <c r="BK116" s="177"/>
      <c r="BM116" s="177"/>
      <c r="BO116" s="177"/>
      <c r="BQ116" s="289">
        <f t="shared" si="36"/>
        <v>0</v>
      </c>
      <c r="BR116" s="289">
        <f t="shared" si="37"/>
        <v>0</v>
      </c>
      <c r="BS116" s="289">
        <f t="shared" si="38"/>
        <v>0</v>
      </c>
      <c r="BV116" s="177"/>
      <c r="BX116" s="177"/>
      <c r="BZ116" s="177"/>
      <c r="CA116" s="117"/>
      <c r="CB116" s="177"/>
      <c r="CD116" s="289">
        <f t="shared" si="39"/>
        <v>0</v>
      </c>
      <c r="CE116" s="289">
        <f t="shared" si="40"/>
        <v>0</v>
      </c>
      <c r="CF116" s="289">
        <f t="shared" si="41"/>
        <v>0</v>
      </c>
      <c r="CO116" s="289"/>
      <c r="CP116" s="289"/>
      <c r="CQ116" s="289"/>
      <c r="DB116" s="289"/>
      <c r="DC116" s="289"/>
      <c r="DD116" s="289"/>
      <c r="DM116" s="289"/>
      <c r="DN116" s="289"/>
      <c r="DO116" s="289"/>
    </row>
    <row r="117" spans="1:119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21"/>
        <v>2</v>
      </c>
      <c r="M117" s="83">
        <f t="shared" si="22"/>
        <v>0</v>
      </c>
      <c r="N117" s="83">
        <f t="shared" si="23"/>
        <v>2</v>
      </c>
      <c r="O117" s="168"/>
      <c r="Q117" s="171"/>
      <c r="S117" s="174">
        <v>1</v>
      </c>
      <c r="U117" s="177"/>
      <c r="W117" s="161">
        <f t="shared" si="24"/>
        <v>1</v>
      </c>
      <c r="X117" s="161">
        <f t="shared" si="25"/>
        <v>0</v>
      </c>
      <c r="Y117" s="161">
        <f t="shared" si="26"/>
        <v>1</v>
      </c>
      <c r="Z117" s="177"/>
      <c r="AB117" s="177"/>
      <c r="AD117" s="177"/>
      <c r="AF117" s="177"/>
      <c r="AH117" s="83">
        <f t="shared" si="27"/>
        <v>0</v>
      </c>
      <c r="AI117" s="83">
        <f t="shared" si="28"/>
        <v>0</v>
      </c>
      <c r="AJ117" s="83">
        <f t="shared" si="29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30"/>
        <v>0</v>
      </c>
      <c r="AV117" s="161">
        <f t="shared" si="31"/>
        <v>60</v>
      </c>
      <c r="AW117" s="161">
        <f t="shared" si="32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89">
        <f t="shared" si="33"/>
        <v>0</v>
      </c>
      <c r="BG117" s="289">
        <f t="shared" si="34"/>
        <v>0</v>
      </c>
      <c r="BH117" s="289">
        <f t="shared" si="35"/>
        <v>0</v>
      </c>
      <c r="BI117" s="177"/>
      <c r="BK117" s="177"/>
      <c r="BM117" s="177"/>
      <c r="BO117" s="177"/>
      <c r="BQ117" s="289">
        <f t="shared" si="36"/>
        <v>0</v>
      </c>
      <c r="BR117" s="289">
        <f t="shared" si="37"/>
        <v>0</v>
      </c>
      <c r="BS117" s="289">
        <f t="shared" si="38"/>
        <v>0</v>
      </c>
      <c r="BV117" s="177"/>
      <c r="BX117" s="177"/>
      <c r="BZ117" s="177">
        <v>1</v>
      </c>
      <c r="CA117" s="117"/>
      <c r="CB117" s="177"/>
      <c r="CD117" s="289">
        <f t="shared" si="39"/>
        <v>1</v>
      </c>
      <c r="CE117" s="289">
        <f t="shared" si="40"/>
        <v>0</v>
      </c>
      <c r="CF117" s="289">
        <f t="shared" si="41"/>
        <v>1</v>
      </c>
      <c r="CO117" s="289"/>
      <c r="CP117" s="289"/>
      <c r="CQ117" s="289"/>
      <c r="DB117" s="289"/>
      <c r="DC117" s="289"/>
      <c r="DD117" s="289"/>
      <c r="DM117" s="289"/>
      <c r="DN117" s="289"/>
      <c r="DO117" s="289"/>
    </row>
    <row r="118" spans="1:119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21"/>
        <v>1</v>
      </c>
      <c r="M118" s="83">
        <f t="shared" si="22"/>
        <v>0</v>
      </c>
      <c r="N118" s="83">
        <f t="shared" si="23"/>
        <v>1</v>
      </c>
      <c r="O118" s="168"/>
      <c r="Q118" s="171"/>
      <c r="S118" s="174"/>
      <c r="U118" s="177"/>
      <c r="W118" s="161">
        <f t="shared" si="24"/>
        <v>0</v>
      </c>
      <c r="X118" s="161">
        <f t="shared" si="25"/>
        <v>0</v>
      </c>
      <c r="Y118" s="161">
        <f t="shared" si="26"/>
        <v>0</v>
      </c>
      <c r="Z118" s="177"/>
      <c r="AB118" s="177"/>
      <c r="AD118" s="177"/>
      <c r="AF118" s="177"/>
      <c r="AH118" s="83">
        <f t="shared" si="27"/>
        <v>0</v>
      </c>
      <c r="AI118" s="83">
        <f t="shared" si="28"/>
        <v>0</v>
      </c>
      <c r="AJ118" s="83">
        <f t="shared" si="29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30"/>
        <v>0</v>
      </c>
      <c r="AV118" s="161">
        <f t="shared" si="31"/>
        <v>105</v>
      </c>
      <c r="AW118" s="161">
        <f t="shared" si="32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89">
        <f t="shared" si="33"/>
        <v>0</v>
      </c>
      <c r="BG118" s="289">
        <f t="shared" si="34"/>
        <v>0</v>
      </c>
      <c r="BH118" s="289">
        <f t="shared" si="35"/>
        <v>0</v>
      </c>
      <c r="BI118" s="177"/>
      <c r="BK118" s="177"/>
      <c r="BM118" s="177"/>
      <c r="BO118" s="177"/>
      <c r="BQ118" s="289">
        <f t="shared" si="36"/>
        <v>0</v>
      </c>
      <c r="BR118" s="289">
        <f t="shared" si="37"/>
        <v>0</v>
      </c>
      <c r="BS118" s="289">
        <f t="shared" si="38"/>
        <v>0</v>
      </c>
      <c r="BV118" s="177"/>
      <c r="BX118" s="177"/>
      <c r="BZ118" s="177"/>
      <c r="CA118" s="117"/>
      <c r="CB118" s="177"/>
      <c r="CD118" s="289">
        <f t="shared" si="39"/>
        <v>0</v>
      </c>
      <c r="CE118" s="289">
        <f t="shared" si="40"/>
        <v>0</v>
      </c>
      <c r="CF118" s="289">
        <f t="shared" si="41"/>
        <v>0</v>
      </c>
      <c r="CO118" s="289"/>
      <c r="CP118" s="289"/>
      <c r="CQ118" s="289"/>
      <c r="DB118" s="289"/>
      <c r="DC118" s="289"/>
      <c r="DD118" s="289"/>
      <c r="DM118" s="289"/>
      <c r="DN118" s="289"/>
      <c r="DO118" s="289"/>
    </row>
    <row r="119" spans="1:119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21"/>
        <v>0</v>
      </c>
      <c r="M119" s="83">
        <f t="shared" si="22"/>
        <v>0</v>
      </c>
      <c r="N119" s="83">
        <f t="shared" si="23"/>
        <v>0</v>
      </c>
      <c r="O119" s="168"/>
      <c r="Q119" s="171"/>
      <c r="S119" s="174"/>
      <c r="U119" s="177"/>
      <c r="W119" s="161">
        <f t="shared" si="24"/>
        <v>0</v>
      </c>
      <c r="X119" s="161">
        <f t="shared" si="25"/>
        <v>0</v>
      </c>
      <c r="Y119" s="161">
        <f t="shared" si="26"/>
        <v>0</v>
      </c>
      <c r="Z119" s="177"/>
      <c r="AB119" s="177"/>
      <c r="AD119" s="177"/>
      <c r="AF119" s="177"/>
      <c r="AH119" s="83">
        <f t="shared" si="27"/>
        <v>0</v>
      </c>
      <c r="AI119" s="83">
        <f t="shared" si="28"/>
        <v>0</v>
      </c>
      <c r="AJ119" s="83">
        <f t="shared" si="29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30"/>
        <v>0</v>
      </c>
      <c r="AV119" s="161">
        <f t="shared" si="31"/>
        <v>19</v>
      </c>
      <c r="AW119" s="161">
        <f t="shared" si="32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89">
        <f t="shared" si="33"/>
        <v>0</v>
      </c>
      <c r="BG119" s="289">
        <f t="shared" si="34"/>
        <v>0</v>
      </c>
      <c r="BH119" s="289">
        <f t="shared" si="35"/>
        <v>0</v>
      </c>
      <c r="BI119" s="177"/>
      <c r="BK119" s="177"/>
      <c r="BM119" s="177"/>
      <c r="BO119" s="177"/>
      <c r="BQ119" s="289">
        <f t="shared" si="36"/>
        <v>0</v>
      </c>
      <c r="BR119" s="289">
        <f t="shared" si="37"/>
        <v>0</v>
      </c>
      <c r="BS119" s="289">
        <f t="shared" si="38"/>
        <v>0</v>
      </c>
      <c r="BV119" s="177"/>
      <c r="BX119" s="177"/>
      <c r="BZ119" s="177"/>
      <c r="CA119" s="117"/>
      <c r="CB119" s="177"/>
      <c r="CD119" s="289">
        <f t="shared" si="39"/>
        <v>0</v>
      </c>
      <c r="CE119" s="289">
        <f t="shared" si="40"/>
        <v>0</v>
      </c>
      <c r="CF119" s="289">
        <f t="shared" si="41"/>
        <v>0</v>
      </c>
      <c r="CO119" s="289"/>
      <c r="CP119" s="289"/>
      <c r="CQ119" s="289"/>
      <c r="DB119" s="289"/>
      <c r="DC119" s="289"/>
      <c r="DD119" s="289"/>
      <c r="DM119" s="289"/>
      <c r="DN119" s="289"/>
      <c r="DO119" s="289"/>
    </row>
    <row r="120" spans="1:119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21"/>
        <v>0</v>
      </c>
      <c r="M120" s="83">
        <f t="shared" si="22"/>
        <v>0</v>
      </c>
      <c r="N120" s="83">
        <f t="shared" si="23"/>
        <v>0</v>
      </c>
      <c r="O120" s="168"/>
      <c r="Q120" s="171"/>
      <c r="S120" s="174"/>
      <c r="U120" s="177"/>
      <c r="W120" s="161">
        <f t="shared" si="24"/>
        <v>0</v>
      </c>
      <c r="X120" s="161">
        <f t="shared" si="25"/>
        <v>0</v>
      </c>
      <c r="Y120" s="161">
        <f t="shared" si="26"/>
        <v>0</v>
      </c>
      <c r="Z120" s="177"/>
      <c r="AB120" s="177"/>
      <c r="AD120" s="177"/>
      <c r="AF120" s="177"/>
      <c r="AH120" s="83">
        <f t="shared" si="27"/>
        <v>0</v>
      </c>
      <c r="AI120" s="83">
        <f t="shared" si="28"/>
        <v>0</v>
      </c>
      <c r="AJ120" s="83">
        <f t="shared" si="29"/>
        <v>0</v>
      </c>
      <c r="AL120" s="258"/>
      <c r="AN120" s="258"/>
      <c r="AP120" s="258"/>
      <c r="AQ120" s="117"/>
      <c r="AR120" s="117"/>
      <c r="AU120" s="161">
        <f t="shared" si="30"/>
        <v>0</v>
      </c>
      <c r="AV120" s="161">
        <f t="shared" si="31"/>
        <v>0</v>
      </c>
      <c r="AW120" s="161">
        <f t="shared" si="32"/>
        <v>0</v>
      </c>
      <c r="AX120" s="60"/>
      <c r="AY120" s="41"/>
      <c r="AZ120" s="60"/>
      <c r="BA120" s="41"/>
      <c r="BB120" s="60"/>
      <c r="BC120" s="41"/>
      <c r="BD120" s="60"/>
      <c r="BE120" s="41"/>
      <c r="BF120" s="289">
        <f t="shared" si="33"/>
        <v>0</v>
      </c>
      <c r="BG120" s="289">
        <f t="shared" si="34"/>
        <v>0</v>
      </c>
      <c r="BH120" s="289">
        <f t="shared" si="35"/>
        <v>0</v>
      </c>
      <c r="BI120" s="177"/>
      <c r="BK120" s="177"/>
      <c r="BM120" s="177"/>
      <c r="BO120" s="177"/>
      <c r="BQ120" s="289">
        <f t="shared" si="36"/>
        <v>0</v>
      </c>
      <c r="BR120" s="289">
        <f t="shared" si="37"/>
        <v>0</v>
      </c>
      <c r="BS120" s="289">
        <f t="shared" si="38"/>
        <v>0</v>
      </c>
      <c r="BV120" s="177"/>
      <c r="BX120" s="177"/>
      <c r="BZ120" s="177"/>
      <c r="CA120" s="117"/>
      <c r="CB120" s="177"/>
      <c r="CD120" s="289">
        <f t="shared" si="39"/>
        <v>0</v>
      </c>
      <c r="CE120" s="289">
        <f t="shared" si="40"/>
        <v>0</v>
      </c>
      <c r="CF120" s="289">
        <f t="shared" si="41"/>
        <v>0</v>
      </c>
      <c r="CO120" s="289"/>
      <c r="CP120" s="289"/>
      <c r="CQ120" s="289"/>
      <c r="DB120" s="289"/>
      <c r="DC120" s="289"/>
      <c r="DD120" s="289"/>
      <c r="DM120" s="289"/>
      <c r="DN120" s="289"/>
      <c r="DO120" s="289"/>
    </row>
    <row r="121" spans="1:119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21"/>
        <v>11</v>
      </c>
      <c r="M121" s="83">
        <f t="shared" si="22"/>
        <v>0</v>
      </c>
      <c r="N121" s="83">
        <f t="shared" si="23"/>
        <v>11</v>
      </c>
      <c r="O121" s="168">
        <v>4</v>
      </c>
      <c r="Q121" s="171">
        <v>6</v>
      </c>
      <c r="S121" s="174"/>
      <c r="U121" s="177">
        <v>3</v>
      </c>
      <c r="W121" s="161">
        <f t="shared" si="24"/>
        <v>13</v>
      </c>
      <c r="X121" s="161">
        <f t="shared" si="25"/>
        <v>0</v>
      </c>
      <c r="Y121" s="161">
        <f t="shared" si="26"/>
        <v>13</v>
      </c>
      <c r="Z121" s="177"/>
      <c r="AB121" s="177">
        <v>1</v>
      </c>
      <c r="AD121" s="177"/>
      <c r="AF121" s="177"/>
      <c r="AH121" s="83">
        <f t="shared" si="27"/>
        <v>1</v>
      </c>
      <c r="AI121" s="83">
        <f t="shared" si="28"/>
        <v>0</v>
      </c>
      <c r="AJ121" s="83">
        <f t="shared" si="29"/>
        <v>1</v>
      </c>
      <c r="AL121" s="258"/>
      <c r="AN121" s="258"/>
      <c r="AP121" s="258"/>
      <c r="AQ121" s="117"/>
      <c r="AR121" s="117"/>
      <c r="AU121" s="161">
        <f t="shared" si="30"/>
        <v>0</v>
      </c>
      <c r="AV121" s="161">
        <f t="shared" si="31"/>
        <v>0</v>
      </c>
      <c r="AW121" s="161">
        <f t="shared" si="32"/>
        <v>0</v>
      </c>
      <c r="AX121" s="60"/>
      <c r="AY121" s="41"/>
      <c r="AZ121" s="60"/>
      <c r="BA121" s="41"/>
      <c r="BB121" s="60"/>
      <c r="BC121" s="41"/>
      <c r="BD121" s="60"/>
      <c r="BE121" s="41"/>
      <c r="BF121" s="289">
        <f t="shared" si="33"/>
        <v>0</v>
      </c>
      <c r="BG121" s="289">
        <f t="shared" si="34"/>
        <v>0</v>
      </c>
      <c r="BH121" s="289">
        <f t="shared" si="35"/>
        <v>0</v>
      </c>
      <c r="BI121" s="177"/>
      <c r="BK121" s="177"/>
      <c r="BM121" s="177"/>
      <c r="BO121" s="177"/>
      <c r="BQ121" s="289">
        <f t="shared" si="36"/>
        <v>0</v>
      </c>
      <c r="BR121" s="289">
        <f t="shared" si="37"/>
        <v>0</v>
      </c>
      <c r="BS121" s="289">
        <f t="shared" si="38"/>
        <v>0</v>
      </c>
      <c r="BV121" s="177"/>
      <c r="BX121" s="177"/>
      <c r="BZ121" s="177"/>
      <c r="CA121" s="117"/>
      <c r="CB121" s="177"/>
      <c r="CD121" s="289">
        <f t="shared" si="39"/>
        <v>0</v>
      </c>
      <c r="CE121" s="289">
        <f t="shared" si="40"/>
        <v>0</v>
      </c>
      <c r="CF121" s="289">
        <f t="shared" si="41"/>
        <v>0</v>
      </c>
      <c r="CO121" s="289"/>
      <c r="CP121" s="289"/>
      <c r="CQ121" s="289"/>
      <c r="DB121" s="289"/>
      <c r="DC121" s="289"/>
      <c r="DD121" s="289"/>
      <c r="DM121" s="289"/>
      <c r="DN121" s="289"/>
      <c r="DO121" s="289"/>
    </row>
    <row r="122" spans="1:119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21"/>
        <v>4</v>
      </c>
      <c r="M122" s="83">
        <f t="shared" si="22"/>
        <v>0</v>
      </c>
      <c r="N122" s="83">
        <f t="shared" si="23"/>
        <v>4</v>
      </c>
      <c r="O122" s="168">
        <v>2</v>
      </c>
      <c r="Q122" s="171">
        <v>2</v>
      </c>
      <c r="S122" s="174"/>
      <c r="U122" s="177"/>
      <c r="W122" s="161">
        <f t="shared" si="24"/>
        <v>4</v>
      </c>
      <c r="X122" s="161">
        <f t="shared" si="25"/>
        <v>0</v>
      </c>
      <c r="Y122" s="161">
        <f t="shared" si="26"/>
        <v>4</v>
      </c>
      <c r="Z122" s="177"/>
      <c r="AB122" s="177"/>
      <c r="AD122" s="177"/>
      <c r="AF122" s="177">
        <v>3</v>
      </c>
      <c r="AH122" s="83">
        <f t="shared" si="27"/>
        <v>3</v>
      </c>
      <c r="AI122" s="83">
        <f t="shared" si="28"/>
        <v>0</v>
      </c>
      <c r="AJ122" s="83">
        <f t="shared" si="29"/>
        <v>3</v>
      </c>
      <c r="AL122" s="258"/>
      <c r="AN122" s="258"/>
      <c r="AP122" s="258"/>
      <c r="AQ122" s="117"/>
      <c r="AR122" s="117"/>
      <c r="AU122" s="161">
        <f t="shared" si="30"/>
        <v>0</v>
      </c>
      <c r="AV122" s="161">
        <f t="shared" si="31"/>
        <v>0</v>
      </c>
      <c r="AW122" s="161">
        <f t="shared" si="32"/>
        <v>0</v>
      </c>
      <c r="AX122" s="60"/>
      <c r="AY122" s="41"/>
      <c r="AZ122" s="60"/>
      <c r="BA122" s="41"/>
      <c r="BB122" s="60"/>
      <c r="BC122" s="41"/>
      <c r="BD122" s="60"/>
      <c r="BE122" s="41"/>
      <c r="BF122" s="289">
        <f t="shared" si="33"/>
        <v>0</v>
      </c>
      <c r="BG122" s="289">
        <f t="shared" si="34"/>
        <v>0</v>
      </c>
      <c r="BH122" s="289">
        <f t="shared" si="35"/>
        <v>0</v>
      </c>
      <c r="BI122" s="177"/>
      <c r="BK122" s="177"/>
      <c r="BM122" s="177"/>
      <c r="BO122" s="177"/>
      <c r="BQ122" s="289">
        <f t="shared" si="36"/>
        <v>0</v>
      </c>
      <c r="BR122" s="289">
        <f t="shared" si="37"/>
        <v>0</v>
      </c>
      <c r="BS122" s="289">
        <f t="shared" si="38"/>
        <v>0</v>
      </c>
      <c r="BV122" s="177"/>
      <c r="BX122" s="177"/>
      <c r="BZ122" s="177"/>
      <c r="CA122" s="117"/>
      <c r="CB122" s="177"/>
      <c r="CD122" s="289">
        <f t="shared" si="39"/>
        <v>0</v>
      </c>
      <c r="CE122" s="289">
        <f t="shared" si="40"/>
        <v>0</v>
      </c>
      <c r="CF122" s="289">
        <f t="shared" si="41"/>
        <v>0</v>
      </c>
      <c r="CO122" s="289"/>
      <c r="CP122" s="289"/>
      <c r="CQ122" s="289"/>
      <c r="DB122" s="289"/>
      <c r="DC122" s="289"/>
      <c r="DD122" s="289"/>
      <c r="DM122" s="289"/>
      <c r="DN122" s="289"/>
      <c r="DO122" s="289"/>
    </row>
    <row r="123" spans="1:119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21"/>
        <v>0</v>
      </c>
      <c r="M123" s="83">
        <f t="shared" si="22"/>
        <v>0</v>
      </c>
      <c r="N123" s="83">
        <f t="shared" si="23"/>
        <v>0</v>
      </c>
      <c r="O123" s="168"/>
      <c r="Q123" s="171"/>
      <c r="S123" s="174"/>
      <c r="U123" s="177"/>
      <c r="W123" s="161">
        <f t="shared" si="24"/>
        <v>0</v>
      </c>
      <c r="X123" s="161">
        <f t="shared" si="25"/>
        <v>0</v>
      </c>
      <c r="Y123" s="161">
        <f t="shared" si="26"/>
        <v>0</v>
      </c>
      <c r="Z123" s="177"/>
      <c r="AB123" s="177"/>
      <c r="AD123" s="177"/>
      <c r="AF123" s="177"/>
      <c r="AH123" s="83">
        <f t="shared" si="27"/>
        <v>0</v>
      </c>
      <c r="AI123" s="83">
        <f t="shared" si="28"/>
        <v>0</v>
      </c>
      <c r="AJ123" s="83">
        <f t="shared" si="29"/>
        <v>0</v>
      </c>
      <c r="AL123" s="258"/>
      <c r="AN123" s="258"/>
      <c r="AP123" s="258"/>
      <c r="AQ123" s="117"/>
      <c r="AR123" s="117"/>
      <c r="AU123" s="161">
        <f t="shared" si="30"/>
        <v>0</v>
      </c>
      <c r="AV123" s="161">
        <f t="shared" si="31"/>
        <v>0</v>
      </c>
      <c r="AW123" s="161">
        <f t="shared" si="32"/>
        <v>0</v>
      </c>
      <c r="AX123" s="60"/>
      <c r="AY123" s="41"/>
      <c r="AZ123" s="60"/>
      <c r="BA123" s="41"/>
      <c r="BB123" s="60"/>
      <c r="BC123" s="41"/>
      <c r="BD123" s="60"/>
      <c r="BE123" s="41"/>
      <c r="BF123" s="289">
        <f t="shared" si="33"/>
        <v>0</v>
      </c>
      <c r="BG123" s="289">
        <f t="shared" si="34"/>
        <v>0</v>
      </c>
      <c r="BH123" s="289">
        <f t="shared" si="35"/>
        <v>0</v>
      </c>
      <c r="BI123" s="177"/>
      <c r="BK123" s="177"/>
      <c r="BM123" s="177"/>
      <c r="BO123" s="177"/>
      <c r="BQ123" s="289">
        <f t="shared" si="36"/>
        <v>0</v>
      </c>
      <c r="BR123" s="289">
        <f t="shared" si="37"/>
        <v>0</v>
      </c>
      <c r="BS123" s="289">
        <f t="shared" si="38"/>
        <v>0</v>
      </c>
      <c r="BV123" s="177"/>
      <c r="BX123" s="177"/>
      <c r="BZ123" s="177"/>
      <c r="CA123" s="117"/>
      <c r="CB123" s="177"/>
      <c r="CD123" s="289">
        <f t="shared" si="39"/>
        <v>0</v>
      </c>
      <c r="CE123" s="289">
        <f t="shared" si="40"/>
        <v>0</v>
      </c>
      <c r="CF123" s="289">
        <f t="shared" si="41"/>
        <v>0</v>
      </c>
      <c r="CO123" s="289"/>
      <c r="CP123" s="289"/>
      <c r="CQ123" s="289"/>
      <c r="DB123" s="289"/>
      <c r="DC123" s="289"/>
      <c r="DD123" s="289"/>
      <c r="DM123" s="289"/>
      <c r="DN123" s="289"/>
      <c r="DO123" s="289"/>
    </row>
    <row r="124" spans="1:119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21"/>
        <v>0</v>
      </c>
      <c r="M124" s="83">
        <f t="shared" si="22"/>
        <v>0</v>
      </c>
      <c r="N124" s="83">
        <f t="shared" si="23"/>
        <v>0</v>
      </c>
      <c r="O124" s="168"/>
      <c r="Q124" s="171"/>
      <c r="S124" s="174"/>
      <c r="U124" s="177"/>
      <c r="W124" s="161">
        <f t="shared" si="24"/>
        <v>0</v>
      </c>
      <c r="X124" s="161">
        <f t="shared" si="25"/>
        <v>0</v>
      </c>
      <c r="Y124" s="161">
        <f t="shared" si="26"/>
        <v>0</v>
      </c>
      <c r="Z124" s="177"/>
      <c r="AB124" s="177"/>
      <c r="AD124" s="177"/>
      <c r="AF124" s="177"/>
      <c r="AH124" s="83">
        <f t="shared" si="27"/>
        <v>0</v>
      </c>
      <c r="AI124" s="83">
        <f t="shared" si="28"/>
        <v>0</v>
      </c>
      <c r="AJ124" s="83">
        <f t="shared" si="29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30"/>
        <v>0</v>
      </c>
      <c r="AV124" s="161">
        <f t="shared" si="31"/>
        <v>12</v>
      </c>
      <c r="AW124" s="161">
        <f t="shared" si="32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89">
        <f t="shared" si="33"/>
        <v>0</v>
      </c>
      <c r="BG124" s="289">
        <f t="shared" si="34"/>
        <v>0</v>
      </c>
      <c r="BH124" s="289">
        <f t="shared" si="35"/>
        <v>0</v>
      </c>
      <c r="BI124" s="177"/>
      <c r="BK124" s="177"/>
      <c r="BM124" s="177"/>
      <c r="BO124" s="177"/>
      <c r="BQ124" s="289">
        <f t="shared" si="36"/>
        <v>0</v>
      </c>
      <c r="BR124" s="289">
        <f t="shared" si="37"/>
        <v>0</v>
      </c>
      <c r="BS124" s="289">
        <f t="shared" si="38"/>
        <v>0</v>
      </c>
      <c r="BV124" s="177"/>
      <c r="BX124" s="177"/>
      <c r="BZ124" s="177"/>
      <c r="CA124" s="117"/>
      <c r="CB124" s="177"/>
      <c r="CD124" s="289">
        <f t="shared" si="39"/>
        <v>0</v>
      </c>
      <c r="CE124" s="289">
        <f t="shared" si="40"/>
        <v>0</v>
      </c>
      <c r="CF124" s="289">
        <f t="shared" si="41"/>
        <v>0</v>
      </c>
      <c r="CO124" s="289"/>
      <c r="CP124" s="289"/>
      <c r="CQ124" s="289"/>
      <c r="DB124" s="289"/>
      <c r="DC124" s="289"/>
      <c r="DD124" s="289"/>
      <c r="DM124" s="289"/>
      <c r="DN124" s="289"/>
      <c r="DO124" s="289"/>
    </row>
    <row r="125" spans="1:119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21"/>
        <v>41</v>
      </c>
      <c r="M125" s="83">
        <f t="shared" si="22"/>
        <v>0</v>
      </c>
      <c r="N125" s="83">
        <f t="shared" si="23"/>
        <v>41</v>
      </c>
      <c r="O125" s="168"/>
      <c r="Q125" s="171"/>
      <c r="S125" s="174"/>
      <c r="U125" s="177">
        <v>24</v>
      </c>
      <c r="W125" s="161">
        <f t="shared" si="24"/>
        <v>24</v>
      </c>
      <c r="X125" s="161">
        <f t="shared" si="25"/>
        <v>0</v>
      </c>
      <c r="Y125" s="161">
        <f t="shared" si="26"/>
        <v>24</v>
      </c>
      <c r="Z125" s="177"/>
      <c r="AB125" s="177"/>
      <c r="AD125" s="177"/>
      <c r="AF125" s="177">
        <v>16</v>
      </c>
      <c r="AH125" s="83">
        <f t="shared" si="27"/>
        <v>16</v>
      </c>
      <c r="AI125" s="83">
        <f t="shared" si="28"/>
        <v>0</v>
      </c>
      <c r="AJ125" s="83">
        <f t="shared" si="29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30"/>
        <v>0</v>
      </c>
      <c r="AV125" s="161">
        <f t="shared" si="31"/>
        <v>162</v>
      </c>
      <c r="AW125" s="161">
        <f t="shared" si="32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89">
        <f t="shared" si="33"/>
        <v>18</v>
      </c>
      <c r="BG125" s="289">
        <f t="shared" si="34"/>
        <v>0</v>
      </c>
      <c r="BH125" s="289">
        <f t="shared" si="35"/>
        <v>18</v>
      </c>
      <c r="BI125" s="177"/>
      <c r="BK125" s="177"/>
      <c r="BM125" s="177"/>
      <c r="BO125" s="177">
        <v>16</v>
      </c>
      <c r="BQ125" s="289">
        <f t="shared" si="36"/>
        <v>16</v>
      </c>
      <c r="BR125" s="289">
        <f t="shared" si="37"/>
        <v>0</v>
      </c>
      <c r="BS125" s="289">
        <f t="shared" si="38"/>
        <v>16</v>
      </c>
      <c r="BV125" s="177"/>
      <c r="BX125" s="177"/>
      <c r="BZ125" s="177"/>
      <c r="CA125" s="117"/>
      <c r="CB125" s="177">
        <v>23</v>
      </c>
      <c r="CD125" s="289">
        <f t="shared" si="39"/>
        <v>23</v>
      </c>
      <c r="CE125" s="289">
        <f t="shared" si="40"/>
        <v>0</v>
      </c>
      <c r="CF125" s="289">
        <f t="shared" si="41"/>
        <v>23</v>
      </c>
      <c r="CO125" s="289"/>
      <c r="CP125" s="289"/>
      <c r="CQ125" s="289"/>
      <c r="DB125" s="289"/>
      <c r="DC125" s="289"/>
      <c r="DD125" s="289"/>
      <c r="DM125" s="289"/>
      <c r="DN125" s="289"/>
      <c r="DO125" s="289"/>
    </row>
    <row r="126" spans="1:119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21"/>
        <v>110</v>
      </c>
      <c r="M126" s="83">
        <f t="shared" si="22"/>
        <v>0</v>
      </c>
      <c r="N126" s="83">
        <f t="shared" si="23"/>
        <v>110</v>
      </c>
      <c r="O126" s="168"/>
      <c r="Q126" s="171"/>
      <c r="S126" s="174"/>
      <c r="U126" s="177">
        <v>93</v>
      </c>
      <c r="W126" s="161">
        <f t="shared" si="24"/>
        <v>93</v>
      </c>
      <c r="X126" s="161">
        <f t="shared" si="25"/>
        <v>0</v>
      </c>
      <c r="Y126" s="161">
        <f t="shared" si="26"/>
        <v>93</v>
      </c>
      <c r="Z126" s="177"/>
      <c r="AB126" s="177"/>
      <c r="AD126" s="177"/>
      <c r="AF126" s="177">
        <v>46</v>
      </c>
      <c r="AH126" s="83">
        <f t="shared" si="27"/>
        <v>46</v>
      </c>
      <c r="AI126" s="83">
        <f t="shared" si="28"/>
        <v>0</v>
      </c>
      <c r="AJ126" s="83">
        <f t="shared" si="29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30"/>
        <v>0</v>
      </c>
      <c r="AV126" s="161">
        <f t="shared" si="31"/>
        <v>2</v>
      </c>
      <c r="AW126" s="161">
        <f t="shared" si="32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89">
        <f t="shared" si="33"/>
        <v>80</v>
      </c>
      <c r="BG126" s="289">
        <f t="shared" si="34"/>
        <v>0</v>
      </c>
      <c r="BH126" s="289">
        <f t="shared" si="35"/>
        <v>80</v>
      </c>
      <c r="BI126" s="177"/>
      <c r="BK126" s="177">
        <v>40</v>
      </c>
      <c r="BM126" s="177"/>
      <c r="BO126" s="177"/>
      <c r="BQ126" s="289">
        <f t="shared" si="36"/>
        <v>40</v>
      </c>
      <c r="BR126" s="289">
        <f t="shared" si="37"/>
        <v>0</v>
      </c>
      <c r="BS126" s="289">
        <f t="shared" si="38"/>
        <v>40</v>
      </c>
      <c r="BV126" s="177"/>
      <c r="BX126" s="177"/>
      <c r="BZ126" s="177"/>
      <c r="CA126" s="117"/>
      <c r="CB126" s="177">
        <v>60</v>
      </c>
      <c r="CD126" s="289">
        <f t="shared" si="39"/>
        <v>60</v>
      </c>
      <c r="CE126" s="289">
        <f t="shared" si="40"/>
        <v>0</v>
      </c>
      <c r="CF126" s="289">
        <f t="shared" si="41"/>
        <v>60</v>
      </c>
      <c r="CO126" s="289"/>
      <c r="CP126" s="289"/>
      <c r="CQ126" s="289"/>
      <c r="DB126" s="289"/>
      <c r="DC126" s="289"/>
      <c r="DD126" s="289"/>
      <c r="DM126" s="289"/>
      <c r="DN126" s="289"/>
      <c r="DO126" s="289"/>
    </row>
    <row r="127" spans="1:119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21"/>
        <v>15</v>
      </c>
      <c r="M127" s="83">
        <f t="shared" si="22"/>
        <v>0</v>
      </c>
      <c r="N127" s="83">
        <f t="shared" si="23"/>
        <v>15</v>
      </c>
      <c r="O127" s="168"/>
      <c r="Q127" s="171"/>
      <c r="S127" s="174"/>
      <c r="U127" s="177">
        <v>14</v>
      </c>
      <c r="W127" s="161">
        <f t="shared" si="24"/>
        <v>14</v>
      </c>
      <c r="X127" s="161">
        <f t="shared" si="25"/>
        <v>0</v>
      </c>
      <c r="Y127" s="161">
        <f t="shared" si="26"/>
        <v>14</v>
      </c>
      <c r="Z127" s="177"/>
      <c r="AB127" s="177"/>
      <c r="AD127" s="177"/>
      <c r="AF127" s="177">
        <v>17</v>
      </c>
      <c r="AH127" s="83">
        <f t="shared" si="27"/>
        <v>17</v>
      </c>
      <c r="AI127" s="83">
        <f t="shared" si="28"/>
        <v>0</v>
      </c>
      <c r="AJ127" s="83">
        <f t="shared" si="29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30"/>
        <v>0</v>
      </c>
      <c r="AV127" s="161">
        <f t="shared" si="31"/>
        <v>2</v>
      </c>
      <c r="AW127" s="161">
        <f t="shared" si="32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89">
        <f t="shared" si="33"/>
        <v>16</v>
      </c>
      <c r="BG127" s="289">
        <f t="shared" si="34"/>
        <v>0</v>
      </c>
      <c r="BH127" s="289">
        <f t="shared" si="35"/>
        <v>16</v>
      </c>
      <c r="BI127" s="177"/>
      <c r="BK127" s="177">
        <v>12</v>
      </c>
      <c r="BM127" s="177"/>
      <c r="BO127" s="177"/>
      <c r="BQ127" s="289">
        <f t="shared" si="36"/>
        <v>12</v>
      </c>
      <c r="BR127" s="289">
        <f t="shared" si="37"/>
        <v>0</v>
      </c>
      <c r="BS127" s="289">
        <f t="shared" si="38"/>
        <v>12</v>
      </c>
      <c r="BV127" s="177"/>
      <c r="BX127" s="177"/>
      <c r="BZ127" s="177"/>
      <c r="CA127" s="117"/>
      <c r="CB127" s="177">
        <v>15</v>
      </c>
      <c r="CD127" s="289">
        <f t="shared" si="39"/>
        <v>15</v>
      </c>
      <c r="CE127" s="289">
        <f t="shared" si="40"/>
        <v>0</v>
      </c>
      <c r="CF127" s="289">
        <f t="shared" si="41"/>
        <v>15</v>
      </c>
      <c r="CO127" s="289"/>
      <c r="CP127" s="289"/>
      <c r="CQ127" s="289"/>
      <c r="DB127" s="289"/>
      <c r="DC127" s="289"/>
      <c r="DD127" s="289"/>
      <c r="DM127" s="289"/>
      <c r="DN127" s="289"/>
      <c r="DO127" s="289"/>
    </row>
    <row r="128" spans="1:119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21"/>
        <v>151</v>
      </c>
      <c r="M128" s="83">
        <f t="shared" si="22"/>
        <v>0</v>
      </c>
      <c r="N128" s="83">
        <f t="shared" si="23"/>
        <v>151</v>
      </c>
      <c r="O128" s="168"/>
      <c r="Q128" s="171"/>
      <c r="S128" s="174"/>
      <c r="U128" s="177">
        <v>117</v>
      </c>
      <c r="W128" s="161">
        <f t="shared" si="24"/>
        <v>117</v>
      </c>
      <c r="X128" s="161">
        <f t="shared" si="25"/>
        <v>0</v>
      </c>
      <c r="Y128" s="161">
        <f t="shared" si="26"/>
        <v>117</v>
      </c>
      <c r="Z128" s="177"/>
      <c r="AB128" s="177"/>
      <c r="AD128" s="177"/>
      <c r="AF128" s="177">
        <v>62</v>
      </c>
      <c r="AH128" s="83">
        <f t="shared" si="27"/>
        <v>62</v>
      </c>
      <c r="AI128" s="83">
        <f t="shared" si="28"/>
        <v>0</v>
      </c>
      <c r="AJ128" s="83">
        <f t="shared" si="29"/>
        <v>62</v>
      </c>
      <c r="AL128" s="258"/>
      <c r="AN128" s="258">
        <v>3</v>
      </c>
      <c r="AP128" s="258"/>
      <c r="AQ128" s="117"/>
      <c r="AR128" s="117"/>
      <c r="AU128" s="161">
        <f t="shared" si="30"/>
        <v>0</v>
      </c>
      <c r="AV128" s="161">
        <f t="shared" si="31"/>
        <v>3</v>
      </c>
      <c r="AW128" s="161">
        <f t="shared" si="32"/>
        <v>3</v>
      </c>
      <c r="AX128" s="60"/>
      <c r="AY128" s="41"/>
      <c r="AZ128" s="60"/>
      <c r="BA128" s="41"/>
      <c r="BB128" s="60"/>
      <c r="BC128" s="41"/>
      <c r="BD128" s="60"/>
      <c r="BE128" s="41"/>
      <c r="BF128" s="289">
        <f t="shared" si="33"/>
        <v>0</v>
      </c>
      <c r="BG128" s="289">
        <f t="shared" si="34"/>
        <v>0</v>
      </c>
      <c r="BH128" s="289">
        <f t="shared" si="35"/>
        <v>0</v>
      </c>
      <c r="BI128" s="177"/>
      <c r="BK128" s="177"/>
      <c r="BM128" s="177"/>
      <c r="BO128" s="177"/>
      <c r="BQ128" s="289">
        <f t="shared" si="36"/>
        <v>0</v>
      </c>
      <c r="BR128" s="289">
        <f t="shared" si="37"/>
        <v>0</v>
      </c>
      <c r="BS128" s="289">
        <f t="shared" si="38"/>
        <v>0</v>
      </c>
      <c r="BV128" s="177"/>
      <c r="BX128" s="177"/>
      <c r="BZ128" s="177"/>
      <c r="CA128" s="117"/>
      <c r="CB128" s="177"/>
      <c r="CD128" s="289">
        <f t="shared" si="39"/>
        <v>0</v>
      </c>
      <c r="CE128" s="289">
        <f t="shared" si="40"/>
        <v>0</v>
      </c>
      <c r="CF128" s="289">
        <f t="shared" si="41"/>
        <v>0</v>
      </c>
      <c r="CO128" s="289"/>
      <c r="CP128" s="289"/>
      <c r="CQ128" s="289"/>
      <c r="DB128" s="289"/>
      <c r="DC128" s="289"/>
      <c r="DD128" s="289"/>
      <c r="DM128" s="289"/>
      <c r="DN128" s="289"/>
      <c r="DO128" s="289"/>
    </row>
    <row r="129" spans="1:119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21"/>
        <v>0</v>
      </c>
      <c r="M129" s="83">
        <f t="shared" si="22"/>
        <v>0</v>
      </c>
      <c r="N129" s="83">
        <f t="shared" si="23"/>
        <v>0</v>
      </c>
      <c r="O129" s="168"/>
      <c r="Q129" s="171"/>
      <c r="S129" s="174"/>
      <c r="U129" s="177"/>
      <c r="W129" s="161">
        <f t="shared" si="24"/>
        <v>0</v>
      </c>
      <c r="X129" s="161">
        <f t="shared" si="25"/>
        <v>0</v>
      </c>
      <c r="Y129" s="161">
        <f t="shared" si="26"/>
        <v>0</v>
      </c>
      <c r="Z129" s="177"/>
      <c r="AB129" s="177"/>
      <c r="AD129" s="177"/>
      <c r="AF129" s="177"/>
      <c r="AH129" s="83">
        <f t="shared" si="27"/>
        <v>0</v>
      </c>
      <c r="AI129" s="83">
        <f t="shared" si="28"/>
        <v>0</v>
      </c>
      <c r="AJ129" s="83">
        <f t="shared" si="29"/>
        <v>0</v>
      </c>
      <c r="AL129" s="258"/>
      <c r="AN129" s="258">
        <v>2</v>
      </c>
      <c r="AP129" s="258"/>
      <c r="AQ129" s="117"/>
      <c r="AR129" s="117"/>
      <c r="AU129" s="161">
        <f t="shared" si="30"/>
        <v>0</v>
      </c>
      <c r="AV129" s="161">
        <f t="shared" si="31"/>
        <v>2</v>
      </c>
      <c r="AW129" s="161">
        <f t="shared" si="32"/>
        <v>2</v>
      </c>
      <c r="AX129" s="60"/>
      <c r="AY129" s="41"/>
      <c r="AZ129" s="60"/>
      <c r="BA129" s="41"/>
      <c r="BB129" s="60"/>
      <c r="BC129" s="41"/>
      <c r="BD129" s="60"/>
      <c r="BE129" s="41"/>
      <c r="BF129" s="289">
        <f t="shared" si="33"/>
        <v>0</v>
      </c>
      <c r="BG129" s="289">
        <f t="shared" si="34"/>
        <v>0</v>
      </c>
      <c r="BH129" s="289">
        <f t="shared" si="35"/>
        <v>0</v>
      </c>
      <c r="BI129" s="177"/>
      <c r="BK129" s="177"/>
      <c r="BM129" s="177"/>
      <c r="BO129" s="177"/>
      <c r="BQ129" s="289">
        <f t="shared" si="36"/>
        <v>0</v>
      </c>
      <c r="BR129" s="289">
        <f t="shared" si="37"/>
        <v>0</v>
      </c>
      <c r="BS129" s="289">
        <f t="shared" si="38"/>
        <v>0</v>
      </c>
      <c r="BV129" s="177"/>
      <c r="BX129" s="177"/>
      <c r="BZ129" s="177"/>
      <c r="CA129" s="117"/>
      <c r="CB129" s="177"/>
      <c r="CD129" s="289">
        <f t="shared" si="39"/>
        <v>0</v>
      </c>
      <c r="CE129" s="289">
        <f t="shared" si="40"/>
        <v>0</v>
      </c>
      <c r="CF129" s="289">
        <f t="shared" si="41"/>
        <v>0</v>
      </c>
      <c r="CO129" s="289"/>
      <c r="CP129" s="289"/>
      <c r="CQ129" s="289"/>
      <c r="DB129" s="289"/>
      <c r="DC129" s="289"/>
      <c r="DD129" s="289"/>
      <c r="DM129" s="289"/>
      <c r="DN129" s="289"/>
      <c r="DO129" s="289"/>
    </row>
    <row r="130" spans="1:119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21"/>
        <v>10</v>
      </c>
      <c r="M130" s="83">
        <f t="shared" si="22"/>
        <v>0</v>
      </c>
      <c r="N130" s="83">
        <f t="shared" si="23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24"/>
        <v>18</v>
      </c>
      <c r="X130" s="161">
        <f t="shared" si="25"/>
        <v>0</v>
      </c>
      <c r="Y130" s="161">
        <f t="shared" si="26"/>
        <v>18</v>
      </c>
      <c r="Z130" s="177"/>
      <c r="AB130" s="177"/>
      <c r="AD130" s="177"/>
      <c r="AF130" s="177"/>
      <c r="AH130" s="83">
        <f t="shared" si="27"/>
        <v>0</v>
      </c>
      <c r="AI130" s="83">
        <f t="shared" si="28"/>
        <v>0</v>
      </c>
      <c r="AJ130" s="83">
        <f t="shared" si="29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30"/>
        <v>0</v>
      </c>
      <c r="AV130" s="161">
        <f t="shared" si="31"/>
        <v>3</v>
      </c>
      <c r="AW130" s="161">
        <f t="shared" si="32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89">
        <f t="shared" si="33"/>
        <v>8</v>
      </c>
      <c r="BG130" s="289">
        <f t="shared" si="34"/>
        <v>0</v>
      </c>
      <c r="BH130" s="289">
        <f t="shared" si="35"/>
        <v>8</v>
      </c>
      <c r="BI130" s="177">
        <v>2</v>
      </c>
      <c r="BK130" s="177"/>
      <c r="BM130" s="177">
        <v>4</v>
      </c>
      <c r="BO130" s="177"/>
      <c r="BQ130" s="289">
        <f t="shared" si="36"/>
        <v>6</v>
      </c>
      <c r="BR130" s="289">
        <f t="shared" si="37"/>
        <v>0</v>
      </c>
      <c r="BS130" s="289">
        <f t="shared" si="38"/>
        <v>6</v>
      </c>
      <c r="BV130" s="177"/>
      <c r="BX130" s="177">
        <v>70</v>
      </c>
      <c r="BZ130" s="177"/>
      <c r="CA130" s="117"/>
      <c r="CB130" s="177">
        <v>80</v>
      </c>
      <c r="CD130" s="289">
        <f t="shared" si="39"/>
        <v>150</v>
      </c>
      <c r="CE130" s="289">
        <f t="shared" si="40"/>
        <v>0</v>
      </c>
      <c r="CF130" s="289">
        <f t="shared" si="41"/>
        <v>150</v>
      </c>
      <c r="CO130" s="289"/>
      <c r="CP130" s="289"/>
      <c r="CQ130" s="289"/>
      <c r="DB130" s="289"/>
      <c r="DC130" s="289"/>
      <c r="DD130" s="289"/>
      <c r="DM130" s="289"/>
      <c r="DN130" s="289"/>
      <c r="DO130" s="289"/>
    </row>
    <row r="131" spans="1:119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21"/>
        <v>8</v>
      </c>
      <c r="M131" s="83">
        <f t="shared" si="22"/>
        <v>0</v>
      </c>
      <c r="N131" s="83">
        <f t="shared" si="23"/>
        <v>8</v>
      </c>
      <c r="O131" s="168"/>
      <c r="Q131" s="171"/>
      <c r="S131" s="174"/>
      <c r="U131" s="177">
        <v>2</v>
      </c>
      <c r="W131" s="161">
        <f t="shared" si="24"/>
        <v>2</v>
      </c>
      <c r="X131" s="161">
        <f t="shared" si="25"/>
        <v>0</v>
      </c>
      <c r="Y131" s="161">
        <f t="shared" si="26"/>
        <v>2</v>
      </c>
      <c r="Z131" s="177"/>
      <c r="AB131" s="177"/>
      <c r="AD131" s="177"/>
      <c r="AF131" s="177"/>
      <c r="AH131" s="83">
        <f t="shared" si="27"/>
        <v>0</v>
      </c>
      <c r="AI131" s="83">
        <f t="shared" si="28"/>
        <v>0</v>
      </c>
      <c r="AJ131" s="83">
        <f t="shared" si="29"/>
        <v>0</v>
      </c>
      <c r="AL131" s="258"/>
      <c r="AN131" s="258"/>
      <c r="AP131" s="258"/>
      <c r="AQ131" s="117"/>
      <c r="AR131" s="117"/>
      <c r="AU131" s="161">
        <f t="shared" si="30"/>
        <v>0</v>
      </c>
      <c r="AV131" s="161">
        <f t="shared" si="31"/>
        <v>0</v>
      </c>
      <c r="AW131" s="161">
        <f t="shared" si="32"/>
        <v>0</v>
      </c>
      <c r="AX131" s="60"/>
      <c r="AY131" s="41"/>
      <c r="AZ131" s="60"/>
      <c r="BA131" s="41"/>
      <c r="BB131" s="60"/>
      <c r="BC131" s="41"/>
      <c r="BD131" s="60"/>
      <c r="BE131" s="41"/>
      <c r="BF131" s="289">
        <f t="shared" si="33"/>
        <v>0</v>
      </c>
      <c r="BG131" s="289">
        <f t="shared" si="34"/>
        <v>0</v>
      </c>
      <c r="BH131" s="289">
        <f t="shared" si="35"/>
        <v>0</v>
      </c>
      <c r="BI131" s="177"/>
      <c r="BK131" s="177"/>
      <c r="BM131" s="177"/>
      <c r="BO131" s="177"/>
      <c r="BQ131" s="289">
        <f t="shared" si="36"/>
        <v>0</v>
      </c>
      <c r="BR131" s="289">
        <f t="shared" si="37"/>
        <v>0</v>
      </c>
      <c r="BS131" s="289">
        <f t="shared" si="38"/>
        <v>0</v>
      </c>
      <c r="BV131" s="177"/>
      <c r="BX131" s="177"/>
      <c r="BZ131" s="177"/>
      <c r="CA131" s="117"/>
      <c r="CB131" s="177"/>
      <c r="CD131" s="289">
        <f t="shared" si="39"/>
        <v>0</v>
      </c>
      <c r="CE131" s="289">
        <f t="shared" si="40"/>
        <v>0</v>
      </c>
      <c r="CF131" s="289">
        <f t="shared" si="41"/>
        <v>0</v>
      </c>
      <c r="CO131" s="289"/>
      <c r="CP131" s="289"/>
      <c r="CQ131" s="289"/>
      <c r="DB131" s="289"/>
      <c r="DC131" s="289"/>
      <c r="DD131" s="289"/>
      <c r="DM131" s="289"/>
      <c r="DN131" s="289"/>
      <c r="DO131" s="289"/>
    </row>
    <row r="132" spans="1:119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21"/>
        <v>3</v>
      </c>
      <c r="M132" s="83">
        <f t="shared" si="22"/>
        <v>0</v>
      </c>
      <c r="N132" s="83">
        <f t="shared" si="23"/>
        <v>3</v>
      </c>
      <c r="O132" s="168"/>
      <c r="Q132" s="171"/>
      <c r="S132" s="174"/>
      <c r="U132" s="177"/>
      <c r="W132" s="161">
        <f t="shared" si="24"/>
        <v>0</v>
      </c>
      <c r="X132" s="161">
        <f t="shared" si="25"/>
        <v>0</v>
      </c>
      <c r="Y132" s="161">
        <f t="shared" si="26"/>
        <v>0</v>
      </c>
      <c r="Z132" s="177"/>
      <c r="AB132" s="177"/>
      <c r="AD132" s="177"/>
      <c r="AF132" s="177"/>
      <c r="AH132" s="83">
        <f t="shared" si="27"/>
        <v>0</v>
      </c>
      <c r="AI132" s="83">
        <f t="shared" si="28"/>
        <v>0</v>
      </c>
      <c r="AJ132" s="83">
        <f t="shared" si="29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30"/>
        <v>0</v>
      </c>
      <c r="AV132" s="161">
        <f t="shared" si="31"/>
        <v>26</v>
      </c>
      <c r="AW132" s="161">
        <f t="shared" si="32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89">
        <f t="shared" si="33"/>
        <v>0</v>
      </c>
      <c r="BG132" s="289">
        <f t="shared" si="34"/>
        <v>0</v>
      </c>
      <c r="BH132" s="289">
        <f t="shared" si="35"/>
        <v>0</v>
      </c>
      <c r="BI132" s="177"/>
      <c r="BK132" s="177"/>
      <c r="BM132" s="177"/>
      <c r="BO132" s="177"/>
      <c r="BQ132" s="289">
        <f t="shared" si="36"/>
        <v>0</v>
      </c>
      <c r="BR132" s="289">
        <f t="shared" si="37"/>
        <v>0</v>
      </c>
      <c r="BS132" s="289">
        <f t="shared" si="38"/>
        <v>0</v>
      </c>
      <c r="BV132" s="177"/>
      <c r="BX132" s="177"/>
      <c r="BZ132" s="177"/>
      <c r="CA132" s="117"/>
      <c r="CB132" s="177"/>
      <c r="CD132" s="289">
        <f t="shared" si="39"/>
        <v>0</v>
      </c>
      <c r="CE132" s="289">
        <f t="shared" si="40"/>
        <v>0</v>
      </c>
      <c r="CF132" s="289">
        <f t="shared" si="41"/>
        <v>0</v>
      </c>
      <c r="CO132" s="289"/>
      <c r="CP132" s="289"/>
      <c r="CQ132" s="289"/>
      <c r="DB132" s="289"/>
      <c r="DC132" s="289"/>
      <c r="DD132" s="289"/>
      <c r="DM132" s="289"/>
      <c r="DN132" s="289"/>
      <c r="DO132" s="289"/>
    </row>
    <row r="133" spans="1:119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21"/>
        <v>0</v>
      </c>
      <c r="M133" s="83">
        <f t="shared" si="22"/>
        <v>0</v>
      </c>
      <c r="N133" s="83">
        <f t="shared" si="23"/>
        <v>0</v>
      </c>
      <c r="O133" s="168"/>
      <c r="Q133" s="171"/>
      <c r="S133" s="174"/>
      <c r="U133" s="177"/>
      <c r="W133" s="161">
        <f t="shared" si="24"/>
        <v>0</v>
      </c>
      <c r="X133" s="161">
        <f t="shared" si="25"/>
        <v>0</v>
      </c>
      <c r="Y133" s="161">
        <f t="shared" si="26"/>
        <v>0</v>
      </c>
      <c r="Z133" s="177"/>
      <c r="AB133" s="177"/>
      <c r="AD133" s="177"/>
      <c r="AF133" s="177"/>
      <c r="AH133" s="83">
        <f t="shared" si="27"/>
        <v>0</v>
      </c>
      <c r="AI133" s="83">
        <f t="shared" si="28"/>
        <v>0</v>
      </c>
      <c r="AJ133" s="83">
        <f t="shared" si="29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30"/>
        <v>0</v>
      </c>
      <c r="AV133" s="161">
        <f t="shared" si="31"/>
        <v>32</v>
      </c>
      <c r="AW133" s="161">
        <f t="shared" si="32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89">
        <f t="shared" si="33"/>
        <v>2</v>
      </c>
      <c r="BG133" s="289">
        <f t="shared" si="34"/>
        <v>0</v>
      </c>
      <c r="BH133" s="289">
        <f t="shared" si="35"/>
        <v>2</v>
      </c>
      <c r="BI133" s="177"/>
      <c r="BK133" s="177"/>
      <c r="BM133" s="177">
        <v>2</v>
      </c>
      <c r="BO133" s="177"/>
      <c r="BQ133" s="289">
        <f t="shared" si="36"/>
        <v>2</v>
      </c>
      <c r="BR133" s="289">
        <f t="shared" si="37"/>
        <v>0</v>
      </c>
      <c r="BS133" s="289">
        <f t="shared" si="38"/>
        <v>2</v>
      </c>
      <c r="BV133" s="177"/>
      <c r="BX133" s="177"/>
      <c r="BZ133" s="177"/>
      <c r="CA133" s="117"/>
      <c r="CB133" s="177"/>
      <c r="CD133" s="289">
        <f t="shared" si="39"/>
        <v>0</v>
      </c>
      <c r="CE133" s="289">
        <f t="shared" si="40"/>
        <v>0</v>
      </c>
      <c r="CF133" s="289">
        <f t="shared" si="41"/>
        <v>0</v>
      </c>
      <c r="CO133" s="289"/>
      <c r="CP133" s="289"/>
      <c r="CQ133" s="289"/>
      <c r="DB133" s="289"/>
      <c r="DC133" s="289"/>
      <c r="DD133" s="289"/>
      <c r="DM133" s="289"/>
      <c r="DN133" s="289"/>
      <c r="DO133" s="289"/>
    </row>
    <row r="134" spans="1:119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42">D134+F134+H134+J134</f>
        <v>8</v>
      </c>
      <c r="M134" s="83">
        <f t="shared" ref="M134:M197" si="43">E134+G134+I134+K134</f>
        <v>0</v>
      </c>
      <c r="N134" s="83">
        <f t="shared" ref="N134:N197" si="44">L134+M134</f>
        <v>8</v>
      </c>
      <c r="O134" s="168"/>
      <c r="Q134" s="171"/>
      <c r="S134" s="174"/>
      <c r="U134" s="177">
        <v>1</v>
      </c>
      <c r="W134" s="161">
        <f t="shared" ref="W134:W197" si="45">O134+Q134+S134+U134</f>
        <v>1</v>
      </c>
      <c r="X134" s="161">
        <f t="shared" ref="X134:X197" si="46">P134+R134+T134+V134</f>
        <v>0</v>
      </c>
      <c r="Y134" s="161">
        <f t="shared" ref="Y134:Y197" si="47">W134+X134</f>
        <v>1</v>
      </c>
      <c r="Z134" s="177"/>
      <c r="AB134" s="177"/>
      <c r="AD134" s="177"/>
      <c r="AF134" s="177"/>
      <c r="AH134" s="83">
        <f t="shared" ref="AH134:AH197" si="48">Z134+AB134+AD134+AF134</f>
        <v>0</v>
      </c>
      <c r="AI134" s="83">
        <f t="shared" ref="AI134:AI197" si="49">AA134+AC134+AE134+AG134</f>
        <v>0</v>
      </c>
      <c r="AJ134" s="83">
        <f t="shared" ref="AJ134:AJ197" si="50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51">AK134+AM134+AO134+AQ134+AS134</f>
        <v>0</v>
      </c>
      <c r="AV134" s="161">
        <f t="shared" ref="AV134:AV197" si="52">AL134+AN134+AP134+AR134+AT134</f>
        <v>4500</v>
      </c>
      <c r="AW134" s="161">
        <f t="shared" ref="AW134:AW197" si="53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89">
        <f t="shared" ref="BF134:BF197" si="54">AX134+AZ134+BB134+BD134</f>
        <v>0</v>
      </c>
      <c r="BG134" s="289">
        <f t="shared" ref="BG134:BG197" si="55">AY134+BA134+BC134+BE134</f>
        <v>0</v>
      </c>
      <c r="BH134" s="289">
        <f t="shared" ref="BH134:BH197" si="56">BF134+BG134</f>
        <v>0</v>
      </c>
      <c r="BI134" s="177"/>
      <c r="BK134" s="177"/>
      <c r="BM134" s="177"/>
      <c r="BO134" s="177"/>
      <c r="BQ134" s="289">
        <f t="shared" ref="BQ134:BQ197" si="57">BI134+BK134+BM134+BO134</f>
        <v>0</v>
      </c>
      <c r="BR134" s="289">
        <f t="shared" ref="BR134:BR197" si="58">BJ134+BL134+BN134+BP134</f>
        <v>0</v>
      </c>
      <c r="BS134" s="289">
        <f t="shared" ref="BS134:BS197" si="59">BQ134+BR134</f>
        <v>0</v>
      </c>
      <c r="BV134" s="177"/>
      <c r="BX134" s="177"/>
      <c r="BZ134" s="177"/>
      <c r="CA134" s="117"/>
      <c r="CB134" s="177"/>
      <c r="CD134" s="289">
        <f t="shared" ref="CD134:CD197" si="60">BT134+BV134+BX134+BZ134+CB134</f>
        <v>0</v>
      </c>
      <c r="CE134" s="289">
        <f t="shared" ref="CE134:CE197" si="61">BU134+BW134+BY134+CA134+CC134</f>
        <v>0</v>
      </c>
      <c r="CF134" s="289">
        <f t="shared" ref="CF134:CF197" si="62">CD134+CE134</f>
        <v>0</v>
      </c>
      <c r="CO134" s="289"/>
      <c r="CP134" s="289"/>
      <c r="CQ134" s="289"/>
      <c r="DB134" s="289"/>
      <c r="DC134" s="289"/>
      <c r="DD134" s="289"/>
      <c r="DM134" s="289"/>
      <c r="DN134" s="289"/>
      <c r="DO134" s="289"/>
    </row>
    <row r="135" spans="1:119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42"/>
        <v>0</v>
      </c>
      <c r="M135" s="83">
        <f t="shared" si="43"/>
        <v>0</v>
      </c>
      <c r="N135" s="83">
        <f t="shared" si="44"/>
        <v>0</v>
      </c>
      <c r="O135" s="168"/>
      <c r="Q135" s="171"/>
      <c r="S135" s="174"/>
      <c r="U135" s="177"/>
      <c r="W135" s="161">
        <f t="shared" si="45"/>
        <v>0</v>
      </c>
      <c r="X135" s="161">
        <f t="shared" si="46"/>
        <v>0</v>
      </c>
      <c r="Y135" s="161">
        <f t="shared" si="47"/>
        <v>0</v>
      </c>
      <c r="Z135" s="177"/>
      <c r="AB135" s="177"/>
      <c r="AD135" s="177"/>
      <c r="AF135" s="177"/>
      <c r="AH135" s="83">
        <f t="shared" si="48"/>
        <v>0</v>
      </c>
      <c r="AI135" s="83">
        <f t="shared" si="49"/>
        <v>0</v>
      </c>
      <c r="AJ135" s="83">
        <f t="shared" si="50"/>
        <v>0</v>
      </c>
      <c r="AL135" s="258"/>
      <c r="AN135" s="258"/>
      <c r="AP135" s="258"/>
      <c r="AQ135" s="117"/>
      <c r="AR135" s="117"/>
      <c r="AU135" s="161">
        <f t="shared" si="51"/>
        <v>0</v>
      </c>
      <c r="AV135" s="161">
        <f t="shared" si="52"/>
        <v>0</v>
      </c>
      <c r="AW135" s="161">
        <f t="shared" si="53"/>
        <v>0</v>
      </c>
      <c r="AX135" s="60"/>
      <c r="AY135" s="41"/>
      <c r="AZ135" s="60"/>
      <c r="BA135" s="41"/>
      <c r="BB135" s="60"/>
      <c r="BC135" s="41"/>
      <c r="BD135" s="60"/>
      <c r="BE135" s="41"/>
      <c r="BF135" s="289">
        <f t="shared" si="54"/>
        <v>0</v>
      </c>
      <c r="BG135" s="289">
        <f t="shared" si="55"/>
        <v>0</v>
      </c>
      <c r="BH135" s="289">
        <f t="shared" si="56"/>
        <v>0</v>
      </c>
      <c r="BI135" s="177"/>
      <c r="BK135" s="177"/>
      <c r="BM135" s="177"/>
      <c r="BO135" s="177"/>
      <c r="BQ135" s="289">
        <f t="shared" si="57"/>
        <v>0</v>
      </c>
      <c r="BR135" s="289">
        <f t="shared" si="58"/>
        <v>0</v>
      </c>
      <c r="BS135" s="289">
        <f t="shared" si="59"/>
        <v>0</v>
      </c>
      <c r="BV135" s="177"/>
      <c r="BX135" s="177"/>
      <c r="BZ135" s="177"/>
      <c r="CA135" s="117"/>
      <c r="CB135" s="177"/>
      <c r="CD135" s="289">
        <f t="shared" si="60"/>
        <v>0</v>
      </c>
      <c r="CE135" s="289">
        <f t="shared" si="61"/>
        <v>0</v>
      </c>
      <c r="CF135" s="289">
        <f t="shared" si="62"/>
        <v>0</v>
      </c>
      <c r="CO135" s="289"/>
      <c r="CP135" s="289"/>
      <c r="CQ135" s="289"/>
      <c r="DB135" s="289"/>
      <c r="DC135" s="289"/>
      <c r="DD135" s="289"/>
      <c r="DM135" s="289"/>
      <c r="DN135" s="289"/>
      <c r="DO135" s="289"/>
    </row>
    <row r="136" spans="1:119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42"/>
        <v>5</v>
      </c>
      <c r="M136" s="83">
        <f t="shared" si="43"/>
        <v>0</v>
      </c>
      <c r="N136" s="83">
        <f t="shared" si="44"/>
        <v>5</v>
      </c>
      <c r="O136" s="168"/>
      <c r="Q136" s="171"/>
      <c r="S136" s="174">
        <v>2</v>
      </c>
      <c r="U136" s="177"/>
      <c r="W136" s="161">
        <f t="shared" si="45"/>
        <v>2</v>
      </c>
      <c r="X136" s="161">
        <f t="shared" si="46"/>
        <v>0</v>
      </c>
      <c r="Y136" s="161">
        <f t="shared" si="47"/>
        <v>2</v>
      </c>
      <c r="Z136" s="177"/>
      <c r="AB136" s="177"/>
      <c r="AD136" s="177"/>
      <c r="AF136" s="177"/>
      <c r="AH136" s="83">
        <f t="shared" si="48"/>
        <v>0</v>
      </c>
      <c r="AI136" s="83">
        <f t="shared" si="49"/>
        <v>0</v>
      </c>
      <c r="AJ136" s="83">
        <f t="shared" si="50"/>
        <v>0</v>
      </c>
      <c r="AL136" s="258">
        <v>30</v>
      </c>
      <c r="AN136" s="258"/>
      <c r="AP136" s="258"/>
      <c r="AQ136" s="117"/>
      <c r="AR136" s="117"/>
      <c r="AU136" s="161">
        <f t="shared" si="51"/>
        <v>0</v>
      </c>
      <c r="AV136" s="161">
        <f t="shared" si="52"/>
        <v>30</v>
      </c>
      <c r="AW136" s="161">
        <f t="shared" si="53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89">
        <f t="shared" si="54"/>
        <v>2</v>
      </c>
      <c r="BG136" s="289">
        <f t="shared" si="55"/>
        <v>0</v>
      </c>
      <c r="BH136" s="289">
        <f t="shared" si="56"/>
        <v>2</v>
      </c>
      <c r="BI136" s="177"/>
      <c r="BK136" s="177">
        <v>3</v>
      </c>
      <c r="BM136" s="177"/>
      <c r="BO136" s="177"/>
      <c r="BQ136" s="289">
        <f t="shared" si="57"/>
        <v>3</v>
      </c>
      <c r="BR136" s="289">
        <f t="shared" si="58"/>
        <v>0</v>
      </c>
      <c r="BS136" s="289">
        <f t="shared" si="59"/>
        <v>3</v>
      </c>
      <c r="BV136" s="177"/>
      <c r="BX136" s="177"/>
      <c r="BZ136" s="177"/>
      <c r="CA136" s="117"/>
      <c r="CB136" s="177"/>
      <c r="CD136" s="289">
        <f t="shared" si="60"/>
        <v>0</v>
      </c>
      <c r="CE136" s="289">
        <f t="shared" si="61"/>
        <v>0</v>
      </c>
      <c r="CF136" s="289">
        <f t="shared" si="62"/>
        <v>0</v>
      </c>
      <c r="CO136" s="289"/>
      <c r="CP136" s="289"/>
      <c r="CQ136" s="289"/>
      <c r="DB136" s="289"/>
      <c r="DC136" s="289"/>
      <c r="DD136" s="289"/>
      <c r="DM136" s="289"/>
      <c r="DN136" s="289"/>
      <c r="DO136" s="289"/>
    </row>
    <row r="137" spans="1:119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42"/>
        <v>0</v>
      </c>
      <c r="M137" s="83">
        <f t="shared" si="43"/>
        <v>0</v>
      </c>
      <c r="N137" s="83">
        <f t="shared" si="44"/>
        <v>0</v>
      </c>
      <c r="O137" s="168"/>
      <c r="Q137" s="171"/>
      <c r="S137" s="174"/>
      <c r="U137" s="177"/>
      <c r="W137" s="161">
        <f t="shared" si="45"/>
        <v>0</v>
      </c>
      <c r="X137" s="161">
        <f t="shared" si="46"/>
        <v>0</v>
      </c>
      <c r="Y137" s="161">
        <f t="shared" si="47"/>
        <v>0</v>
      </c>
      <c r="Z137" s="177"/>
      <c r="AB137" s="177"/>
      <c r="AD137" s="177"/>
      <c r="AF137" s="177"/>
      <c r="AH137" s="83">
        <f t="shared" si="48"/>
        <v>0</v>
      </c>
      <c r="AI137" s="83">
        <f t="shared" si="49"/>
        <v>0</v>
      </c>
      <c r="AJ137" s="83">
        <f t="shared" si="50"/>
        <v>0</v>
      </c>
      <c r="AL137" s="258">
        <v>74</v>
      </c>
      <c r="AN137" s="258"/>
      <c r="AP137" s="258"/>
      <c r="AQ137" s="117"/>
      <c r="AR137" s="117"/>
      <c r="AU137" s="161">
        <f t="shared" si="51"/>
        <v>0</v>
      </c>
      <c r="AV137" s="161">
        <f t="shared" si="52"/>
        <v>74</v>
      </c>
      <c r="AW137" s="161">
        <f t="shared" si="53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89">
        <f t="shared" si="54"/>
        <v>8</v>
      </c>
      <c r="BG137" s="289">
        <f t="shared" si="55"/>
        <v>0</v>
      </c>
      <c r="BH137" s="289">
        <f t="shared" si="56"/>
        <v>8</v>
      </c>
      <c r="BI137" s="177">
        <v>4</v>
      </c>
      <c r="BK137" s="177"/>
      <c r="BM137" s="177">
        <v>5</v>
      </c>
      <c r="BO137" s="177"/>
      <c r="BQ137" s="289">
        <f t="shared" si="57"/>
        <v>9</v>
      </c>
      <c r="BR137" s="289">
        <f t="shared" si="58"/>
        <v>0</v>
      </c>
      <c r="BS137" s="289">
        <f t="shared" si="59"/>
        <v>9</v>
      </c>
      <c r="BV137" s="177"/>
      <c r="BX137" s="177">
        <v>6</v>
      </c>
      <c r="BZ137" s="177">
        <v>8</v>
      </c>
      <c r="CA137" s="117"/>
      <c r="CB137" s="177">
        <v>7</v>
      </c>
      <c r="CD137" s="289">
        <f t="shared" si="60"/>
        <v>21</v>
      </c>
      <c r="CE137" s="289">
        <f t="shared" si="61"/>
        <v>0</v>
      </c>
      <c r="CF137" s="289">
        <f t="shared" si="62"/>
        <v>21</v>
      </c>
      <c r="CO137" s="289"/>
      <c r="CP137" s="289"/>
      <c r="CQ137" s="289"/>
      <c r="DB137" s="289"/>
      <c r="DC137" s="289"/>
      <c r="DD137" s="289"/>
      <c r="DM137" s="289"/>
      <c r="DN137" s="289"/>
      <c r="DO137" s="289"/>
    </row>
    <row r="138" spans="1:119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42"/>
        <v>1</v>
      </c>
      <c r="M138" s="83">
        <f t="shared" si="43"/>
        <v>0</v>
      </c>
      <c r="N138" s="83">
        <f t="shared" si="44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45"/>
        <v>7</v>
      </c>
      <c r="X138" s="161">
        <f t="shared" si="46"/>
        <v>0</v>
      </c>
      <c r="Y138" s="161">
        <f t="shared" si="47"/>
        <v>7</v>
      </c>
      <c r="Z138" s="177"/>
      <c r="AB138" s="177"/>
      <c r="AD138" s="177"/>
      <c r="AF138" s="177">
        <v>3</v>
      </c>
      <c r="AH138" s="83">
        <f t="shared" si="48"/>
        <v>3</v>
      </c>
      <c r="AI138" s="83">
        <f t="shared" si="49"/>
        <v>0</v>
      </c>
      <c r="AJ138" s="83">
        <f t="shared" si="50"/>
        <v>3</v>
      </c>
      <c r="AL138" s="258">
        <v>13</v>
      </c>
      <c r="AN138" s="258"/>
      <c r="AP138" s="258"/>
      <c r="AQ138" s="117"/>
      <c r="AR138" s="117"/>
      <c r="AU138" s="161">
        <f t="shared" si="51"/>
        <v>0</v>
      </c>
      <c r="AV138" s="161">
        <f t="shared" si="52"/>
        <v>13</v>
      </c>
      <c r="AW138" s="161">
        <f t="shared" si="53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89">
        <f t="shared" si="54"/>
        <v>0</v>
      </c>
      <c r="BG138" s="289">
        <f t="shared" si="55"/>
        <v>0</v>
      </c>
      <c r="BH138" s="289">
        <f t="shared" si="56"/>
        <v>0</v>
      </c>
      <c r="BI138" s="177"/>
      <c r="BK138" s="177"/>
      <c r="BM138" s="177"/>
      <c r="BO138" s="177"/>
      <c r="BQ138" s="289">
        <f t="shared" si="57"/>
        <v>0</v>
      </c>
      <c r="BR138" s="289">
        <f t="shared" si="58"/>
        <v>0</v>
      </c>
      <c r="BS138" s="289">
        <f t="shared" si="59"/>
        <v>0</v>
      </c>
      <c r="BV138" s="177"/>
      <c r="BX138" s="177"/>
      <c r="BZ138" s="177"/>
      <c r="CA138" s="117"/>
      <c r="CB138" s="177"/>
      <c r="CD138" s="289">
        <f t="shared" si="60"/>
        <v>0</v>
      </c>
      <c r="CE138" s="289">
        <f t="shared" si="61"/>
        <v>0</v>
      </c>
      <c r="CF138" s="289">
        <f t="shared" si="62"/>
        <v>0</v>
      </c>
      <c r="CO138" s="289"/>
      <c r="CP138" s="289"/>
      <c r="CQ138" s="289"/>
      <c r="DB138" s="289"/>
      <c r="DC138" s="289"/>
      <c r="DD138" s="289"/>
      <c r="DM138" s="289"/>
      <c r="DN138" s="289"/>
      <c r="DO138" s="289"/>
    </row>
    <row r="139" spans="1:119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42"/>
        <v>0</v>
      </c>
      <c r="M139" s="83">
        <f t="shared" si="43"/>
        <v>0</v>
      </c>
      <c r="N139" s="83">
        <f t="shared" si="44"/>
        <v>0</v>
      </c>
      <c r="O139" s="168"/>
      <c r="Q139" s="171">
        <v>3</v>
      </c>
      <c r="S139" s="174"/>
      <c r="U139" s="177">
        <v>1</v>
      </c>
      <c r="W139" s="161">
        <f t="shared" si="45"/>
        <v>4</v>
      </c>
      <c r="X139" s="161">
        <f t="shared" si="46"/>
        <v>0</v>
      </c>
      <c r="Y139" s="161">
        <f t="shared" si="47"/>
        <v>4</v>
      </c>
      <c r="Z139" s="177"/>
      <c r="AB139" s="177">
        <v>1</v>
      </c>
      <c r="AD139" s="177"/>
      <c r="AF139" s="177">
        <v>2</v>
      </c>
      <c r="AH139" s="83">
        <f t="shared" si="48"/>
        <v>3</v>
      </c>
      <c r="AI139" s="83">
        <f t="shared" si="49"/>
        <v>0</v>
      </c>
      <c r="AJ139" s="83">
        <f t="shared" si="50"/>
        <v>3</v>
      </c>
      <c r="AL139" s="258">
        <v>1</v>
      </c>
      <c r="AN139" s="258"/>
      <c r="AP139" s="258"/>
      <c r="AQ139" s="117"/>
      <c r="AR139" s="117"/>
      <c r="AU139" s="161">
        <f t="shared" si="51"/>
        <v>0</v>
      </c>
      <c r="AV139" s="161">
        <f t="shared" si="52"/>
        <v>1</v>
      </c>
      <c r="AW139" s="161">
        <f t="shared" si="53"/>
        <v>1</v>
      </c>
      <c r="AX139" s="60"/>
      <c r="AY139" s="41"/>
      <c r="AZ139" s="60"/>
      <c r="BA139" s="41"/>
      <c r="BB139" s="60"/>
      <c r="BC139" s="41"/>
      <c r="BD139" s="60"/>
      <c r="BE139" s="41"/>
      <c r="BF139" s="289">
        <f t="shared" si="54"/>
        <v>0</v>
      </c>
      <c r="BG139" s="289">
        <f t="shared" si="55"/>
        <v>0</v>
      </c>
      <c r="BH139" s="289">
        <f t="shared" si="56"/>
        <v>0</v>
      </c>
      <c r="BI139" s="177"/>
      <c r="BK139" s="177"/>
      <c r="BM139" s="177"/>
      <c r="BO139" s="177"/>
      <c r="BQ139" s="289">
        <f t="shared" si="57"/>
        <v>0</v>
      </c>
      <c r="BR139" s="289">
        <f t="shared" si="58"/>
        <v>0</v>
      </c>
      <c r="BS139" s="289">
        <f t="shared" si="59"/>
        <v>0</v>
      </c>
      <c r="BV139" s="177">
        <v>5</v>
      </c>
      <c r="BX139" s="177"/>
      <c r="BZ139" s="177">
        <v>3</v>
      </c>
      <c r="CA139" s="117"/>
      <c r="CB139" s="177"/>
      <c r="CD139" s="289">
        <f t="shared" si="60"/>
        <v>8</v>
      </c>
      <c r="CE139" s="289">
        <f t="shared" si="61"/>
        <v>0</v>
      </c>
      <c r="CF139" s="289">
        <f t="shared" si="62"/>
        <v>8</v>
      </c>
      <c r="CO139" s="289"/>
      <c r="CP139" s="289"/>
      <c r="CQ139" s="289"/>
      <c r="DB139" s="289"/>
      <c r="DC139" s="289"/>
      <c r="DD139" s="289"/>
      <c r="DM139" s="289"/>
      <c r="DN139" s="289"/>
      <c r="DO139" s="289"/>
    </row>
    <row r="140" spans="1:119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42"/>
        <v>0</v>
      </c>
      <c r="M140" s="83">
        <f t="shared" si="43"/>
        <v>0</v>
      </c>
      <c r="N140" s="83">
        <f t="shared" si="44"/>
        <v>0</v>
      </c>
      <c r="O140" s="168"/>
      <c r="Q140" s="171"/>
      <c r="S140" s="174"/>
      <c r="U140" s="177"/>
      <c r="W140" s="161">
        <f t="shared" si="45"/>
        <v>0</v>
      </c>
      <c r="X140" s="161">
        <f t="shared" si="46"/>
        <v>0</v>
      </c>
      <c r="Y140" s="161">
        <f t="shared" si="47"/>
        <v>0</v>
      </c>
      <c r="Z140" s="177"/>
      <c r="AB140" s="177"/>
      <c r="AD140" s="177"/>
      <c r="AF140" s="177"/>
      <c r="AH140" s="83">
        <f t="shared" si="48"/>
        <v>0</v>
      </c>
      <c r="AI140" s="83">
        <f t="shared" si="49"/>
        <v>0</v>
      </c>
      <c r="AJ140" s="83">
        <f t="shared" si="50"/>
        <v>0</v>
      </c>
      <c r="AL140" s="258"/>
      <c r="AN140" s="258"/>
      <c r="AP140" s="258"/>
      <c r="AQ140" s="117"/>
      <c r="AR140" s="117"/>
      <c r="AU140" s="161">
        <f t="shared" si="51"/>
        <v>0</v>
      </c>
      <c r="AV140" s="161">
        <f t="shared" si="52"/>
        <v>0</v>
      </c>
      <c r="AW140" s="161">
        <f t="shared" si="53"/>
        <v>0</v>
      </c>
      <c r="AX140" s="60"/>
      <c r="AY140" s="41"/>
      <c r="AZ140" s="60"/>
      <c r="BA140" s="41"/>
      <c r="BB140" s="60"/>
      <c r="BC140" s="41"/>
      <c r="BD140" s="60"/>
      <c r="BE140" s="41"/>
      <c r="BF140" s="289">
        <f t="shared" si="54"/>
        <v>0</v>
      </c>
      <c r="BG140" s="289">
        <f t="shared" si="55"/>
        <v>0</v>
      </c>
      <c r="BH140" s="289">
        <f t="shared" si="56"/>
        <v>0</v>
      </c>
      <c r="BI140" s="177"/>
      <c r="BK140" s="177"/>
      <c r="BM140" s="177"/>
      <c r="BO140" s="177"/>
      <c r="BQ140" s="289">
        <f t="shared" si="57"/>
        <v>0</v>
      </c>
      <c r="BR140" s="289">
        <f t="shared" si="58"/>
        <v>0</v>
      </c>
      <c r="BS140" s="289">
        <f t="shared" si="59"/>
        <v>0</v>
      </c>
      <c r="BV140" s="177"/>
      <c r="BX140" s="177"/>
      <c r="BZ140" s="177"/>
      <c r="CA140" s="117"/>
      <c r="CB140" s="177"/>
      <c r="CD140" s="289">
        <f t="shared" si="60"/>
        <v>0</v>
      </c>
      <c r="CE140" s="289">
        <f t="shared" si="61"/>
        <v>0</v>
      </c>
      <c r="CF140" s="289">
        <f t="shared" si="62"/>
        <v>0</v>
      </c>
      <c r="CO140" s="289"/>
      <c r="CP140" s="289"/>
      <c r="CQ140" s="289"/>
      <c r="DB140" s="289"/>
      <c r="DC140" s="289"/>
      <c r="DD140" s="289"/>
      <c r="DM140" s="289"/>
      <c r="DN140" s="289"/>
      <c r="DO140" s="289"/>
    </row>
    <row r="141" spans="1:119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42"/>
        <v>2</v>
      </c>
      <c r="M141" s="83">
        <f t="shared" si="43"/>
        <v>0</v>
      </c>
      <c r="N141" s="83">
        <f t="shared" si="44"/>
        <v>2</v>
      </c>
      <c r="O141" s="168"/>
      <c r="Q141" s="171"/>
      <c r="S141" s="174">
        <v>2</v>
      </c>
      <c r="U141" s="177"/>
      <c r="W141" s="161">
        <f t="shared" si="45"/>
        <v>2</v>
      </c>
      <c r="X141" s="161">
        <f t="shared" si="46"/>
        <v>0</v>
      </c>
      <c r="Y141" s="161">
        <f t="shared" si="47"/>
        <v>2</v>
      </c>
      <c r="Z141" s="177"/>
      <c r="AB141" s="177"/>
      <c r="AD141" s="177"/>
      <c r="AF141" s="177"/>
      <c r="AH141" s="83">
        <f t="shared" si="48"/>
        <v>0</v>
      </c>
      <c r="AI141" s="83">
        <f t="shared" si="49"/>
        <v>0</v>
      </c>
      <c r="AJ141" s="83">
        <f t="shared" si="50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51"/>
        <v>0</v>
      </c>
      <c r="AV141" s="161">
        <f t="shared" si="52"/>
        <v>132</v>
      </c>
      <c r="AW141" s="161">
        <f t="shared" si="53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89">
        <f t="shared" si="54"/>
        <v>2</v>
      </c>
      <c r="BG141" s="289">
        <f t="shared" si="55"/>
        <v>0</v>
      </c>
      <c r="BH141" s="289">
        <f t="shared" si="56"/>
        <v>2</v>
      </c>
      <c r="BI141" s="177"/>
      <c r="BK141" s="177"/>
      <c r="BM141" s="177"/>
      <c r="BO141" s="177"/>
      <c r="BQ141" s="289">
        <f t="shared" si="57"/>
        <v>0</v>
      </c>
      <c r="BR141" s="289">
        <f t="shared" si="58"/>
        <v>0</v>
      </c>
      <c r="BS141" s="289">
        <f t="shared" si="59"/>
        <v>0</v>
      </c>
      <c r="BV141" s="177"/>
      <c r="BX141" s="177"/>
      <c r="BZ141" s="177"/>
      <c r="CA141" s="117"/>
      <c r="CB141" s="177"/>
      <c r="CD141" s="289">
        <f t="shared" si="60"/>
        <v>0</v>
      </c>
      <c r="CE141" s="289">
        <f t="shared" si="61"/>
        <v>0</v>
      </c>
      <c r="CF141" s="289">
        <f t="shared" si="62"/>
        <v>0</v>
      </c>
      <c r="CO141" s="289"/>
      <c r="CP141" s="289"/>
      <c r="CQ141" s="289"/>
      <c r="DB141" s="289"/>
      <c r="DC141" s="289"/>
      <c r="DD141" s="289"/>
      <c r="DM141" s="289"/>
      <c r="DN141" s="289"/>
      <c r="DO141" s="289"/>
    </row>
    <row r="142" spans="1:119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42"/>
        <v>0</v>
      </c>
      <c r="M142" s="83">
        <f t="shared" si="43"/>
        <v>0</v>
      </c>
      <c r="N142" s="83">
        <f t="shared" si="44"/>
        <v>0</v>
      </c>
      <c r="O142" s="168"/>
      <c r="Q142" s="171"/>
      <c r="S142" s="174">
        <v>1</v>
      </c>
      <c r="U142" s="177"/>
      <c r="W142" s="161">
        <f t="shared" si="45"/>
        <v>1</v>
      </c>
      <c r="X142" s="161">
        <f t="shared" si="46"/>
        <v>0</v>
      </c>
      <c r="Y142" s="161">
        <f t="shared" si="47"/>
        <v>1</v>
      </c>
      <c r="Z142" s="177"/>
      <c r="AB142" s="177"/>
      <c r="AD142" s="177"/>
      <c r="AF142" s="177">
        <v>3</v>
      </c>
      <c r="AH142" s="83">
        <f t="shared" si="48"/>
        <v>3</v>
      </c>
      <c r="AI142" s="83">
        <f t="shared" si="49"/>
        <v>0</v>
      </c>
      <c r="AJ142" s="83">
        <f t="shared" si="50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51"/>
        <v>0</v>
      </c>
      <c r="AV142" s="161">
        <f t="shared" si="52"/>
        <v>9</v>
      </c>
      <c r="AW142" s="161">
        <f t="shared" si="53"/>
        <v>9</v>
      </c>
      <c r="AX142" s="60"/>
      <c r="AY142" s="41"/>
      <c r="AZ142" s="60"/>
      <c r="BA142" s="41"/>
      <c r="BB142" s="60"/>
      <c r="BC142" s="41"/>
      <c r="BD142" s="60"/>
      <c r="BE142" s="41"/>
      <c r="BF142" s="289">
        <f t="shared" si="54"/>
        <v>0</v>
      </c>
      <c r="BG142" s="289">
        <f t="shared" si="55"/>
        <v>0</v>
      </c>
      <c r="BH142" s="289">
        <f t="shared" si="56"/>
        <v>0</v>
      </c>
      <c r="BI142" s="177"/>
      <c r="BK142" s="177"/>
      <c r="BM142" s="177"/>
      <c r="BO142" s="177"/>
      <c r="BQ142" s="289">
        <f t="shared" si="57"/>
        <v>0</v>
      </c>
      <c r="BR142" s="289">
        <f t="shared" si="58"/>
        <v>0</v>
      </c>
      <c r="BS142" s="289">
        <f t="shared" si="59"/>
        <v>0</v>
      </c>
      <c r="BV142" s="177"/>
      <c r="BX142" s="177"/>
      <c r="BZ142" s="177">
        <v>3</v>
      </c>
      <c r="CA142" s="117"/>
      <c r="CB142" s="177"/>
      <c r="CD142" s="289">
        <f t="shared" si="60"/>
        <v>3</v>
      </c>
      <c r="CE142" s="289">
        <f t="shared" si="61"/>
        <v>0</v>
      </c>
      <c r="CF142" s="289">
        <f t="shared" si="62"/>
        <v>3</v>
      </c>
      <c r="CO142" s="289"/>
      <c r="CP142" s="289"/>
      <c r="CQ142" s="289"/>
      <c r="DB142" s="289"/>
      <c r="DC142" s="289"/>
      <c r="DD142" s="289"/>
      <c r="DM142" s="289"/>
      <c r="DN142" s="289"/>
      <c r="DO142" s="289"/>
    </row>
    <row r="143" spans="1:119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42"/>
        <v>2</v>
      </c>
      <c r="M143" s="83">
        <f t="shared" si="43"/>
        <v>0</v>
      </c>
      <c r="N143" s="83">
        <f t="shared" si="44"/>
        <v>2</v>
      </c>
      <c r="O143" s="168"/>
      <c r="Q143" s="171"/>
      <c r="S143" s="174">
        <v>4</v>
      </c>
      <c r="U143" s="177">
        <v>1</v>
      </c>
      <c r="W143" s="161">
        <f t="shared" si="45"/>
        <v>5</v>
      </c>
      <c r="X143" s="161">
        <f t="shared" si="46"/>
        <v>0</v>
      </c>
      <c r="Y143" s="161">
        <f t="shared" si="47"/>
        <v>5</v>
      </c>
      <c r="Z143" s="177"/>
      <c r="AB143" s="177"/>
      <c r="AD143" s="177"/>
      <c r="AF143" s="177">
        <v>1</v>
      </c>
      <c r="AH143" s="83">
        <f t="shared" si="48"/>
        <v>1</v>
      </c>
      <c r="AI143" s="83">
        <f t="shared" si="49"/>
        <v>0</v>
      </c>
      <c r="AJ143" s="83">
        <f t="shared" si="50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51"/>
        <v>0</v>
      </c>
      <c r="AV143" s="161">
        <f t="shared" si="52"/>
        <v>3</v>
      </c>
      <c r="AW143" s="161">
        <f t="shared" si="53"/>
        <v>3</v>
      </c>
      <c r="AX143" s="60"/>
      <c r="AY143" s="41"/>
      <c r="AZ143" s="60"/>
      <c r="BA143" s="41"/>
      <c r="BB143" s="60"/>
      <c r="BC143" s="41"/>
      <c r="BD143" s="60"/>
      <c r="BE143" s="41"/>
      <c r="BF143" s="289">
        <f t="shared" si="54"/>
        <v>0</v>
      </c>
      <c r="BG143" s="289">
        <f t="shared" si="55"/>
        <v>0</v>
      </c>
      <c r="BH143" s="289">
        <f t="shared" si="56"/>
        <v>0</v>
      </c>
      <c r="BI143" s="177"/>
      <c r="BK143" s="177"/>
      <c r="BM143" s="177"/>
      <c r="BO143" s="177"/>
      <c r="BQ143" s="289">
        <f t="shared" si="57"/>
        <v>0</v>
      </c>
      <c r="BR143" s="289">
        <f t="shared" si="58"/>
        <v>0</v>
      </c>
      <c r="BS143" s="289">
        <f t="shared" si="59"/>
        <v>0</v>
      </c>
      <c r="BV143" s="177">
        <v>2</v>
      </c>
      <c r="BX143" s="177"/>
      <c r="BZ143" s="177"/>
      <c r="CA143" s="117"/>
      <c r="CB143" s="177"/>
      <c r="CD143" s="289">
        <f t="shared" si="60"/>
        <v>2</v>
      </c>
      <c r="CE143" s="289">
        <f t="shared" si="61"/>
        <v>0</v>
      </c>
      <c r="CF143" s="289">
        <f t="shared" si="62"/>
        <v>2</v>
      </c>
      <c r="CO143" s="289"/>
      <c r="CP143" s="289"/>
      <c r="CQ143" s="289"/>
      <c r="DB143" s="289"/>
      <c r="DC143" s="289"/>
      <c r="DD143" s="289"/>
      <c r="DM143" s="289"/>
      <c r="DN143" s="289"/>
      <c r="DO143" s="289"/>
    </row>
    <row r="144" spans="1:119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42"/>
        <v>0</v>
      </c>
      <c r="M144" s="83">
        <f t="shared" si="43"/>
        <v>0</v>
      </c>
      <c r="N144" s="83">
        <f t="shared" si="44"/>
        <v>0</v>
      </c>
      <c r="O144" s="168"/>
      <c r="Q144" s="171"/>
      <c r="S144" s="174"/>
      <c r="U144" s="177"/>
      <c r="W144" s="161">
        <f t="shared" si="45"/>
        <v>0</v>
      </c>
      <c r="X144" s="161">
        <f t="shared" si="46"/>
        <v>0</v>
      </c>
      <c r="Y144" s="161">
        <f t="shared" si="47"/>
        <v>0</v>
      </c>
      <c r="Z144" s="177"/>
      <c r="AB144" s="177"/>
      <c r="AD144" s="177"/>
      <c r="AF144" s="177"/>
      <c r="AH144" s="83">
        <f t="shared" si="48"/>
        <v>0</v>
      </c>
      <c r="AI144" s="83">
        <f t="shared" si="49"/>
        <v>0</v>
      </c>
      <c r="AJ144" s="83">
        <f t="shared" si="50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51"/>
        <v>0</v>
      </c>
      <c r="AV144" s="161">
        <f t="shared" si="52"/>
        <v>5</v>
      </c>
      <c r="AW144" s="161">
        <f t="shared" si="53"/>
        <v>5</v>
      </c>
      <c r="AX144" s="60"/>
      <c r="AY144" s="41"/>
      <c r="AZ144" s="60"/>
      <c r="BA144" s="41"/>
      <c r="BB144" s="60"/>
      <c r="BC144" s="41"/>
      <c r="BD144" s="60"/>
      <c r="BE144" s="41"/>
      <c r="BF144" s="289">
        <f t="shared" si="54"/>
        <v>0</v>
      </c>
      <c r="BG144" s="289">
        <f t="shared" si="55"/>
        <v>0</v>
      </c>
      <c r="BH144" s="289">
        <f t="shared" si="56"/>
        <v>0</v>
      </c>
      <c r="BI144" s="177"/>
      <c r="BK144" s="177"/>
      <c r="BM144" s="177"/>
      <c r="BO144" s="177"/>
      <c r="BQ144" s="289">
        <f t="shared" si="57"/>
        <v>0</v>
      </c>
      <c r="BR144" s="289">
        <f t="shared" si="58"/>
        <v>0</v>
      </c>
      <c r="BS144" s="289">
        <f t="shared" si="59"/>
        <v>0</v>
      </c>
      <c r="BV144" s="177">
        <v>11</v>
      </c>
      <c r="BX144" s="177"/>
      <c r="BZ144" s="177">
        <v>8</v>
      </c>
      <c r="CA144" s="117"/>
      <c r="CB144" s="177"/>
      <c r="CD144" s="289">
        <f t="shared" si="60"/>
        <v>19</v>
      </c>
      <c r="CE144" s="289">
        <f t="shared" si="61"/>
        <v>0</v>
      </c>
      <c r="CF144" s="289">
        <f t="shared" si="62"/>
        <v>19</v>
      </c>
      <c r="CO144" s="289"/>
      <c r="CP144" s="289"/>
      <c r="CQ144" s="289"/>
      <c r="DB144" s="289"/>
      <c r="DC144" s="289"/>
      <c r="DD144" s="289"/>
      <c r="DM144" s="289"/>
      <c r="DN144" s="289"/>
      <c r="DO144" s="289"/>
    </row>
    <row r="145" spans="1:119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42"/>
        <v>0</v>
      </c>
      <c r="M145" s="83">
        <f t="shared" si="43"/>
        <v>0</v>
      </c>
      <c r="N145" s="83">
        <f t="shared" si="44"/>
        <v>0</v>
      </c>
      <c r="O145" s="168"/>
      <c r="Q145" s="171"/>
      <c r="S145" s="174"/>
      <c r="U145" s="177"/>
      <c r="W145" s="161">
        <f t="shared" si="45"/>
        <v>0</v>
      </c>
      <c r="X145" s="161">
        <f t="shared" si="46"/>
        <v>0</v>
      </c>
      <c r="Y145" s="161">
        <f t="shared" si="47"/>
        <v>0</v>
      </c>
      <c r="Z145" s="177"/>
      <c r="AB145" s="177"/>
      <c r="AD145" s="177"/>
      <c r="AF145" s="177"/>
      <c r="AH145" s="83">
        <f t="shared" si="48"/>
        <v>0</v>
      </c>
      <c r="AI145" s="83">
        <f t="shared" si="49"/>
        <v>0</v>
      </c>
      <c r="AJ145" s="83">
        <f t="shared" si="50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51"/>
        <v>0</v>
      </c>
      <c r="AV145" s="161">
        <f t="shared" si="52"/>
        <v>2</v>
      </c>
      <c r="AW145" s="161">
        <f t="shared" si="53"/>
        <v>2</v>
      </c>
      <c r="AX145" s="60"/>
      <c r="AY145" s="41"/>
      <c r="AZ145" s="60"/>
      <c r="BA145" s="41"/>
      <c r="BB145" s="60"/>
      <c r="BC145" s="41"/>
      <c r="BD145" s="60"/>
      <c r="BE145" s="41"/>
      <c r="BF145" s="289">
        <f t="shared" si="54"/>
        <v>0</v>
      </c>
      <c r="BG145" s="289">
        <f t="shared" si="55"/>
        <v>0</v>
      </c>
      <c r="BH145" s="289">
        <f t="shared" si="56"/>
        <v>0</v>
      </c>
      <c r="BI145" s="177"/>
      <c r="BK145" s="177"/>
      <c r="BM145" s="177"/>
      <c r="BO145" s="177"/>
      <c r="BQ145" s="289">
        <f t="shared" si="57"/>
        <v>0</v>
      </c>
      <c r="BR145" s="289">
        <f t="shared" si="58"/>
        <v>0</v>
      </c>
      <c r="BS145" s="289">
        <f t="shared" si="59"/>
        <v>0</v>
      </c>
      <c r="BV145" s="177"/>
      <c r="BX145" s="177"/>
      <c r="BZ145" s="177"/>
      <c r="CA145" s="117"/>
      <c r="CB145" s="177"/>
      <c r="CD145" s="289">
        <f t="shared" si="60"/>
        <v>0</v>
      </c>
      <c r="CE145" s="289">
        <f t="shared" si="61"/>
        <v>0</v>
      </c>
      <c r="CF145" s="289">
        <f t="shared" si="62"/>
        <v>0</v>
      </c>
      <c r="CO145" s="289"/>
      <c r="CP145" s="289"/>
      <c r="CQ145" s="289"/>
      <c r="DB145" s="289"/>
      <c r="DC145" s="289"/>
      <c r="DD145" s="289"/>
      <c r="DM145" s="289"/>
      <c r="DN145" s="289"/>
      <c r="DO145" s="289"/>
    </row>
    <row r="146" spans="1:119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42"/>
        <v>40</v>
      </c>
      <c r="M146" s="83">
        <f t="shared" si="43"/>
        <v>0</v>
      </c>
      <c r="N146" s="83">
        <f t="shared" si="44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45"/>
        <v>44</v>
      </c>
      <c r="X146" s="161">
        <f t="shared" si="46"/>
        <v>0</v>
      </c>
      <c r="Y146" s="161">
        <f t="shared" si="47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48"/>
        <v>19</v>
      </c>
      <c r="AI146" s="83">
        <f t="shared" si="49"/>
        <v>0</v>
      </c>
      <c r="AJ146" s="83">
        <f t="shared" si="50"/>
        <v>19</v>
      </c>
      <c r="AL146" s="258"/>
      <c r="AN146" s="258"/>
      <c r="AP146" s="258">
        <v>1</v>
      </c>
      <c r="AQ146" s="117"/>
      <c r="AR146" s="117"/>
      <c r="AU146" s="161">
        <f t="shared" si="51"/>
        <v>0</v>
      </c>
      <c r="AV146" s="161">
        <f t="shared" si="52"/>
        <v>1</v>
      </c>
      <c r="AW146" s="161">
        <f t="shared" si="53"/>
        <v>1</v>
      </c>
      <c r="AX146" s="60"/>
      <c r="AY146" s="41"/>
      <c r="AZ146" s="60"/>
      <c r="BA146" s="41"/>
      <c r="BB146" s="60"/>
      <c r="BC146" s="41"/>
      <c r="BD146" s="60"/>
      <c r="BE146" s="41"/>
      <c r="BF146" s="289">
        <f t="shared" si="54"/>
        <v>0</v>
      </c>
      <c r="BG146" s="289">
        <f t="shared" si="55"/>
        <v>0</v>
      </c>
      <c r="BH146" s="289">
        <f t="shared" si="56"/>
        <v>0</v>
      </c>
      <c r="BI146" s="177"/>
      <c r="BK146" s="177"/>
      <c r="BM146" s="177"/>
      <c r="BO146" s="177"/>
      <c r="BQ146" s="289">
        <f t="shared" si="57"/>
        <v>0</v>
      </c>
      <c r="BR146" s="289">
        <f t="shared" si="58"/>
        <v>0</v>
      </c>
      <c r="BS146" s="289">
        <f t="shared" si="59"/>
        <v>0</v>
      </c>
      <c r="BV146" s="177"/>
      <c r="BX146" s="177"/>
      <c r="BZ146" s="177">
        <v>15</v>
      </c>
      <c r="CA146" s="117"/>
      <c r="CB146" s="177">
        <v>18</v>
      </c>
      <c r="CD146" s="289">
        <f t="shared" si="60"/>
        <v>33</v>
      </c>
      <c r="CE146" s="289">
        <f t="shared" si="61"/>
        <v>0</v>
      </c>
      <c r="CF146" s="289">
        <f t="shared" si="62"/>
        <v>33</v>
      </c>
      <c r="CO146" s="289"/>
      <c r="CP146" s="289"/>
      <c r="CQ146" s="289"/>
      <c r="DB146" s="289"/>
      <c r="DC146" s="289"/>
      <c r="DD146" s="289"/>
      <c r="DM146" s="289"/>
      <c r="DN146" s="289"/>
      <c r="DO146" s="289"/>
    </row>
    <row r="147" spans="1:119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42"/>
        <v>4</v>
      </c>
      <c r="M147" s="83">
        <f t="shared" si="43"/>
        <v>0</v>
      </c>
      <c r="N147" s="83">
        <f t="shared" si="44"/>
        <v>4</v>
      </c>
      <c r="O147" s="169"/>
      <c r="Q147" s="172"/>
      <c r="S147" s="175"/>
      <c r="U147" s="178"/>
      <c r="W147" s="161">
        <f t="shared" si="45"/>
        <v>0</v>
      </c>
      <c r="X147" s="161">
        <f t="shared" si="46"/>
        <v>0</v>
      </c>
      <c r="Y147" s="161">
        <f t="shared" si="47"/>
        <v>0</v>
      </c>
      <c r="Z147" s="178"/>
      <c r="AB147" s="178"/>
      <c r="AD147" s="178"/>
      <c r="AF147" s="178"/>
      <c r="AH147" s="83">
        <f t="shared" si="48"/>
        <v>0</v>
      </c>
      <c r="AI147" s="83">
        <f t="shared" si="49"/>
        <v>0</v>
      </c>
      <c r="AJ147" s="83">
        <f t="shared" si="50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51"/>
        <v>0</v>
      </c>
      <c r="AV147" s="161">
        <f t="shared" si="52"/>
        <v>7</v>
      </c>
      <c r="AW147" s="161">
        <f t="shared" si="53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89">
        <f t="shared" si="54"/>
        <v>0</v>
      </c>
      <c r="BG147" s="289">
        <f t="shared" si="55"/>
        <v>0</v>
      </c>
      <c r="BH147" s="289">
        <f t="shared" si="56"/>
        <v>0</v>
      </c>
      <c r="BI147" s="178"/>
      <c r="BK147" s="178"/>
      <c r="BM147" s="178"/>
      <c r="BO147" s="178"/>
      <c r="BQ147" s="289">
        <f t="shared" si="57"/>
        <v>0</v>
      </c>
      <c r="BR147" s="289">
        <f t="shared" si="58"/>
        <v>0</v>
      </c>
      <c r="BS147" s="289">
        <f t="shared" si="59"/>
        <v>0</v>
      </c>
      <c r="BV147" s="178"/>
      <c r="BX147" s="178"/>
      <c r="BZ147" s="178"/>
      <c r="CA147" s="117"/>
      <c r="CB147" s="178"/>
      <c r="CD147" s="289">
        <f t="shared" si="60"/>
        <v>0</v>
      </c>
      <c r="CE147" s="289">
        <f t="shared" si="61"/>
        <v>0</v>
      </c>
      <c r="CF147" s="289">
        <f t="shared" si="62"/>
        <v>0</v>
      </c>
      <c r="CO147" s="289"/>
      <c r="CP147" s="289"/>
      <c r="CQ147" s="289"/>
      <c r="DB147" s="289"/>
      <c r="DC147" s="289"/>
      <c r="DD147" s="289"/>
      <c r="DM147" s="289"/>
      <c r="DN147" s="289"/>
      <c r="DO147" s="289"/>
    </row>
    <row r="148" spans="1:119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42"/>
        <v>0</v>
      </c>
      <c r="M148" s="83">
        <f t="shared" si="43"/>
        <v>0</v>
      </c>
      <c r="N148" s="83">
        <f t="shared" si="44"/>
        <v>0</v>
      </c>
      <c r="O148" s="168"/>
      <c r="Q148" s="171"/>
      <c r="S148" s="175"/>
      <c r="U148" s="178"/>
      <c r="W148" s="161">
        <f t="shared" si="45"/>
        <v>0</v>
      </c>
      <c r="X148" s="161">
        <f t="shared" si="46"/>
        <v>0</v>
      </c>
      <c r="Y148" s="161">
        <f t="shared" si="47"/>
        <v>0</v>
      </c>
      <c r="Z148" s="177"/>
      <c r="AB148" s="177"/>
      <c r="AD148" s="178"/>
      <c r="AF148" s="178"/>
      <c r="AH148" s="83">
        <f t="shared" si="48"/>
        <v>0</v>
      </c>
      <c r="AI148" s="83">
        <f t="shared" si="49"/>
        <v>0</v>
      </c>
      <c r="AJ148" s="83">
        <f t="shared" si="50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51"/>
        <v>0</v>
      </c>
      <c r="AV148" s="161">
        <f t="shared" si="52"/>
        <v>14</v>
      </c>
      <c r="AW148" s="161">
        <f t="shared" si="53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89">
        <f t="shared" si="54"/>
        <v>0</v>
      </c>
      <c r="BG148" s="289">
        <f t="shared" si="55"/>
        <v>0</v>
      </c>
      <c r="BH148" s="289">
        <f t="shared" si="56"/>
        <v>0</v>
      </c>
      <c r="BI148" s="177"/>
      <c r="BK148" s="177"/>
      <c r="BM148" s="178"/>
      <c r="BO148" s="178"/>
      <c r="BQ148" s="289">
        <f t="shared" si="57"/>
        <v>0</v>
      </c>
      <c r="BR148" s="289">
        <f t="shared" si="58"/>
        <v>0</v>
      </c>
      <c r="BS148" s="289">
        <f t="shared" si="59"/>
        <v>0</v>
      </c>
      <c r="BV148" s="177"/>
      <c r="BX148" s="177"/>
      <c r="BZ148" s="178"/>
      <c r="CA148" s="117"/>
      <c r="CB148" s="178"/>
      <c r="CD148" s="289">
        <f t="shared" si="60"/>
        <v>0</v>
      </c>
      <c r="CE148" s="289">
        <f t="shared" si="61"/>
        <v>0</v>
      </c>
      <c r="CF148" s="289">
        <f t="shared" si="62"/>
        <v>0</v>
      </c>
      <c r="CO148" s="289"/>
      <c r="CP148" s="289"/>
      <c r="CQ148" s="289"/>
      <c r="DB148" s="289"/>
      <c r="DC148" s="289"/>
      <c r="DD148" s="289"/>
      <c r="DM148" s="289"/>
      <c r="DN148" s="289"/>
      <c r="DO148" s="289"/>
    </row>
    <row r="149" spans="1:119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42"/>
        <v>0</v>
      </c>
      <c r="M149" s="83">
        <f t="shared" si="43"/>
        <v>0</v>
      </c>
      <c r="N149" s="83">
        <f t="shared" si="44"/>
        <v>0</v>
      </c>
      <c r="O149" s="168"/>
      <c r="Q149" s="172"/>
      <c r="S149" s="174"/>
      <c r="U149" s="177"/>
      <c r="W149" s="161">
        <f t="shared" si="45"/>
        <v>0</v>
      </c>
      <c r="X149" s="161">
        <f t="shared" si="46"/>
        <v>0</v>
      </c>
      <c r="Y149" s="161">
        <f t="shared" si="47"/>
        <v>0</v>
      </c>
      <c r="Z149" s="177"/>
      <c r="AB149" s="178"/>
      <c r="AD149" s="177"/>
      <c r="AF149" s="177"/>
      <c r="AH149" s="83">
        <f t="shared" si="48"/>
        <v>0</v>
      </c>
      <c r="AI149" s="83">
        <f t="shared" si="49"/>
        <v>0</v>
      </c>
      <c r="AJ149" s="83">
        <f t="shared" si="50"/>
        <v>0</v>
      </c>
      <c r="AL149" s="258"/>
      <c r="AN149" s="258"/>
      <c r="AP149" s="258"/>
      <c r="AQ149" s="117"/>
      <c r="AR149" s="117"/>
      <c r="AU149" s="161">
        <f t="shared" si="51"/>
        <v>0</v>
      </c>
      <c r="AV149" s="161">
        <f t="shared" si="52"/>
        <v>0</v>
      </c>
      <c r="AW149" s="161">
        <f t="shared" si="53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89">
        <f t="shared" si="54"/>
        <v>0</v>
      </c>
      <c r="BG149" s="289">
        <f t="shared" si="55"/>
        <v>0</v>
      </c>
      <c r="BH149" s="289">
        <f t="shared" si="56"/>
        <v>0</v>
      </c>
      <c r="BI149" s="177"/>
      <c r="BK149" s="178"/>
      <c r="BM149" s="177"/>
      <c r="BO149" s="177"/>
      <c r="BQ149" s="289">
        <f t="shared" si="57"/>
        <v>0</v>
      </c>
      <c r="BR149" s="289">
        <f t="shared" si="58"/>
        <v>0</v>
      </c>
      <c r="BS149" s="289">
        <f t="shared" si="59"/>
        <v>0</v>
      </c>
      <c r="BV149" s="177"/>
      <c r="BX149" s="178"/>
      <c r="BZ149" s="177"/>
      <c r="CA149" s="117"/>
      <c r="CB149" s="177"/>
      <c r="CD149" s="289">
        <f t="shared" si="60"/>
        <v>0</v>
      </c>
      <c r="CE149" s="289">
        <f t="shared" si="61"/>
        <v>0</v>
      </c>
      <c r="CF149" s="289">
        <f t="shared" si="62"/>
        <v>0</v>
      </c>
      <c r="CO149" s="289"/>
      <c r="CP149" s="289"/>
      <c r="CQ149" s="289"/>
      <c r="DB149" s="289"/>
      <c r="DC149" s="289"/>
      <c r="DD149" s="289"/>
      <c r="DM149" s="289"/>
      <c r="DN149" s="289"/>
      <c r="DO149" s="289"/>
    </row>
    <row r="150" spans="1:119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42"/>
        <v>0</v>
      </c>
      <c r="M150" s="83">
        <f t="shared" si="43"/>
        <v>0</v>
      </c>
      <c r="N150" s="83">
        <f t="shared" si="44"/>
        <v>0</v>
      </c>
      <c r="O150" s="168"/>
      <c r="Q150" s="172"/>
      <c r="S150" s="174"/>
      <c r="U150" s="177"/>
      <c r="W150" s="161">
        <f t="shared" si="45"/>
        <v>0</v>
      </c>
      <c r="X150" s="161">
        <f t="shared" si="46"/>
        <v>0</v>
      </c>
      <c r="Y150" s="161">
        <f t="shared" si="47"/>
        <v>0</v>
      </c>
      <c r="Z150" s="177"/>
      <c r="AB150" s="178"/>
      <c r="AD150" s="177"/>
      <c r="AF150" s="177"/>
      <c r="AH150" s="83">
        <f t="shared" si="48"/>
        <v>0</v>
      </c>
      <c r="AI150" s="83">
        <f t="shared" si="49"/>
        <v>0</v>
      </c>
      <c r="AJ150" s="83">
        <f t="shared" si="50"/>
        <v>0</v>
      </c>
      <c r="AL150" s="258"/>
      <c r="AN150" s="258"/>
      <c r="AP150" s="258"/>
      <c r="AQ150" s="117"/>
      <c r="AR150" s="117"/>
      <c r="AU150" s="161">
        <f t="shared" si="51"/>
        <v>0</v>
      </c>
      <c r="AV150" s="161">
        <f t="shared" si="52"/>
        <v>0</v>
      </c>
      <c r="AW150" s="161">
        <f t="shared" si="53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89">
        <f t="shared" si="54"/>
        <v>0</v>
      </c>
      <c r="BG150" s="289">
        <f t="shared" si="55"/>
        <v>0</v>
      </c>
      <c r="BH150" s="289">
        <f t="shared" si="56"/>
        <v>0</v>
      </c>
      <c r="BI150" s="177"/>
      <c r="BK150" s="178"/>
      <c r="BM150" s="177"/>
      <c r="BO150" s="177"/>
      <c r="BQ150" s="289">
        <f t="shared" si="57"/>
        <v>0</v>
      </c>
      <c r="BR150" s="289">
        <f t="shared" si="58"/>
        <v>0</v>
      </c>
      <c r="BS150" s="289">
        <f t="shared" si="59"/>
        <v>0</v>
      </c>
      <c r="BV150" s="177"/>
      <c r="BX150" s="178"/>
      <c r="BZ150" s="177"/>
      <c r="CA150" s="117"/>
      <c r="CB150" s="177"/>
      <c r="CD150" s="289">
        <f t="shared" si="60"/>
        <v>0</v>
      </c>
      <c r="CE150" s="289">
        <f t="shared" si="61"/>
        <v>0</v>
      </c>
      <c r="CF150" s="289">
        <f t="shared" si="62"/>
        <v>0</v>
      </c>
      <c r="CO150" s="289"/>
      <c r="CP150" s="289"/>
      <c r="CQ150" s="289"/>
      <c r="DB150" s="289"/>
      <c r="DC150" s="289"/>
      <c r="DD150" s="289"/>
      <c r="DM150" s="289"/>
      <c r="DN150" s="289"/>
      <c r="DO150" s="289"/>
    </row>
    <row r="151" spans="1:119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42"/>
        <v>0</v>
      </c>
      <c r="M151" s="83">
        <f t="shared" si="43"/>
        <v>0</v>
      </c>
      <c r="N151" s="83">
        <f t="shared" si="44"/>
        <v>0</v>
      </c>
      <c r="O151" s="168"/>
      <c r="Q151" s="172"/>
      <c r="S151" s="174"/>
      <c r="U151" s="177"/>
      <c r="W151" s="161">
        <f t="shared" si="45"/>
        <v>0</v>
      </c>
      <c r="X151" s="161">
        <f t="shared" si="46"/>
        <v>0</v>
      </c>
      <c r="Y151" s="161">
        <f t="shared" si="47"/>
        <v>0</v>
      </c>
      <c r="Z151" s="177"/>
      <c r="AB151" s="178"/>
      <c r="AD151" s="177"/>
      <c r="AF151" s="177"/>
      <c r="AH151" s="83">
        <f t="shared" si="48"/>
        <v>0</v>
      </c>
      <c r="AI151" s="83">
        <f t="shared" si="49"/>
        <v>0</v>
      </c>
      <c r="AJ151" s="83">
        <f t="shared" si="50"/>
        <v>0</v>
      </c>
      <c r="AL151" s="258"/>
      <c r="AN151" s="258"/>
      <c r="AP151" s="258"/>
      <c r="AQ151" s="117"/>
      <c r="AR151" s="117"/>
      <c r="AU151" s="161">
        <f t="shared" si="51"/>
        <v>0</v>
      </c>
      <c r="AV151" s="161">
        <f t="shared" si="52"/>
        <v>0</v>
      </c>
      <c r="AW151" s="161">
        <f t="shared" si="53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89">
        <f t="shared" si="54"/>
        <v>0</v>
      </c>
      <c r="BG151" s="289">
        <f t="shared" si="55"/>
        <v>0</v>
      </c>
      <c r="BH151" s="289">
        <f t="shared" si="56"/>
        <v>0</v>
      </c>
      <c r="BI151" s="177"/>
      <c r="BK151" s="178"/>
      <c r="BM151" s="177"/>
      <c r="BO151" s="177"/>
      <c r="BQ151" s="289">
        <f t="shared" si="57"/>
        <v>0</v>
      </c>
      <c r="BR151" s="289">
        <f t="shared" si="58"/>
        <v>0</v>
      </c>
      <c r="BS151" s="289">
        <f t="shared" si="59"/>
        <v>0</v>
      </c>
      <c r="BV151" s="177"/>
      <c r="BX151" s="178"/>
      <c r="BZ151" s="177"/>
      <c r="CA151" s="117"/>
      <c r="CB151" s="177"/>
      <c r="CD151" s="289">
        <f t="shared" si="60"/>
        <v>0</v>
      </c>
      <c r="CE151" s="289">
        <f t="shared" si="61"/>
        <v>0</v>
      </c>
      <c r="CF151" s="289">
        <f t="shared" si="62"/>
        <v>0</v>
      </c>
      <c r="CO151" s="289"/>
      <c r="CP151" s="289"/>
      <c r="CQ151" s="289"/>
      <c r="DB151" s="289"/>
      <c r="DC151" s="289"/>
      <c r="DD151" s="289"/>
      <c r="DM151" s="289"/>
      <c r="DN151" s="289"/>
      <c r="DO151" s="289"/>
    </row>
    <row r="152" spans="1:119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42"/>
        <v>0</v>
      </c>
      <c r="M152" s="83">
        <f t="shared" si="43"/>
        <v>0</v>
      </c>
      <c r="N152" s="83">
        <f t="shared" si="44"/>
        <v>0</v>
      </c>
      <c r="O152" s="168"/>
      <c r="Q152" s="172"/>
      <c r="S152" s="174"/>
      <c r="U152" s="177"/>
      <c r="W152" s="161">
        <f t="shared" si="45"/>
        <v>0</v>
      </c>
      <c r="X152" s="161">
        <f t="shared" si="46"/>
        <v>0</v>
      </c>
      <c r="Y152" s="161">
        <f t="shared" si="47"/>
        <v>0</v>
      </c>
      <c r="Z152" s="177"/>
      <c r="AB152" s="178"/>
      <c r="AD152" s="177"/>
      <c r="AF152" s="177"/>
      <c r="AH152" s="83">
        <f t="shared" si="48"/>
        <v>0</v>
      </c>
      <c r="AI152" s="83">
        <f t="shared" si="49"/>
        <v>0</v>
      </c>
      <c r="AJ152" s="83">
        <f t="shared" si="50"/>
        <v>0</v>
      </c>
      <c r="AL152" s="258"/>
      <c r="AN152" s="258"/>
      <c r="AP152" s="258"/>
      <c r="AQ152" s="117"/>
      <c r="AR152" s="117"/>
      <c r="AU152" s="161">
        <f t="shared" si="51"/>
        <v>0</v>
      </c>
      <c r="AV152" s="161">
        <f t="shared" si="52"/>
        <v>0</v>
      </c>
      <c r="AW152" s="161">
        <f t="shared" si="53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89">
        <f t="shared" si="54"/>
        <v>0</v>
      </c>
      <c r="BG152" s="289">
        <f t="shared" si="55"/>
        <v>0</v>
      </c>
      <c r="BH152" s="289">
        <f t="shared" si="56"/>
        <v>0</v>
      </c>
      <c r="BI152" s="177"/>
      <c r="BK152" s="178"/>
      <c r="BM152" s="177"/>
      <c r="BO152" s="177"/>
      <c r="BQ152" s="289">
        <f t="shared" si="57"/>
        <v>0</v>
      </c>
      <c r="BR152" s="289">
        <f t="shared" si="58"/>
        <v>0</v>
      </c>
      <c r="BS152" s="289">
        <f t="shared" si="59"/>
        <v>0</v>
      </c>
      <c r="BV152" s="177"/>
      <c r="BX152" s="178"/>
      <c r="BZ152" s="177"/>
      <c r="CA152" s="117"/>
      <c r="CB152" s="177"/>
      <c r="CD152" s="289">
        <f t="shared" si="60"/>
        <v>0</v>
      </c>
      <c r="CE152" s="289">
        <f t="shared" si="61"/>
        <v>0</v>
      </c>
      <c r="CF152" s="289">
        <f t="shared" si="62"/>
        <v>0</v>
      </c>
      <c r="CO152" s="289"/>
      <c r="CP152" s="289"/>
      <c r="CQ152" s="289"/>
      <c r="DB152" s="289"/>
      <c r="DC152" s="289"/>
      <c r="DD152" s="289"/>
      <c r="DM152" s="289"/>
      <c r="DN152" s="289"/>
      <c r="DO152" s="289"/>
    </row>
    <row r="153" spans="1:119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42"/>
        <v>2</v>
      </c>
      <c r="M153" s="83">
        <f t="shared" si="43"/>
        <v>0</v>
      </c>
      <c r="N153" s="83">
        <f t="shared" si="44"/>
        <v>2</v>
      </c>
      <c r="O153" s="168"/>
      <c r="Q153" s="172"/>
      <c r="S153" s="174"/>
      <c r="U153" s="177"/>
      <c r="W153" s="161">
        <f t="shared" si="45"/>
        <v>0</v>
      </c>
      <c r="X153" s="161">
        <f t="shared" si="46"/>
        <v>0</v>
      </c>
      <c r="Y153" s="161">
        <f t="shared" si="47"/>
        <v>0</v>
      </c>
      <c r="Z153" s="177"/>
      <c r="AB153" s="178"/>
      <c r="AD153" s="177"/>
      <c r="AF153" s="177"/>
      <c r="AH153" s="83">
        <f t="shared" si="48"/>
        <v>0</v>
      </c>
      <c r="AI153" s="83">
        <f t="shared" si="49"/>
        <v>0</v>
      </c>
      <c r="AJ153" s="83">
        <f t="shared" si="50"/>
        <v>0</v>
      </c>
      <c r="AL153" s="258"/>
      <c r="AN153" s="258"/>
      <c r="AP153" s="258"/>
      <c r="AQ153" s="117"/>
      <c r="AR153" s="117"/>
      <c r="AU153" s="161">
        <f t="shared" si="51"/>
        <v>0</v>
      </c>
      <c r="AV153" s="161">
        <f t="shared" si="52"/>
        <v>0</v>
      </c>
      <c r="AW153" s="161">
        <f t="shared" si="53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89">
        <f t="shared" si="54"/>
        <v>0</v>
      </c>
      <c r="BG153" s="289">
        <f t="shared" si="55"/>
        <v>0</v>
      </c>
      <c r="BH153" s="289">
        <f t="shared" si="56"/>
        <v>0</v>
      </c>
      <c r="BI153" s="177"/>
      <c r="BK153" s="178"/>
      <c r="BM153" s="177"/>
      <c r="BO153" s="177"/>
      <c r="BQ153" s="289">
        <f t="shared" si="57"/>
        <v>0</v>
      </c>
      <c r="BR153" s="289">
        <f t="shared" si="58"/>
        <v>0</v>
      </c>
      <c r="BS153" s="289">
        <f t="shared" si="59"/>
        <v>0</v>
      </c>
      <c r="BV153" s="177"/>
      <c r="BX153" s="178"/>
      <c r="BZ153" s="177"/>
      <c r="CA153" s="117"/>
      <c r="CB153" s="177"/>
      <c r="CD153" s="289">
        <f t="shared" si="60"/>
        <v>0</v>
      </c>
      <c r="CE153" s="289">
        <f t="shared" si="61"/>
        <v>0</v>
      </c>
      <c r="CF153" s="289">
        <f t="shared" si="62"/>
        <v>0</v>
      </c>
      <c r="CO153" s="289"/>
      <c r="CP153" s="289"/>
      <c r="CQ153" s="289"/>
      <c r="DB153" s="289"/>
      <c r="DC153" s="289"/>
      <c r="DD153" s="289"/>
      <c r="DM153" s="289"/>
      <c r="DN153" s="289"/>
      <c r="DO153" s="289"/>
    </row>
    <row r="154" spans="1:119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42"/>
        <v>0</v>
      </c>
      <c r="M154" s="83">
        <f t="shared" si="43"/>
        <v>0</v>
      </c>
      <c r="N154" s="83">
        <f t="shared" si="44"/>
        <v>0</v>
      </c>
      <c r="O154" s="168"/>
      <c r="Q154" s="172"/>
      <c r="S154" s="174"/>
      <c r="U154" s="177"/>
      <c r="W154" s="161">
        <f t="shared" si="45"/>
        <v>0</v>
      </c>
      <c r="X154" s="161">
        <f t="shared" si="46"/>
        <v>0</v>
      </c>
      <c r="Y154" s="161">
        <f t="shared" si="47"/>
        <v>0</v>
      </c>
      <c r="Z154" s="177"/>
      <c r="AB154" s="178"/>
      <c r="AD154" s="177"/>
      <c r="AF154" s="177"/>
      <c r="AH154" s="83">
        <f t="shared" si="48"/>
        <v>0</v>
      </c>
      <c r="AI154" s="83">
        <f t="shared" si="49"/>
        <v>0</v>
      </c>
      <c r="AJ154" s="83">
        <f t="shared" si="50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51"/>
        <v>0</v>
      </c>
      <c r="AV154" s="161">
        <f t="shared" si="52"/>
        <v>4</v>
      </c>
      <c r="AW154" s="161">
        <f t="shared" si="53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89">
        <f t="shared" si="54"/>
        <v>0</v>
      </c>
      <c r="BG154" s="289">
        <f t="shared" si="55"/>
        <v>0</v>
      </c>
      <c r="BH154" s="289">
        <f t="shared" si="56"/>
        <v>0</v>
      </c>
      <c r="BI154" s="177"/>
      <c r="BK154" s="178"/>
      <c r="BM154" s="177"/>
      <c r="BO154" s="177"/>
      <c r="BQ154" s="289">
        <f t="shared" si="57"/>
        <v>0</v>
      </c>
      <c r="BR154" s="289">
        <f t="shared" si="58"/>
        <v>0</v>
      </c>
      <c r="BS154" s="289">
        <f t="shared" si="59"/>
        <v>0</v>
      </c>
      <c r="BV154" s="177"/>
      <c r="BX154" s="178"/>
      <c r="BZ154" s="177"/>
      <c r="CA154" s="117"/>
      <c r="CB154" s="177"/>
      <c r="CD154" s="289">
        <f t="shared" si="60"/>
        <v>0</v>
      </c>
      <c r="CE154" s="289">
        <f t="shared" si="61"/>
        <v>0</v>
      </c>
      <c r="CF154" s="289">
        <f t="shared" si="62"/>
        <v>0</v>
      </c>
      <c r="CO154" s="289"/>
      <c r="CP154" s="289"/>
      <c r="CQ154" s="289"/>
      <c r="DB154" s="289"/>
      <c r="DC154" s="289"/>
      <c r="DD154" s="289"/>
      <c r="DM154" s="289"/>
      <c r="DN154" s="289"/>
      <c r="DO154" s="289"/>
    </row>
    <row r="155" spans="1:119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42"/>
        <v>0</v>
      </c>
      <c r="M155" s="83">
        <f t="shared" si="43"/>
        <v>0</v>
      </c>
      <c r="N155" s="83">
        <f t="shared" si="44"/>
        <v>0</v>
      </c>
      <c r="O155" s="168"/>
      <c r="Q155" s="171"/>
      <c r="S155" s="174"/>
      <c r="U155" s="177"/>
      <c r="W155" s="161">
        <f t="shared" si="45"/>
        <v>0</v>
      </c>
      <c r="X155" s="161">
        <f t="shared" si="46"/>
        <v>0</v>
      </c>
      <c r="Y155" s="161">
        <f t="shared" si="47"/>
        <v>0</v>
      </c>
      <c r="Z155" s="177"/>
      <c r="AB155" s="177"/>
      <c r="AD155" s="177"/>
      <c r="AF155" s="177"/>
      <c r="AH155" s="83">
        <f t="shared" si="48"/>
        <v>0</v>
      </c>
      <c r="AI155" s="83">
        <f t="shared" si="49"/>
        <v>0</v>
      </c>
      <c r="AJ155" s="83">
        <f t="shared" si="50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51"/>
        <v>0</v>
      </c>
      <c r="AV155" s="161">
        <f t="shared" si="52"/>
        <v>2</v>
      </c>
      <c r="AW155" s="161">
        <f t="shared" si="53"/>
        <v>2</v>
      </c>
      <c r="AX155" s="60"/>
      <c r="AY155" s="41"/>
      <c r="AZ155" s="60"/>
      <c r="BA155" s="41"/>
      <c r="BB155" s="60"/>
      <c r="BC155" s="41"/>
      <c r="BD155" s="60"/>
      <c r="BE155" s="41"/>
      <c r="BF155" s="289">
        <f t="shared" si="54"/>
        <v>0</v>
      </c>
      <c r="BG155" s="289">
        <f t="shared" si="55"/>
        <v>0</v>
      </c>
      <c r="BH155" s="289">
        <f t="shared" si="56"/>
        <v>0</v>
      </c>
      <c r="BI155" s="177"/>
      <c r="BK155" s="177"/>
      <c r="BM155" s="177"/>
      <c r="BO155" s="177"/>
      <c r="BQ155" s="289">
        <f t="shared" si="57"/>
        <v>0</v>
      </c>
      <c r="BR155" s="289">
        <f t="shared" si="58"/>
        <v>0</v>
      </c>
      <c r="BS155" s="289">
        <f t="shared" si="59"/>
        <v>0</v>
      </c>
      <c r="BV155" s="177"/>
      <c r="BX155" s="177"/>
      <c r="BZ155" s="177"/>
      <c r="CA155" s="117"/>
      <c r="CB155" s="177"/>
      <c r="CD155" s="289">
        <f t="shared" si="60"/>
        <v>0</v>
      </c>
      <c r="CE155" s="289">
        <f t="shared" si="61"/>
        <v>0</v>
      </c>
      <c r="CF155" s="289">
        <f t="shared" si="62"/>
        <v>0</v>
      </c>
      <c r="CO155" s="289"/>
      <c r="CP155" s="289"/>
      <c r="CQ155" s="289"/>
      <c r="DB155" s="289"/>
      <c r="DC155" s="289"/>
      <c r="DD155" s="289"/>
      <c r="DM155" s="289"/>
      <c r="DN155" s="289"/>
      <c r="DO155" s="289"/>
    </row>
    <row r="156" spans="1:119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42"/>
        <v>1</v>
      </c>
      <c r="M156" s="83">
        <f t="shared" si="43"/>
        <v>0</v>
      </c>
      <c r="N156" s="83">
        <f t="shared" si="44"/>
        <v>1</v>
      </c>
      <c r="O156" s="168"/>
      <c r="Q156" s="171"/>
      <c r="S156" s="174"/>
      <c r="U156" s="177"/>
      <c r="W156" s="161">
        <f t="shared" si="45"/>
        <v>0</v>
      </c>
      <c r="X156" s="161">
        <f t="shared" si="46"/>
        <v>0</v>
      </c>
      <c r="Y156" s="161">
        <f t="shared" si="47"/>
        <v>0</v>
      </c>
      <c r="Z156" s="177"/>
      <c r="AB156" s="177"/>
      <c r="AD156" s="177"/>
      <c r="AF156" s="177"/>
      <c r="AH156" s="83">
        <f t="shared" si="48"/>
        <v>0</v>
      </c>
      <c r="AI156" s="83">
        <f t="shared" si="49"/>
        <v>0</v>
      </c>
      <c r="AJ156" s="83">
        <f t="shared" si="50"/>
        <v>0</v>
      </c>
      <c r="AL156" s="258"/>
      <c r="AN156" s="258"/>
      <c r="AP156" s="258"/>
      <c r="AQ156" s="117"/>
      <c r="AR156" s="117"/>
      <c r="AU156" s="161">
        <f t="shared" si="51"/>
        <v>0</v>
      </c>
      <c r="AV156" s="161">
        <f t="shared" si="52"/>
        <v>0</v>
      </c>
      <c r="AW156" s="161">
        <f t="shared" si="53"/>
        <v>0</v>
      </c>
      <c r="AX156" s="60"/>
      <c r="AY156" s="41"/>
      <c r="AZ156" s="60"/>
      <c r="BA156" s="41"/>
      <c r="BB156" s="60"/>
      <c r="BC156" s="41"/>
      <c r="BD156" s="60"/>
      <c r="BE156" s="41"/>
      <c r="BF156" s="289">
        <f t="shared" si="54"/>
        <v>0</v>
      </c>
      <c r="BG156" s="289">
        <f t="shared" si="55"/>
        <v>0</v>
      </c>
      <c r="BH156" s="289">
        <f t="shared" si="56"/>
        <v>0</v>
      </c>
      <c r="BI156" s="177"/>
      <c r="BK156" s="177"/>
      <c r="BM156" s="177"/>
      <c r="BO156" s="177"/>
      <c r="BQ156" s="289">
        <f t="shared" si="57"/>
        <v>0</v>
      </c>
      <c r="BR156" s="289">
        <f t="shared" si="58"/>
        <v>0</v>
      </c>
      <c r="BS156" s="289">
        <f t="shared" si="59"/>
        <v>0</v>
      </c>
      <c r="BV156" s="177"/>
      <c r="BX156" s="177"/>
      <c r="BZ156" s="177"/>
      <c r="CA156" s="117"/>
      <c r="CB156" s="177"/>
      <c r="CD156" s="289">
        <f t="shared" si="60"/>
        <v>0</v>
      </c>
      <c r="CE156" s="289">
        <f t="shared" si="61"/>
        <v>0</v>
      </c>
      <c r="CF156" s="289">
        <f t="shared" si="62"/>
        <v>0</v>
      </c>
      <c r="CO156" s="289"/>
      <c r="CP156" s="289"/>
      <c r="CQ156" s="289"/>
      <c r="DB156" s="289"/>
      <c r="DC156" s="289"/>
      <c r="DD156" s="289"/>
      <c r="DM156" s="289"/>
      <c r="DN156" s="289"/>
      <c r="DO156" s="289"/>
    </row>
    <row r="157" spans="1:119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42"/>
        <v>2</v>
      </c>
      <c r="M157" s="83">
        <f t="shared" si="43"/>
        <v>0</v>
      </c>
      <c r="N157" s="83">
        <f t="shared" si="44"/>
        <v>2</v>
      </c>
      <c r="O157" s="168"/>
      <c r="Q157" s="171">
        <v>2</v>
      </c>
      <c r="S157" s="174">
        <v>2</v>
      </c>
      <c r="U157" s="177">
        <v>3</v>
      </c>
      <c r="W157" s="161">
        <f t="shared" si="45"/>
        <v>7</v>
      </c>
      <c r="X157" s="161">
        <f t="shared" si="46"/>
        <v>0</v>
      </c>
      <c r="Y157" s="161">
        <f t="shared" si="47"/>
        <v>7</v>
      </c>
      <c r="Z157" s="177"/>
      <c r="AB157" s="177"/>
      <c r="AD157" s="177"/>
      <c r="AF157" s="177"/>
      <c r="AH157" s="83">
        <f t="shared" si="48"/>
        <v>0</v>
      </c>
      <c r="AI157" s="83">
        <f t="shared" si="49"/>
        <v>0</v>
      </c>
      <c r="AJ157" s="83">
        <f t="shared" si="50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51"/>
        <v>0</v>
      </c>
      <c r="AV157" s="161">
        <f t="shared" si="52"/>
        <v>2</v>
      </c>
      <c r="AW157" s="161">
        <f t="shared" si="53"/>
        <v>2</v>
      </c>
      <c r="AX157" s="60"/>
      <c r="AY157" s="41"/>
      <c r="AZ157" s="60"/>
      <c r="BA157" s="41"/>
      <c r="BB157" s="60"/>
      <c r="BC157" s="41"/>
      <c r="BD157" s="60"/>
      <c r="BE157" s="41"/>
      <c r="BF157" s="289">
        <f t="shared" si="54"/>
        <v>0</v>
      </c>
      <c r="BG157" s="289">
        <f t="shared" si="55"/>
        <v>0</v>
      </c>
      <c r="BH157" s="289">
        <f t="shared" si="56"/>
        <v>0</v>
      </c>
      <c r="BI157" s="177"/>
      <c r="BK157" s="177"/>
      <c r="BM157" s="177"/>
      <c r="BO157" s="177"/>
      <c r="BQ157" s="289">
        <f t="shared" si="57"/>
        <v>0</v>
      </c>
      <c r="BR157" s="289">
        <f t="shared" si="58"/>
        <v>0</v>
      </c>
      <c r="BS157" s="289">
        <f t="shared" si="59"/>
        <v>0</v>
      </c>
      <c r="BV157" s="177"/>
      <c r="BX157" s="177"/>
      <c r="BZ157" s="177"/>
      <c r="CA157" s="117"/>
      <c r="CB157" s="177"/>
      <c r="CD157" s="289">
        <f t="shared" si="60"/>
        <v>0</v>
      </c>
      <c r="CE157" s="289">
        <f t="shared" si="61"/>
        <v>0</v>
      </c>
      <c r="CF157" s="289">
        <f t="shared" si="62"/>
        <v>0</v>
      </c>
      <c r="CO157" s="289"/>
      <c r="CP157" s="289"/>
      <c r="CQ157" s="289"/>
      <c r="DB157" s="289"/>
      <c r="DC157" s="289"/>
      <c r="DD157" s="289"/>
      <c r="DM157" s="289"/>
      <c r="DN157" s="289"/>
      <c r="DO157" s="289"/>
    </row>
    <row r="158" spans="1:119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42"/>
        <v>5</v>
      </c>
      <c r="M158" s="83">
        <f t="shared" si="43"/>
        <v>0</v>
      </c>
      <c r="N158" s="83">
        <f t="shared" si="44"/>
        <v>5</v>
      </c>
      <c r="O158" s="168"/>
      <c r="Q158" s="171">
        <v>2</v>
      </c>
      <c r="S158" s="174"/>
      <c r="U158" s="177"/>
      <c r="W158" s="161">
        <f t="shared" si="45"/>
        <v>2</v>
      </c>
      <c r="X158" s="161">
        <f t="shared" si="46"/>
        <v>0</v>
      </c>
      <c r="Y158" s="161">
        <f t="shared" si="47"/>
        <v>2</v>
      </c>
      <c r="Z158" s="177"/>
      <c r="AB158" s="177"/>
      <c r="AD158" s="177">
        <v>2</v>
      </c>
      <c r="AF158" s="177"/>
      <c r="AH158" s="83">
        <f t="shared" si="48"/>
        <v>2</v>
      </c>
      <c r="AI158" s="83">
        <f t="shared" si="49"/>
        <v>0</v>
      </c>
      <c r="AJ158" s="83">
        <f t="shared" si="50"/>
        <v>2</v>
      </c>
      <c r="AL158" s="258"/>
      <c r="AN158" s="258">
        <v>1</v>
      </c>
      <c r="AP158" s="258"/>
      <c r="AQ158" s="117"/>
      <c r="AR158" s="117"/>
      <c r="AU158" s="161">
        <f t="shared" si="51"/>
        <v>0</v>
      </c>
      <c r="AV158" s="161">
        <f t="shared" si="52"/>
        <v>1</v>
      </c>
      <c r="AW158" s="161">
        <f t="shared" si="53"/>
        <v>1</v>
      </c>
      <c r="AX158" s="60"/>
      <c r="AY158" s="41"/>
      <c r="AZ158" s="60"/>
      <c r="BA158" s="41"/>
      <c r="BB158" s="60"/>
      <c r="BC158" s="41"/>
      <c r="BD158" s="60"/>
      <c r="BE158" s="41"/>
      <c r="BF158" s="289">
        <f t="shared" si="54"/>
        <v>0</v>
      </c>
      <c r="BG158" s="289">
        <f t="shared" si="55"/>
        <v>0</v>
      </c>
      <c r="BH158" s="289">
        <f t="shared" si="56"/>
        <v>0</v>
      </c>
      <c r="BI158" s="177"/>
      <c r="BK158" s="177"/>
      <c r="BM158" s="177"/>
      <c r="BO158" s="177"/>
      <c r="BQ158" s="289">
        <f t="shared" si="57"/>
        <v>0</v>
      </c>
      <c r="BR158" s="289">
        <f t="shared" si="58"/>
        <v>0</v>
      </c>
      <c r="BS158" s="289">
        <f t="shared" si="59"/>
        <v>0</v>
      </c>
      <c r="BV158" s="177"/>
      <c r="BX158" s="177"/>
      <c r="BZ158" s="177"/>
      <c r="CA158" s="117"/>
      <c r="CB158" s="177"/>
      <c r="CD158" s="289">
        <f t="shared" si="60"/>
        <v>0</v>
      </c>
      <c r="CE158" s="289">
        <f t="shared" si="61"/>
        <v>0</v>
      </c>
      <c r="CF158" s="289">
        <f t="shared" si="62"/>
        <v>0</v>
      </c>
      <c r="CO158" s="289"/>
      <c r="CP158" s="289"/>
      <c r="CQ158" s="289"/>
      <c r="DB158" s="289"/>
      <c r="DC158" s="289"/>
      <c r="DD158" s="289"/>
      <c r="DM158" s="289"/>
      <c r="DN158" s="289"/>
      <c r="DO158" s="289"/>
    </row>
    <row r="159" spans="1:119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42"/>
        <v>0</v>
      </c>
      <c r="M159" s="83">
        <f t="shared" si="43"/>
        <v>0</v>
      </c>
      <c r="N159" s="83">
        <f t="shared" si="44"/>
        <v>0</v>
      </c>
      <c r="O159" s="168"/>
      <c r="Q159" s="171"/>
      <c r="S159" s="174"/>
      <c r="U159" s="177">
        <v>3</v>
      </c>
      <c r="W159" s="161">
        <f t="shared" si="45"/>
        <v>3</v>
      </c>
      <c r="X159" s="161">
        <f t="shared" si="46"/>
        <v>0</v>
      </c>
      <c r="Y159" s="161">
        <f t="shared" si="47"/>
        <v>3</v>
      </c>
      <c r="Z159" s="177"/>
      <c r="AB159" s="177"/>
      <c r="AD159" s="177"/>
      <c r="AF159" s="177"/>
      <c r="AH159" s="83">
        <f t="shared" si="48"/>
        <v>0</v>
      </c>
      <c r="AI159" s="83">
        <f t="shared" si="49"/>
        <v>0</v>
      </c>
      <c r="AJ159" s="83">
        <f t="shared" si="50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51"/>
        <v>0</v>
      </c>
      <c r="AV159" s="161">
        <f t="shared" si="52"/>
        <v>38</v>
      </c>
      <c r="AW159" s="161">
        <f t="shared" si="53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89">
        <f t="shared" si="54"/>
        <v>0</v>
      </c>
      <c r="BG159" s="289">
        <f t="shared" si="55"/>
        <v>0</v>
      </c>
      <c r="BH159" s="289">
        <f t="shared" si="56"/>
        <v>0</v>
      </c>
      <c r="BI159" s="177"/>
      <c r="BK159" s="177"/>
      <c r="BM159" s="177"/>
      <c r="BO159" s="177"/>
      <c r="BQ159" s="289">
        <f t="shared" si="57"/>
        <v>0</v>
      </c>
      <c r="BR159" s="289">
        <f t="shared" si="58"/>
        <v>0</v>
      </c>
      <c r="BS159" s="289">
        <f t="shared" si="59"/>
        <v>0</v>
      </c>
      <c r="BV159" s="177"/>
      <c r="BX159" s="177"/>
      <c r="BZ159" s="177"/>
      <c r="CA159" s="117"/>
      <c r="CB159" s="177"/>
      <c r="CD159" s="289">
        <f t="shared" si="60"/>
        <v>0</v>
      </c>
      <c r="CE159" s="289">
        <f t="shared" si="61"/>
        <v>0</v>
      </c>
      <c r="CF159" s="289">
        <f t="shared" si="62"/>
        <v>0</v>
      </c>
      <c r="CO159" s="289"/>
      <c r="CP159" s="289"/>
      <c r="CQ159" s="289"/>
      <c r="DB159" s="289"/>
      <c r="DC159" s="289"/>
      <c r="DD159" s="289"/>
      <c r="DM159" s="289"/>
      <c r="DN159" s="289"/>
      <c r="DO159" s="289"/>
    </row>
    <row r="160" spans="1:119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42"/>
        <v>0</v>
      </c>
      <c r="M160" s="83">
        <f t="shared" si="43"/>
        <v>0</v>
      </c>
      <c r="N160" s="83">
        <f t="shared" si="44"/>
        <v>0</v>
      </c>
      <c r="O160" s="168"/>
      <c r="Q160" s="171"/>
      <c r="S160" s="174"/>
      <c r="U160" s="177"/>
      <c r="W160" s="161">
        <f t="shared" si="45"/>
        <v>0</v>
      </c>
      <c r="X160" s="161">
        <f t="shared" si="46"/>
        <v>0</v>
      </c>
      <c r="Y160" s="161">
        <f t="shared" si="47"/>
        <v>0</v>
      </c>
      <c r="Z160" s="177"/>
      <c r="AB160" s="177"/>
      <c r="AD160" s="177"/>
      <c r="AF160" s="177"/>
      <c r="AH160" s="83">
        <f t="shared" si="48"/>
        <v>0</v>
      </c>
      <c r="AI160" s="83">
        <f t="shared" si="49"/>
        <v>0</v>
      </c>
      <c r="AJ160" s="83">
        <f t="shared" si="50"/>
        <v>0</v>
      </c>
      <c r="AL160" s="258">
        <v>1</v>
      </c>
      <c r="AN160" s="258"/>
      <c r="AP160" s="258"/>
      <c r="AQ160" s="117"/>
      <c r="AR160" s="117"/>
      <c r="AU160" s="161">
        <f t="shared" si="51"/>
        <v>0</v>
      </c>
      <c r="AV160" s="161">
        <f t="shared" si="52"/>
        <v>1</v>
      </c>
      <c r="AW160" s="161">
        <f t="shared" si="53"/>
        <v>1</v>
      </c>
      <c r="AX160" s="60"/>
      <c r="AY160" s="41"/>
      <c r="AZ160" s="60"/>
      <c r="BA160" s="41"/>
      <c r="BB160" s="60"/>
      <c r="BC160" s="41"/>
      <c r="BD160" s="60"/>
      <c r="BE160" s="41"/>
      <c r="BF160" s="289">
        <f t="shared" si="54"/>
        <v>0</v>
      </c>
      <c r="BG160" s="289">
        <f t="shared" si="55"/>
        <v>0</v>
      </c>
      <c r="BH160" s="289">
        <f t="shared" si="56"/>
        <v>0</v>
      </c>
      <c r="BI160" s="177"/>
      <c r="BK160" s="177"/>
      <c r="BM160" s="177"/>
      <c r="BO160" s="177"/>
      <c r="BQ160" s="289">
        <f t="shared" si="57"/>
        <v>0</v>
      </c>
      <c r="BR160" s="289">
        <f t="shared" si="58"/>
        <v>0</v>
      </c>
      <c r="BS160" s="289">
        <f t="shared" si="59"/>
        <v>0</v>
      </c>
      <c r="BV160" s="177"/>
      <c r="BX160" s="177">
        <v>7</v>
      </c>
      <c r="BZ160" s="177"/>
      <c r="CA160" s="117"/>
      <c r="CB160" s="177">
        <v>10</v>
      </c>
      <c r="CD160" s="289">
        <f t="shared" si="60"/>
        <v>17</v>
      </c>
      <c r="CE160" s="289">
        <f t="shared" si="61"/>
        <v>0</v>
      </c>
      <c r="CF160" s="289">
        <f t="shared" si="62"/>
        <v>17</v>
      </c>
      <c r="CO160" s="289"/>
      <c r="CP160" s="289"/>
      <c r="CQ160" s="289"/>
      <c r="DB160" s="289"/>
      <c r="DC160" s="289"/>
      <c r="DD160" s="289"/>
      <c r="DM160" s="289"/>
      <c r="DN160" s="289"/>
      <c r="DO160" s="289"/>
    </row>
    <row r="161" spans="1:119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42"/>
        <v>0</v>
      </c>
      <c r="M161" s="83">
        <f t="shared" si="43"/>
        <v>0</v>
      </c>
      <c r="N161" s="83">
        <f t="shared" si="44"/>
        <v>0</v>
      </c>
      <c r="O161" s="168"/>
      <c r="Q161" s="171"/>
      <c r="S161" s="174"/>
      <c r="U161" s="177"/>
      <c r="W161" s="161">
        <f t="shared" si="45"/>
        <v>0</v>
      </c>
      <c r="X161" s="161">
        <f t="shared" si="46"/>
        <v>0</v>
      </c>
      <c r="Y161" s="161">
        <f t="shared" si="47"/>
        <v>0</v>
      </c>
      <c r="Z161" s="177"/>
      <c r="AB161" s="177"/>
      <c r="AD161" s="177"/>
      <c r="AF161" s="177"/>
      <c r="AH161" s="83">
        <f t="shared" si="48"/>
        <v>0</v>
      </c>
      <c r="AI161" s="83">
        <f t="shared" si="49"/>
        <v>0</v>
      </c>
      <c r="AJ161" s="83">
        <f t="shared" si="50"/>
        <v>0</v>
      </c>
      <c r="AL161" s="258"/>
      <c r="AN161" s="258"/>
      <c r="AP161" s="258"/>
      <c r="AQ161" s="117"/>
      <c r="AR161" s="117"/>
      <c r="AU161" s="161">
        <f t="shared" si="51"/>
        <v>0</v>
      </c>
      <c r="AV161" s="161">
        <f t="shared" si="52"/>
        <v>0</v>
      </c>
      <c r="AW161" s="161">
        <f t="shared" si="53"/>
        <v>0</v>
      </c>
      <c r="AX161" s="60"/>
      <c r="AY161" s="41"/>
      <c r="AZ161" s="60"/>
      <c r="BA161" s="41"/>
      <c r="BB161" s="60"/>
      <c r="BC161" s="41"/>
      <c r="BD161" s="60"/>
      <c r="BE161" s="41"/>
      <c r="BF161" s="289">
        <f t="shared" si="54"/>
        <v>0</v>
      </c>
      <c r="BG161" s="289">
        <f t="shared" si="55"/>
        <v>0</v>
      </c>
      <c r="BH161" s="289">
        <f t="shared" si="56"/>
        <v>0</v>
      </c>
      <c r="BI161" s="177"/>
      <c r="BK161" s="177"/>
      <c r="BM161" s="177"/>
      <c r="BO161" s="177"/>
      <c r="BQ161" s="289">
        <f t="shared" si="57"/>
        <v>0</v>
      </c>
      <c r="BR161" s="289">
        <f t="shared" si="58"/>
        <v>0</v>
      </c>
      <c r="BS161" s="289">
        <f t="shared" si="59"/>
        <v>0</v>
      </c>
      <c r="BV161" s="177"/>
      <c r="BX161" s="177"/>
      <c r="BZ161" s="177"/>
      <c r="CA161" s="117"/>
      <c r="CB161" s="177"/>
      <c r="CD161" s="289">
        <f t="shared" si="60"/>
        <v>0</v>
      </c>
      <c r="CE161" s="289">
        <f t="shared" si="61"/>
        <v>0</v>
      </c>
      <c r="CF161" s="289">
        <f t="shared" si="62"/>
        <v>0</v>
      </c>
      <c r="CO161" s="289"/>
      <c r="CP161" s="289"/>
      <c r="CQ161" s="289"/>
      <c r="DB161" s="289"/>
      <c r="DC161" s="289"/>
      <c r="DD161" s="289"/>
      <c r="DM161" s="289"/>
      <c r="DN161" s="289"/>
      <c r="DO161" s="289"/>
    </row>
    <row r="162" spans="1:119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42"/>
        <v>0</v>
      </c>
      <c r="M162" s="83">
        <f t="shared" si="43"/>
        <v>0</v>
      </c>
      <c r="N162" s="83">
        <f t="shared" si="44"/>
        <v>0</v>
      </c>
      <c r="O162" s="168"/>
      <c r="Q162" s="171"/>
      <c r="S162" s="174"/>
      <c r="U162" s="177"/>
      <c r="W162" s="161">
        <f t="shared" si="45"/>
        <v>0</v>
      </c>
      <c r="X162" s="161">
        <f t="shared" si="46"/>
        <v>0</v>
      </c>
      <c r="Y162" s="161">
        <f t="shared" si="47"/>
        <v>0</v>
      </c>
      <c r="Z162" s="177"/>
      <c r="AB162" s="177"/>
      <c r="AD162" s="177"/>
      <c r="AF162" s="177"/>
      <c r="AH162" s="83">
        <f t="shared" si="48"/>
        <v>0</v>
      </c>
      <c r="AI162" s="83">
        <f t="shared" si="49"/>
        <v>0</v>
      </c>
      <c r="AJ162" s="83">
        <f t="shared" si="50"/>
        <v>0</v>
      </c>
      <c r="AL162" s="258"/>
      <c r="AN162" s="258"/>
      <c r="AP162" s="258"/>
      <c r="AQ162" s="117"/>
      <c r="AR162" s="117"/>
      <c r="AU162" s="161">
        <f t="shared" si="51"/>
        <v>0</v>
      </c>
      <c r="AV162" s="161">
        <f t="shared" si="52"/>
        <v>0</v>
      </c>
      <c r="AW162" s="161">
        <f t="shared" si="53"/>
        <v>0</v>
      </c>
      <c r="AX162" s="60"/>
      <c r="AY162" s="41"/>
      <c r="AZ162" s="60"/>
      <c r="BA162" s="41"/>
      <c r="BB162" s="60"/>
      <c r="BC162" s="41"/>
      <c r="BD162" s="60"/>
      <c r="BE162" s="41"/>
      <c r="BF162" s="289">
        <f t="shared" si="54"/>
        <v>0</v>
      </c>
      <c r="BG162" s="289">
        <f t="shared" si="55"/>
        <v>0</v>
      </c>
      <c r="BH162" s="289">
        <f t="shared" si="56"/>
        <v>0</v>
      </c>
      <c r="BI162" s="177"/>
      <c r="BK162" s="177"/>
      <c r="BM162" s="177"/>
      <c r="BO162" s="177"/>
      <c r="BQ162" s="289">
        <f t="shared" si="57"/>
        <v>0</v>
      </c>
      <c r="BR162" s="289">
        <f t="shared" si="58"/>
        <v>0</v>
      </c>
      <c r="BS162" s="289">
        <f t="shared" si="59"/>
        <v>0</v>
      </c>
      <c r="BV162" s="177"/>
      <c r="BX162" s="177"/>
      <c r="BZ162" s="177"/>
      <c r="CA162" s="117"/>
      <c r="CB162" s="177"/>
      <c r="CD162" s="289">
        <f t="shared" si="60"/>
        <v>0</v>
      </c>
      <c r="CE162" s="289">
        <f t="shared" si="61"/>
        <v>0</v>
      </c>
      <c r="CF162" s="289">
        <f t="shared" si="62"/>
        <v>0</v>
      </c>
      <c r="CO162" s="289"/>
      <c r="CP162" s="289"/>
      <c r="CQ162" s="289"/>
      <c r="DB162" s="289"/>
      <c r="DC162" s="289"/>
      <c r="DD162" s="289"/>
      <c r="DM162" s="289"/>
      <c r="DN162" s="289"/>
      <c r="DO162" s="289"/>
    </row>
    <row r="163" spans="1:119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42"/>
        <v>0</v>
      </c>
      <c r="M163" s="83">
        <f t="shared" si="43"/>
        <v>0</v>
      </c>
      <c r="N163" s="83">
        <f t="shared" si="44"/>
        <v>0</v>
      </c>
      <c r="O163" s="168"/>
      <c r="Q163" s="171"/>
      <c r="S163" s="174"/>
      <c r="U163" s="177"/>
      <c r="W163" s="161">
        <f t="shared" si="45"/>
        <v>0</v>
      </c>
      <c r="X163" s="161">
        <f t="shared" si="46"/>
        <v>0</v>
      </c>
      <c r="Y163" s="161">
        <f t="shared" si="47"/>
        <v>0</v>
      </c>
      <c r="Z163" s="177"/>
      <c r="AB163" s="177"/>
      <c r="AD163" s="177"/>
      <c r="AF163" s="177"/>
      <c r="AH163" s="83">
        <f t="shared" si="48"/>
        <v>0</v>
      </c>
      <c r="AI163" s="83">
        <f t="shared" si="49"/>
        <v>0</v>
      </c>
      <c r="AJ163" s="83">
        <f t="shared" si="50"/>
        <v>0</v>
      </c>
      <c r="AL163" s="258"/>
      <c r="AN163" s="258"/>
      <c r="AP163" s="258"/>
      <c r="AQ163" s="117"/>
      <c r="AR163" s="117"/>
      <c r="AU163" s="161">
        <f t="shared" si="51"/>
        <v>0</v>
      </c>
      <c r="AV163" s="161">
        <f t="shared" si="52"/>
        <v>0</v>
      </c>
      <c r="AW163" s="161">
        <f t="shared" si="53"/>
        <v>0</v>
      </c>
      <c r="AX163" s="60"/>
      <c r="AY163" s="41"/>
      <c r="AZ163" s="60"/>
      <c r="BA163" s="41"/>
      <c r="BB163" s="60"/>
      <c r="BC163" s="41"/>
      <c r="BD163" s="60"/>
      <c r="BE163" s="41"/>
      <c r="BF163" s="289">
        <f t="shared" si="54"/>
        <v>0</v>
      </c>
      <c r="BG163" s="289">
        <f t="shared" si="55"/>
        <v>0</v>
      </c>
      <c r="BH163" s="289">
        <f t="shared" si="56"/>
        <v>0</v>
      </c>
      <c r="BI163" s="177"/>
      <c r="BK163" s="177"/>
      <c r="BM163" s="177"/>
      <c r="BO163" s="177"/>
      <c r="BQ163" s="289">
        <f t="shared" si="57"/>
        <v>0</v>
      </c>
      <c r="BR163" s="289">
        <f t="shared" si="58"/>
        <v>0</v>
      </c>
      <c r="BS163" s="289">
        <f t="shared" si="59"/>
        <v>0</v>
      </c>
      <c r="BV163" s="177"/>
      <c r="BX163" s="177"/>
      <c r="BZ163" s="177"/>
      <c r="CA163" s="117"/>
      <c r="CB163" s="177"/>
      <c r="CD163" s="289">
        <f t="shared" si="60"/>
        <v>0</v>
      </c>
      <c r="CE163" s="289">
        <f t="shared" si="61"/>
        <v>0</v>
      </c>
      <c r="CF163" s="289">
        <f t="shared" si="62"/>
        <v>0</v>
      </c>
      <c r="CO163" s="289"/>
      <c r="CP163" s="289"/>
      <c r="CQ163" s="289"/>
      <c r="DB163" s="289"/>
      <c r="DC163" s="289"/>
      <c r="DD163" s="289"/>
      <c r="DM163" s="289"/>
      <c r="DN163" s="289"/>
      <c r="DO163" s="289"/>
    </row>
    <row r="164" spans="1:119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42"/>
        <v>4</v>
      </c>
      <c r="M164" s="83">
        <f t="shared" si="43"/>
        <v>0</v>
      </c>
      <c r="N164" s="83">
        <f t="shared" si="44"/>
        <v>4</v>
      </c>
      <c r="O164" s="168"/>
      <c r="Q164" s="171">
        <v>3</v>
      </c>
      <c r="S164" s="174"/>
      <c r="U164" s="177"/>
      <c r="W164" s="161">
        <f t="shared" si="45"/>
        <v>3</v>
      </c>
      <c r="X164" s="161">
        <f t="shared" si="46"/>
        <v>0</v>
      </c>
      <c r="Y164" s="161">
        <f t="shared" si="47"/>
        <v>3</v>
      </c>
      <c r="Z164" s="177"/>
      <c r="AB164" s="177"/>
      <c r="AD164" s="177"/>
      <c r="AF164" s="177"/>
      <c r="AH164" s="83">
        <f t="shared" si="48"/>
        <v>0</v>
      </c>
      <c r="AI164" s="83">
        <f t="shared" si="49"/>
        <v>0</v>
      </c>
      <c r="AJ164" s="83">
        <f t="shared" si="50"/>
        <v>0</v>
      </c>
      <c r="AL164" s="258"/>
      <c r="AN164" s="258"/>
      <c r="AP164" s="258"/>
      <c r="AQ164" s="117"/>
      <c r="AR164" s="117"/>
      <c r="AU164" s="161">
        <f t="shared" si="51"/>
        <v>0</v>
      </c>
      <c r="AV164" s="161">
        <f t="shared" si="52"/>
        <v>0</v>
      </c>
      <c r="AW164" s="161">
        <f t="shared" si="53"/>
        <v>0</v>
      </c>
      <c r="AX164" s="60"/>
      <c r="AY164" s="41"/>
      <c r="AZ164" s="60"/>
      <c r="BA164" s="41"/>
      <c r="BB164" s="60"/>
      <c r="BC164" s="41"/>
      <c r="BD164" s="60"/>
      <c r="BE164" s="41"/>
      <c r="BF164" s="289">
        <f t="shared" si="54"/>
        <v>0</v>
      </c>
      <c r="BG164" s="289">
        <f t="shared" si="55"/>
        <v>0</v>
      </c>
      <c r="BH164" s="289">
        <f t="shared" si="56"/>
        <v>0</v>
      </c>
      <c r="BI164" s="177"/>
      <c r="BK164" s="177"/>
      <c r="BM164" s="177"/>
      <c r="BO164" s="177"/>
      <c r="BQ164" s="289">
        <f t="shared" si="57"/>
        <v>0</v>
      </c>
      <c r="BR164" s="289">
        <f t="shared" si="58"/>
        <v>0</v>
      </c>
      <c r="BS164" s="289">
        <f t="shared" si="59"/>
        <v>0</v>
      </c>
      <c r="BV164" s="177"/>
      <c r="BX164" s="177"/>
      <c r="BZ164" s="177"/>
      <c r="CA164" s="117"/>
      <c r="CB164" s="177"/>
      <c r="CD164" s="289">
        <f t="shared" si="60"/>
        <v>0</v>
      </c>
      <c r="CE164" s="289">
        <f t="shared" si="61"/>
        <v>0</v>
      </c>
      <c r="CF164" s="289">
        <f t="shared" si="62"/>
        <v>0</v>
      </c>
      <c r="CO164" s="289"/>
      <c r="CP164" s="289"/>
      <c r="CQ164" s="289"/>
      <c r="DB164" s="289"/>
      <c r="DC164" s="289"/>
      <c r="DD164" s="289"/>
      <c r="DM164" s="289"/>
      <c r="DN164" s="289"/>
      <c r="DO164" s="289"/>
    </row>
    <row r="165" spans="1:119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42"/>
        <v>0</v>
      </c>
      <c r="M165" s="83">
        <f t="shared" si="43"/>
        <v>0</v>
      </c>
      <c r="N165" s="83">
        <f t="shared" si="44"/>
        <v>0</v>
      </c>
      <c r="O165" s="168"/>
      <c r="Q165" s="171"/>
      <c r="S165" s="174"/>
      <c r="U165" s="177"/>
      <c r="W165" s="161">
        <f t="shared" si="45"/>
        <v>0</v>
      </c>
      <c r="X165" s="161">
        <f t="shared" si="46"/>
        <v>0</v>
      </c>
      <c r="Y165" s="161">
        <f t="shared" si="47"/>
        <v>0</v>
      </c>
      <c r="Z165" s="177"/>
      <c r="AB165" s="177"/>
      <c r="AD165" s="177"/>
      <c r="AF165" s="177"/>
      <c r="AH165" s="83">
        <f t="shared" si="48"/>
        <v>0</v>
      </c>
      <c r="AI165" s="83">
        <f t="shared" si="49"/>
        <v>0</v>
      </c>
      <c r="AJ165" s="83">
        <f t="shared" si="50"/>
        <v>0</v>
      </c>
      <c r="AL165" s="258"/>
      <c r="AN165" s="258"/>
      <c r="AP165" s="258"/>
      <c r="AQ165" s="117"/>
      <c r="AR165" s="117"/>
      <c r="AU165" s="161">
        <f t="shared" si="51"/>
        <v>0</v>
      </c>
      <c r="AV165" s="161">
        <f t="shared" si="52"/>
        <v>0</v>
      </c>
      <c r="AW165" s="161">
        <f t="shared" si="53"/>
        <v>0</v>
      </c>
      <c r="AX165" s="60"/>
      <c r="AY165" s="41"/>
      <c r="AZ165" s="60"/>
      <c r="BA165" s="41"/>
      <c r="BB165" s="60"/>
      <c r="BC165" s="41"/>
      <c r="BD165" s="60"/>
      <c r="BE165" s="41"/>
      <c r="BF165" s="289">
        <f t="shared" si="54"/>
        <v>0</v>
      </c>
      <c r="BG165" s="289">
        <f t="shared" si="55"/>
        <v>0</v>
      </c>
      <c r="BH165" s="289">
        <f t="shared" si="56"/>
        <v>0</v>
      </c>
      <c r="BI165" s="177"/>
      <c r="BK165" s="177"/>
      <c r="BM165" s="177"/>
      <c r="BO165" s="177"/>
      <c r="BQ165" s="289">
        <f t="shared" si="57"/>
        <v>0</v>
      </c>
      <c r="BR165" s="289">
        <f t="shared" si="58"/>
        <v>0</v>
      </c>
      <c r="BS165" s="289">
        <f t="shared" si="59"/>
        <v>0</v>
      </c>
      <c r="BV165" s="177"/>
      <c r="BX165" s="177"/>
      <c r="BZ165" s="177"/>
      <c r="CA165" s="117"/>
      <c r="CB165" s="177"/>
      <c r="CD165" s="289">
        <f t="shared" si="60"/>
        <v>0</v>
      </c>
      <c r="CE165" s="289">
        <f t="shared" si="61"/>
        <v>0</v>
      </c>
      <c r="CF165" s="289">
        <f t="shared" si="62"/>
        <v>0</v>
      </c>
      <c r="CO165" s="289"/>
      <c r="CP165" s="289"/>
      <c r="CQ165" s="289"/>
      <c r="DB165" s="289"/>
      <c r="DC165" s="289"/>
      <c r="DD165" s="289"/>
      <c r="DM165" s="289"/>
      <c r="DN165" s="289"/>
      <c r="DO165" s="289"/>
    </row>
    <row r="166" spans="1:119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42"/>
        <v>0</v>
      </c>
      <c r="M166" s="83">
        <f t="shared" si="43"/>
        <v>0</v>
      </c>
      <c r="N166" s="83">
        <f t="shared" si="44"/>
        <v>0</v>
      </c>
      <c r="O166" s="168"/>
      <c r="Q166" s="171"/>
      <c r="S166" s="174"/>
      <c r="U166" s="177">
        <v>1</v>
      </c>
      <c r="W166" s="161">
        <f t="shared" si="45"/>
        <v>1</v>
      </c>
      <c r="X166" s="161">
        <f t="shared" si="46"/>
        <v>0</v>
      </c>
      <c r="Y166" s="161">
        <f t="shared" si="47"/>
        <v>1</v>
      </c>
      <c r="Z166" s="177"/>
      <c r="AB166" s="177"/>
      <c r="AD166" s="177"/>
      <c r="AF166" s="177"/>
      <c r="AH166" s="83">
        <f t="shared" si="48"/>
        <v>0</v>
      </c>
      <c r="AI166" s="83">
        <f t="shared" si="49"/>
        <v>0</v>
      </c>
      <c r="AJ166" s="83">
        <f t="shared" si="50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51"/>
        <v>0</v>
      </c>
      <c r="AV166" s="161">
        <f t="shared" si="52"/>
        <v>2</v>
      </c>
      <c r="AW166" s="161">
        <f t="shared" si="53"/>
        <v>2</v>
      </c>
      <c r="AX166" s="60"/>
      <c r="AY166" s="41"/>
      <c r="AZ166" s="60"/>
      <c r="BA166" s="41"/>
      <c r="BB166" s="60"/>
      <c r="BC166" s="41"/>
      <c r="BD166" s="60"/>
      <c r="BE166" s="41"/>
      <c r="BF166" s="289">
        <f t="shared" si="54"/>
        <v>0</v>
      </c>
      <c r="BG166" s="289">
        <f t="shared" si="55"/>
        <v>0</v>
      </c>
      <c r="BH166" s="289">
        <f t="shared" si="56"/>
        <v>0</v>
      </c>
      <c r="BI166" s="177"/>
      <c r="BK166" s="177"/>
      <c r="BM166" s="177"/>
      <c r="BO166" s="177"/>
      <c r="BQ166" s="289">
        <f t="shared" si="57"/>
        <v>0</v>
      </c>
      <c r="BR166" s="289">
        <f t="shared" si="58"/>
        <v>0</v>
      </c>
      <c r="BS166" s="289">
        <f t="shared" si="59"/>
        <v>0</v>
      </c>
      <c r="BV166" s="177"/>
      <c r="BX166" s="177"/>
      <c r="BZ166" s="177"/>
      <c r="CA166" s="117"/>
      <c r="CB166" s="177"/>
      <c r="CD166" s="289">
        <f t="shared" si="60"/>
        <v>0</v>
      </c>
      <c r="CE166" s="289">
        <f t="shared" si="61"/>
        <v>0</v>
      </c>
      <c r="CF166" s="289">
        <f t="shared" si="62"/>
        <v>0</v>
      </c>
      <c r="CO166" s="289"/>
      <c r="CP166" s="289"/>
      <c r="CQ166" s="289"/>
      <c r="DB166" s="289"/>
      <c r="DC166" s="289"/>
      <c r="DD166" s="289"/>
      <c r="DM166" s="289"/>
      <c r="DN166" s="289"/>
      <c r="DO166" s="289"/>
    </row>
    <row r="167" spans="1:119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42"/>
        <v>0</v>
      </c>
      <c r="M167" s="83">
        <f t="shared" si="43"/>
        <v>0</v>
      </c>
      <c r="N167" s="83">
        <f t="shared" si="44"/>
        <v>0</v>
      </c>
      <c r="O167" s="168"/>
      <c r="Q167" s="171"/>
      <c r="S167" s="174">
        <v>1</v>
      </c>
      <c r="U167" s="177"/>
      <c r="W167" s="161">
        <f t="shared" si="45"/>
        <v>1</v>
      </c>
      <c r="X167" s="161">
        <f t="shared" si="46"/>
        <v>0</v>
      </c>
      <c r="Y167" s="161">
        <f t="shared" si="47"/>
        <v>1</v>
      </c>
      <c r="Z167" s="177"/>
      <c r="AB167" s="177"/>
      <c r="AD167" s="177"/>
      <c r="AF167" s="177"/>
      <c r="AH167" s="83">
        <f t="shared" si="48"/>
        <v>0</v>
      </c>
      <c r="AI167" s="83">
        <f t="shared" si="49"/>
        <v>0</v>
      </c>
      <c r="AJ167" s="83">
        <f t="shared" si="50"/>
        <v>0</v>
      </c>
      <c r="AL167" s="258">
        <v>1</v>
      </c>
      <c r="AN167" s="258"/>
      <c r="AP167" s="258"/>
      <c r="AQ167" s="117"/>
      <c r="AR167" s="117"/>
      <c r="AU167" s="161">
        <f t="shared" si="51"/>
        <v>0</v>
      </c>
      <c r="AV167" s="161">
        <f t="shared" si="52"/>
        <v>1</v>
      </c>
      <c r="AW167" s="161">
        <f t="shared" si="53"/>
        <v>1</v>
      </c>
      <c r="AX167" s="60"/>
      <c r="AY167" s="41"/>
      <c r="AZ167" s="60"/>
      <c r="BA167" s="41"/>
      <c r="BB167" s="60"/>
      <c r="BC167" s="41"/>
      <c r="BD167" s="60"/>
      <c r="BE167" s="41"/>
      <c r="BF167" s="289">
        <f t="shared" si="54"/>
        <v>0</v>
      </c>
      <c r="BG167" s="289">
        <f t="shared" si="55"/>
        <v>0</v>
      </c>
      <c r="BH167" s="289">
        <f t="shared" si="56"/>
        <v>0</v>
      </c>
      <c r="BI167" s="177"/>
      <c r="BK167" s="177"/>
      <c r="BM167" s="177"/>
      <c r="BO167" s="177"/>
      <c r="BQ167" s="289">
        <f t="shared" si="57"/>
        <v>0</v>
      </c>
      <c r="BR167" s="289">
        <f t="shared" si="58"/>
        <v>0</v>
      </c>
      <c r="BS167" s="289">
        <f t="shared" si="59"/>
        <v>0</v>
      </c>
      <c r="BV167" s="177"/>
      <c r="BX167" s="177"/>
      <c r="BZ167" s="177"/>
      <c r="CA167" s="117"/>
      <c r="CB167" s="177"/>
      <c r="CD167" s="289">
        <f t="shared" si="60"/>
        <v>0</v>
      </c>
      <c r="CE167" s="289">
        <f t="shared" si="61"/>
        <v>0</v>
      </c>
      <c r="CF167" s="289">
        <f t="shared" si="62"/>
        <v>0</v>
      </c>
      <c r="CO167" s="289"/>
      <c r="CP167" s="289"/>
      <c r="CQ167" s="289"/>
      <c r="DB167" s="289"/>
      <c r="DC167" s="289"/>
      <c r="DD167" s="289"/>
      <c r="DM167" s="289"/>
      <c r="DN167" s="289"/>
      <c r="DO167" s="289"/>
    </row>
    <row r="168" spans="1:119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42"/>
        <v>0</v>
      </c>
      <c r="M168" s="83">
        <f t="shared" si="43"/>
        <v>0</v>
      </c>
      <c r="N168" s="83">
        <f t="shared" si="44"/>
        <v>0</v>
      </c>
      <c r="O168" s="168"/>
      <c r="Q168" s="171"/>
      <c r="S168" s="174"/>
      <c r="U168" s="177"/>
      <c r="W168" s="161">
        <f t="shared" si="45"/>
        <v>0</v>
      </c>
      <c r="X168" s="161">
        <f t="shared" si="46"/>
        <v>0</v>
      </c>
      <c r="Y168" s="161">
        <f t="shared" si="47"/>
        <v>0</v>
      </c>
      <c r="Z168" s="177"/>
      <c r="AB168" s="177"/>
      <c r="AD168" s="177"/>
      <c r="AF168" s="177"/>
      <c r="AH168" s="83">
        <f t="shared" si="48"/>
        <v>0</v>
      </c>
      <c r="AI168" s="83">
        <f t="shared" si="49"/>
        <v>0</v>
      </c>
      <c r="AJ168" s="83">
        <f t="shared" si="50"/>
        <v>0</v>
      </c>
      <c r="AL168" s="258">
        <v>2</v>
      </c>
      <c r="AN168" s="258"/>
      <c r="AP168" s="258"/>
      <c r="AQ168" s="117"/>
      <c r="AR168" s="117"/>
      <c r="AU168" s="161">
        <f t="shared" si="51"/>
        <v>0</v>
      </c>
      <c r="AV168" s="161">
        <f t="shared" si="52"/>
        <v>2</v>
      </c>
      <c r="AW168" s="161">
        <f t="shared" si="53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89">
        <f t="shared" si="54"/>
        <v>3</v>
      </c>
      <c r="BG168" s="289">
        <f t="shared" si="55"/>
        <v>0</v>
      </c>
      <c r="BH168" s="289">
        <f t="shared" si="56"/>
        <v>3</v>
      </c>
      <c r="BI168" s="177"/>
      <c r="BK168" s="177"/>
      <c r="BM168" s="177"/>
      <c r="BO168" s="177"/>
      <c r="BQ168" s="289">
        <f t="shared" si="57"/>
        <v>0</v>
      </c>
      <c r="BR168" s="289">
        <f t="shared" si="58"/>
        <v>0</v>
      </c>
      <c r="BS168" s="289">
        <f t="shared" si="59"/>
        <v>0</v>
      </c>
      <c r="BV168" s="177">
        <v>6</v>
      </c>
      <c r="BX168" s="177"/>
      <c r="BZ168" s="177">
        <v>7</v>
      </c>
      <c r="CA168" s="117"/>
      <c r="CB168" s="177">
        <v>5</v>
      </c>
      <c r="CD168" s="289">
        <f t="shared" si="60"/>
        <v>18</v>
      </c>
      <c r="CE168" s="289">
        <f t="shared" si="61"/>
        <v>0</v>
      </c>
      <c r="CF168" s="289">
        <f t="shared" si="62"/>
        <v>18</v>
      </c>
      <c r="CO168" s="289"/>
      <c r="CP168" s="289"/>
      <c r="CQ168" s="289"/>
      <c r="DB168" s="289"/>
      <c r="DC168" s="289"/>
      <c r="DD168" s="289"/>
      <c r="DM168" s="289"/>
      <c r="DN168" s="289"/>
      <c r="DO168" s="289"/>
    </row>
    <row r="169" spans="1:119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42"/>
        <v>0</v>
      </c>
      <c r="M169" s="83">
        <f t="shared" si="43"/>
        <v>0</v>
      </c>
      <c r="N169" s="83">
        <f t="shared" si="44"/>
        <v>0</v>
      </c>
      <c r="O169" s="168"/>
      <c r="Q169" s="171"/>
      <c r="S169" s="174"/>
      <c r="U169" s="177"/>
      <c r="W169" s="161">
        <f t="shared" si="45"/>
        <v>0</v>
      </c>
      <c r="X169" s="161">
        <f t="shared" si="46"/>
        <v>0</v>
      </c>
      <c r="Y169" s="161">
        <f t="shared" si="47"/>
        <v>0</v>
      </c>
      <c r="Z169" s="177"/>
      <c r="AB169" s="177"/>
      <c r="AD169" s="177"/>
      <c r="AF169" s="177"/>
      <c r="AH169" s="83">
        <f t="shared" si="48"/>
        <v>0</v>
      </c>
      <c r="AI169" s="83">
        <f t="shared" si="49"/>
        <v>0</v>
      </c>
      <c r="AJ169" s="83">
        <f t="shared" si="50"/>
        <v>0</v>
      </c>
      <c r="AL169" s="258"/>
      <c r="AN169" s="258">
        <v>1</v>
      </c>
      <c r="AP169" s="258"/>
      <c r="AQ169" s="117"/>
      <c r="AR169" s="117"/>
      <c r="AU169" s="161">
        <f t="shared" si="51"/>
        <v>0</v>
      </c>
      <c r="AV169" s="161">
        <f t="shared" si="52"/>
        <v>1</v>
      </c>
      <c r="AW169" s="161">
        <f t="shared" si="53"/>
        <v>1</v>
      </c>
      <c r="AX169" s="60"/>
      <c r="AY169" s="41"/>
      <c r="AZ169" s="60"/>
      <c r="BA169" s="41"/>
      <c r="BB169" s="60"/>
      <c r="BC169" s="41"/>
      <c r="BD169" s="60"/>
      <c r="BE169" s="41"/>
      <c r="BF169" s="289">
        <f t="shared" si="54"/>
        <v>0</v>
      </c>
      <c r="BG169" s="289">
        <f t="shared" si="55"/>
        <v>0</v>
      </c>
      <c r="BH169" s="289">
        <f t="shared" si="56"/>
        <v>0</v>
      </c>
      <c r="BI169" s="177"/>
      <c r="BK169" s="177"/>
      <c r="BM169" s="177"/>
      <c r="BO169" s="177"/>
      <c r="BQ169" s="289">
        <f t="shared" si="57"/>
        <v>0</v>
      </c>
      <c r="BR169" s="289">
        <f t="shared" si="58"/>
        <v>0</v>
      </c>
      <c r="BS169" s="289">
        <f t="shared" si="59"/>
        <v>0</v>
      </c>
      <c r="BV169" s="177"/>
      <c r="BX169" s="177"/>
      <c r="BZ169" s="177"/>
      <c r="CA169" s="117"/>
      <c r="CB169" s="177"/>
      <c r="CD169" s="289">
        <f t="shared" si="60"/>
        <v>0</v>
      </c>
      <c r="CE169" s="289">
        <f t="shared" si="61"/>
        <v>0</v>
      </c>
      <c r="CF169" s="289">
        <f t="shared" si="62"/>
        <v>0</v>
      </c>
      <c r="CO169" s="289"/>
      <c r="CP169" s="289"/>
      <c r="CQ169" s="289"/>
      <c r="DB169" s="289"/>
      <c r="DC169" s="289"/>
      <c r="DD169" s="289"/>
      <c r="DM169" s="289"/>
      <c r="DN169" s="289"/>
      <c r="DO169" s="289"/>
    </row>
    <row r="170" spans="1:119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42"/>
        <v>2</v>
      </c>
      <c r="M170" s="83">
        <f t="shared" si="43"/>
        <v>0</v>
      </c>
      <c r="N170" s="83">
        <f t="shared" si="44"/>
        <v>2</v>
      </c>
      <c r="O170" s="168"/>
      <c r="Q170" s="171"/>
      <c r="S170" s="174"/>
      <c r="U170" s="177"/>
      <c r="W170" s="161">
        <f t="shared" si="45"/>
        <v>0</v>
      </c>
      <c r="X170" s="161">
        <f t="shared" si="46"/>
        <v>0</v>
      </c>
      <c r="Y170" s="161">
        <f t="shared" si="47"/>
        <v>0</v>
      </c>
      <c r="Z170" s="177"/>
      <c r="AB170" s="177"/>
      <c r="AD170" s="177"/>
      <c r="AF170" s="177"/>
      <c r="AH170" s="83">
        <f t="shared" si="48"/>
        <v>0</v>
      </c>
      <c r="AI170" s="83">
        <f t="shared" si="49"/>
        <v>0</v>
      </c>
      <c r="AJ170" s="83">
        <f t="shared" si="50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51"/>
        <v>0</v>
      </c>
      <c r="AV170" s="161">
        <f t="shared" si="52"/>
        <v>68</v>
      </c>
      <c r="AW170" s="161">
        <f t="shared" si="53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89">
        <f t="shared" si="54"/>
        <v>0</v>
      </c>
      <c r="BG170" s="289">
        <f t="shared" si="55"/>
        <v>0</v>
      </c>
      <c r="BH170" s="289">
        <f t="shared" si="56"/>
        <v>0</v>
      </c>
      <c r="BI170" s="177"/>
      <c r="BK170" s="177"/>
      <c r="BM170" s="177"/>
      <c r="BO170" s="177"/>
      <c r="BQ170" s="289">
        <f t="shared" si="57"/>
        <v>0</v>
      </c>
      <c r="BR170" s="289">
        <f t="shared" si="58"/>
        <v>0</v>
      </c>
      <c r="BS170" s="289">
        <f t="shared" si="59"/>
        <v>0</v>
      </c>
      <c r="BV170" s="177"/>
      <c r="BX170" s="177"/>
      <c r="BZ170" s="177"/>
      <c r="CA170" s="117"/>
      <c r="CB170" s="177"/>
      <c r="CD170" s="289">
        <f t="shared" si="60"/>
        <v>0</v>
      </c>
      <c r="CE170" s="289">
        <f t="shared" si="61"/>
        <v>0</v>
      </c>
      <c r="CF170" s="289">
        <f t="shared" si="62"/>
        <v>0</v>
      </c>
      <c r="CO170" s="289"/>
      <c r="CP170" s="289"/>
      <c r="CQ170" s="289"/>
      <c r="DB170" s="289"/>
      <c r="DC170" s="289"/>
      <c r="DD170" s="289"/>
      <c r="DM170" s="289"/>
      <c r="DN170" s="289"/>
      <c r="DO170" s="289"/>
    </row>
    <row r="171" spans="1:119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42"/>
        <v>0</v>
      </c>
      <c r="M171" s="83">
        <f t="shared" si="43"/>
        <v>0</v>
      </c>
      <c r="N171" s="83">
        <f t="shared" si="44"/>
        <v>0</v>
      </c>
      <c r="O171" s="168"/>
      <c r="Q171" s="171"/>
      <c r="S171" s="174">
        <v>1</v>
      </c>
      <c r="U171" s="177"/>
      <c r="W171" s="161">
        <f t="shared" si="45"/>
        <v>1</v>
      </c>
      <c r="X171" s="161">
        <f t="shared" si="46"/>
        <v>0</v>
      </c>
      <c r="Y171" s="161">
        <f t="shared" si="47"/>
        <v>1</v>
      </c>
      <c r="Z171" s="177"/>
      <c r="AB171" s="177"/>
      <c r="AD171" s="177"/>
      <c r="AF171" s="177"/>
      <c r="AH171" s="83">
        <f t="shared" si="48"/>
        <v>0</v>
      </c>
      <c r="AI171" s="83">
        <f t="shared" si="49"/>
        <v>0</v>
      </c>
      <c r="AJ171" s="83">
        <f t="shared" si="50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51"/>
        <v>0</v>
      </c>
      <c r="AV171" s="161">
        <f t="shared" si="52"/>
        <v>16</v>
      </c>
      <c r="AW171" s="161">
        <f t="shared" si="53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89">
        <f t="shared" si="54"/>
        <v>0</v>
      </c>
      <c r="BG171" s="289">
        <f t="shared" si="55"/>
        <v>0</v>
      </c>
      <c r="BH171" s="289">
        <f t="shared" si="56"/>
        <v>0</v>
      </c>
      <c r="BI171" s="177"/>
      <c r="BK171" s="177"/>
      <c r="BM171" s="177"/>
      <c r="BO171" s="177"/>
      <c r="BQ171" s="289">
        <f t="shared" si="57"/>
        <v>0</v>
      </c>
      <c r="BR171" s="289">
        <f t="shared" si="58"/>
        <v>0</v>
      </c>
      <c r="BS171" s="289">
        <f t="shared" si="59"/>
        <v>0</v>
      </c>
      <c r="BV171" s="177">
        <v>7</v>
      </c>
      <c r="BX171" s="177"/>
      <c r="BZ171" s="177"/>
      <c r="CA171" s="117"/>
      <c r="CB171" s="177">
        <v>4</v>
      </c>
      <c r="CD171" s="289">
        <f t="shared" si="60"/>
        <v>11</v>
      </c>
      <c r="CE171" s="289">
        <f t="shared" si="61"/>
        <v>0</v>
      </c>
      <c r="CF171" s="289">
        <f t="shared" si="62"/>
        <v>11</v>
      </c>
      <c r="CO171" s="289"/>
      <c r="CP171" s="289"/>
      <c r="CQ171" s="289"/>
      <c r="DB171" s="289"/>
      <c r="DC171" s="289"/>
      <c r="DD171" s="289"/>
      <c r="DM171" s="289"/>
      <c r="DN171" s="289"/>
      <c r="DO171" s="289"/>
    </row>
    <row r="172" spans="1:119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42"/>
        <v>0</v>
      </c>
      <c r="M172" s="83">
        <f t="shared" si="43"/>
        <v>0</v>
      </c>
      <c r="N172" s="83">
        <f t="shared" si="44"/>
        <v>0</v>
      </c>
      <c r="O172" s="168"/>
      <c r="Q172" s="171"/>
      <c r="S172" s="174"/>
      <c r="U172" s="177"/>
      <c r="W172" s="161">
        <f t="shared" si="45"/>
        <v>0</v>
      </c>
      <c r="X172" s="161">
        <f t="shared" si="46"/>
        <v>0</v>
      </c>
      <c r="Y172" s="161">
        <f t="shared" si="47"/>
        <v>0</v>
      </c>
      <c r="Z172" s="177"/>
      <c r="AB172" s="177"/>
      <c r="AD172" s="177"/>
      <c r="AF172" s="177"/>
      <c r="AH172" s="83">
        <f t="shared" si="48"/>
        <v>0</v>
      </c>
      <c r="AI172" s="83">
        <f t="shared" si="49"/>
        <v>0</v>
      </c>
      <c r="AJ172" s="83">
        <f t="shared" si="50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51"/>
        <v>0</v>
      </c>
      <c r="AV172" s="161">
        <f t="shared" si="52"/>
        <v>20</v>
      </c>
      <c r="AW172" s="161">
        <f t="shared" si="53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89">
        <f t="shared" si="54"/>
        <v>0</v>
      </c>
      <c r="BG172" s="289">
        <f t="shared" si="55"/>
        <v>0</v>
      </c>
      <c r="BH172" s="289">
        <f t="shared" si="56"/>
        <v>0</v>
      </c>
      <c r="BI172" s="177"/>
      <c r="BK172" s="177"/>
      <c r="BM172" s="177"/>
      <c r="BO172" s="177"/>
      <c r="BQ172" s="289">
        <f t="shared" si="57"/>
        <v>0</v>
      </c>
      <c r="BR172" s="289">
        <f t="shared" si="58"/>
        <v>0</v>
      </c>
      <c r="BS172" s="289">
        <f t="shared" si="59"/>
        <v>0</v>
      </c>
      <c r="BV172" s="177"/>
      <c r="BX172" s="177"/>
      <c r="BZ172" s="177"/>
      <c r="CA172" s="117"/>
      <c r="CB172" s="177"/>
      <c r="CD172" s="289">
        <f t="shared" si="60"/>
        <v>0</v>
      </c>
      <c r="CE172" s="289">
        <f t="shared" si="61"/>
        <v>0</v>
      </c>
      <c r="CF172" s="289">
        <f t="shared" si="62"/>
        <v>0</v>
      </c>
      <c r="CO172" s="289"/>
      <c r="CP172" s="289"/>
      <c r="CQ172" s="289"/>
      <c r="DB172" s="289"/>
      <c r="DC172" s="289"/>
      <c r="DD172" s="289"/>
      <c r="DM172" s="289"/>
      <c r="DN172" s="289"/>
      <c r="DO172" s="289"/>
    </row>
    <row r="173" spans="1:119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42"/>
        <v>0</v>
      </c>
      <c r="M173" s="83">
        <f t="shared" si="43"/>
        <v>0</v>
      </c>
      <c r="N173" s="83">
        <f t="shared" si="44"/>
        <v>0</v>
      </c>
      <c r="O173" s="168"/>
      <c r="Q173" s="171"/>
      <c r="S173" s="174"/>
      <c r="U173" s="177"/>
      <c r="W173" s="161">
        <f t="shared" si="45"/>
        <v>0</v>
      </c>
      <c r="X173" s="161">
        <f t="shared" si="46"/>
        <v>0</v>
      </c>
      <c r="Y173" s="161">
        <f t="shared" si="47"/>
        <v>0</v>
      </c>
      <c r="Z173" s="177"/>
      <c r="AB173" s="177"/>
      <c r="AD173" s="177"/>
      <c r="AF173" s="177"/>
      <c r="AH173" s="83">
        <f t="shared" si="48"/>
        <v>0</v>
      </c>
      <c r="AI173" s="83">
        <f t="shared" si="49"/>
        <v>0</v>
      </c>
      <c r="AJ173" s="83">
        <f t="shared" si="50"/>
        <v>0</v>
      </c>
      <c r="AL173" s="258">
        <v>1</v>
      </c>
      <c r="AN173" s="258"/>
      <c r="AP173" s="258"/>
      <c r="AQ173" s="117"/>
      <c r="AR173" s="117"/>
      <c r="AU173" s="161">
        <f t="shared" si="51"/>
        <v>0</v>
      </c>
      <c r="AV173" s="161">
        <f t="shared" si="52"/>
        <v>1</v>
      </c>
      <c r="AW173" s="161">
        <f t="shared" si="53"/>
        <v>1</v>
      </c>
      <c r="AX173" s="60"/>
      <c r="AY173" s="41"/>
      <c r="AZ173" s="60"/>
      <c r="BA173" s="41"/>
      <c r="BB173" s="60"/>
      <c r="BC173" s="41"/>
      <c r="BD173" s="60"/>
      <c r="BE173" s="41"/>
      <c r="BF173" s="289">
        <f t="shared" si="54"/>
        <v>0</v>
      </c>
      <c r="BG173" s="289">
        <f t="shared" si="55"/>
        <v>0</v>
      </c>
      <c r="BH173" s="289">
        <f t="shared" si="56"/>
        <v>0</v>
      </c>
      <c r="BI173" s="177"/>
      <c r="BK173" s="177"/>
      <c r="BM173" s="177"/>
      <c r="BO173" s="177"/>
      <c r="BQ173" s="289">
        <f t="shared" si="57"/>
        <v>0</v>
      </c>
      <c r="BR173" s="289">
        <f t="shared" si="58"/>
        <v>0</v>
      </c>
      <c r="BS173" s="289">
        <f t="shared" si="59"/>
        <v>0</v>
      </c>
      <c r="BV173" s="177"/>
      <c r="BX173" s="177"/>
      <c r="BZ173" s="177"/>
      <c r="CA173" s="117"/>
      <c r="CB173" s="177"/>
      <c r="CD173" s="289">
        <f t="shared" si="60"/>
        <v>0</v>
      </c>
      <c r="CE173" s="289">
        <f t="shared" si="61"/>
        <v>0</v>
      </c>
      <c r="CF173" s="289">
        <f t="shared" si="62"/>
        <v>0</v>
      </c>
      <c r="CO173" s="289"/>
      <c r="CP173" s="289"/>
      <c r="CQ173" s="289"/>
      <c r="DB173" s="289"/>
      <c r="DC173" s="289"/>
      <c r="DD173" s="289"/>
      <c r="DM173" s="289"/>
      <c r="DN173" s="289"/>
      <c r="DO173" s="289"/>
    </row>
    <row r="174" spans="1:119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42"/>
        <v>0</v>
      </c>
      <c r="M174" s="83">
        <f t="shared" si="43"/>
        <v>0</v>
      </c>
      <c r="N174" s="83">
        <f t="shared" si="44"/>
        <v>0</v>
      </c>
      <c r="O174" s="168"/>
      <c r="Q174" s="171"/>
      <c r="S174" s="174"/>
      <c r="U174" s="177"/>
      <c r="W174" s="161">
        <f t="shared" si="45"/>
        <v>0</v>
      </c>
      <c r="X174" s="161">
        <f t="shared" si="46"/>
        <v>0</v>
      </c>
      <c r="Y174" s="161">
        <f t="shared" si="47"/>
        <v>0</v>
      </c>
      <c r="Z174" s="177"/>
      <c r="AB174" s="177"/>
      <c r="AD174" s="177"/>
      <c r="AF174" s="177"/>
      <c r="AH174" s="83">
        <f t="shared" si="48"/>
        <v>0</v>
      </c>
      <c r="AI174" s="83">
        <f t="shared" si="49"/>
        <v>0</v>
      </c>
      <c r="AJ174" s="83">
        <f t="shared" si="50"/>
        <v>0</v>
      </c>
      <c r="AL174" s="258"/>
      <c r="AN174" s="258"/>
      <c r="AP174" s="258"/>
      <c r="AQ174" s="117"/>
      <c r="AR174" s="117"/>
      <c r="AU174" s="161">
        <f t="shared" si="51"/>
        <v>0</v>
      </c>
      <c r="AV174" s="161">
        <f t="shared" si="52"/>
        <v>0</v>
      </c>
      <c r="AW174" s="161">
        <f t="shared" si="53"/>
        <v>0</v>
      </c>
      <c r="AX174" s="60"/>
      <c r="AY174" s="41"/>
      <c r="AZ174" s="60"/>
      <c r="BA174" s="41"/>
      <c r="BB174" s="60"/>
      <c r="BC174" s="41"/>
      <c r="BD174" s="60"/>
      <c r="BE174" s="41"/>
      <c r="BF174" s="289">
        <f t="shared" si="54"/>
        <v>0</v>
      </c>
      <c r="BG174" s="289">
        <f t="shared" si="55"/>
        <v>0</v>
      </c>
      <c r="BH174" s="289">
        <f t="shared" si="56"/>
        <v>0</v>
      </c>
      <c r="BI174" s="177"/>
      <c r="BK174" s="177"/>
      <c r="BM174" s="177"/>
      <c r="BO174" s="177"/>
      <c r="BQ174" s="289">
        <f t="shared" si="57"/>
        <v>0</v>
      </c>
      <c r="BR174" s="289">
        <f t="shared" si="58"/>
        <v>0</v>
      </c>
      <c r="BS174" s="289">
        <f t="shared" si="59"/>
        <v>0</v>
      </c>
      <c r="BV174" s="177"/>
      <c r="BX174" s="177"/>
      <c r="BZ174" s="177"/>
      <c r="CA174" s="117"/>
      <c r="CB174" s="177"/>
      <c r="CD174" s="289">
        <f t="shared" si="60"/>
        <v>0</v>
      </c>
      <c r="CE174" s="289">
        <f t="shared" si="61"/>
        <v>0</v>
      </c>
      <c r="CF174" s="289">
        <f t="shared" si="62"/>
        <v>0</v>
      </c>
      <c r="CO174" s="289"/>
      <c r="CP174" s="289"/>
      <c r="CQ174" s="289"/>
      <c r="DB174" s="289"/>
      <c r="DC174" s="289"/>
      <c r="DD174" s="289"/>
      <c r="DM174" s="289"/>
      <c r="DN174" s="289"/>
      <c r="DO174" s="289"/>
    </row>
    <row r="175" spans="1:119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42"/>
        <v>39</v>
      </c>
      <c r="M175" s="83">
        <f t="shared" si="43"/>
        <v>0</v>
      </c>
      <c r="N175" s="83">
        <f t="shared" si="44"/>
        <v>39</v>
      </c>
      <c r="O175" s="169"/>
      <c r="Q175" s="172">
        <v>2</v>
      </c>
      <c r="S175" s="175">
        <v>3</v>
      </c>
      <c r="U175" s="178">
        <v>3</v>
      </c>
      <c r="W175" s="161">
        <f t="shared" si="45"/>
        <v>8</v>
      </c>
      <c r="X175" s="161">
        <f t="shared" si="46"/>
        <v>0</v>
      </c>
      <c r="Y175" s="161">
        <f t="shared" si="47"/>
        <v>8</v>
      </c>
      <c r="Z175" s="178">
        <v>4</v>
      </c>
      <c r="AB175" s="178"/>
      <c r="AD175" s="178"/>
      <c r="AF175" s="178"/>
      <c r="AH175" s="83">
        <f t="shared" si="48"/>
        <v>4</v>
      </c>
      <c r="AI175" s="83">
        <f t="shared" si="49"/>
        <v>0</v>
      </c>
      <c r="AJ175" s="83">
        <f t="shared" si="50"/>
        <v>4</v>
      </c>
      <c r="AL175" s="258"/>
      <c r="AN175" s="258"/>
      <c r="AP175" s="258"/>
      <c r="AQ175" s="117"/>
      <c r="AR175" s="117"/>
      <c r="AU175" s="161">
        <f t="shared" si="51"/>
        <v>0</v>
      </c>
      <c r="AV175" s="161">
        <f t="shared" si="52"/>
        <v>0</v>
      </c>
      <c r="AW175" s="161">
        <f t="shared" si="53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89">
        <f t="shared" si="54"/>
        <v>0</v>
      </c>
      <c r="BG175" s="289">
        <f t="shared" si="55"/>
        <v>0</v>
      </c>
      <c r="BH175" s="289">
        <f t="shared" si="56"/>
        <v>0</v>
      </c>
      <c r="BI175" s="178"/>
      <c r="BK175" s="178"/>
      <c r="BM175" s="178"/>
      <c r="BO175" s="178"/>
      <c r="BQ175" s="289">
        <f t="shared" si="57"/>
        <v>0</v>
      </c>
      <c r="BR175" s="289">
        <f t="shared" si="58"/>
        <v>0</v>
      </c>
      <c r="BS175" s="289">
        <f t="shared" si="59"/>
        <v>0</v>
      </c>
      <c r="BV175" s="178"/>
      <c r="BX175" s="178"/>
      <c r="BZ175" s="178">
        <v>5</v>
      </c>
      <c r="CA175" s="117"/>
      <c r="CB175" s="178">
        <v>10</v>
      </c>
      <c r="CD175" s="289">
        <f t="shared" si="60"/>
        <v>15</v>
      </c>
      <c r="CE175" s="289">
        <f t="shared" si="61"/>
        <v>0</v>
      </c>
      <c r="CF175" s="289">
        <f t="shared" si="62"/>
        <v>15</v>
      </c>
      <c r="CO175" s="289"/>
      <c r="CP175" s="289"/>
      <c r="CQ175" s="289"/>
      <c r="DB175" s="289"/>
      <c r="DC175" s="289"/>
      <c r="DD175" s="289"/>
      <c r="DM175" s="289"/>
      <c r="DN175" s="289"/>
      <c r="DO175" s="289"/>
    </row>
    <row r="176" spans="1:119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42"/>
        <v>10</v>
      </c>
      <c r="M176" s="83">
        <f t="shared" si="43"/>
        <v>0</v>
      </c>
      <c r="N176" s="83">
        <f t="shared" si="44"/>
        <v>10</v>
      </c>
      <c r="O176" s="168"/>
      <c r="Q176" s="171">
        <v>2</v>
      </c>
      <c r="S176" s="174">
        <v>6</v>
      </c>
      <c r="U176" s="177"/>
      <c r="W176" s="161">
        <f t="shared" si="45"/>
        <v>8</v>
      </c>
      <c r="X176" s="161">
        <f t="shared" si="46"/>
        <v>0</v>
      </c>
      <c r="Y176" s="161">
        <f t="shared" si="47"/>
        <v>8</v>
      </c>
      <c r="Z176" s="177"/>
      <c r="AB176" s="177"/>
      <c r="AD176" s="177">
        <v>1</v>
      </c>
      <c r="AF176" s="177">
        <v>1</v>
      </c>
      <c r="AH176" s="83">
        <f t="shared" si="48"/>
        <v>2</v>
      </c>
      <c r="AI176" s="83">
        <f t="shared" si="49"/>
        <v>0</v>
      </c>
      <c r="AJ176" s="83">
        <f t="shared" si="50"/>
        <v>2</v>
      </c>
      <c r="AL176" s="258"/>
      <c r="AN176" s="258"/>
      <c r="AP176" s="258">
        <v>1</v>
      </c>
      <c r="AQ176" s="117"/>
      <c r="AR176" s="117"/>
      <c r="AU176" s="161">
        <f t="shared" si="51"/>
        <v>0</v>
      </c>
      <c r="AV176" s="161">
        <f t="shared" si="52"/>
        <v>1</v>
      </c>
      <c r="AW176" s="161">
        <f t="shared" si="53"/>
        <v>1</v>
      </c>
      <c r="AX176" s="60"/>
      <c r="AY176" s="41"/>
      <c r="AZ176" s="60"/>
      <c r="BA176" s="41"/>
      <c r="BB176" s="60"/>
      <c r="BC176" s="41"/>
      <c r="BD176" s="60"/>
      <c r="BE176" s="41"/>
      <c r="BF176" s="289">
        <f t="shared" si="54"/>
        <v>0</v>
      </c>
      <c r="BG176" s="289">
        <f t="shared" si="55"/>
        <v>0</v>
      </c>
      <c r="BH176" s="289">
        <f t="shared" si="56"/>
        <v>0</v>
      </c>
      <c r="BI176" s="177"/>
      <c r="BK176" s="177"/>
      <c r="BM176" s="177"/>
      <c r="BO176" s="177"/>
      <c r="BQ176" s="289">
        <f t="shared" si="57"/>
        <v>0</v>
      </c>
      <c r="BR176" s="289">
        <f t="shared" si="58"/>
        <v>0</v>
      </c>
      <c r="BS176" s="289">
        <f t="shared" si="59"/>
        <v>0</v>
      </c>
      <c r="BV176" s="177"/>
      <c r="BX176" s="177"/>
      <c r="BZ176" s="177"/>
      <c r="CA176" s="117"/>
      <c r="CB176" s="177"/>
      <c r="CD176" s="289">
        <f t="shared" si="60"/>
        <v>0</v>
      </c>
      <c r="CE176" s="289">
        <f t="shared" si="61"/>
        <v>0</v>
      </c>
      <c r="CF176" s="289">
        <f t="shared" si="62"/>
        <v>0</v>
      </c>
      <c r="CO176" s="289"/>
      <c r="CP176" s="289"/>
      <c r="CQ176" s="289"/>
      <c r="DB176" s="289"/>
      <c r="DC176" s="289"/>
      <c r="DD176" s="289"/>
      <c r="DM176" s="289"/>
      <c r="DN176" s="289"/>
      <c r="DO176" s="289"/>
    </row>
    <row r="177" spans="1:119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42"/>
        <v>8</v>
      </c>
      <c r="M177" s="83">
        <f t="shared" si="43"/>
        <v>0</v>
      </c>
      <c r="N177" s="83">
        <f t="shared" si="44"/>
        <v>8</v>
      </c>
      <c r="O177" s="168"/>
      <c r="Q177" s="171"/>
      <c r="S177" s="174"/>
      <c r="U177" s="177">
        <v>1</v>
      </c>
      <c r="W177" s="161">
        <f t="shared" si="45"/>
        <v>1</v>
      </c>
      <c r="X177" s="161">
        <f t="shared" si="46"/>
        <v>0</v>
      </c>
      <c r="Y177" s="161">
        <f t="shared" si="47"/>
        <v>1</v>
      </c>
      <c r="Z177" s="177"/>
      <c r="AB177" s="177"/>
      <c r="AD177" s="177"/>
      <c r="AF177" s="177"/>
      <c r="AH177" s="83">
        <f t="shared" si="48"/>
        <v>0</v>
      </c>
      <c r="AI177" s="83">
        <f t="shared" si="49"/>
        <v>0</v>
      </c>
      <c r="AJ177" s="83">
        <f t="shared" si="50"/>
        <v>0</v>
      </c>
      <c r="AL177" s="258"/>
      <c r="AN177" s="258"/>
      <c r="AP177" s="258"/>
      <c r="AQ177" s="117"/>
      <c r="AR177" s="117"/>
      <c r="AU177" s="161">
        <f t="shared" si="51"/>
        <v>0</v>
      </c>
      <c r="AV177" s="161">
        <f t="shared" si="52"/>
        <v>0</v>
      </c>
      <c r="AW177" s="161">
        <f t="shared" si="53"/>
        <v>0</v>
      </c>
      <c r="AX177" s="60"/>
      <c r="AY177" s="41"/>
      <c r="AZ177" s="60"/>
      <c r="BA177" s="41"/>
      <c r="BB177" s="60"/>
      <c r="BC177" s="41"/>
      <c r="BD177" s="60"/>
      <c r="BE177" s="41"/>
      <c r="BF177" s="289">
        <f t="shared" si="54"/>
        <v>0</v>
      </c>
      <c r="BG177" s="289">
        <f t="shared" si="55"/>
        <v>0</v>
      </c>
      <c r="BH177" s="289">
        <f t="shared" si="56"/>
        <v>0</v>
      </c>
      <c r="BI177" s="177"/>
      <c r="BK177" s="177"/>
      <c r="BM177" s="177"/>
      <c r="BO177" s="177"/>
      <c r="BQ177" s="289">
        <f t="shared" si="57"/>
        <v>0</v>
      </c>
      <c r="BR177" s="289">
        <f t="shared" si="58"/>
        <v>0</v>
      </c>
      <c r="BS177" s="289">
        <f t="shared" si="59"/>
        <v>0</v>
      </c>
      <c r="BV177" s="177"/>
      <c r="BX177" s="177"/>
      <c r="BZ177" s="177">
        <v>2</v>
      </c>
      <c r="CA177" s="117"/>
      <c r="CB177" s="177"/>
      <c r="CD177" s="289">
        <f t="shared" si="60"/>
        <v>2</v>
      </c>
      <c r="CE177" s="289">
        <f t="shared" si="61"/>
        <v>0</v>
      </c>
      <c r="CF177" s="289">
        <f t="shared" si="62"/>
        <v>2</v>
      </c>
      <c r="CO177" s="289"/>
      <c r="CP177" s="289"/>
      <c r="CQ177" s="289"/>
      <c r="DB177" s="289"/>
      <c r="DC177" s="289"/>
      <c r="DD177" s="289"/>
      <c r="DM177" s="289"/>
      <c r="DN177" s="289"/>
      <c r="DO177" s="289"/>
    </row>
    <row r="178" spans="1:119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42"/>
        <v>29</v>
      </c>
      <c r="M178" s="83">
        <f t="shared" si="43"/>
        <v>0</v>
      </c>
      <c r="N178" s="83">
        <f t="shared" si="44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45"/>
        <v>33</v>
      </c>
      <c r="X178" s="161">
        <f t="shared" si="46"/>
        <v>0</v>
      </c>
      <c r="Y178" s="161">
        <f t="shared" si="47"/>
        <v>33</v>
      </c>
      <c r="Z178" s="177"/>
      <c r="AB178" s="177"/>
      <c r="AD178" s="177"/>
      <c r="AF178" s="177">
        <v>1</v>
      </c>
      <c r="AH178" s="83">
        <f t="shared" si="48"/>
        <v>1</v>
      </c>
      <c r="AI178" s="83">
        <f t="shared" si="49"/>
        <v>0</v>
      </c>
      <c r="AJ178" s="83">
        <f t="shared" si="50"/>
        <v>1</v>
      </c>
      <c r="AL178" s="258"/>
      <c r="AN178" s="258"/>
      <c r="AP178" s="258"/>
      <c r="AQ178" s="117"/>
      <c r="AR178" s="117"/>
      <c r="AU178" s="161">
        <f t="shared" si="51"/>
        <v>0</v>
      </c>
      <c r="AV178" s="161">
        <f t="shared" si="52"/>
        <v>0</v>
      </c>
      <c r="AW178" s="161">
        <f t="shared" si="53"/>
        <v>0</v>
      </c>
      <c r="AX178" s="60"/>
      <c r="AY178" s="41"/>
      <c r="AZ178" s="60"/>
      <c r="BA178" s="41"/>
      <c r="BB178" s="60"/>
      <c r="BC178" s="41"/>
      <c r="BD178" s="60"/>
      <c r="BE178" s="41"/>
      <c r="BF178" s="289">
        <f t="shared" si="54"/>
        <v>0</v>
      </c>
      <c r="BG178" s="289">
        <f t="shared" si="55"/>
        <v>0</v>
      </c>
      <c r="BH178" s="289">
        <f t="shared" si="56"/>
        <v>0</v>
      </c>
      <c r="BI178" s="177"/>
      <c r="BK178" s="177"/>
      <c r="BM178" s="177"/>
      <c r="BO178" s="177"/>
      <c r="BQ178" s="289">
        <f t="shared" si="57"/>
        <v>0</v>
      </c>
      <c r="BR178" s="289">
        <f t="shared" si="58"/>
        <v>0</v>
      </c>
      <c r="BS178" s="289">
        <f t="shared" si="59"/>
        <v>0</v>
      </c>
      <c r="BV178" s="177">
        <v>5</v>
      </c>
      <c r="BX178" s="177"/>
      <c r="BZ178" s="177">
        <v>2</v>
      </c>
      <c r="CA178" s="117"/>
      <c r="CB178" s="177"/>
      <c r="CD178" s="289">
        <f t="shared" si="60"/>
        <v>7</v>
      </c>
      <c r="CE178" s="289">
        <f t="shared" si="61"/>
        <v>0</v>
      </c>
      <c r="CF178" s="289">
        <f t="shared" si="62"/>
        <v>7</v>
      </c>
      <c r="CO178" s="289"/>
      <c r="CP178" s="289"/>
      <c r="CQ178" s="289"/>
      <c r="DB178" s="289"/>
      <c r="DC178" s="289"/>
      <c r="DD178" s="289"/>
      <c r="DM178" s="289"/>
      <c r="DN178" s="289"/>
      <c r="DO178" s="289"/>
    </row>
    <row r="179" spans="1:119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42"/>
        <v>8</v>
      </c>
      <c r="M179" s="83">
        <f t="shared" si="43"/>
        <v>0</v>
      </c>
      <c r="N179" s="83">
        <f t="shared" si="44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45"/>
        <v>23</v>
      </c>
      <c r="X179" s="161">
        <f t="shared" si="46"/>
        <v>0</v>
      </c>
      <c r="Y179" s="161">
        <f t="shared" si="47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48"/>
        <v>11</v>
      </c>
      <c r="AI179" s="83">
        <f t="shared" si="49"/>
        <v>0</v>
      </c>
      <c r="AJ179" s="83">
        <f t="shared" si="50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51"/>
        <v>0</v>
      </c>
      <c r="AV179" s="161">
        <f t="shared" si="52"/>
        <v>40</v>
      </c>
      <c r="AW179" s="161">
        <f t="shared" si="53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89">
        <f t="shared" si="54"/>
        <v>0</v>
      </c>
      <c r="BG179" s="289">
        <f t="shared" si="55"/>
        <v>0</v>
      </c>
      <c r="BH179" s="289">
        <f t="shared" si="56"/>
        <v>0</v>
      </c>
      <c r="BI179" s="177"/>
      <c r="BK179" s="177"/>
      <c r="BM179" s="177"/>
      <c r="BO179" s="177"/>
      <c r="BQ179" s="289">
        <f t="shared" si="57"/>
        <v>0</v>
      </c>
      <c r="BR179" s="289">
        <f t="shared" si="58"/>
        <v>0</v>
      </c>
      <c r="BS179" s="289">
        <f t="shared" si="59"/>
        <v>0</v>
      </c>
      <c r="BV179" s="177"/>
      <c r="BX179" s="177"/>
      <c r="BZ179" s="177">
        <v>3</v>
      </c>
      <c r="CA179" s="117"/>
      <c r="CB179" s="177"/>
      <c r="CD179" s="289">
        <f t="shared" si="60"/>
        <v>3</v>
      </c>
      <c r="CE179" s="289">
        <f t="shared" si="61"/>
        <v>0</v>
      </c>
      <c r="CF179" s="289">
        <f t="shared" si="62"/>
        <v>3</v>
      </c>
      <c r="CO179" s="289"/>
      <c r="CP179" s="289"/>
      <c r="CQ179" s="289"/>
      <c r="DB179" s="289"/>
      <c r="DC179" s="289"/>
      <c r="DD179" s="289"/>
      <c r="DM179" s="289"/>
      <c r="DN179" s="289"/>
      <c r="DO179" s="289"/>
    </row>
    <row r="180" spans="1:119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42"/>
        <v>0</v>
      </c>
      <c r="M180" s="83">
        <f t="shared" si="43"/>
        <v>0</v>
      </c>
      <c r="N180" s="83">
        <f t="shared" si="44"/>
        <v>0</v>
      </c>
      <c r="O180" s="168"/>
      <c r="Q180" s="171"/>
      <c r="S180" s="174"/>
      <c r="U180" s="177"/>
      <c r="W180" s="161">
        <f t="shared" si="45"/>
        <v>0</v>
      </c>
      <c r="X180" s="161">
        <f t="shared" si="46"/>
        <v>0</v>
      </c>
      <c r="Y180" s="161">
        <f t="shared" si="47"/>
        <v>0</v>
      </c>
      <c r="Z180" s="177"/>
      <c r="AB180" s="177"/>
      <c r="AD180" s="177"/>
      <c r="AF180" s="177"/>
      <c r="AH180" s="83">
        <f t="shared" si="48"/>
        <v>0</v>
      </c>
      <c r="AI180" s="83">
        <f t="shared" si="49"/>
        <v>0</v>
      </c>
      <c r="AJ180" s="83">
        <f t="shared" si="50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51"/>
        <v>0</v>
      </c>
      <c r="AV180" s="161">
        <f t="shared" si="52"/>
        <v>11</v>
      </c>
      <c r="AW180" s="161">
        <f t="shared" si="53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89">
        <f t="shared" si="54"/>
        <v>0</v>
      </c>
      <c r="BG180" s="289">
        <f t="shared" si="55"/>
        <v>0</v>
      </c>
      <c r="BH180" s="289">
        <f t="shared" si="56"/>
        <v>0</v>
      </c>
      <c r="BI180" s="177"/>
      <c r="BK180" s="177"/>
      <c r="BM180" s="177"/>
      <c r="BO180" s="177"/>
      <c r="BQ180" s="289">
        <f t="shared" si="57"/>
        <v>0</v>
      </c>
      <c r="BR180" s="289">
        <f t="shared" si="58"/>
        <v>0</v>
      </c>
      <c r="BS180" s="289">
        <f t="shared" si="59"/>
        <v>0</v>
      </c>
      <c r="BV180" s="177"/>
      <c r="BX180" s="177"/>
      <c r="BZ180" s="177"/>
      <c r="CA180" s="117"/>
      <c r="CB180" s="177"/>
      <c r="CD180" s="289">
        <f t="shared" si="60"/>
        <v>0</v>
      </c>
      <c r="CE180" s="289">
        <f t="shared" si="61"/>
        <v>0</v>
      </c>
      <c r="CF180" s="289">
        <f t="shared" si="62"/>
        <v>0</v>
      </c>
      <c r="CO180" s="289"/>
      <c r="CP180" s="289"/>
      <c r="CQ180" s="289"/>
      <c r="DB180" s="289"/>
      <c r="DC180" s="289"/>
      <c r="DD180" s="289"/>
      <c r="DM180" s="289"/>
      <c r="DN180" s="289"/>
      <c r="DO180" s="289"/>
    </row>
    <row r="181" spans="1:119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42"/>
        <v>0</v>
      </c>
      <c r="M181" s="83">
        <f t="shared" si="43"/>
        <v>0</v>
      </c>
      <c r="N181" s="83">
        <f t="shared" si="44"/>
        <v>0</v>
      </c>
      <c r="O181" s="168"/>
      <c r="Q181" s="171"/>
      <c r="S181" s="174"/>
      <c r="U181" s="177"/>
      <c r="W181" s="161">
        <f t="shared" si="45"/>
        <v>0</v>
      </c>
      <c r="X181" s="161">
        <f t="shared" si="46"/>
        <v>0</v>
      </c>
      <c r="Y181" s="161">
        <f t="shared" si="47"/>
        <v>0</v>
      </c>
      <c r="Z181" s="177"/>
      <c r="AB181" s="177"/>
      <c r="AD181" s="177"/>
      <c r="AF181" s="177"/>
      <c r="AH181" s="83">
        <f t="shared" si="48"/>
        <v>0</v>
      </c>
      <c r="AI181" s="83">
        <f t="shared" si="49"/>
        <v>0</v>
      </c>
      <c r="AJ181" s="83">
        <f t="shared" si="50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51"/>
        <v>0</v>
      </c>
      <c r="AV181" s="161">
        <f t="shared" si="52"/>
        <v>3</v>
      </c>
      <c r="AW181" s="161">
        <f t="shared" si="53"/>
        <v>3</v>
      </c>
      <c r="AX181" s="60"/>
      <c r="AY181" s="41"/>
      <c r="AZ181" s="60"/>
      <c r="BA181" s="41"/>
      <c r="BB181" s="60"/>
      <c r="BC181" s="41"/>
      <c r="BD181" s="60"/>
      <c r="BE181" s="41"/>
      <c r="BF181" s="289">
        <f t="shared" si="54"/>
        <v>0</v>
      </c>
      <c r="BG181" s="289">
        <f t="shared" si="55"/>
        <v>0</v>
      </c>
      <c r="BH181" s="289">
        <f t="shared" si="56"/>
        <v>0</v>
      </c>
      <c r="BI181" s="177"/>
      <c r="BK181" s="177"/>
      <c r="BM181" s="177"/>
      <c r="BO181" s="177"/>
      <c r="BQ181" s="289">
        <f t="shared" si="57"/>
        <v>0</v>
      </c>
      <c r="BR181" s="289">
        <f t="shared" si="58"/>
        <v>0</v>
      </c>
      <c r="BS181" s="289">
        <f t="shared" si="59"/>
        <v>0</v>
      </c>
      <c r="BV181" s="177"/>
      <c r="BX181" s="177"/>
      <c r="BZ181" s="177"/>
      <c r="CA181" s="117"/>
      <c r="CB181" s="177"/>
      <c r="CD181" s="289">
        <f t="shared" si="60"/>
        <v>0</v>
      </c>
      <c r="CE181" s="289">
        <f t="shared" si="61"/>
        <v>0</v>
      </c>
      <c r="CF181" s="289">
        <f t="shared" si="62"/>
        <v>0</v>
      </c>
      <c r="CO181" s="289"/>
      <c r="CP181" s="289"/>
      <c r="CQ181" s="289"/>
      <c r="DB181" s="289"/>
      <c r="DC181" s="289"/>
      <c r="DD181" s="289"/>
      <c r="DM181" s="289"/>
      <c r="DN181" s="289"/>
      <c r="DO181" s="289"/>
    </row>
    <row r="182" spans="1:119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42"/>
        <v>0</v>
      </c>
      <c r="M182" s="83">
        <f t="shared" si="43"/>
        <v>0</v>
      </c>
      <c r="N182" s="83">
        <f t="shared" si="44"/>
        <v>0</v>
      </c>
      <c r="O182" s="168"/>
      <c r="Q182" s="171"/>
      <c r="S182" s="174"/>
      <c r="U182" s="177"/>
      <c r="W182" s="161">
        <f t="shared" si="45"/>
        <v>0</v>
      </c>
      <c r="X182" s="161">
        <f t="shared" si="46"/>
        <v>0</v>
      </c>
      <c r="Y182" s="161">
        <f t="shared" si="47"/>
        <v>0</v>
      </c>
      <c r="Z182" s="177"/>
      <c r="AB182" s="177"/>
      <c r="AD182" s="177"/>
      <c r="AF182" s="177"/>
      <c r="AH182" s="83">
        <f t="shared" si="48"/>
        <v>0</v>
      </c>
      <c r="AI182" s="83">
        <f t="shared" si="49"/>
        <v>0</v>
      </c>
      <c r="AJ182" s="83">
        <f t="shared" si="50"/>
        <v>0</v>
      </c>
      <c r="AL182" s="258"/>
      <c r="AN182" s="258"/>
      <c r="AP182" s="258"/>
      <c r="AQ182" s="117"/>
      <c r="AR182" s="117"/>
      <c r="AU182" s="161">
        <f t="shared" si="51"/>
        <v>0</v>
      </c>
      <c r="AV182" s="161">
        <f t="shared" si="52"/>
        <v>0</v>
      </c>
      <c r="AW182" s="161">
        <f t="shared" si="53"/>
        <v>0</v>
      </c>
      <c r="AX182" s="60"/>
      <c r="AY182" s="41"/>
      <c r="AZ182" s="60"/>
      <c r="BA182" s="41"/>
      <c r="BB182" s="60"/>
      <c r="BC182" s="41"/>
      <c r="BD182" s="60"/>
      <c r="BE182" s="41"/>
      <c r="BF182" s="289">
        <f t="shared" si="54"/>
        <v>0</v>
      </c>
      <c r="BG182" s="289">
        <f t="shared" si="55"/>
        <v>0</v>
      </c>
      <c r="BH182" s="289">
        <f t="shared" si="56"/>
        <v>0</v>
      </c>
      <c r="BI182" s="177"/>
      <c r="BK182" s="177"/>
      <c r="BM182" s="177"/>
      <c r="BO182" s="177"/>
      <c r="BQ182" s="289">
        <f t="shared" si="57"/>
        <v>0</v>
      </c>
      <c r="BR182" s="289">
        <f t="shared" si="58"/>
        <v>0</v>
      </c>
      <c r="BS182" s="289">
        <f t="shared" si="59"/>
        <v>0</v>
      </c>
      <c r="BV182" s="177"/>
      <c r="BX182" s="177"/>
      <c r="BZ182" s="177"/>
      <c r="CA182" s="117"/>
      <c r="CB182" s="177"/>
      <c r="CD182" s="289">
        <f t="shared" si="60"/>
        <v>0</v>
      </c>
      <c r="CE182" s="289">
        <f t="shared" si="61"/>
        <v>0</v>
      </c>
      <c r="CF182" s="289">
        <f t="shared" si="62"/>
        <v>0</v>
      </c>
      <c r="CO182" s="289"/>
      <c r="CP182" s="289"/>
      <c r="CQ182" s="289"/>
      <c r="DB182" s="289"/>
      <c r="DC182" s="289"/>
      <c r="DD182" s="289"/>
      <c r="DM182" s="289"/>
      <c r="DN182" s="289"/>
      <c r="DO182" s="289"/>
    </row>
    <row r="183" spans="1:119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42"/>
        <v>2</v>
      </c>
      <c r="M183" s="83">
        <f t="shared" si="43"/>
        <v>0</v>
      </c>
      <c r="N183" s="83">
        <f t="shared" si="44"/>
        <v>2</v>
      </c>
      <c r="O183" s="168"/>
      <c r="Q183" s="171"/>
      <c r="S183" s="174"/>
      <c r="U183" s="177"/>
      <c r="W183" s="161">
        <f t="shared" si="45"/>
        <v>0</v>
      </c>
      <c r="X183" s="161">
        <f t="shared" si="46"/>
        <v>0</v>
      </c>
      <c r="Y183" s="161">
        <f t="shared" si="47"/>
        <v>0</v>
      </c>
      <c r="Z183" s="177"/>
      <c r="AB183" s="177"/>
      <c r="AD183" s="177"/>
      <c r="AF183" s="177"/>
      <c r="AH183" s="83">
        <f t="shared" si="48"/>
        <v>0</v>
      </c>
      <c r="AI183" s="83">
        <f t="shared" si="49"/>
        <v>0</v>
      </c>
      <c r="AJ183" s="83">
        <f t="shared" si="50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51"/>
        <v>0</v>
      </c>
      <c r="AV183" s="161">
        <f t="shared" si="52"/>
        <v>5</v>
      </c>
      <c r="AW183" s="161">
        <f t="shared" si="53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89">
        <f t="shared" si="54"/>
        <v>4</v>
      </c>
      <c r="BG183" s="289">
        <f t="shared" si="55"/>
        <v>0</v>
      </c>
      <c r="BH183" s="289">
        <f t="shared" si="56"/>
        <v>4</v>
      </c>
      <c r="BI183" s="177"/>
      <c r="BK183" s="177"/>
      <c r="BM183" s="177"/>
      <c r="BO183" s="177"/>
      <c r="BQ183" s="289">
        <f t="shared" si="57"/>
        <v>0</v>
      </c>
      <c r="BR183" s="289">
        <f t="shared" si="58"/>
        <v>0</v>
      </c>
      <c r="BS183" s="289">
        <f t="shared" si="59"/>
        <v>0</v>
      </c>
      <c r="BV183" s="177"/>
      <c r="BX183" s="177"/>
      <c r="BZ183" s="177"/>
      <c r="CA183" s="117"/>
      <c r="CB183" s="177"/>
      <c r="CD183" s="289">
        <f t="shared" si="60"/>
        <v>0</v>
      </c>
      <c r="CE183" s="289">
        <f t="shared" si="61"/>
        <v>0</v>
      </c>
      <c r="CF183" s="289">
        <f t="shared" si="62"/>
        <v>0</v>
      </c>
      <c r="CO183" s="289"/>
      <c r="CP183" s="289"/>
      <c r="CQ183" s="289"/>
      <c r="DB183" s="289"/>
      <c r="DC183" s="289"/>
      <c r="DD183" s="289"/>
      <c r="DM183" s="289"/>
      <c r="DN183" s="289"/>
      <c r="DO183" s="289"/>
    </row>
    <row r="184" spans="1:119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42"/>
        <v>5</v>
      </c>
      <c r="M184" s="83">
        <f t="shared" si="43"/>
        <v>0</v>
      </c>
      <c r="N184" s="83">
        <f t="shared" si="44"/>
        <v>5</v>
      </c>
      <c r="O184" s="168"/>
      <c r="Q184" s="171"/>
      <c r="S184" s="174"/>
      <c r="U184" s="177"/>
      <c r="W184" s="161">
        <f t="shared" si="45"/>
        <v>0</v>
      </c>
      <c r="X184" s="161">
        <f t="shared" si="46"/>
        <v>0</v>
      </c>
      <c r="Y184" s="161">
        <f t="shared" si="47"/>
        <v>0</v>
      </c>
      <c r="Z184" s="177"/>
      <c r="AB184" s="177"/>
      <c r="AD184" s="177"/>
      <c r="AF184" s="177"/>
      <c r="AH184" s="83">
        <f t="shared" si="48"/>
        <v>0</v>
      </c>
      <c r="AI184" s="83">
        <f t="shared" si="49"/>
        <v>0</v>
      </c>
      <c r="AJ184" s="83">
        <f t="shared" si="50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51"/>
        <v>0</v>
      </c>
      <c r="AV184" s="161">
        <f t="shared" si="52"/>
        <v>50</v>
      </c>
      <c r="AW184" s="161">
        <f t="shared" si="53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89">
        <f t="shared" si="54"/>
        <v>0</v>
      </c>
      <c r="BG184" s="289">
        <f t="shared" si="55"/>
        <v>0</v>
      </c>
      <c r="BH184" s="289">
        <f t="shared" si="56"/>
        <v>0</v>
      </c>
      <c r="BI184" s="177"/>
      <c r="BK184" s="177"/>
      <c r="BM184" s="177"/>
      <c r="BO184" s="177"/>
      <c r="BQ184" s="289">
        <f t="shared" si="57"/>
        <v>0</v>
      </c>
      <c r="BR184" s="289">
        <f t="shared" si="58"/>
        <v>0</v>
      </c>
      <c r="BS184" s="289">
        <f t="shared" si="59"/>
        <v>0</v>
      </c>
      <c r="BV184" s="177"/>
      <c r="BX184" s="177"/>
      <c r="BZ184" s="177"/>
      <c r="CA184" s="117"/>
      <c r="CB184" s="177"/>
      <c r="CD184" s="289">
        <f t="shared" si="60"/>
        <v>0</v>
      </c>
      <c r="CE184" s="289">
        <f t="shared" si="61"/>
        <v>0</v>
      </c>
      <c r="CF184" s="289">
        <f t="shared" si="62"/>
        <v>0</v>
      </c>
      <c r="CO184" s="289"/>
      <c r="CP184" s="289"/>
      <c r="CQ184" s="289"/>
      <c r="DB184" s="289"/>
      <c r="DC184" s="289"/>
      <c r="DD184" s="289"/>
      <c r="DM184" s="289"/>
      <c r="DN184" s="289"/>
      <c r="DO184" s="289"/>
    </row>
    <row r="185" spans="1:119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42"/>
        <v>0</v>
      </c>
      <c r="M185" s="83">
        <f t="shared" si="43"/>
        <v>0</v>
      </c>
      <c r="N185" s="83">
        <f t="shared" si="44"/>
        <v>0</v>
      </c>
      <c r="O185" s="168"/>
      <c r="Q185" s="171"/>
      <c r="S185" s="174"/>
      <c r="U185" s="177"/>
      <c r="W185" s="161">
        <f t="shared" si="45"/>
        <v>0</v>
      </c>
      <c r="X185" s="161">
        <f t="shared" si="46"/>
        <v>0</v>
      </c>
      <c r="Y185" s="161">
        <f t="shared" si="47"/>
        <v>0</v>
      </c>
      <c r="Z185" s="177"/>
      <c r="AB185" s="177"/>
      <c r="AD185" s="177"/>
      <c r="AF185" s="177"/>
      <c r="AH185" s="83">
        <f t="shared" si="48"/>
        <v>0</v>
      </c>
      <c r="AI185" s="83">
        <f t="shared" si="49"/>
        <v>0</v>
      </c>
      <c r="AJ185" s="83">
        <f t="shared" si="50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51"/>
        <v>0</v>
      </c>
      <c r="AV185" s="161">
        <f t="shared" si="52"/>
        <v>44</v>
      </c>
      <c r="AW185" s="161">
        <f t="shared" si="53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89">
        <f t="shared" si="54"/>
        <v>0</v>
      </c>
      <c r="BG185" s="289">
        <f t="shared" si="55"/>
        <v>0</v>
      </c>
      <c r="BH185" s="289">
        <f t="shared" si="56"/>
        <v>0</v>
      </c>
      <c r="BI185" s="177"/>
      <c r="BK185" s="177"/>
      <c r="BM185" s="177"/>
      <c r="BO185" s="177"/>
      <c r="BQ185" s="289">
        <f t="shared" si="57"/>
        <v>0</v>
      </c>
      <c r="BR185" s="289">
        <f t="shared" si="58"/>
        <v>0</v>
      </c>
      <c r="BS185" s="289">
        <f t="shared" si="59"/>
        <v>0</v>
      </c>
      <c r="BV185" s="177"/>
      <c r="BX185" s="177"/>
      <c r="BZ185" s="177"/>
      <c r="CA185" s="117"/>
      <c r="CB185" s="177"/>
      <c r="CD185" s="289">
        <f t="shared" si="60"/>
        <v>0</v>
      </c>
      <c r="CE185" s="289">
        <f t="shared" si="61"/>
        <v>0</v>
      </c>
      <c r="CF185" s="289">
        <f t="shared" si="62"/>
        <v>0</v>
      </c>
      <c r="CO185" s="289"/>
      <c r="CP185" s="289"/>
      <c r="CQ185" s="289"/>
      <c r="DB185" s="289"/>
      <c r="DC185" s="289"/>
      <c r="DD185" s="289"/>
      <c r="DM185" s="289"/>
      <c r="DN185" s="289"/>
      <c r="DO185" s="289"/>
    </row>
    <row r="186" spans="1:119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42"/>
        <v>103</v>
      </c>
      <c r="M186" s="83">
        <f t="shared" si="43"/>
        <v>0</v>
      </c>
      <c r="N186" s="83">
        <f t="shared" si="44"/>
        <v>103</v>
      </c>
      <c r="O186" s="168">
        <v>2</v>
      </c>
      <c r="Q186" s="171">
        <v>3</v>
      </c>
      <c r="S186" s="174"/>
      <c r="U186" s="177"/>
      <c r="W186" s="161">
        <f t="shared" si="45"/>
        <v>5</v>
      </c>
      <c r="X186" s="161">
        <f t="shared" si="46"/>
        <v>0</v>
      </c>
      <c r="Y186" s="161">
        <f t="shared" si="47"/>
        <v>5</v>
      </c>
      <c r="Z186" s="177"/>
      <c r="AB186" s="177"/>
      <c r="AD186" s="177"/>
      <c r="AF186" s="177"/>
      <c r="AH186" s="83">
        <f t="shared" si="48"/>
        <v>0</v>
      </c>
      <c r="AI186" s="83">
        <f t="shared" si="49"/>
        <v>0</v>
      </c>
      <c r="AJ186" s="83">
        <f t="shared" si="50"/>
        <v>0</v>
      </c>
      <c r="AL186" s="258"/>
      <c r="AN186" s="258"/>
      <c r="AP186" s="258"/>
      <c r="AQ186" s="117"/>
      <c r="AR186" s="117"/>
      <c r="AU186" s="161">
        <f t="shared" si="51"/>
        <v>0</v>
      </c>
      <c r="AV186" s="161">
        <f t="shared" si="52"/>
        <v>0</v>
      </c>
      <c r="AW186" s="161">
        <f t="shared" si="53"/>
        <v>0</v>
      </c>
      <c r="AX186" s="60"/>
      <c r="AY186" s="41"/>
      <c r="AZ186" s="60"/>
      <c r="BA186" s="41"/>
      <c r="BB186" s="60"/>
      <c r="BC186" s="41"/>
      <c r="BD186" s="60"/>
      <c r="BE186" s="41"/>
      <c r="BF186" s="289">
        <f t="shared" si="54"/>
        <v>0</v>
      </c>
      <c r="BG186" s="289">
        <f t="shared" si="55"/>
        <v>0</v>
      </c>
      <c r="BH186" s="289">
        <f t="shared" si="56"/>
        <v>0</v>
      </c>
      <c r="BI186" s="177"/>
      <c r="BK186" s="177"/>
      <c r="BM186" s="177"/>
      <c r="BO186" s="177"/>
      <c r="BQ186" s="289">
        <f t="shared" si="57"/>
        <v>0</v>
      </c>
      <c r="BR186" s="289">
        <f t="shared" si="58"/>
        <v>0</v>
      </c>
      <c r="BS186" s="289">
        <f t="shared" si="59"/>
        <v>0</v>
      </c>
      <c r="BV186" s="177"/>
      <c r="BX186" s="177"/>
      <c r="BZ186" s="177"/>
      <c r="CA186" s="117"/>
      <c r="CB186" s="177"/>
      <c r="CD186" s="289">
        <f t="shared" si="60"/>
        <v>0</v>
      </c>
      <c r="CE186" s="289">
        <f t="shared" si="61"/>
        <v>0</v>
      </c>
      <c r="CF186" s="289">
        <f t="shared" si="62"/>
        <v>0</v>
      </c>
      <c r="CO186" s="289"/>
      <c r="CP186" s="289"/>
      <c r="CQ186" s="289"/>
      <c r="DB186" s="289"/>
      <c r="DC186" s="289"/>
      <c r="DD186" s="289"/>
      <c r="DM186" s="289"/>
      <c r="DN186" s="289"/>
      <c r="DO186" s="289"/>
    </row>
    <row r="187" spans="1:119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42"/>
        <v>4</v>
      </c>
      <c r="M187" s="83">
        <f t="shared" si="43"/>
        <v>0</v>
      </c>
      <c r="N187" s="83">
        <f t="shared" si="44"/>
        <v>4</v>
      </c>
      <c r="O187" s="168"/>
      <c r="Q187" s="171"/>
      <c r="S187" s="174">
        <v>6</v>
      </c>
      <c r="U187" s="177">
        <v>5</v>
      </c>
      <c r="W187" s="161">
        <f t="shared" si="45"/>
        <v>11</v>
      </c>
      <c r="X187" s="161">
        <f t="shared" si="46"/>
        <v>0</v>
      </c>
      <c r="Y187" s="161">
        <f t="shared" si="47"/>
        <v>11</v>
      </c>
      <c r="Z187" s="177"/>
      <c r="AB187" s="177"/>
      <c r="AD187" s="177"/>
      <c r="AF187" s="177">
        <v>2</v>
      </c>
      <c r="AH187" s="83">
        <f t="shared" si="48"/>
        <v>2</v>
      </c>
      <c r="AI187" s="83">
        <f t="shared" si="49"/>
        <v>0</v>
      </c>
      <c r="AJ187" s="83">
        <f t="shared" si="50"/>
        <v>2</v>
      </c>
      <c r="AL187" s="258"/>
      <c r="AN187" s="258"/>
      <c r="AP187" s="258"/>
      <c r="AQ187" s="117"/>
      <c r="AR187" s="117"/>
      <c r="AU187" s="161">
        <f t="shared" si="51"/>
        <v>0</v>
      </c>
      <c r="AV187" s="161">
        <f t="shared" si="52"/>
        <v>0</v>
      </c>
      <c r="AW187" s="161">
        <f t="shared" si="53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89">
        <f t="shared" si="54"/>
        <v>7</v>
      </c>
      <c r="BG187" s="289">
        <f t="shared" si="55"/>
        <v>0</v>
      </c>
      <c r="BH187" s="289">
        <f t="shared" si="56"/>
        <v>7</v>
      </c>
      <c r="BI187" s="177"/>
      <c r="BK187" s="177"/>
      <c r="BM187" s="177">
        <v>3</v>
      </c>
      <c r="BO187" s="177"/>
      <c r="BQ187" s="289">
        <f t="shared" si="57"/>
        <v>3</v>
      </c>
      <c r="BR187" s="289">
        <f t="shared" si="58"/>
        <v>0</v>
      </c>
      <c r="BS187" s="289">
        <f t="shared" si="59"/>
        <v>3</v>
      </c>
      <c r="BV187" s="177"/>
      <c r="BX187" s="177"/>
      <c r="BZ187" s="177"/>
      <c r="CA187" s="117"/>
      <c r="CB187" s="177"/>
      <c r="CD187" s="289">
        <f t="shared" si="60"/>
        <v>0</v>
      </c>
      <c r="CE187" s="289">
        <f t="shared" si="61"/>
        <v>0</v>
      </c>
      <c r="CF187" s="289">
        <f t="shared" si="62"/>
        <v>0</v>
      </c>
      <c r="CO187" s="289"/>
      <c r="CP187" s="289"/>
      <c r="CQ187" s="289"/>
      <c r="DB187" s="289"/>
      <c r="DC187" s="289"/>
      <c r="DD187" s="289"/>
      <c r="DM187" s="289"/>
      <c r="DN187" s="289"/>
      <c r="DO187" s="289"/>
    </row>
    <row r="188" spans="1:119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42"/>
        <v>0</v>
      </c>
      <c r="M188" s="83">
        <f t="shared" si="43"/>
        <v>0</v>
      </c>
      <c r="N188" s="83">
        <f t="shared" si="44"/>
        <v>0</v>
      </c>
      <c r="O188" s="168"/>
      <c r="Q188" s="171"/>
      <c r="S188" s="174"/>
      <c r="U188" s="177"/>
      <c r="W188" s="161">
        <f t="shared" si="45"/>
        <v>0</v>
      </c>
      <c r="X188" s="161">
        <f t="shared" si="46"/>
        <v>0</v>
      </c>
      <c r="Y188" s="161">
        <f t="shared" si="47"/>
        <v>0</v>
      </c>
      <c r="Z188" s="177"/>
      <c r="AB188" s="177"/>
      <c r="AD188" s="177"/>
      <c r="AF188" s="177"/>
      <c r="AH188" s="83">
        <f t="shared" si="48"/>
        <v>0</v>
      </c>
      <c r="AI188" s="83">
        <f t="shared" si="49"/>
        <v>0</v>
      </c>
      <c r="AJ188" s="83">
        <f t="shared" si="50"/>
        <v>0</v>
      </c>
      <c r="AL188" s="258"/>
      <c r="AN188" s="258"/>
      <c r="AP188" s="258"/>
      <c r="AQ188" s="117"/>
      <c r="AR188" s="117"/>
      <c r="AU188" s="161">
        <f t="shared" si="51"/>
        <v>0</v>
      </c>
      <c r="AV188" s="161">
        <f t="shared" si="52"/>
        <v>0</v>
      </c>
      <c r="AW188" s="161">
        <f t="shared" si="53"/>
        <v>0</v>
      </c>
      <c r="AX188" s="60"/>
      <c r="AY188" s="41"/>
      <c r="AZ188" s="60"/>
      <c r="BA188" s="41"/>
      <c r="BB188" s="60"/>
      <c r="BC188" s="41"/>
      <c r="BD188" s="60"/>
      <c r="BE188" s="41"/>
      <c r="BF188" s="289">
        <f t="shared" si="54"/>
        <v>0</v>
      </c>
      <c r="BG188" s="289">
        <f t="shared" si="55"/>
        <v>0</v>
      </c>
      <c r="BH188" s="289">
        <f t="shared" si="56"/>
        <v>0</v>
      </c>
      <c r="BI188" s="177"/>
      <c r="BK188" s="177"/>
      <c r="BM188" s="177"/>
      <c r="BO188" s="177"/>
      <c r="BQ188" s="289">
        <f t="shared" si="57"/>
        <v>0</v>
      </c>
      <c r="BR188" s="289">
        <f t="shared" si="58"/>
        <v>0</v>
      </c>
      <c r="BS188" s="289">
        <f t="shared" si="59"/>
        <v>0</v>
      </c>
      <c r="BV188" s="177"/>
      <c r="BX188" s="177"/>
      <c r="BZ188" s="177"/>
      <c r="CA188" s="117"/>
      <c r="CB188" s="177"/>
      <c r="CD188" s="289">
        <f t="shared" si="60"/>
        <v>0</v>
      </c>
      <c r="CE188" s="289">
        <f t="shared" si="61"/>
        <v>0</v>
      </c>
      <c r="CF188" s="289">
        <f t="shared" si="62"/>
        <v>0</v>
      </c>
      <c r="CO188" s="289"/>
      <c r="CP188" s="289"/>
      <c r="CQ188" s="289"/>
      <c r="DB188" s="289"/>
      <c r="DC188" s="289"/>
      <c r="DD188" s="289"/>
      <c r="DM188" s="289"/>
      <c r="DN188" s="289"/>
      <c r="DO188" s="289"/>
    </row>
    <row r="189" spans="1:119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42"/>
        <v>0</v>
      </c>
      <c r="M189" s="83">
        <f t="shared" si="43"/>
        <v>0</v>
      </c>
      <c r="N189" s="83">
        <f t="shared" si="44"/>
        <v>0</v>
      </c>
      <c r="O189" s="168"/>
      <c r="Q189" s="171"/>
      <c r="S189" s="174"/>
      <c r="U189" s="177"/>
      <c r="W189" s="161">
        <f t="shared" si="45"/>
        <v>0</v>
      </c>
      <c r="X189" s="161">
        <f t="shared" si="46"/>
        <v>0</v>
      </c>
      <c r="Y189" s="161">
        <f t="shared" si="47"/>
        <v>0</v>
      </c>
      <c r="Z189" s="177"/>
      <c r="AB189" s="177"/>
      <c r="AD189" s="177"/>
      <c r="AF189" s="177"/>
      <c r="AH189" s="83">
        <f t="shared" si="48"/>
        <v>0</v>
      </c>
      <c r="AI189" s="83">
        <f t="shared" si="49"/>
        <v>0</v>
      </c>
      <c r="AJ189" s="83">
        <f t="shared" si="50"/>
        <v>0</v>
      </c>
      <c r="AL189" s="258"/>
      <c r="AN189" s="258"/>
      <c r="AP189" s="258"/>
      <c r="AQ189" s="117"/>
      <c r="AR189" s="117"/>
      <c r="AU189" s="161">
        <f t="shared" si="51"/>
        <v>0</v>
      </c>
      <c r="AV189" s="161">
        <f t="shared" si="52"/>
        <v>0</v>
      </c>
      <c r="AW189" s="161">
        <f t="shared" si="53"/>
        <v>0</v>
      </c>
      <c r="AX189" s="60"/>
      <c r="AY189" s="41"/>
      <c r="AZ189" s="60"/>
      <c r="BA189" s="41"/>
      <c r="BB189" s="60"/>
      <c r="BC189" s="41"/>
      <c r="BD189" s="60"/>
      <c r="BE189" s="41"/>
      <c r="BF189" s="289">
        <f t="shared" si="54"/>
        <v>0</v>
      </c>
      <c r="BG189" s="289">
        <f t="shared" si="55"/>
        <v>0</v>
      </c>
      <c r="BH189" s="289">
        <f t="shared" si="56"/>
        <v>0</v>
      </c>
      <c r="BI189" s="177"/>
      <c r="BK189" s="177"/>
      <c r="BM189" s="177"/>
      <c r="BO189" s="177"/>
      <c r="BQ189" s="289">
        <f t="shared" si="57"/>
        <v>0</v>
      </c>
      <c r="BR189" s="289">
        <f t="shared" si="58"/>
        <v>0</v>
      </c>
      <c r="BS189" s="289">
        <f t="shared" si="59"/>
        <v>0</v>
      </c>
      <c r="BV189" s="177">
        <v>5</v>
      </c>
      <c r="BX189" s="177"/>
      <c r="BZ189" s="177">
        <v>8</v>
      </c>
      <c r="CA189" s="117"/>
      <c r="CB189" s="177"/>
      <c r="CD189" s="289">
        <f t="shared" si="60"/>
        <v>13</v>
      </c>
      <c r="CE189" s="289">
        <f t="shared" si="61"/>
        <v>0</v>
      </c>
      <c r="CF189" s="289">
        <f t="shared" si="62"/>
        <v>13</v>
      </c>
      <c r="CO189" s="289"/>
      <c r="CP189" s="289"/>
      <c r="CQ189" s="289"/>
      <c r="DB189" s="289"/>
      <c r="DC189" s="289"/>
      <c r="DD189" s="289"/>
      <c r="DM189" s="289"/>
      <c r="DN189" s="289"/>
      <c r="DO189" s="289"/>
    </row>
    <row r="190" spans="1:119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42"/>
        <v>0</v>
      </c>
      <c r="M190" s="83">
        <f t="shared" si="43"/>
        <v>0</v>
      </c>
      <c r="N190" s="83">
        <f t="shared" si="44"/>
        <v>0</v>
      </c>
      <c r="O190" s="168"/>
      <c r="Q190" s="171"/>
      <c r="S190" s="174">
        <v>3</v>
      </c>
      <c r="U190" s="177">
        <v>1</v>
      </c>
      <c r="W190" s="161">
        <f t="shared" si="45"/>
        <v>4</v>
      </c>
      <c r="X190" s="161">
        <f t="shared" si="46"/>
        <v>0</v>
      </c>
      <c r="Y190" s="161">
        <f t="shared" si="47"/>
        <v>4</v>
      </c>
      <c r="Z190" s="177"/>
      <c r="AB190" s="177"/>
      <c r="AD190" s="177"/>
      <c r="AF190" s="177"/>
      <c r="AH190" s="83">
        <f t="shared" si="48"/>
        <v>0</v>
      </c>
      <c r="AI190" s="83">
        <f t="shared" si="49"/>
        <v>0</v>
      </c>
      <c r="AJ190" s="83">
        <f t="shared" si="50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51"/>
        <v>0</v>
      </c>
      <c r="AV190" s="161">
        <f t="shared" si="52"/>
        <v>240</v>
      </c>
      <c r="AW190" s="161">
        <f t="shared" si="53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89">
        <f t="shared" si="54"/>
        <v>2</v>
      </c>
      <c r="BG190" s="289">
        <f t="shared" si="55"/>
        <v>0</v>
      </c>
      <c r="BH190" s="289">
        <f t="shared" si="56"/>
        <v>2</v>
      </c>
      <c r="BI190" s="177"/>
      <c r="BK190" s="177"/>
      <c r="BM190" s="177"/>
      <c r="BO190" s="177"/>
      <c r="BQ190" s="289">
        <f t="shared" si="57"/>
        <v>0</v>
      </c>
      <c r="BR190" s="289">
        <f t="shared" si="58"/>
        <v>0</v>
      </c>
      <c r="BS190" s="289">
        <f t="shared" si="59"/>
        <v>0</v>
      </c>
      <c r="BV190" s="177"/>
      <c r="BX190" s="177"/>
      <c r="BZ190" s="177"/>
      <c r="CA190" s="117"/>
      <c r="CB190" s="177"/>
      <c r="CD190" s="289">
        <f t="shared" si="60"/>
        <v>0</v>
      </c>
      <c r="CE190" s="289">
        <f t="shared" si="61"/>
        <v>0</v>
      </c>
      <c r="CF190" s="289">
        <f t="shared" si="62"/>
        <v>0</v>
      </c>
      <c r="CO190" s="289"/>
      <c r="CP190" s="289"/>
      <c r="CQ190" s="289"/>
      <c r="DB190" s="289"/>
      <c r="DC190" s="289"/>
      <c r="DD190" s="289"/>
      <c r="DM190" s="289"/>
      <c r="DN190" s="289"/>
      <c r="DO190" s="289"/>
    </row>
    <row r="191" spans="1:119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42"/>
        <v>0</v>
      </c>
      <c r="M191" s="83">
        <f t="shared" si="43"/>
        <v>0</v>
      </c>
      <c r="N191" s="83">
        <f t="shared" si="44"/>
        <v>0</v>
      </c>
      <c r="O191" s="168"/>
      <c r="Q191" s="171"/>
      <c r="S191" s="174"/>
      <c r="U191" s="177"/>
      <c r="W191" s="161">
        <f t="shared" si="45"/>
        <v>0</v>
      </c>
      <c r="X191" s="161">
        <f t="shared" si="46"/>
        <v>0</v>
      </c>
      <c r="Y191" s="161">
        <f t="shared" si="47"/>
        <v>0</v>
      </c>
      <c r="Z191" s="177"/>
      <c r="AB191" s="177"/>
      <c r="AD191" s="177"/>
      <c r="AF191" s="177"/>
      <c r="AH191" s="83">
        <f t="shared" si="48"/>
        <v>0</v>
      </c>
      <c r="AI191" s="83">
        <f t="shared" si="49"/>
        <v>0</v>
      </c>
      <c r="AJ191" s="83">
        <f t="shared" si="50"/>
        <v>0</v>
      </c>
      <c r="AL191" s="258">
        <v>1</v>
      </c>
      <c r="AN191" s="258"/>
      <c r="AP191" s="258"/>
      <c r="AQ191" s="117"/>
      <c r="AR191" s="117"/>
      <c r="AU191" s="161">
        <f t="shared" si="51"/>
        <v>0</v>
      </c>
      <c r="AV191" s="161">
        <f t="shared" si="52"/>
        <v>1</v>
      </c>
      <c r="AW191" s="161">
        <f t="shared" si="53"/>
        <v>1</v>
      </c>
      <c r="AX191" s="60"/>
      <c r="AY191" s="41"/>
      <c r="AZ191" s="60"/>
      <c r="BA191" s="41"/>
      <c r="BB191" s="60"/>
      <c r="BC191" s="41"/>
      <c r="BD191" s="60"/>
      <c r="BE191" s="41"/>
      <c r="BF191" s="289">
        <f t="shared" si="54"/>
        <v>0</v>
      </c>
      <c r="BG191" s="289">
        <f t="shared" si="55"/>
        <v>0</v>
      </c>
      <c r="BH191" s="289">
        <f t="shared" si="56"/>
        <v>0</v>
      </c>
      <c r="BI191" s="177"/>
      <c r="BK191" s="177"/>
      <c r="BM191" s="177"/>
      <c r="BO191" s="177"/>
      <c r="BQ191" s="289">
        <f t="shared" si="57"/>
        <v>0</v>
      </c>
      <c r="BR191" s="289">
        <f t="shared" si="58"/>
        <v>0</v>
      </c>
      <c r="BS191" s="289">
        <f t="shared" si="59"/>
        <v>0</v>
      </c>
      <c r="BV191" s="177"/>
      <c r="BX191" s="177"/>
      <c r="BZ191" s="177"/>
      <c r="CA191" s="117"/>
      <c r="CB191" s="177"/>
      <c r="CD191" s="289">
        <f t="shared" si="60"/>
        <v>0</v>
      </c>
      <c r="CE191" s="289">
        <f t="shared" si="61"/>
        <v>0</v>
      </c>
      <c r="CF191" s="289">
        <f t="shared" si="62"/>
        <v>0</v>
      </c>
      <c r="CO191" s="289"/>
      <c r="CP191" s="289"/>
      <c r="CQ191" s="289"/>
      <c r="DB191" s="289"/>
      <c r="DC191" s="289"/>
      <c r="DD191" s="289"/>
      <c r="DM191" s="289"/>
      <c r="DN191" s="289"/>
      <c r="DO191" s="289"/>
    </row>
    <row r="192" spans="1:119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42"/>
        <v>0</v>
      </c>
      <c r="M192" s="83">
        <f t="shared" si="43"/>
        <v>0</v>
      </c>
      <c r="N192" s="83">
        <f t="shared" si="44"/>
        <v>0</v>
      </c>
      <c r="O192" s="168"/>
      <c r="Q192" s="171"/>
      <c r="S192" s="174"/>
      <c r="U192" s="177"/>
      <c r="W192" s="161">
        <f t="shared" si="45"/>
        <v>0</v>
      </c>
      <c r="X192" s="161">
        <f t="shared" si="46"/>
        <v>0</v>
      </c>
      <c r="Y192" s="161">
        <f t="shared" si="47"/>
        <v>0</v>
      </c>
      <c r="Z192" s="177"/>
      <c r="AB192" s="177"/>
      <c r="AD192" s="177"/>
      <c r="AF192" s="177"/>
      <c r="AH192" s="83">
        <f t="shared" si="48"/>
        <v>0</v>
      </c>
      <c r="AI192" s="83">
        <f t="shared" si="49"/>
        <v>0</v>
      </c>
      <c r="AJ192" s="83">
        <f t="shared" si="50"/>
        <v>0</v>
      </c>
      <c r="AL192" s="258"/>
      <c r="AN192" s="258"/>
      <c r="AP192" s="258"/>
      <c r="AQ192" s="117"/>
      <c r="AR192" s="117"/>
      <c r="AU192" s="161">
        <f t="shared" si="51"/>
        <v>0</v>
      </c>
      <c r="AV192" s="161">
        <f t="shared" si="52"/>
        <v>0</v>
      </c>
      <c r="AW192" s="161">
        <f t="shared" si="53"/>
        <v>0</v>
      </c>
      <c r="AX192" s="60"/>
      <c r="AY192" s="41"/>
      <c r="AZ192" s="60"/>
      <c r="BA192" s="41"/>
      <c r="BB192" s="60"/>
      <c r="BC192" s="41"/>
      <c r="BD192" s="60"/>
      <c r="BE192" s="41"/>
      <c r="BF192" s="289">
        <f t="shared" si="54"/>
        <v>0</v>
      </c>
      <c r="BG192" s="289">
        <f t="shared" si="55"/>
        <v>0</v>
      </c>
      <c r="BH192" s="289">
        <f t="shared" si="56"/>
        <v>0</v>
      </c>
      <c r="BI192" s="177"/>
      <c r="BK192" s="177"/>
      <c r="BM192" s="177"/>
      <c r="BO192" s="177"/>
      <c r="BQ192" s="289">
        <f t="shared" si="57"/>
        <v>0</v>
      </c>
      <c r="BR192" s="289">
        <f t="shared" si="58"/>
        <v>0</v>
      </c>
      <c r="BS192" s="289">
        <f t="shared" si="59"/>
        <v>0</v>
      </c>
      <c r="BV192" s="177"/>
      <c r="BX192" s="177"/>
      <c r="BZ192" s="177"/>
      <c r="CA192" s="117"/>
      <c r="CB192" s="177"/>
      <c r="CD192" s="289">
        <f t="shared" si="60"/>
        <v>0</v>
      </c>
      <c r="CE192" s="289">
        <f t="shared" si="61"/>
        <v>0</v>
      </c>
      <c r="CF192" s="289">
        <f t="shared" si="62"/>
        <v>0</v>
      </c>
      <c r="CO192" s="289"/>
      <c r="CP192" s="289"/>
      <c r="CQ192" s="289"/>
      <c r="DB192" s="289"/>
      <c r="DC192" s="289"/>
      <c r="DD192" s="289"/>
      <c r="DM192" s="289"/>
      <c r="DN192" s="289"/>
      <c r="DO192" s="289"/>
    </row>
    <row r="193" spans="1:119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42"/>
        <v>0</v>
      </c>
      <c r="M193" s="83">
        <f t="shared" si="43"/>
        <v>0</v>
      </c>
      <c r="N193" s="83">
        <f t="shared" si="44"/>
        <v>0</v>
      </c>
      <c r="O193" s="168"/>
      <c r="Q193" s="171"/>
      <c r="S193" s="174"/>
      <c r="U193" s="177"/>
      <c r="W193" s="161">
        <f t="shared" si="45"/>
        <v>0</v>
      </c>
      <c r="X193" s="161">
        <f t="shared" si="46"/>
        <v>0</v>
      </c>
      <c r="Y193" s="161">
        <f t="shared" si="47"/>
        <v>0</v>
      </c>
      <c r="Z193" s="177"/>
      <c r="AB193" s="177"/>
      <c r="AD193" s="177"/>
      <c r="AF193" s="177">
        <v>2</v>
      </c>
      <c r="AH193" s="83">
        <f t="shared" si="48"/>
        <v>2</v>
      </c>
      <c r="AI193" s="83">
        <f t="shared" si="49"/>
        <v>0</v>
      </c>
      <c r="AJ193" s="83">
        <f t="shared" si="50"/>
        <v>2</v>
      </c>
      <c r="AL193" s="258"/>
      <c r="AN193" s="258"/>
      <c r="AP193" s="258"/>
      <c r="AQ193" s="117"/>
      <c r="AR193" s="117"/>
      <c r="AU193" s="161">
        <f t="shared" si="51"/>
        <v>0</v>
      </c>
      <c r="AV193" s="161">
        <f t="shared" si="52"/>
        <v>0</v>
      </c>
      <c r="AW193" s="161">
        <f t="shared" si="53"/>
        <v>0</v>
      </c>
      <c r="AX193" s="60"/>
      <c r="AY193" s="41"/>
      <c r="AZ193" s="60"/>
      <c r="BA193" s="41"/>
      <c r="BB193" s="60"/>
      <c r="BC193" s="41"/>
      <c r="BD193" s="60"/>
      <c r="BE193" s="41"/>
      <c r="BF193" s="289">
        <f t="shared" si="54"/>
        <v>0</v>
      </c>
      <c r="BG193" s="289">
        <f t="shared" si="55"/>
        <v>0</v>
      </c>
      <c r="BH193" s="289">
        <f t="shared" si="56"/>
        <v>0</v>
      </c>
      <c r="BI193" s="177"/>
      <c r="BK193" s="177"/>
      <c r="BM193" s="177"/>
      <c r="BO193" s="177"/>
      <c r="BQ193" s="289">
        <f t="shared" si="57"/>
        <v>0</v>
      </c>
      <c r="BR193" s="289">
        <f t="shared" si="58"/>
        <v>0</v>
      </c>
      <c r="BS193" s="289">
        <f t="shared" si="59"/>
        <v>0</v>
      </c>
      <c r="BV193" s="177"/>
      <c r="BX193" s="177"/>
      <c r="BZ193" s="177"/>
      <c r="CA193" s="117"/>
      <c r="CB193" s="177"/>
      <c r="CD193" s="289">
        <f t="shared" si="60"/>
        <v>0</v>
      </c>
      <c r="CE193" s="289">
        <f t="shared" si="61"/>
        <v>0</v>
      </c>
      <c r="CF193" s="289">
        <f t="shared" si="62"/>
        <v>0</v>
      </c>
      <c r="CO193" s="289"/>
      <c r="CP193" s="289"/>
      <c r="CQ193" s="289"/>
      <c r="DB193" s="289"/>
      <c r="DC193" s="289"/>
      <c r="DD193" s="289"/>
      <c r="DM193" s="289"/>
      <c r="DN193" s="289"/>
      <c r="DO193" s="289"/>
    </row>
    <row r="194" spans="1:119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42"/>
        <v>1</v>
      </c>
      <c r="M194" s="83">
        <f t="shared" si="43"/>
        <v>0</v>
      </c>
      <c r="N194" s="83">
        <f t="shared" si="44"/>
        <v>1</v>
      </c>
      <c r="O194" s="168"/>
      <c r="Q194" s="171"/>
      <c r="S194" s="174">
        <v>2</v>
      </c>
      <c r="U194" s="177">
        <v>1</v>
      </c>
      <c r="W194" s="161">
        <f t="shared" si="45"/>
        <v>3</v>
      </c>
      <c r="X194" s="161">
        <f t="shared" si="46"/>
        <v>0</v>
      </c>
      <c r="Y194" s="161">
        <f t="shared" si="47"/>
        <v>3</v>
      </c>
      <c r="Z194" s="177"/>
      <c r="AB194" s="177"/>
      <c r="AD194" s="177"/>
      <c r="AF194" s="177"/>
      <c r="AH194" s="83">
        <f t="shared" si="48"/>
        <v>0</v>
      </c>
      <c r="AI194" s="83">
        <f t="shared" si="49"/>
        <v>0</v>
      </c>
      <c r="AJ194" s="83">
        <f t="shared" si="50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51"/>
        <v>0</v>
      </c>
      <c r="AV194" s="161">
        <f t="shared" si="52"/>
        <v>11</v>
      </c>
      <c r="AW194" s="161">
        <f t="shared" si="53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89">
        <f t="shared" si="54"/>
        <v>0</v>
      </c>
      <c r="BG194" s="289">
        <f t="shared" si="55"/>
        <v>0</v>
      </c>
      <c r="BH194" s="289">
        <f t="shared" si="56"/>
        <v>0</v>
      </c>
      <c r="BI194" s="177"/>
      <c r="BK194" s="177"/>
      <c r="BM194" s="177"/>
      <c r="BO194" s="177"/>
      <c r="BQ194" s="289">
        <f t="shared" si="57"/>
        <v>0</v>
      </c>
      <c r="BR194" s="289">
        <f t="shared" si="58"/>
        <v>0</v>
      </c>
      <c r="BS194" s="289">
        <f t="shared" si="59"/>
        <v>0</v>
      </c>
      <c r="BV194" s="177"/>
      <c r="BX194" s="177"/>
      <c r="BZ194" s="177"/>
      <c r="CA194" s="117"/>
      <c r="CB194" s="177"/>
      <c r="CD194" s="289">
        <f t="shared" si="60"/>
        <v>0</v>
      </c>
      <c r="CE194" s="289">
        <f t="shared" si="61"/>
        <v>0</v>
      </c>
      <c r="CF194" s="289">
        <f t="shared" si="62"/>
        <v>0</v>
      </c>
      <c r="CO194" s="289"/>
      <c r="CP194" s="289"/>
      <c r="CQ194" s="289"/>
      <c r="DB194" s="289"/>
      <c r="DC194" s="289"/>
      <c r="DD194" s="289"/>
      <c r="DM194" s="289"/>
      <c r="DN194" s="289"/>
      <c r="DO194" s="289"/>
    </row>
    <row r="195" spans="1:119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42"/>
        <v>0</v>
      </c>
      <c r="M195" s="83">
        <f t="shared" si="43"/>
        <v>0</v>
      </c>
      <c r="N195" s="83">
        <f t="shared" si="44"/>
        <v>0</v>
      </c>
      <c r="O195" s="168"/>
      <c r="Q195" s="171"/>
      <c r="S195" s="174"/>
      <c r="U195" s="177"/>
      <c r="W195" s="161">
        <f t="shared" si="45"/>
        <v>0</v>
      </c>
      <c r="X195" s="161">
        <f t="shared" si="46"/>
        <v>0</v>
      </c>
      <c r="Y195" s="161">
        <f t="shared" si="47"/>
        <v>0</v>
      </c>
      <c r="Z195" s="177"/>
      <c r="AB195" s="177"/>
      <c r="AD195" s="177"/>
      <c r="AF195" s="177"/>
      <c r="AH195" s="83">
        <f t="shared" si="48"/>
        <v>0</v>
      </c>
      <c r="AI195" s="83">
        <f t="shared" si="49"/>
        <v>0</v>
      </c>
      <c r="AJ195" s="83">
        <f t="shared" si="50"/>
        <v>0</v>
      </c>
      <c r="AL195" s="258"/>
      <c r="AN195" s="258"/>
      <c r="AP195" s="258"/>
      <c r="AQ195" s="117"/>
      <c r="AR195" s="117"/>
      <c r="AU195" s="161">
        <f t="shared" si="51"/>
        <v>0</v>
      </c>
      <c r="AV195" s="161">
        <f t="shared" si="52"/>
        <v>0</v>
      </c>
      <c r="AW195" s="161">
        <f t="shared" si="53"/>
        <v>0</v>
      </c>
      <c r="AX195" s="60"/>
      <c r="AY195" s="41"/>
      <c r="AZ195" s="60"/>
      <c r="BA195" s="41"/>
      <c r="BB195" s="60"/>
      <c r="BC195" s="41"/>
      <c r="BD195" s="60"/>
      <c r="BE195" s="41"/>
      <c r="BF195" s="289">
        <f t="shared" si="54"/>
        <v>0</v>
      </c>
      <c r="BG195" s="289">
        <f t="shared" si="55"/>
        <v>0</v>
      </c>
      <c r="BH195" s="289">
        <f t="shared" si="56"/>
        <v>0</v>
      </c>
      <c r="BI195" s="177"/>
      <c r="BK195" s="177"/>
      <c r="BM195" s="177"/>
      <c r="BO195" s="177"/>
      <c r="BQ195" s="289">
        <f t="shared" si="57"/>
        <v>0</v>
      </c>
      <c r="BR195" s="289">
        <f t="shared" si="58"/>
        <v>0</v>
      </c>
      <c r="BS195" s="289">
        <f t="shared" si="59"/>
        <v>0</v>
      </c>
      <c r="BV195" s="177"/>
      <c r="BX195" s="177"/>
      <c r="BZ195" s="177"/>
      <c r="CA195" s="117"/>
      <c r="CB195" s="177"/>
      <c r="CD195" s="289">
        <f t="shared" si="60"/>
        <v>0</v>
      </c>
      <c r="CE195" s="289">
        <f t="shared" si="61"/>
        <v>0</v>
      </c>
      <c r="CF195" s="289">
        <f t="shared" si="62"/>
        <v>0</v>
      </c>
      <c r="CO195" s="289"/>
      <c r="CP195" s="289"/>
      <c r="CQ195" s="289"/>
      <c r="DB195" s="289"/>
      <c r="DC195" s="289"/>
      <c r="DD195" s="289"/>
      <c r="DM195" s="289"/>
      <c r="DN195" s="289"/>
      <c r="DO195" s="289"/>
    </row>
    <row r="196" spans="1:119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42"/>
        <v>0</v>
      </c>
      <c r="M196" s="83">
        <f t="shared" si="43"/>
        <v>0</v>
      </c>
      <c r="N196" s="83">
        <f t="shared" si="44"/>
        <v>0</v>
      </c>
      <c r="O196" s="168"/>
      <c r="Q196" s="171"/>
      <c r="S196" s="174"/>
      <c r="U196" s="177"/>
      <c r="W196" s="161">
        <f t="shared" si="45"/>
        <v>0</v>
      </c>
      <c r="X196" s="161">
        <f t="shared" si="46"/>
        <v>0</v>
      </c>
      <c r="Y196" s="161">
        <f t="shared" si="47"/>
        <v>0</v>
      </c>
      <c r="Z196" s="177"/>
      <c r="AB196" s="177"/>
      <c r="AD196" s="177"/>
      <c r="AF196" s="177"/>
      <c r="AH196" s="83">
        <f t="shared" si="48"/>
        <v>0</v>
      </c>
      <c r="AI196" s="83">
        <f t="shared" si="49"/>
        <v>0</v>
      </c>
      <c r="AJ196" s="83">
        <f t="shared" si="50"/>
        <v>0</v>
      </c>
      <c r="AL196" s="258"/>
      <c r="AN196" s="258"/>
      <c r="AP196" s="258"/>
      <c r="AQ196" s="117"/>
      <c r="AR196" s="117"/>
      <c r="AU196" s="161">
        <f t="shared" si="51"/>
        <v>0</v>
      </c>
      <c r="AV196" s="161">
        <f t="shared" si="52"/>
        <v>0</v>
      </c>
      <c r="AW196" s="161">
        <f t="shared" si="53"/>
        <v>0</v>
      </c>
      <c r="AX196" s="60"/>
      <c r="AY196" s="41"/>
      <c r="AZ196" s="60"/>
      <c r="BA196" s="41"/>
      <c r="BB196" s="60"/>
      <c r="BC196" s="41"/>
      <c r="BD196" s="60"/>
      <c r="BE196" s="41"/>
      <c r="BF196" s="289">
        <f t="shared" si="54"/>
        <v>0</v>
      </c>
      <c r="BG196" s="289">
        <f t="shared" si="55"/>
        <v>0</v>
      </c>
      <c r="BH196" s="289">
        <f t="shared" si="56"/>
        <v>0</v>
      </c>
      <c r="BI196" s="177"/>
      <c r="BK196" s="177"/>
      <c r="BM196" s="177"/>
      <c r="BO196" s="177"/>
      <c r="BQ196" s="289">
        <f t="shared" si="57"/>
        <v>0</v>
      </c>
      <c r="BR196" s="289">
        <f t="shared" si="58"/>
        <v>0</v>
      </c>
      <c r="BS196" s="289">
        <f t="shared" si="59"/>
        <v>0</v>
      </c>
      <c r="BV196" s="177"/>
      <c r="BX196" s="177"/>
      <c r="BZ196" s="177"/>
      <c r="CA196" s="117"/>
      <c r="CB196" s="177"/>
      <c r="CD196" s="289">
        <f t="shared" si="60"/>
        <v>0</v>
      </c>
      <c r="CE196" s="289">
        <f t="shared" si="61"/>
        <v>0</v>
      </c>
      <c r="CF196" s="289">
        <f t="shared" si="62"/>
        <v>0</v>
      </c>
      <c r="CO196" s="289"/>
      <c r="CP196" s="289"/>
      <c r="CQ196" s="289"/>
      <c r="DB196" s="289"/>
      <c r="DC196" s="289"/>
      <c r="DD196" s="289"/>
      <c r="DM196" s="289"/>
      <c r="DN196" s="289"/>
      <c r="DO196" s="289"/>
    </row>
    <row r="197" spans="1:119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42"/>
        <v>0</v>
      </c>
      <c r="M197" s="83">
        <f t="shared" si="43"/>
        <v>0</v>
      </c>
      <c r="N197" s="83">
        <f t="shared" si="44"/>
        <v>0</v>
      </c>
      <c r="O197" s="168"/>
      <c r="Q197" s="171"/>
      <c r="S197" s="174"/>
      <c r="U197" s="177">
        <v>1</v>
      </c>
      <c r="W197" s="161">
        <f t="shared" si="45"/>
        <v>1</v>
      </c>
      <c r="X197" s="161">
        <f t="shared" si="46"/>
        <v>0</v>
      </c>
      <c r="Y197" s="161">
        <f t="shared" si="47"/>
        <v>1</v>
      </c>
      <c r="Z197" s="177"/>
      <c r="AB197" s="177"/>
      <c r="AD197" s="177"/>
      <c r="AF197" s="177"/>
      <c r="AH197" s="83">
        <f t="shared" si="48"/>
        <v>0</v>
      </c>
      <c r="AI197" s="83">
        <f t="shared" si="49"/>
        <v>0</v>
      </c>
      <c r="AJ197" s="83">
        <f t="shared" si="50"/>
        <v>0</v>
      </c>
      <c r="AL197" s="258"/>
      <c r="AN197" s="258"/>
      <c r="AP197" s="258"/>
      <c r="AQ197" s="117"/>
      <c r="AR197" s="117"/>
      <c r="AU197" s="161">
        <f t="shared" si="51"/>
        <v>0</v>
      </c>
      <c r="AV197" s="161">
        <f t="shared" si="52"/>
        <v>0</v>
      </c>
      <c r="AW197" s="161">
        <f t="shared" si="53"/>
        <v>0</v>
      </c>
      <c r="AX197" s="60"/>
      <c r="AY197" s="41"/>
      <c r="AZ197" s="60"/>
      <c r="BA197" s="41"/>
      <c r="BB197" s="60"/>
      <c r="BC197" s="41"/>
      <c r="BD197" s="60"/>
      <c r="BE197" s="41"/>
      <c r="BF197" s="289">
        <f t="shared" si="54"/>
        <v>0</v>
      </c>
      <c r="BG197" s="289">
        <f t="shared" si="55"/>
        <v>0</v>
      </c>
      <c r="BH197" s="289">
        <f t="shared" si="56"/>
        <v>0</v>
      </c>
      <c r="BI197" s="177"/>
      <c r="BK197" s="177"/>
      <c r="BM197" s="177"/>
      <c r="BO197" s="177"/>
      <c r="BQ197" s="289">
        <f t="shared" si="57"/>
        <v>0</v>
      </c>
      <c r="BR197" s="289">
        <f t="shared" si="58"/>
        <v>0</v>
      </c>
      <c r="BS197" s="289">
        <f t="shared" si="59"/>
        <v>0</v>
      </c>
      <c r="BV197" s="177"/>
      <c r="BX197" s="177"/>
      <c r="BZ197" s="177"/>
      <c r="CA197" s="117"/>
      <c r="CB197" s="177"/>
      <c r="CD197" s="289">
        <f t="shared" si="60"/>
        <v>0</v>
      </c>
      <c r="CE197" s="289">
        <f t="shared" si="61"/>
        <v>0</v>
      </c>
      <c r="CF197" s="289">
        <f t="shared" si="62"/>
        <v>0</v>
      </c>
      <c r="CO197" s="289"/>
      <c r="CP197" s="289"/>
      <c r="CQ197" s="289"/>
      <c r="DB197" s="289"/>
      <c r="DC197" s="289"/>
      <c r="DD197" s="289"/>
      <c r="DM197" s="289"/>
      <c r="DN197" s="289"/>
      <c r="DO197" s="289"/>
    </row>
    <row r="198" spans="1:119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63">D198+F198+H198+J198</f>
        <v>13</v>
      </c>
      <c r="M198" s="83">
        <f t="shared" ref="M198:M201" si="64">E198+G198+I198+K198</f>
        <v>0</v>
      </c>
      <c r="N198" s="83">
        <f t="shared" ref="N198:N201" si="65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66">O198+Q198+S198+U198</f>
        <v>10</v>
      </c>
      <c r="X198" s="161">
        <f t="shared" ref="X198:X201" si="67">P198+R198+T198+V198</f>
        <v>0</v>
      </c>
      <c r="Y198" s="161">
        <f t="shared" ref="Y198:Y201" si="68">W198+X198</f>
        <v>10</v>
      </c>
      <c r="Z198" s="177"/>
      <c r="AB198" s="177"/>
      <c r="AD198" s="177"/>
      <c r="AF198" s="177"/>
      <c r="AH198" s="83">
        <f t="shared" ref="AH198:AH201" si="69">Z198+AB198+AD198+AF198</f>
        <v>0</v>
      </c>
      <c r="AI198" s="83">
        <f t="shared" ref="AI198:AI201" si="70">AA198+AC198+AE198+AG198</f>
        <v>0</v>
      </c>
      <c r="AJ198" s="83">
        <f t="shared" ref="AJ198:AJ201" si="71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72">AK198+AM198+AO198+AQ198+AS198</f>
        <v>0</v>
      </c>
      <c r="AV198" s="161">
        <f t="shared" ref="AV198:AV222" si="73">AL198+AN198+AP198+AR198+AT198</f>
        <v>3</v>
      </c>
      <c r="AW198" s="161">
        <f t="shared" ref="AW198:AW222" si="74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89">
        <f t="shared" ref="BF198:BF222" si="75">AX198+AZ198+BB198+BD198</f>
        <v>5</v>
      </c>
      <c r="BG198" s="289">
        <f t="shared" ref="BG198:BG222" si="76">AY198+BA198+BC198+BE198</f>
        <v>0</v>
      </c>
      <c r="BH198" s="289">
        <f t="shared" ref="BH198:BH222" si="77">BF198+BG198</f>
        <v>5</v>
      </c>
      <c r="BI198" s="177"/>
      <c r="BK198" s="177"/>
      <c r="BM198" s="177">
        <v>2</v>
      </c>
      <c r="BO198" s="177"/>
      <c r="BQ198" s="289">
        <f t="shared" ref="BQ198:BQ222" si="78">BI198+BK198+BM198+BO198</f>
        <v>2</v>
      </c>
      <c r="BR198" s="289">
        <f t="shared" ref="BR198:BR222" si="79">BJ198+BL198+BN198+BP198</f>
        <v>0</v>
      </c>
      <c r="BS198" s="289">
        <f t="shared" ref="BS198:BS222" si="80">BQ198+BR198</f>
        <v>2</v>
      </c>
      <c r="BV198" s="177"/>
      <c r="BX198" s="177"/>
      <c r="BZ198" s="177"/>
      <c r="CA198" s="117"/>
      <c r="CB198" s="177"/>
      <c r="CD198" s="289">
        <f t="shared" ref="CD198:CD222" si="81">BT198+BV198+BX198+BZ198+CB198</f>
        <v>0</v>
      </c>
      <c r="CE198" s="289">
        <f t="shared" ref="CE198:CE222" si="82">BU198+BW198+BY198+CA198+CC198</f>
        <v>0</v>
      </c>
      <c r="CF198" s="289">
        <f t="shared" ref="CF198:CF222" si="83">CD198+CE198</f>
        <v>0</v>
      </c>
      <c r="CO198" s="289"/>
      <c r="CP198" s="289"/>
      <c r="CQ198" s="289"/>
      <c r="DB198" s="289"/>
      <c r="DC198" s="289"/>
      <c r="DD198" s="289"/>
      <c r="DM198" s="289"/>
      <c r="DN198" s="289"/>
      <c r="DO198" s="289"/>
    </row>
    <row r="199" spans="1:119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63"/>
        <v>2</v>
      </c>
      <c r="M199" s="83">
        <f t="shared" si="64"/>
        <v>0</v>
      </c>
      <c r="N199" s="83">
        <f t="shared" si="65"/>
        <v>2</v>
      </c>
      <c r="O199" s="168"/>
      <c r="Q199" s="171"/>
      <c r="S199" s="174"/>
      <c r="U199" s="177"/>
      <c r="W199" s="161">
        <f t="shared" si="66"/>
        <v>0</v>
      </c>
      <c r="X199" s="161">
        <f t="shared" si="67"/>
        <v>0</v>
      </c>
      <c r="Y199" s="161">
        <f t="shared" si="68"/>
        <v>0</v>
      </c>
      <c r="Z199" s="177"/>
      <c r="AB199" s="177"/>
      <c r="AD199" s="177"/>
      <c r="AF199" s="177"/>
      <c r="AH199" s="83">
        <f t="shared" si="69"/>
        <v>0</v>
      </c>
      <c r="AI199" s="83">
        <f t="shared" si="70"/>
        <v>0</v>
      </c>
      <c r="AJ199" s="83">
        <f t="shared" si="71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72"/>
        <v>0</v>
      </c>
      <c r="AV199" s="161">
        <f t="shared" si="73"/>
        <v>47</v>
      </c>
      <c r="AW199" s="161">
        <f t="shared" si="74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89">
        <f t="shared" si="75"/>
        <v>0</v>
      </c>
      <c r="BG199" s="289">
        <f t="shared" si="76"/>
        <v>0</v>
      </c>
      <c r="BH199" s="289">
        <f t="shared" si="77"/>
        <v>0</v>
      </c>
      <c r="BI199" s="177"/>
      <c r="BK199" s="177"/>
      <c r="BM199" s="177"/>
      <c r="BO199" s="177"/>
      <c r="BQ199" s="289">
        <f t="shared" si="78"/>
        <v>0</v>
      </c>
      <c r="BR199" s="289">
        <f t="shared" si="79"/>
        <v>0</v>
      </c>
      <c r="BS199" s="289">
        <f t="shared" si="80"/>
        <v>0</v>
      </c>
      <c r="BV199" s="177"/>
      <c r="BX199" s="177"/>
      <c r="BZ199" s="177"/>
      <c r="CA199" s="117"/>
      <c r="CB199" s="177"/>
      <c r="CD199" s="289">
        <f t="shared" si="81"/>
        <v>0</v>
      </c>
      <c r="CE199" s="289">
        <f t="shared" si="82"/>
        <v>0</v>
      </c>
      <c r="CF199" s="289">
        <f t="shared" si="83"/>
        <v>0</v>
      </c>
      <c r="CO199" s="289"/>
      <c r="CP199" s="289"/>
      <c r="CQ199" s="289"/>
      <c r="DB199" s="289"/>
      <c r="DC199" s="289"/>
      <c r="DD199" s="289"/>
      <c r="DM199" s="289"/>
      <c r="DN199" s="289"/>
      <c r="DO199" s="289"/>
    </row>
    <row r="200" spans="1:119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63"/>
        <v>0</v>
      </c>
      <c r="M200" s="83">
        <f t="shared" si="64"/>
        <v>0</v>
      </c>
      <c r="N200" s="83">
        <f t="shared" si="65"/>
        <v>0</v>
      </c>
      <c r="O200" s="168"/>
      <c r="Q200" s="171"/>
      <c r="S200" s="174"/>
      <c r="U200" s="177"/>
      <c r="W200" s="161">
        <f t="shared" si="66"/>
        <v>0</v>
      </c>
      <c r="X200" s="161">
        <f t="shared" si="67"/>
        <v>0</v>
      </c>
      <c r="Y200" s="161">
        <f t="shared" si="68"/>
        <v>0</v>
      </c>
      <c r="Z200" s="177"/>
      <c r="AB200" s="177"/>
      <c r="AD200" s="177"/>
      <c r="AF200" s="177"/>
      <c r="AH200" s="83">
        <f t="shared" si="69"/>
        <v>0</v>
      </c>
      <c r="AI200" s="83">
        <f t="shared" si="70"/>
        <v>0</v>
      </c>
      <c r="AJ200" s="83">
        <f t="shared" si="71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72"/>
        <v>0</v>
      </c>
      <c r="AV200" s="161">
        <f t="shared" si="73"/>
        <v>47</v>
      </c>
      <c r="AW200" s="161">
        <f t="shared" si="74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89">
        <f t="shared" si="75"/>
        <v>0</v>
      </c>
      <c r="BG200" s="289">
        <f t="shared" si="76"/>
        <v>0</v>
      </c>
      <c r="BH200" s="289">
        <f t="shared" si="77"/>
        <v>0</v>
      </c>
      <c r="BI200" s="177"/>
      <c r="BK200" s="177"/>
      <c r="BM200" s="177"/>
      <c r="BO200" s="177"/>
      <c r="BQ200" s="289">
        <f t="shared" si="78"/>
        <v>0</v>
      </c>
      <c r="BR200" s="289">
        <f t="shared" si="79"/>
        <v>0</v>
      </c>
      <c r="BS200" s="289">
        <f t="shared" si="80"/>
        <v>0</v>
      </c>
      <c r="BV200" s="177"/>
      <c r="BX200" s="177"/>
      <c r="BZ200" s="177"/>
      <c r="CA200" s="117"/>
      <c r="CB200" s="177"/>
      <c r="CD200" s="289">
        <f t="shared" si="81"/>
        <v>0</v>
      </c>
      <c r="CE200" s="289">
        <f t="shared" si="82"/>
        <v>0</v>
      </c>
      <c r="CF200" s="289">
        <f t="shared" si="83"/>
        <v>0</v>
      </c>
      <c r="CO200" s="289"/>
      <c r="CP200" s="289"/>
      <c r="CQ200" s="289"/>
      <c r="DB200" s="289"/>
      <c r="DC200" s="289"/>
      <c r="DD200" s="289"/>
      <c r="DM200" s="289"/>
      <c r="DN200" s="289"/>
      <c r="DO200" s="289"/>
    </row>
    <row r="201" spans="1:119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63"/>
        <v>0</v>
      </c>
      <c r="M201" s="83">
        <f t="shared" si="64"/>
        <v>0</v>
      </c>
      <c r="N201" s="83">
        <f t="shared" si="65"/>
        <v>0</v>
      </c>
      <c r="O201" s="168"/>
      <c r="Q201" s="171"/>
      <c r="S201" s="174"/>
      <c r="U201" s="177"/>
      <c r="W201" s="161">
        <f t="shared" si="66"/>
        <v>0</v>
      </c>
      <c r="X201" s="161">
        <f t="shared" si="67"/>
        <v>0</v>
      </c>
      <c r="Y201" s="161">
        <f t="shared" si="68"/>
        <v>0</v>
      </c>
      <c r="Z201" s="177"/>
      <c r="AB201" s="177"/>
      <c r="AD201" s="177"/>
      <c r="AF201" s="177"/>
      <c r="AH201" s="83">
        <f t="shared" si="69"/>
        <v>0</v>
      </c>
      <c r="AI201" s="83">
        <f t="shared" si="70"/>
        <v>0</v>
      </c>
      <c r="AJ201" s="83">
        <f t="shared" si="71"/>
        <v>0</v>
      </c>
      <c r="AL201" s="258"/>
      <c r="AN201" s="258"/>
      <c r="AP201" s="258"/>
      <c r="AQ201" s="117"/>
      <c r="AR201" s="117"/>
      <c r="AU201" s="161">
        <f t="shared" si="72"/>
        <v>0</v>
      </c>
      <c r="AV201" s="161">
        <f t="shared" si="73"/>
        <v>0</v>
      </c>
      <c r="AW201" s="161">
        <f t="shared" si="74"/>
        <v>0</v>
      </c>
      <c r="AX201" s="60"/>
      <c r="AY201" s="41"/>
      <c r="AZ201" s="60"/>
      <c r="BA201" s="41"/>
      <c r="BB201" s="60"/>
      <c r="BC201" s="41"/>
      <c r="BD201" s="60"/>
      <c r="BE201" s="41"/>
      <c r="BF201" s="289">
        <f t="shared" si="75"/>
        <v>0</v>
      </c>
      <c r="BG201" s="289">
        <f t="shared" si="76"/>
        <v>0</v>
      </c>
      <c r="BH201" s="289">
        <f t="shared" si="77"/>
        <v>0</v>
      </c>
      <c r="BI201" s="177"/>
      <c r="BK201" s="177"/>
      <c r="BM201" s="177"/>
      <c r="BO201" s="177"/>
      <c r="BQ201" s="289">
        <f t="shared" si="78"/>
        <v>0</v>
      </c>
      <c r="BR201" s="289">
        <f t="shared" si="79"/>
        <v>0</v>
      </c>
      <c r="BS201" s="289">
        <f t="shared" si="80"/>
        <v>0</v>
      </c>
      <c r="BV201" s="177"/>
      <c r="BX201" s="177">
        <v>6</v>
      </c>
      <c r="BZ201" s="177"/>
      <c r="CA201" s="117"/>
      <c r="CB201" s="177">
        <v>5</v>
      </c>
      <c r="CD201" s="289">
        <f t="shared" si="81"/>
        <v>11</v>
      </c>
      <c r="CE201" s="289">
        <f t="shared" si="82"/>
        <v>0</v>
      </c>
      <c r="CF201" s="289">
        <f t="shared" si="83"/>
        <v>11</v>
      </c>
      <c r="CO201" s="289"/>
      <c r="CP201" s="289"/>
      <c r="CQ201" s="289"/>
      <c r="DB201" s="289"/>
      <c r="DC201" s="289"/>
      <c r="DD201" s="289"/>
      <c r="DM201" s="289"/>
      <c r="DN201" s="289"/>
      <c r="DO201" s="289"/>
    </row>
    <row r="202" spans="1:119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72"/>
        <v>0</v>
      </c>
      <c r="AV202" s="161">
        <f t="shared" si="73"/>
        <v>0</v>
      </c>
      <c r="AW202" s="161">
        <f t="shared" si="74"/>
        <v>0</v>
      </c>
      <c r="AX202" s="60"/>
      <c r="AY202" s="41"/>
      <c r="AZ202" s="60"/>
      <c r="BA202" s="41"/>
      <c r="BB202" s="60"/>
      <c r="BC202" s="41"/>
      <c r="BD202" s="60"/>
      <c r="BE202" s="41"/>
      <c r="BF202" s="289">
        <f t="shared" si="75"/>
        <v>0</v>
      </c>
      <c r="BG202" s="289">
        <f t="shared" si="76"/>
        <v>0</v>
      </c>
      <c r="BH202" s="289">
        <f t="shared" si="77"/>
        <v>0</v>
      </c>
      <c r="BI202" s="177"/>
      <c r="BK202" s="177"/>
      <c r="BM202" s="177"/>
      <c r="BO202" s="177"/>
      <c r="BQ202" s="289">
        <f t="shared" si="78"/>
        <v>0</v>
      </c>
      <c r="BR202" s="289">
        <f t="shared" si="79"/>
        <v>0</v>
      </c>
      <c r="BS202" s="289">
        <f t="shared" si="80"/>
        <v>0</v>
      </c>
      <c r="BV202" s="177"/>
      <c r="BX202" s="177"/>
      <c r="BZ202" s="177"/>
      <c r="CA202" s="117"/>
      <c r="CB202" s="177"/>
      <c r="CD202" s="289">
        <f t="shared" si="81"/>
        <v>0</v>
      </c>
      <c r="CE202" s="289">
        <f t="shared" si="82"/>
        <v>0</v>
      </c>
      <c r="CF202" s="289">
        <f t="shared" si="83"/>
        <v>0</v>
      </c>
      <c r="CO202" s="289"/>
      <c r="CP202" s="289"/>
      <c r="CQ202" s="289"/>
      <c r="DB202" s="289"/>
      <c r="DC202" s="289"/>
      <c r="DD202" s="289"/>
      <c r="DM202" s="289"/>
      <c r="DN202" s="289"/>
      <c r="DO202" s="289"/>
    </row>
    <row r="203" spans="1:119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72"/>
        <v>0</v>
      </c>
      <c r="AV203" s="161">
        <f t="shared" si="73"/>
        <v>24</v>
      </c>
      <c r="AW203" s="161">
        <f t="shared" si="74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89">
        <f t="shared" si="75"/>
        <v>0</v>
      </c>
      <c r="BG203" s="289">
        <f t="shared" si="76"/>
        <v>0</v>
      </c>
      <c r="BH203" s="289">
        <f t="shared" si="77"/>
        <v>0</v>
      </c>
      <c r="BQ203" s="289">
        <f t="shared" si="78"/>
        <v>0</v>
      </c>
      <c r="BR203" s="289">
        <f t="shared" si="79"/>
        <v>0</v>
      </c>
      <c r="BS203" s="289">
        <f t="shared" si="80"/>
        <v>0</v>
      </c>
      <c r="BZ203" s="117"/>
      <c r="CA203" s="117"/>
      <c r="CD203" s="289">
        <f t="shared" si="81"/>
        <v>0</v>
      </c>
      <c r="CE203" s="289">
        <f t="shared" si="82"/>
        <v>0</v>
      </c>
      <c r="CF203" s="289">
        <f t="shared" si="83"/>
        <v>0</v>
      </c>
      <c r="CO203" s="289"/>
      <c r="CP203" s="289"/>
      <c r="CQ203" s="289"/>
      <c r="DB203" s="289"/>
      <c r="DC203" s="289"/>
      <c r="DD203" s="289"/>
      <c r="DM203" s="289"/>
      <c r="DN203" s="289"/>
      <c r="DO203" s="289"/>
    </row>
    <row r="204" spans="1:119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72"/>
        <v>0</v>
      </c>
      <c r="AV204" s="161">
        <f t="shared" si="73"/>
        <v>15</v>
      </c>
      <c r="AW204" s="161">
        <f t="shared" si="74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89">
        <f t="shared" si="75"/>
        <v>0</v>
      </c>
      <c r="BG204" s="289">
        <f t="shared" si="76"/>
        <v>0</v>
      </c>
      <c r="BH204" s="289">
        <f t="shared" si="77"/>
        <v>0</v>
      </c>
      <c r="BQ204" s="289">
        <f t="shared" si="78"/>
        <v>0</v>
      </c>
      <c r="BR204" s="289">
        <f t="shared" si="79"/>
        <v>0</v>
      </c>
      <c r="BS204" s="289">
        <f t="shared" si="80"/>
        <v>0</v>
      </c>
      <c r="BZ204" s="117"/>
      <c r="CA204" s="117"/>
      <c r="CD204" s="289">
        <f t="shared" si="81"/>
        <v>0</v>
      </c>
      <c r="CE204" s="289">
        <f t="shared" si="82"/>
        <v>0</v>
      </c>
      <c r="CF204" s="289">
        <f t="shared" si="83"/>
        <v>0</v>
      </c>
      <c r="CO204" s="289"/>
      <c r="CP204" s="289"/>
      <c r="CQ204" s="289"/>
      <c r="DB204" s="289"/>
      <c r="DC204" s="289"/>
      <c r="DD204" s="289"/>
      <c r="DM204" s="289"/>
      <c r="DN204" s="289"/>
      <c r="DO204" s="289"/>
    </row>
    <row r="205" spans="1:119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72"/>
        <v>0</v>
      </c>
      <c r="AV205" s="161">
        <f t="shared" si="73"/>
        <v>7</v>
      </c>
      <c r="AW205" s="161">
        <f t="shared" si="74"/>
        <v>7</v>
      </c>
      <c r="AX205" s="41"/>
      <c r="AY205" s="41"/>
      <c r="AZ205" s="41"/>
      <c r="BA205" s="41"/>
      <c r="BB205" s="41"/>
      <c r="BC205" s="41"/>
      <c r="BD205" s="41"/>
      <c r="BE205" s="41"/>
      <c r="BF205" s="289">
        <f t="shared" si="75"/>
        <v>0</v>
      </c>
      <c r="BG205" s="289">
        <f t="shared" si="76"/>
        <v>0</v>
      </c>
      <c r="BH205" s="289">
        <f t="shared" si="77"/>
        <v>0</v>
      </c>
      <c r="BQ205" s="289">
        <f t="shared" si="78"/>
        <v>0</v>
      </c>
      <c r="BR205" s="289">
        <f t="shared" si="79"/>
        <v>0</v>
      </c>
      <c r="BS205" s="289">
        <f t="shared" si="80"/>
        <v>0</v>
      </c>
      <c r="BZ205" s="117"/>
      <c r="CA205" s="117"/>
      <c r="CD205" s="289">
        <f t="shared" si="81"/>
        <v>0</v>
      </c>
      <c r="CE205" s="289">
        <f t="shared" si="82"/>
        <v>0</v>
      </c>
      <c r="CF205" s="289">
        <f t="shared" si="83"/>
        <v>0</v>
      </c>
      <c r="CO205" s="289"/>
      <c r="CP205" s="289"/>
      <c r="CQ205" s="289"/>
      <c r="DB205" s="289"/>
      <c r="DC205" s="289"/>
      <c r="DD205" s="289"/>
      <c r="DM205" s="289"/>
      <c r="DN205" s="289"/>
      <c r="DO205" s="289"/>
    </row>
    <row r="206" spans="1:119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72"/>
        <v>0</v>
      </c>
      <c r="AV206" s="161">
        <f t="shared" si="73"/>
        <v>0</v>
      </c>
      <c r="AW206" s="161">
        <f t="shared" si="74"/>
        <v>0</v>
      </c>
      <c r="AX206" s="41"/>
      <c r="AY206" s="41"/>
      <c r="AZ206" s="41"/>
      <c r="BA206" s="41"/>
      <c r="BB206" s="41"/>
      <c r="BC206" s="41"/>
      <c r="BD206" s="41"/>
      <c r="BE206" s="41"/>
      <c r="BF206" s="289">
        <f t="shared" si="75"/>
        <v>0</v>
      </c>
      <c r="BG206" s="289">
        <f t="shared" si="76"/>
        <v>0</v>
      </c>
      <c r="BH206" s="289">
        <f t="shared" si="77"/>
        <v>0</v>
      </c>
      <c r="BQ206" s="289">
        <f t="shared" si="78"/>
        <v>0</v>
      </c>
      <c r="BR206" s="289">
        <f t="shared" si="79"/>
        <v>0</v>
      </c>
      <c r="BS206" s="289">
        <f t="shared" si="80"/>
        <v>0</v>
      </c>
      <c r="BZ206" s="117"/>
      <c r="CA206" s="117"/>
      <c r="CD206" s="289">
        <f t="shared" si="81"/>
        <v>0</v>
      </c>
      <c r="CE206" s="289">
        <f t="shared" si="82"/>
        <v>0</v>
      </c>
      <c r="CF206" s="289">
        <f t="shared" si="83"/>
        <v>0</v>
      </c>
      <c r="CO206" s="289"/>
      <c r="CP206" s="289"/>
      <c r="CQ206" s="289"/>
      <c r="DB206" s="289"/>
      <c r="DC206" s="289"/>
      <c r="DD206" s="289"/>
      <c r="DM206" s="289"/>
      <c r="DN206" s="289"/>
      <c r="DO206" s="289"/>
    </row>
    <row r="207" spans="1:119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72"/>
        <v>0</v>
      </c>
      <c r="AV207" s="161">
        <f t="shared" si="73"/>
        <v>5</v>
      </c>
      <c r="AW207" s="161">
        <f t="shared" si="74"/>
        <v>5</v>
      </c>
      <c r="AX207" s="41"/>
      <c r="AY207" s="41"/>
      <c r="AZ207" s="41"/>
      <c r="BA207" s="41"/>
      <c r="BB207" s="41"/>
      <c r="BC207" s="41"/>
      <c r="BD207" s="41"/>
      <c r="BE207" s="41"/>
      <c r="BF207" s="289">
        <f t="shared" si="75"/>
        <v>0</v>
      </c>
      <c r="BG207" s="289">
        <f t="shared" si="76"/>
        <v>0</v>
      </c>
      <c r="BH207" s="289">
        <f t="shared" si="77"/>
        <v>0</v>
      </c>
      <c r="BQ207" s="289">
        <f t="shared" si="78"/>
        <v>0</v>
      </c>
      <c r="BR207" s="289">
        <f t="shared" si="79"/>
        <v>0</v>
      </c>
      <c r="BS207" s="289">
        <f t="shared" si="80"/>
        <v>0</v>
      </c>
      <c r="BZ207" s="117"/>
      <c r="CA207" s="117"/>
      <c r="CD207" s="289">
        <f t="shared" si="81"/>
        <v>0</v>
      </c>
      <c r="CE207" s="289">
        <f t="shared" si="82"/>
        <v>0</v>
      </c>
      <c r="CF207" s="289">
        <f t="shared" si="83"/>
        <v>0</v>
      </c>
      <c r="CO207" s="289"/>
      <c r="CP207" s="289"/>
      <c r="CQ207" s="289"/>
      <c r="DB207" s="289"/>
      <c r="DC207" s="289"/>
      <c r="DD207" s="289"/>
      <c r="DM207" s="289"/>
      <c r="DN207" s="289"/>
      <c r="DO207" s="289"/>
    </row>
    <row r="208" spans="1:119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72"/>
        <v>0</v>
      </c>
      <c r="AV208" s="161">
        <f t="shared" si="73"/>
        <v>6</v>
      </c>
      <c r="AW208" s="161">
        <f t="shared" si="74"/>
        <v>6</v>
      </c>
      <c r="AX208" s="41"/>
      <c r="AY208" s="41"/>
      <c r="AZ208" s="41"/>
      <c r="BA208" s="41"/>
      <c r="BB208" s="41"/>
      <c r="BC208" s="41"/>
      <c r="BD208" s="41"/>
      <c r="BE208" s="41"/>
      <c r="BF208" s="289">
        <f t="shared" si="75"/>
        <v>0</v>
      </c>
      <c r="BG208" s="289">
        <f t="shared" si="76"/>
        <v>0</v>
      </c>
      <c r="BH208" s="289">
        <f t="shared" si="77"/>
        <v>0</v>
      </c>
      <c r="BQ208" s="289">
        <f t="shared" si="78"/>
        <v>0</v>
      </c>
      <c r="BR208" s="289">
        <f t="shared" si="79"/>
        <v>0</v>
      </c>
      <c r="BS208" s="289">
        <f t="shared" si="80"/>
        <v>0</v>
      </c>
      <c r="BZ208" s="117"/>
      <c r="CA208" s="117"/>
      <c r="CD208" s="289">
        <f t="shared" si="81"/>
        <v>0</v>
      </c>
      <c r="CE208" s="289">
        <f t="shared" si="82"/>
        <v>0</v>
      </c>
      <c r="CF208" s="289">
        <f t="shared" si="83"/>
        <v>0</v>
      </c>
      <c r="CO208" s="289"/>
      <c r="CP208" s="289"/>
      <c r="CQ208" s="289"/>
      <c r="DB208" s="289"/>
      <c r="DC208" s="289"/>
      <c r="DD208" s="289"/>
      <c r="DM208" s="289"/>
      <c r="DN208" s="289"/>
      <c r="DO208" s="289"/>
    </row>
    <row r="209" spans="1:119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72"/>
        <v>0</v>
      </c>
      <c r="AV209" s="161">
        <f t="shared" si="73"/>
        <v>0</v>
      </c>
      <c r="AW209" s="161">
        <f t="shared" si="74"/>
        <v>0</v>
      </c>
      <c r="AX209" s="41"/>
      <c r="AY209" s="41"/>
      <c r="AZ209" s="41"/>
      <c r="BA209" s="41"/>
      <c r="BB209" s="41"/>
      <c r="BC209" s="41"/>
      <c r="BD209" s="41"/>
      <c r="BE209" s="41"/>
      <c r="BF209" s="289">
        <f t="shared" si="75"/>
        <v>0</v>
      </c>
      <c r="BG209" s="289">
        <f t="shared" si="76"/>
        <v>0</v>
      </c>
      <c r="BH209" s="289">
        <f t="shared" si="77"/>
        <v>0</v>
      </c>
      <c r="BQ209" s="289">
        <f t="shared" si="78"/>
        <v>0</v>
      </c>
      <c r="BR209" s="289">
        <f t="shared" si="79"/>
        <v>0</v>
      </c>
      <c r="BS209" s="289">
        <f t="shared" si="80"/>
        <v>0</v>
      </c>
      <c r="BZ209" s="117"/>
      <c r="CA209" s="117"/>
      <c r="CD209" s="289">
        <f t="shared" si="81"/>
        <v>0</v>
      </c>
      <c r="CE209" s="289">
        <f t="shared" si="82"/>
        <v>0</v>
      </c>
      <c r="CF209" s="289">
        <f t="shared" si="83"/>
        <v>0</v>
      </c>
      <c r="CO209" s="289"/>
      <c r="CP209" s="289"/>
      <c r="CQ209" s="289"/>
      <c r="DB209" s="289"/>
      <c r="DC209" s="289"/>
      <c r="DD209" s="289"/>
      <c r="DM209" s="289"/>
      <c r="DN209" s="289"/>
      <c r="DO209" s="289"/>
    </row>
    <row r="210" spans="1:119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72"/>
        <v>0</v>
      </c>
      <c r="AV210" s="161">
        <f t="shared" si="73"/>
        <v>6</v>
      </c>
      <c r="AW210" s="161">
        <f t="shared" si="74"/>
        <v>6</v>
      </c>
      <c r="AX210" s="41"/>
      <c r="AY210" s="41"/>
      <c r="AZ210" s="41"/>
      <c r="BA210" s="41"/>
      <c r="BB210" s="41"/>
      <c r="BC210" s="41"/>
      <c r="BD210" s="41"/>
      <c r="BE210" s="41"/>
      <c r="BF210" s="289">
        <f t="shared" si="75"/>
        <v>0</v>
      </c>
      <c r="BG210" s="289">
        <f t="shared" si="76"/>
        <v>0</v>
      </c>
      <c r="BH210" s="289">
        <f t="shared" si="77"/>
        <v>0</v>
      </c>
      <c r="BQ210" s="289">
        <f t="shared" si="78"/>
        <v>0</v>
      </c>
      <c r="BR210" s="289">
        <f t="shared" si="79"/>
        <v>0</v>
      </c>
      <c r="BS210" s="289">
        <f t="shared" si="80"/>
        <v>0</v>
      </c>
      <c r="BZ210" s="117"/>
      <c r="CA210" s="117"/>
      <c r="CD210" s="289">
        <f t="shared" si="81"/>
        <v>0</v>
      </c>
      <c r="CE210" s="289">
        <f t="shared" si="82"/>
        <v>0</v>
      </c>
      <c r="CF210" s="289">
        <f t="shared" si="83"/>
        <v>0</v>
      </c>
      <c r="CO210" s="289"/>
      <c r="CP210" s="289"/>
      <c r="CQ210" s="289"/>
      <c r="DB210" s="289"/>
      <c r="DC210" s="289"/>
      <c r="DD210" s="289"/>
      <c r="DM210" s="289"/>
      <c r="DN210" s="289"/>
      <c r="DO210" s="289"/>
    </row>
    <row r="211" spans="1:119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72"/>
        <v>0</v>
      </c>
      <c r="AV211" s="161">
        <f t="shared" si="73"/>
        <v>45</v>
      </c>
      <c r="AW211" s="161">
        <f t="shared" si="74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89">
        <f t="shared" si="75"/>
        <v>0</v>
      </c>
      <c r="BG211" s="289">
        <f t="shared" si="76"/>
        <v>0</v>
      </c>
      <c r="BH211" s="289">
        <f t="shared" si="77"/>
        <v>0</v>
      </c>
      <c r="BQ211" s="289">
        <f t="shared" si="78"/>
        <v>0</v>
      </c>
      <c r="BR211" s="289">
        <f t="shared" si="79"/>
        <v>0</v>
      </c>
      <c r="BS211" s="289">
        <f t="shared" si="80"/>
        <v>0</v>
      </c>
      <c r="BZ211" s="117"/>
      <c r="CA211" s="117"/>
      <c r="CD211" s="289">
        <f t="shared" si="81"/>
        <v>0</v>
      </c>
      <c r="CE211" s="289">
        <f t="shared" si="82"/>
        <v>0</v>
      </c>
      <c r="CF211" s="289">
        <f t="shared" si="83"/>
        <v>0</v>
      </c>
      <c r="CO211" s="289"/>
      <c r="CP211" s="289"/>
      <c r="CQ211" s="289"/>
      <c r="DB211" s="289"/>
      <c r="DC211" s="289"/>
      <c r="DD211" s="289"/>
      <c r="DM211" s="289"/>
      <c r="DN211" s="289"/>
      <c r="DO211" s="289"/>
    </row>
    <row r="212" spans="1:119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72"/>
        <v>0</v>
      </c>
      <c r="AV212" s="161">
        <f t="shared" si="73"/>
        <v>164</v>
      </c>
      <c r="AW212" s="161">
        <f t="shared" si="74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89">
        <f t="shared" si="75"/>
        <v>0</v>
      </c>
      <c r="BG212" s="289">
        <f t="shared" si="76"/>
        <v>0</v>
      </c>
      <c r="BH212" s="289">
        <f t="shared" si="77"/>
        <v>0</v>
      </c>
      <c r="BQ212" s="289">
        <f t="shared" si="78"/>
        <v>0</v>
      </c>
      <c r="BR212" s="289">
        <f t="shared" si="79"/>
        <v>0</v>
      </c>
      <c r="BS212" s="289">
        <f t="shared" si="80"/>
        <v>0</v>
      </c>
      <c r="BZ212" s="117"/>
      <c r="CA212" s="117"/>
      <c r="CD212" s="289">
        <f t="shared" si="81"/>
        <v>0</v>
      </c>
      <c r="CE212" s="289">
        <f t="shared" si="82"/>
        <v>0</v>
      </c>
      <c r="CF212" s="289">
        <f t="shared" si="83"/>
        <v>0</v>
      </c>
      <c r="CO212" s="289"/>
      <c r="CP212" s="289"/>
      <c r="CQ212" s="289"/>
      <c r="DB212" s="289"/>
      <c r="DC212" s="289"/>
      <c r="DD212" s="289"/>
      <c r="DM212" s="289"/>
      <c r="DN212" s="289"/>
      <c r="DO212" s="289"/>
    </row>
    <row r="213" spans="1:119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72"/>
        <v>0</v>
      </c>
      <c r="AV213" s="161">
        <f t="shared" si="73"/>
        <v>1</v>
      </c>
      <c r="AW213" s="161">
        <f t="shared" si="74"/>
        <v>1</v>
      </c>
      <c r="AX213" s="41"/>
      <c r="AY213" s="41"/>
      <c r="AZ213" s="41"/>
      <c r="BA213" s="41"/>
      <c r="BB213" s="41"/>
      <c r="BC213" s="41"/>
      <c r="BD213" s="41"/>
      <c r="BE213" s="41"/>
      <c r="BF213" s="289">
        <f t="shared" si="75"/>
        <v>0</v>
      </c>
      <c r="BG213" s="289">
        <f t="shared" si="76"/>
        <v>0</v>
      </c>
      <c r="BH213" s="289">
        <f t="shared" si="77"/>
        <v>0</v>
      </c>
      <c r="BQ213" s="289">
        <f t="shared" si="78"/>
        <v>0</v>
      </c>
      <c r="BR213" s="289">
        <f t="shared" si="79"/>
        <v>0</v>
      </c>
      <c r="BS213" s="289">
        <f t="shared" si="80"/>
        <v>0</v>
      </c>
      <c r="BZ213" s="117"/>
      <c r="CA213" s="117"/>
      <c r="CD213" s="289">
        <f t="shared" si="81"/>
        <v>0</v>
      </c>
      <c r="CE213" s="289">
        <f t="shared" si="82"/>
        <v>0</v>
      </c>
      <c r="CF213" s="289">
        <f t="shared" si="83"/>
        <v>0</v>
      </c>
      <c r="CO213" s="289"/>
      <c r="CP213" s="289"/>
      <c r="CQ213" s="289"/>
      <c r="DB213" s="289"/>
      <c r="DC213" s="289"/>
      <c r="DD213" s="289"/>
      <c r="DM213" s="289"/>
      <c r="DN213" s="289"/>
      <c r="DO213" s="289"/>
    </row>
    <row r="214" spans="1:119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72"/>
        <v>0</v>
      </c>
      <c r="AV214" s="161">
        <f t="shared" si="73"/>
        <v>3</v>
      </c>
      <c r="AW214" s="161">
        <f t="shared" si="74"/>
        <v>3</v>
      </c>
      <c r="AX214" s="41"/>
      <c r="AY214" s="41"/>
      <c r="AZ214" s="41"/>
      <c r="BA214" s="41"/>
      <c r="BB214" s="41"/>
      <c r="BC214" s="41"/>
      <c r="BD214" s="41"/>
      <c r="BE214" s="41"/>
      <c r="BF214" s="289">
        <f t="shared" si="75"/>
        <v>0</v>
      </c>
      <c r="BG214" s="289">
        <f t="shared" si="76"/>
        <v>0</v>
      </c>
      <c r="BH214" s="289">
        <f t="shared" si="77"/>
        <v>0</v>
      </c>
      <c r="BQ214" s="289">
        <f t="shared" si="78"/>
        <v>0</v>
      </c>
      <c r="BR214" s="289">
        <f t="shared" si="79"/>
        <v>0</v>
      </c>
      <c r="BS214" s="289">
        <f t="shared" si="80"/>
        <v>0</v>
      </c>
      <c r="BZ214" s="117"/>
      <c r="CA214" s="117"/>
      <c r="CD214" s="289">
        <f t="shared" si="81"/>
        <v>0</v>
      </c>
      <c r="CE214" s="289">
        <f t="shared" si="82"/>
        <v>0</v>
      </c>
      <c r="CF214" s="289">
        <f t="shared" si="83"/>
        <v>0</v>
      </c>
      <c r="CO214" s="289"/>
      <c r="CP214" s="289"/>
      <c r="CQ214" s="289"/>
      <c r="DB214" s="289"/>
      <c r="DC214" s="289"/>
      <c r="DD214" s="289"/>
      <c r="DM214" s="289"/>
      <c r="DN214" s="289"/>
      <c r="DO214" s="289"/>
    </row>
    <row r="215" spans="1:119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72"/>
        <v>0</v>
      </c>
      <c r="AV215" s="161">
        <f t="shared" si="73"/>
        <v>1</v>
      </c>
      <c r="AW215" s="161">
        <f t="shared" si="74"/>
        <v>1</v>
      </c>
      <c r="AX215" s="41"/>
      <c r="AY215" s="41"/>
      <c r="AZ215" s="41"/>
      <c r="BA215" s="41"/>
      <c r="BB215" s="41"/>
      <c r="BC215" s="41"/>
      <c r="BD215" s="41"/>
      <c r="BE215" s="41"/>
      <c r="BF215" s="289">
        <f t="shared" si="75"/>
        <v>0</v>
      </c>
      <c r="BG215" s="289">
        <f t="shared" si="76"/>
        <v>0</v>
      </c>
      <c r="BH215" s="289">
        <f t="shared" si="77"/>
        <v>0</v>
      </c>
      <c r="BQ215" s="289">
        <f t="shared" si="78"/>
        <v>0</v>
      </c>
      <c r="BR215" s="289">
        <f t="shared" si="79"/>
        <v>0</v>
      </c>
      <c r="BS215" s="289">
        <f t="shared" si="80"/>
        <v>0</v>
      </c>
      <c r="BZ215" s="117"/>
      <c r="CA215" s="117"/>
      <c r="CD215" s="289">
        <f t="shared" si="81"/>
        <v>0</v>
      </c>
      <c r="CE215" s="289">
        <f t="shared" si="82"/>
        <v>0</v>
      </c>
      <c r="CF215" s="289">
        <f t="shared" si="83"/>
        <v>0</v>
      </c>
      <c r="CO215" s="289"/>
      <c r="CP215" s="289"/>
      <c r="CQ215" s="289"/>
      <c r="DB215" s="289"/>
      <c r="DC215" s="289"/>
      <c r="DD215" s="289"/>
      <c r="DM215" s="289"/>
      <c r="DN215" s="289"/>
      <c r="DO215" s="289"/>
    </row>
    <row r="216" spans="1:119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72"/>
        <v>0</v>
      </c>
      <c r="AV216" s="161">
        <f t="shared" si="73"/>
        <v>3</v>
      </c>
      <c r="AW216" s="161">
        <f t="shared" si="74"/>
        <v>3</v>
      </c>
      <c r="AX216" s="41"/>
      <c r="AY216" s="41"/>
      <c r="AZ216" s="41"/>
      <c r="BA216" s="41"/>
      <c r="BB216" s="41"/>
      <c r="BC216" s="41"/>
      <c r="BD216" s="41"/>
      <c r="BE216" s="41"/>
      <c r="BF216" s="289">
        <f t="shared" si="75"/>
        <v>0</v>
      </c>
      <c r="BG216" s="289">
        <f t="shared" si="76"/>
        <v>0</v>
      </c>
      <c r="BH216" s="289">
        <f t="shared" si="77"/>
        <v>0</v>
      </c>
      <c r="BQ216" s="289">
        <f t="shared" si="78"/>
        <v>0</v>
      </c>
      <c r="BR216" s="289">
        <f t="shared" si="79"/>
        <v>0</v>
      </c>
      <c r="BS216" s="289">
        <f t="shared" si="80"/>
        <v>0</v>
      </c>
      <c r="BZ216" s="117"/>
      <c r="CA216" s="117"/>
      <c r="CD216" s="289">
        <f t="shared" si="81"/>
        <v>0</v>
      </c>
      <c r="CE216" s="289">
        <f t="shared" si="82"/>
        <v>0</v>
      </c>
      <c r="CF216" s="289">
        <f t="shared" si="83"/>
        <v>0</v>
      </c>
      <c r="CO216" s="289"/>
      <c r="CP216" s="289"/>
      <c r="CQ216" s="289"/>
      <c r="DB216" s="289"/>
      <c r="DC216" s="289"/>
      <c r="DD216" s="289"/>
      <c r="DM216" s="289"/>
      <c r="DN216" s="289"/>
      <c r="DO216" s="289"/>
    </row>
    <row r="217" spans="1:119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72"/>
        <v>0</v>
      </c>
      <c r="AV217" s="161">
        <f t="shared" si="73"/>
        <v>25</v>
      </c>
      <c r="AW217" s="161">
        <f t="shared" si="74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89">
        <f t="shared" si="75"/>
        <v>0</v>
      </c>
      <c r="BG217" s="289">
        <f t="shared" si="76"/>
        <v>0</v>
      </c>
      <c r="BH217" s="289">
        <f t="shared" si="77"/>
        <v>0</v>
      </c>
      <c r="BQ217" s="289">
        <f t="shared" si="78"/>
        <v>0</v>
      </c>
      <c r="BR217" s="289">
        <f t="shared" si="79"/>
        <v>0</v>
      </c>
      <c r="BS217" s="289">
        <f t="shared" si="80"/>
        <v>0</v>
      </c>
      <c r="BZ217" s="117"/>
      <c r="CA217" s="117"/>
      <c r="CD217" s="289">
        <f t="shared" si="81"/>
        <v>0</v>
      </c>
      <c r="CE217" s="289">
        <f t="shared" si="82"/>
        <v>0</v>
      </c>
      <c r="CF217" s="289">
        <f t="shared" si="83"/>
        <v>0</v>
      </c>
      <c r="CO217" s="289"/>
      <c r="CP217" s="289"/>
      <c r="CQ217" s="289"/>
      <c r="DB217" s="289"/>
      <c r="DC217" s="289"/>
      <c r="DD217" s="289"/>
      <c r="DM217" s="289"/>
      <c r="DN217" s="289"/>
      <c r="DO217" s="289"/>
    </row>
    <row r="218" spans="1:119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72"/>
        <v>0</v>
      </c>
      <c r="AV218" s="161">
        <f t="shared" si="73"/>
        <v>4</v>
      </c>
      <c r="AW218" s="161">
        <f t="shared" si="74"/>
        <v>4</v>
      </c>
      <c r="AX218" s="41"/>
      <c r="AY218" s="41"/>
      <c r="AZ218" s="41"/>
      <c r="BA218" s="41"/>
      <c r="BB218" s="41"/>
      <c r="BC218" s="41"/>
      <c r="BD218" s="41"/>
      <c r="BE218" s="41"/>
      <c r="BF218" s="289">
        <f t="shared" si="75"/>
        <v>0</v>
      </c>
      <c r="BG218" s="289">
        <f t="shared" si="76"/>
        <v>0</v>
      </c>
      <c r="BH218" s="289">
        <f t="shared" si="77"/>
        <v>0</v>
      </c>
      <c r="BQ218" s="289">
        <f t="shared" si="78"/>
        <v>0</v>
      </c>
      <c r="BR218" s="289">
        <f t="shared" si="79"/>
        <v>0</v>
      </c>
      <c r="BS218" s="289">
        <f t="shared" si="80"/>
        <v>0</v>
      </c>
      <c r="BZ218" s="117"/>
      <c r="CA218" s="117"/>
      <c r="CD218" s="289">
        <f t="shared" si="81"/>
        <v>0</v>
      </c>
      <c r="CE218" s="289">
        <f t="shared" si="82"/>
        <v>0</v>
      </c>
      <c r="CF218" s="289">
        <f t="shared" si="83"/>
        <v>0</v>
      </c>
      <c r="CO218" s="289"/>
      <c r="CP218" s="289"/>
      <c r="CQ218" s="289"/>
      <c r="DB218" s="289"/>
      <c r="DC218" s="289"/>
      <c r="DD218" s="289"/>
      <c r="DM218" s="289"/>
      <c r="DN218" s="289"/>
      <c r="DO218" s="289"/>
    </row>
    <row r="219" spans="1:119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72"/>
        <v>0</v>
      </c>
      <c r="AV219" s="161">
        <f t="shared" si="73"/>
        <v>317</v>
      </c>
      <c r="AW219" s="161">
        <f t="shared" si="74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89">
        <f t="shared" si="75"/>
        <v>0</v>
      </c>
      <c r="BG219" s="289">
        <f t="shared" si="76"/>
        <v>0</v>
      </c>
      <c r="BH219" s="289">
        <f t="shared" si="77"/>
        <v>0</v>
      </c>
      <c r="BQ219" s="289">
        <f t="shared" si="78"/>
        <v>0</v>
      </c>
      <c r="BR219" s="289">
        <f t="shared" si="79"/>
        <v>0</v>
      </c>
      <c r="BS219" s="289">
        <f t="shared" si="80"/>
        <v>0</v>
      </c>
      <c r="BZ219" s="117"/>
      <c r="CA219" s="117"/>
      <c r="CD219" s="289">
        <f t="shared" si="81"/>
        <v>0</v>
      </c>
      <c r="CE219" s="289">
        <f t="shared" si="82"/>
        <v>0</v>
      </c>
      <c r="CF219" s="289">
        <f t="shared" si="83"/>
        <v>0</v>
      </c>
      <c r="CO219" s="289"/>
      <c r="CP219" s="289"/>
      <c r="CQ219" s="289"/>
      <c r="DB219" s="289"/>
      <c r="DC219" s="289"/>
      <c r="DD219" s="289"/>
      <c r="DM219" s="289"/>
      <c r="DN219" s="289"/>
      <c r="DO219" s="289"/>
    </row>
    <row r="220" spans="1:119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72"/>
        <v>0</v>
      </c>
      <c r="AV220" s="161">
        <f t="shared" si="73"/>
        <v>11</v>
      </c>
      <c r="AW220" s="161">
        <f t="shared" si="74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89">
        <f t="shared" si="75"/>
        <v>0</v>
      </c>
      <c r="BG220" s="289">
        <f t="shared" si="76"/>
        <v>0</v>
      </c>
      <c r="BH220" s="289">
        <f t="shared" si="77"/>
        <v>0</v>
      </c>
      <c r="BQ220" s="289">
        <f t="shared" si="78"/>
        <v>0</v>
      </c>
      <c r="BR220" s="289">
        <f t="shared" si="79"/>
        <v>0</v>
      </c>
      <c r="BS220" s="289">
        <f t="shared" si="80"/>
        <v>0</v>
      </c>
      <c r="BZ220" s="117"/>
      <c r="CA220" s="117"/>
      <c r="CD220" s="289">
        <f t="shared" si="81"/>
        <v>0</v>
      </c>
      <c r="CE220" s="289">
        <f t="shared" si="82"/>
        <v>0</v>
      </c>
      <c r="CF220" s="289">
        <f t="shared" si="83"/>
        <v>0</v>
      </c>
      <c r="CO220" s="289"/>
      <c r="CP220" s="289"/>
      <c r="CQ220" s="289"/>
      <c r="DB220" s="289"/>
      <c r="DC220" s="289"/>
      <c r="DD220" s="289"/>
      <c r="DM220" s="289"/>
      <c r="DN220" s="289"/>
      <c r="DO220" s="289"/>
    </row>
    <row r="221" spans="1:119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72"/>
        <v>0</v>
      </c>
      <c r="AV221" s="161">
        <f t="shared" si="73"/>
        <v>31</v>
      </c>
      <c r="AW221" s="161">
        <f t="shared" si="74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89">
        <f t="shared" si="75"/>
        <v>0</v>
      </c>
      <c r="BG221" s="289">
        <f t="shared" si="76"/>
        <v>0</v>
      </c>
      <c r="BH221" s="289">
        <f t="shared" si="77"/>
        <v>0</v>
      </c>
      <c r="BQ221" s="289">
        <f t="shared" si="78"/>
        <v>0</v>
      </c>
      <c r="BR221" s="289">
        <f t="shared" si="79"/>
        <v>0</v>
      </c>
      <c r="BS221" s="289">
        <f t="shared" si="80"/>
        <v>0</v>
      </c>
      <c r="BZ221" s="117"/>
      <c r="CA221" s="117"/>
      <c r="CD221" s="289">
        <f t="shared" si="81"/>
        <v>0</v>
      </c>
      <c r="CE221" s="289">
        <f t="shared" si="82"/>
        <v>0</v>
      </c>
      <c r="CF221" s="289">
        <f t="shared" si="83"/>
        <v>0</v>
      </c>
      <c r="CO221" s="289"/>
      <c r="CP221" s="289"/>
      <c r="CQ221" s="289"/>
      <c r="DB221" s="289"/>
      <c r="DC221" s="289"/>
      <c r="DD221" s="289"/>
      <c r="DM221" s="289"/>
      <c r="DN221" s="289"/>
      <c r="DO221" s="289"/>
    </row>
    <row r="222" spans="1:119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72"/>
        <v>0</v>
      </c>
      <c r="AV222" s="161">
        <f t="shared" si="73"/>
        <v>45</v>
      </c>
      <c r="AW222" s="161">
        <f t="shared" si="74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89">
        <f t="shared" si="75"/>
        <v>0</v>
      </c>
      <c r="BG222" s="289">
        <f t="shared" si="76"/>
        <v>0</v>
      </c>
      <c r="BH222" s="289">
        <f t="shared" si="77"/>
        <v>0</v>
      </c>
      <c r="BQ222" s="289">
        <f t="shared" si="78"/>
        <v>0</v>
      </c>
      <c r="BR222" s="289">
        <f t="shared" si="79"/>
        <v>0</v>
      </c>
      <c r="BS222" s="289">
        <f t="shared" si="80"/>
        <v>0</v>
      </c>
      <c r="BZ222" s="117"/>
      <c r="CA222" s="117"/>
      <c r="CD222" s="289">
        <f t="shared" si="81"/>
        <v>0</v>
      </c>
      <c r="CE222" s="289">
        <f t="shared" si="82"/>
        <v>0</v>
      </c>
      <c r="CF222" s="289">
        <f t="shared" si="83"/>
        <v>0</v>
      </c>
      <c r="CO222" s="289"/>
      <c r="CP222" s="289"/>
      <c r="CQ222" s="289"/>
      <c r="DB222" s="289"/>
      <c r="DC222" s="289"/>
      <c r="DD222" s="289"/>
      <c r="DM222" s="289"/>
      <c r="DN222" s="289"/>
      <c r="DO222" s="289"/>
    </row>
    <row r="223" spans="1:119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  <c r="BZ223" s="117"/>
      <c r="CA223" s="117"/>
    </row>
    <row r="224" spans="1:119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  <c r="BZ224" s="117"/>
      <c r="CA224" s="117"/>
    </row>
    <row r="225" spans="6:79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  <c r="BZ225" s="117"/>
      <c r="CA225" s="117"/>
    </row>
    <row r="226" spans="6:79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  <c r="BZ226" s="117"/>
      <c r="CA226" s="117"/>
    </row>
    <row r="227" spans="6:79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  <c r="BZ227" s="117"/>
      <c r="CA227" s="117"/>
    </row>
    <row r="228" spans="6:79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  <c r="BZ228" s="117"/>
      <c r="CA228" s="117"/>
    </row>
    <row r="229" spans="6:79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  <c r="BZ229" s="117"/>
      <c r="CA229" s="117"/>
    </row>
    <row r="230" spans="6:79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  <c r="BZ230" s="117"/>
      <c r="CA230" s="117"/>
    </row>
    <row r="231" spans="6:79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  <c r="BZ231" s="117"/>
      <c r="CA231" s="117"/>
    </row>
    <row r="232" spans="6:79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  <c r="BZ232" s="117"/>
      <c r="CA232" s="117"/>
    </row>
    <row r="233" spans="6:79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  <c r="BZ233" s="117"/>
      <c r="CA233" s="117"/>
    </row>
    <row r="234" spans="6:79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  <c r="BZ234" s="117"/>
      <c r="CA234" s="117"/>
    </row>
    <row r="235" spans="6:79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  <c r="BZ235" s="117"/>
      <c r="CA235" s="117"/>
    </row>
    <row r="236" spans="6:79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  <c r="BZ236" s="117"/>
      <c r="CA236" s="117"/>
    </row>
    <row r="237" spans="6:79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  <c r="BZ237" s="117"/>
      <c r="CA237" s="117"/>
    </row>
    <row r="238" spans="6:79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  <c r="BZ238" s="117"/>
      <c r="CA238" s="117"/>
    </row>
    <row r="239" spans="6:79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  <c r="BZ239" s="117"/>
      <c r="CA239" s="117"/>
    </row>
    <row r="240" spans="6:79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  <c r="BZ240" s="117"/>
      <c r="CA240" s="117"/>
    </row>
    <row r="241" spans="6:79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  <c r="BZ241" s="117"/>
      <c r="CA241" s="117"/>
    </row>
    <row r="242" spans="6:79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  <c r="BZ242" s="117"/>
      <c r="CA242" s="117"/>
    </row>
    <row r="243" spans="6:79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  <c r="BZ243" s="117"/>
      <c r="CA243" s="117"/>
    </row>
    <row r="244" spans="6:79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  <c r="BZ244" s="117"/>
      <c r="CA244" s="117"/>
    </row>
    <row r="245" spans="6:79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  <c r="BZ245" s="117"/>
      <c r="CA245" s="117"/>
    </row>
    <row r="246" spans="6:79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  <c r="BZ246" s="117"/>
      <c r="CA246" s="117"/>
    </row>
    <row r="247" spans="6:79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  <c r="BZ247" s="117"/>
      <c r="CA247" s="117"/>
    </row>
    <row r="248" spans="6:79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  <c r="BZ248" s="117"/>
      <c r="CA248" s="117"/>
    </row>
    <row r="249" spans="6:79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  <c r="BZ249" s="117"/>
      <c r="CA249" s="117"/>
    </row>
    <row r="250" spans="6:79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  <c r="BZ250" s="117"/>
      <c r="CA250" s="117"/>
    </row>
    <row r="251" spans="6:79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  <c r="BZ251" s="117"/>
      <c r="CA251" s="117"/>
    </row>
    <row r="252" spans="6:79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  <c r="BZ252" s="117"/>
      <c r="CA252" s="117"/>
    </row>
    <row r="253" spans="6:79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  <c r="BZ253" s="117"/>
      <c r="CA253" s="117"/>
    </row>
    <row r="254" spans="6:79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  <c r="BZ254" s="117"/>
      <c r="CA254" s="117"/>
    </row>
    <row r="255" spans="6:79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  <c r="BZ255" s="117"/>
      <c r="CA255" s="117"/>
    </row>
    <row r="256" spans="6:79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  <c r="BZ256" s="117"/>
      <c r="CA256" s="117"/>
    </row>
    <row r="257" spans="6:79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  <c r="BZ257" s="117"/>
      <c r="CA257" s="117"/>
    </row>
    <row r="258" spans="6:79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  <c r="BZ258" s="117"/>
      <c r="CA258" s="117"/>
    </row>
    <row r="259" spans="6:79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  <c r="BZ259" s="117"/>
      <c r="CA259" s="117"/>
    </row>
    <row r="260" spans="6:79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  <c r="BZ260" s="117"/>
      <c r="CA260" s="117"/>
    </row>
    <row r="261" spans="6:79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  <c r="BZ261" s="117"/>
      <c r="CA261" s="117"/>
    </row>
    <row r="262" spans="6:79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  <c r="BZ262" s="117"/>
      <c r="CA262" s="117"/>
    </row>
    <row r="263" spans="6:79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  <c r="BZ263" s="117"/>
      <c r="CA263" s="117"/>
    </row>
    <row r="264" spans="6:79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  <c r="BZ264" s="117"/>
      <c r="CA264" s="117"/>
    </row>
    <row r="265" spans="6:79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  <c r="BZ265" s="117"/>
      <c r="CA265" s="117"/>
    </row>
    <row r="266" spans="6:79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  <c r="BZ266" s="117"/>
      <c r="CA266" s="117"/>
    </row>
    <row r="267" spans="6:79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  <c r="BZ267" s="117"/>
      <c r="CA267" s="117"/>
    </row>
    <row r="268" spans="6:79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  <c r="BZ268" s="117"/>
      <c r="CA268" s="117"/>
    </row>
    <row r="269" spans="6:79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  <c r="BZ269" s="117"/>
      <c r="CA269" s="117"/>
    </row>
    <row r="270" spans="6:79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  <c r="BZ270" s="117"/>
      <c r="CA270" s="117"/>
    </row>
    <row r="271" spans="6:79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  <c r="BZ271" s="117"/>
      <c r="CA271" s="117"/>
    </row>
  </sheetData>
  <mergeCells count="63">
    <mergeCell ref="CR1:DD1"/>
    <mergeCell ref="CR2:CS2"/>
    <mergeCell ref="CT2:CU2"/>
    <mergeCell ref="CV2:CW2"/>
    <mergeCell ref="CX2:CY2"/>
    <mergeCell ref="CZ2:DA2"/>
    <mergeCell ref="DB2:DD2"/>
    <mergeCell ref="CG1:CQ1"/>
    <mergeCell ref="CG2:CH2"/>
    <mergeCell ref="CI2:CJ2"/>
    <mergeCell ref="CK2:CL2"/>
    <mergeCell ref="CM2:CN2"/>
    <mergeCell ref="CO2:CQ2"/>
    <mergeCell ref="AX1:BH1"/>
    <mergeCell ref="AX2:AY2"/>
    <mergeCell ref="AZ2:BA2"/>
    <mergeCell ref="BB2:BC2"/>
    <mergeCell ref="BD2:BE2"/>
    <mergeCell ref="BF2:BH2"/>
    <mergeCell ref="AK1:AW1"/>
    <mergeCell ref="AK2:AL2"/>
    <mergeCell ref="AM2:AN2"/>
    <mergeCell ref="AO2:AP2"/>
    <mergeCell ref="AQ2:AR2"/>
    <mergeCell ref="AU2:AW2"/>
    <mergeCell ref="AS2:AT2"/>
    <mergeCell ref="D1:N1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  <mergeCell ref="BI1:BS1"/>
    <mergeCell ref="BI2:BJ2"/>
    <mergeCell ref="BK2:BL2"/>
    <mergeCell ref="BM2:BN2"/>
    <mergeCell ref="BO2:BP2"/>
    <mergeCell ref="BQ2:BS2"/>
    <mergeCell ref="BT1:CF1"/>
    <mergeCell ref="BT2:BU2"/>
    <mergeCell ref="BV2:BW2"/>
    <mergeCell ref="BX2:BY2"/>
    <mergeCell ref="CB2:CC2"/>
    <mergeCell ref="CD2:CF2"/>
    <mergeCell ref="BZ2:CA2"/>
    <mergeCell ref="DE1:DO1"/>
    <mergeCell ref="DE2:DF2"/>
    <mergeCell ref="DG2:DH2"/>
    <mergeCell ref="DI2:DJ2"/>
    <mergeCell ref="DK2:DL2"/>
    <mergeCell ref="DM2:D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09"/>
  <sheetViews>
    <sheetView tabSelected="1" topLeftCell="B1" zoomScaleNormal="100" zoomScaleSheetLayoutView="82" workbookViewId="0">
      <pane xSplit="6855" topLeftCell="EL1"/>
      <selection activeCell="C14" sqref="C14"/>
      <selection pane="topRight" activeCell="FQ4" sqref="FQ4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02" width="4" style="7" customWidth="1"/>
    <col min="103" max="111" width="4.140625" style="7" customWidth="1"/>
    <col min="112" max="114" width="4.140625" style="285" customWidth="1"/>
    <col min="115" max="117" width="4.140625" style="7" customWidth="1"/>
    <col min="118" max="133" width="4" style="7" customWidth="1"/>
    <col min="134" max="134" width="3.85546875" style="286" customWidth="1"/>
    <col min="135" max="137" width="4" style="286" customWidth="1"/>
    <col min="138" max="156" width="4.140625" style="7" customWidth="1"/>
    <col min="157" max="168" width="4.28515625" style="7" customWidth="1"/>
    <col min="169" max="169" width="4.42578125" style="7" customWidth="1"/>
    <col min="170" max="170" width="3.5703125" style="7" customWidth="1"/>
    <col min="171" max="171" width="3.7109375" style="7" customWidth="1"/>
    <col min="172" max="172" width="4.5703125" style="7" customWidth="1"/>
    <col min="173" max="16384" width="9.140625" style="7"/>
  </cols>
  <sheetData>
    <row r="1" spans="1:172" s="1" customFormat="1" ht="33" customHeight="1" x14ac:dyDescent="0.3">
      <c r="D1" s="330" t="s">
        <v>551</v>
      </c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8"/>
      <c r="T1" s="330" t="s">
        <v>687</v>
      </c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8"/>
      <c r="AJ1" s="330" t="s">
        <v>724</v>
      </c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8"/>
      <c r="AZ1" s="330" t="s">
        <v>741</v>
      </c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8"/>
      <c r="BS1" s="330" t="s">
        <v>818</v>
      </c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8"/>
      <c r="CI1" s="330" t="s">
        <v>828</v>
      </c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8"/>
      <c r="CY1" s="330" t="s">
        <v>840</v>
      </c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8"/>
      <c r="DR1" s="330" t="s">
        <v>843</v>
      </c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8"/>
      <c r="EH1" s="330" t="s">
        <v>848</v>
      </c>
      <c r="EI1" s="337"/>
      <c r="EJ1" s="337"/>
      <c r="EK1" s="337"/>
      <c r="EL1" s="337"/>
      <c r="EM1" s="337"/>
      <c r="EN1" s="337"/>
      <c r="EO1" s="337"/>
      <c r="EP1" s="337"/>
      <c r="EQ1" s="337"/>
      <c r="ER1" s="337"/>
      <c r="ES1" s="337"/>
      <c r="ET1" s="337"/>
      <c r="EU1" s="337"/>
      <c r="EV1" s="337"/>
      <c r="EW1" s="337"/>
      <c r="EX1" s="337"/>
      <c r="EY1" s="337"/>
      <c r="EZ1" s="338"/>
      <c r="FA1" s="330" t="s">
        <v>861</v>
      </c>
      <c r="FB1" s="337"/>
      <c r="FC1" s="337"/>
      <c r="FD1" s="337"/>
      <c r="FE1" s="337"/>
      <c r="FF1" s="337"/>
      <c r="FG1" s="337"/>
      <c r="FH1" s="337"/>
      <c r="FI1" s="337"/>
      <c r="FJ1" s="337"/>
      <c r="FK1" s="337"/>
      <c r="FL1" s="337"/>
      <c r="FM1" s="337"/>
      <c r="FN1" s="337"/>
      <c r="FO1" s="337"/>
      <c r="FP1" s="338"/>
    </row>
    <row r="2" spans="1:172" s="1" customFormat="1" ht="24" customHeight="1" x14ac:dyDescent="0.35">
      <c r="C2" s="98" t="s">
        <v>285</v>
      </c>
      <c r="D2" s="343" t="s">
        <v>5</v>
      </c>
      <c r="E2" s="344"/>
      <c r="F2" s="345"/>
      <c r="G2" s="343" t="s">
        <v>6</v>
      </c>
      <c r="H2" s="344"/>
      <c r="I2" s="345"/>
      <c r="J2" s="343" t="s">
        <v>2</v>
      </c>
      <c r="K2" s="344"/>
      <c r="L2" s="345"/>
      <c r="M2" s="343" t="s">
        <v>3</v>
      </c>
      <c r="N2" s="344"/>
      <c r="O2" s="345"/>
      <c r="P2" s="335" t="s">
        <v>4</v>
      </c>
      <c r="Q2" s="341"/>
      <c r="R2" s="341"/>
      <c r="S2" s="342"/>
      <c r="T2" s="343" t="s">
        <v>5</v>
      </c>
      <c r="U2" s="344"/>
      <c r="V2" s="345"/>
      <c r="W2" s="343" t="s">
        <v>6</v>
      </c>
      <c r="X2" s="344"/>
      <c r="Y2" s="345"/>
      <c r="Z2" s="343" t="s">
        <v>2</v>
      </c>
      <c r="AA2" s="344"/>
      <c r="AB2" s="345"/>
      <c r="AC2" s="343" t="s">
        <v>3</v>
      </c>
      <c r="AD2" s="344"/>
      <c r="AE2" s="345"/>
      <c r="AF2" s="335" t="s">
        <v>4</v>
      </c>
      <c r="AG2" s="341"/>
      <c r="AH2" s="341"/>
      <c r="AI2" s="342"/>
      <c r="AJ2" s="343" t="s">
        <v>5</v>
      </c>
      <c r="AK2" s="344"/>
      <c r="AL2" s="345"/>
      <c r="AM2" s="343" t="s">
        <v>6</v>
      </c>
      <c r="AN2" s="344"/>
      <c r="AO2" s="345"/>
      <c r="AP2" s="343" t="s">
        <v>2</v>
      </c>
      <c r="AQ2" s="344"/>
      <c r="AR2" s="345"/>
      <c r="AS2" s="343" t="s">
        <v>3</v>
      </c>
      <c r="AT2" s="344"/>
      <c r="AU2" s="345"/>
      <c r="AV2" s="335" t="s">
        <v>4</v>
      </c>
      <c r="AW2" s="341"/>
      <c r="AX2" s="341"/>
      <c r="AY2" s="342"/>
      <c r="AZ2" s="333" t="s">
        <v>5</v>
      </c>
      <c r="BA2" s="339"/>
      <c r="BB2" s="340"/>
      <c r="BC2" s="333" t="s">
        <v>6</v>
      </c>
      <c r="BD2" s="339"/>
      <c r="BE2" s="340"/>
      <c r="BF2" s="333" t="s">
        <v>2</v>
      </c>
      <c r="BG2" s="339"/>
      <c r="BH2" s="340"/>
      <c r="BI2" s="333" t="s">
        <v>3</v>
      </c>
      <c r="BJ2" s="339"/>
      <c r="BK2" s="340"/>
      <c r="BL2" s="333" t="s">
        <v>743</v>
      </c>
      <c r="BM2" s="339"/>
      <c r="BN2" s="340"/>
      <c r="BO2" s="335" t="s">
        <v>4</v>
      </c>
      <c r="BP2" s="341"/>
      <c r="BQ2" s="341"/>
      <c r="BR2" s="342"/>
      <c r="BS2" s="333" t="s">
        <v>5</v>
      </c>
      <c r="BT2" s="339"/>
      <c r="BU2" s="340"/>
      <c r="BV2" s="333" t="s">
        <v>6</v>
      </c>
      <c r="BW2" s="339"/>
      <c r="BX2" s="340"/>
      <c r="BY2" s="333" t="s">
        <v>2</v>
      </c>
      <c r="BZ2" s="339"/>
      <c r="CA2" s="340"/>
      <c r="CB2" s="333" t="s">
        <v>3</v>
      </c>
      <c r="CC2" s="339"/>
      <c r="CD2" s="340"/>
      <c r="CE2" s="335" t="s">
        <v>4</v>
      </c>
      <c r="CF2" s="341"/>
      <c r="CG2" s="341"/>
      <c r="CH2" s="342"/>
      <c r="CI2" s="333" t="s">
        <v>5</v>
      </c>
      <c r="CJ2" s="339"/>
      <c r="CK2" s="340"/>
      <c r="CL2" s="333" t="s">
        <v>6</v>
      </c>
      <c r="CM2" s="339"/>
      <c r="CN2" s="340"/>
      <c r="CO2" s="333" t="s">
        <v>2</v>
      </c>
      <c r="CP2" s="339"/>
      <c r="CQ2" s="340"/>
      <c r="CR2" s="333" t="s">
        <v>3</v>
      </c>
      <c r="CS2" s="339"/>
      <c r="CT2" s="340"/>
      <c r="CU2" s="335" t="s">
        <v>4</v>
      </c>
      <c r="CV2" s="341"/>
      <c r="CW2" s="341"/>
      <c r="CX2" s="342"/>
      <c r="CY2" s="333" t="s">
        <v>5</v>
      </c>
      <c r="CZ2" s="339"/>
      <c r="DA2" s="340"/>
      <c r="DB2" s="333" t="s">
        <v>6</v>
      </c>
      <c r="DC2" s="339"/>
      <c r="DD2" s="340"/>
      <c r="DE2" s="333" t="s">
        <v>2</v>
      </c>
      <c r="DF2" s="339"/>
      <c r="DG2" s="340"/>
      <c r="DH2" s="333" t="s">
        <v>3</v>
      </c>
      <c r="DI2" s="339"/>
      <c r="DJ2" s="340"/>
      <c r="DK2" s="333" t="s">
        <v>743</v>
      </c>
      <c r="DL2" s="339"/>
      <c r="DM2" s="340"/>
      <c r="DN2" s="335" t="s">
        <v>4</v>
      </c>
      <c r="DO2" s="341"/>
      <c r="DP2" s="341"/>
      <c r="DQ2" s="342"/>
      <c r="DR2" s="333" t="s">
        <v>5</v>
      </c>
      <c r="DS2" s="339"/>
      <c r="DT2" s="340"/>
      <c r="DU2" s="333" t="s">
        <v>6</v>
      </c>
      <c r="DV2" s="339"/>
      <c r="DW2" s="340"/>
      <c r="DX2" s="333" t="s">
        <v>2</v>
      </c>
      <c r="DY2" s="339"/>
      <c r="DZ2" s="340"/>
      <c r="EA2" s="333" t="s">
        <v>3</v>
      </c>
      <c r="EB2" s="339"/>
      <c r="EC2" s="340"/>
      <c r="ED2" s="335" t="s">
        <v>4</v>
      </c>
      <c r="EE2" s="341"/>
      <c r="EF2" s="341"/>
      <c r="EG2" s="342"/>
      <c r="EH2" s="333" t="s">
        <v>5</v>
      </c>
      <c r="EI2" s="339"/>
      <c r="EJ2" s="340"/>
      <c r="EK2" s="333" t="s">
        <v>6</v>
      </c>
      <c r="EL2" s="339"/>
      <c r="EM2" s="340"/>
      <c r="EN2" s="333" t="s">
        <v>2</v>
      </c>
      <c r="EO2" s="339"/>
      <c r="EP2" s="340"/>
      <c r="EQ2" s="333" t="s">
        <v>3</v>
      </c>
      <c r="ER2" s="339"/>
      <c r="ES2" s="340"/>
      <c r="ET2" s="333" t="s">
        <v>743</v>
      </c>
      <c r="EU2" s="339"/>
      <c r="EV2" s="340"/>
      <c r="EW2" s="335" t="s">
        <v>4</v>
      </c>
      <c r="EX2" s="341"/>
      <c r="EY2" s="341"/>
      <c r="EZ2" s="342"/>
      <c r="FA2" s="333" t="s">
        <v>5</v>
      </c>
      <c r="FB2" s="339"/>
      <c r="FC2" s="340"/>
      <c r="FD2" s="333" t="s">
        <v>6</v>
      </c>
      <c r="FE2" s="339"/>
      <c r="FF2" s="340"/>
      <c r="FG2" s="333" t="s">
        <v>2</v>
      </c>
      <c r="FH2" s="339"/>
      <c r="FI2" s="340"/>
      <c r="FJ2" s="333" t="s">
        <v>3</v>
      </c>
      <c r="FK2" s="339"/>
      <c r="FL2" s="340"/>
      <c r="FM2" s="346" t="s">
        <v>4</v>
      </c>
      <c r="FN2" s="347"/>
      <c r="FO2" s="347"/>
      <c r="FP2" s="348"/>
    </row>
    <row r="3" spans="1:172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1" t="s">
        <v>7</v>
      </c>
      <c r="BU3" s="281" t="s">
        <v>471</v>
      </c>
      <c r="BV3" s="281" t="s">
        <v>0</v>
      </c>
      <c r="BW3" s="281" t="s">
        <v>7</v>
      </c>
      <c r="BX3" s="281" t="s">
        <v>471</v>
      </c>
      <c r="BY3" s="281" t="s">
        <v>0</v>
      </c>
      <c r="BZ3" s="281" t="s">
        <v>7</v>
      </c>
      <c r="CA3" s="281" t="s">
        <v>471</v>
      </c>
      <c r="CB3" s="281" t="s">
        <v>0</v>
      </c>
      <c r="CC3" s="281" t="s">
        <v>7</v>
      </c>
      <c r="CD3" s="281" t="s">
        <v>471</v>
      </c>
      <c r="CE3" s="282" t="s">
        <v>0</v>
      </c>
      <c r="CF3" s="282" t="s">
        <v>7</v>
      </c>
      <c r="CG3" s="282" t="s">
        <v>471</v>
      </c>
      <c r="CH3" s="282" t="s">
        <v>577</v>
      </c>
      <c r="CI3" s="56" t="s">
        <v>0</v>
      </c>
      <c r="CJ3" s="296" t="s">
        <v>7</v>
      </c>
      <c r="CK3" s="296" t="s">
        <v>471</v>
      </c>
      <c r="CL3" s="296" t="s">
        <v>0</v>
      </c>
      <c r="CM3" s="296" t="s">
        <v>7</v>
      </c>
      <c r="CN3" s="296" t="s">
        <v>471</v>
      </c>
      <c r="CO3" s="296" t="s">
        <v>0</v>
      </c>
      <c r="CP3" s="296" t="s">
        <v>7</v>
      </c>
      <c r="CQ3" s="296" t="s">
        <v>471</v>
      </c>
      <c r="CR3" s="296" t="s">
        <v>0</v>
      </c>
      <c r="CS3" s="296" t="s">
        <v>7</v>
      </c>
      <c r="CT3" s="296" t="s">
        <v>471</v>
      </c>
      <c r="CU3" s="297" t="s">
        <v>0</v>
      </c>
      <c r="CV3" s="297" t="s">
        <v>7</v>
      </c>
      <c r="CW3" s="297" t="s">
        <v>471</v>
      </c>
      <c r="CX3" s="297" t="s">
        <v>577</v>
      </c>
      <c r="CY3" s="56" t="s">
        <v>0</v>
      </c>
      <c r="CZ3" s="299" t="s">
        <v>7</v>
      </c>
      <c r="DA3" s="299" t="s">
        <v>471</v>
      </c>
      <c r="DB3" s="299" t="s">
        <v>0</v>
      </c>
      <c r="DC3" s="299" t="s">
        <v>7</v>
      </c>
      <c r="DD3" s="299" t="s">
        <v>471</v>
      </c>
      <c r="DE3" s="299" t="s">
        <v>0</v>
      </c>
      <c r="DF3" s="299" t="s">
        <v>7</v>
      </c>
      <c r="DG3" s="299" t="s">
        <v>471</v>
      </c>
      <c r="DH3" s="299" t="s">
        <v>0</v>
      </c>
      <c r="DI3" s="299" t="s">
        <v>7</v>
      </c>
      <c r="DJ3" s="299" t="s">
        <v>471</v>
      </c>
      <c r="DK3" s="299" t="s">
        <v>0</v>
      </c>
      <c r="DL3" s="299" t="s">
        <v>7</v>
      </c>
      <c r="DM3" s="299" t="s">
        <v>471</v>
      </c>
      <c r="DN3" s="300" t="s">
        <v>0</v>
      </c>
      <c r="DO3" s="300" t="s">
        <v>7</v>
      </c>
      <c r="DP3" s="300" t="s">
        <v>471</v>
      </c>
      <c r="DQ3" s="300" t="s">
        <v>577</v>
      </c>
      <c r="DR3" s="56" t="s">
        <v>0</v>
      </c>
      <c r="DS3" s="310" t="s">
        <v>7</v>
      </c>
      <c r="DT3" s="310" t="s">
        <v>471</v>
      </c>
      <c r="DU3" s="310" t="s">
        <v>0</v>
      </c>
      <c r="DV3" s="310" t="s">
        <v>7</v>
      </c>
      <c r="DW3" s="310" t="s">
        <v>471</v>
      </c>
      <c r="DX3" s="310" t="s">
        <v>0</v>
      </c>
      <c r="DY3" s="310" t="s">
        <v>7</v>
      </c>
      <c r="DZ3" s="310" t="s">
        <v>471</v>
      </c>
      <c r="EA3" s="310" t="s">
        <v>0</v>
      </c>
      <c r="EB3" s="310" t="s">
        <v>7</v>
      </c>
      <c r="EC3" s="310" t="s">
        <v>471</v>
      </c>
      <c r="ED3" s="312" t="s">
        <v>0</v>
      </c>
      <c r="EE3" s="312" t="s">
        <v>7</v>
      </c>
      <c r="EF3" s="312" t="s">
        <v>471</v>
      </c>
      <c r="EG3" s="312" t="s">
        <v>577</v>
      </c>
      <c r="EH3" s="56" t="s">
        <v>0</v>
      </c>
      <c r="EI3" s="313" t="s">
        <v>7</v>
      </c>
      <c r="EJ3" s="313" t="s">
        <v>471</v>
      </c>
      <c r="EK3" s="313" t="s">
        <v>0</v>
      </c>
      <c r="EL3" s="313" t="s">
        <v>7</v>
      </c>
      <c r="EM3" s="313" t="s">
        <v>471</v>
      </c>
      <c r="EN3" s="313" t="s">
        <v>0</v>
      </c>
      <c r="EO3" s="313" t="s">
        <v>7</v>
      </c>
      <c r="EP3" s="313" t="s">
        <v>471</v>
      </c>
      <c r="EQ3" s="313" t="s">
        <v>0</v>
      </c>
      <c r="ER3" s="313" t="s">
        <v>7</v>
      </c>
      <c r="ES3" s="313" t="s">
        <v>471</v>
      </c>
      <c r="ET3" s="313" t="s">
        <v>0</v>
      </c>
      <c r="EU3" s="313" t="s">
        <v>7</v>
      </c>
      <c r="EV3" s="313" t="s">
        <v>471</v>
      </c>
      <c r="EW3" s="314" t="s">
        <v>0</v>
      </c>
      <c r="EX3" s="314" t="s">
        <v>7</v>
      </c>
      <c r="EY3" s="314" t="s">
        <v>471</v>
      </c>
      <c r="EZ3" s="314" t="s">
        <v>577</v>
      </c>
      <c r="FA3" s="56" t="s">
        <v>0</v>
      </c>
      <c r="FB3" s="318" t="s">
        <v>7</v>
      </c>
      <c r="FC3" s="318" t="s">
        <v>471</v>
      </c>
      <c r="FD3" s="318" t="s">
        <v>0</v>
      </c>
      <c r="FE3" s="318" t="s">
        <v>7</v>
      </c>
      <c r="FF3" s="318" t="s">
        <v>471</v>
      </c>
      <c r="FG3" s="318" t="s">
        <v>0</v>
      </c>
      <c r="FH3" s="318" t="s">
        <v>7</v>
      </c>
      <c r="FI3" s="318" t="s">
        <v>471</v>
      </c>
      <c r="FJ3" s="318" t="s">
        <v>0</v>
      </c>
      <c r="FK3" s="318" t="s">
        <v>7</v>
      </c>
      <c r="FL3" s="318" t="s">
        <v>471</v>
      </c>
      <c r="FM3" s="327" t="s">
        <v>0</v>
      </c>
      <c r="FN3" s="327" t="s">
        <v>7</v>
      </c>
      <c r="FO3" s="327" t="s">
        <v>471</v>
      </c>
      <c r="FP3" s="327" t="s">
        <v>577</v>
      </c>
    </row>
    <row r="4" spans="1:172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  <c r="CI4" s="99" t="s">
        <v>829</v>
      </c>
      <c r="CJ4" s="99" t="s">
        <v>829</v>
      </c>
      <c r="CK4" s="99" t="s">
        <v>829</v>
      </c>
      <c r="CL4" s="248" t="s">
        <v>830</v>
      </c>
      <c r="CM4" s="248" t="s">
        <v>830</v>
      </c>
      <c r="CN4" s="248" t="s">
        <v>830</v>
      </c>
      <c r="CO4" s="248" t="s">
        <v>831</v>
      </c>
      <c r="CP4" s="248" t="s">
        <v>831</v>
      </c>
      <c r="CQ4" s="248" t="s">
        <v>831</v>
      </c>
      <c r="CR4" s="248" t="s">
        <v>832</v>
      </c>
      <c r="CS4" s="248" t="s">
        <v>832</v>
      </c>
      <c r="CT4" s="248" t="s">
        <v>832</v>
      </c>
      <c r="CU4" s="49" t="s">
        <v>9</v>
      </c>
      <c r="CV4" s="49" t="s">
        <v>9</v>
      </c>
      <c r="CW4" s="49" t="s">
        <v>9</v>
      </c>
      <c r="CX4" s="49" t="s">
        <v>10</v>
      </c>
      <c r="CY4" s="99" t="s">
        <v>835</v>
      </c>
      <c r="CZ4" s="99" t="s">
        <v>835</v>
      </c>
      <c r="DA4" s="99" t="s">
        <v>835</v>
      </c>
      <c r="DB4" s="248" t="s">
        <v>841</v>
      </c>
      <c r="DC4" s="248" t="s">
        <v>841</v>
      </c>
      <c r="DD4" s="248" t="s">
        <v>841</v>
      </c>
      <c r="DE4" s="248" t="s">
        <v>837</v>
      </c>
      <c r="DF4" s="248" t="s">
        <v>837</v>
      </c>
      <c r="DG4" s="248" t="s">
        <v>837</v>
      </c>
      <c r="DH4" s="248" t="s">
        <v>838</v>
      </c>
      <c r="DI4" s="248" t="s">
        <v>838</v>
      </c>
      <c r="DJ4" s="248" t="s">
        <v>838</v>
      </c>
      <c r="DK4" s="248" t="s">
        <v>839</v>
      </c>
      <c r="DL4" s="248" t="s">
        <v>839</v>
      </c>
      <c r="DM4" s="248" t="s">
        <v>839</v>
      </c>
      <c r="DN4" s="49" t="s">
        <v>9</v>
      </c>
      <c r="DO4" s="49" t="s">
        <v>9</v>
      </c>
      <c r="DP4" s="49" t="s">
        <v>9</v>
      </c>
      <c r="DQ4" s="49" t="s">
        <v>10</v>
      </c>
      <c r="DR4" s="99" t="s">
        <v>844</v>
      </c>
      <c r="DS4" s="99" t="s">
        <v>844</v>
      </c>
      <c r="DT4" s="99" t="s">
        <v>844</v>
      </c>
      <c r="DU4" s="248" t="s">
        <v>845</v>
      </c>
      <c r="DV4" s="248" t="s">
        <v>845</v>
      </c>
      <c r="DW4" s="248" t="s">
        <v>845</v>
      </c>
      <c r="DX4" s="248" t="s">
        <v>846</v>
      </c>
      <c r="DY4" s="248" t="s">
        <v>846</v>
      </c>
      <c r="DZ4" s="248" t="s">
        <v>846</v>
      </c>
      <c r="EA4" s="248" t="s">
        <v>847</v>
      </c>
      <c r="EB4" s="248" t="s">
        <v>847</v>
      </c>
      <c r="EC4" s="248" t="s">
        <v>847</v>
      </c>
      <c r="ED4" s="49" t="s">
        <v>9</v>
      </c>
      <c r="EE4" s="49" t="s">
        <v>9</v>
      </c>
      <c r="EF4" s="49" t="s">
        <v>9</v>
      </c>
      <c r="EG4" s="49" t="s">
        <v>10</v>
      </c>
      <c r="EH4" s="251" t="s">
        <v>849</v>
      </c>
      <c r="EI4" s="251" t="s">
        <v>849</v>
      </c>
      <c r="EJ4" s="251" t="s">
        <v>849</v>
      </c>
      <c r="EK4" s="248" t="s">
        <v>850</v>
      </c>
      <c r="EL4" s="248" t="s">
        <v>850</v>
      </c>
      <c r="EM4" s="248" t="s">
        <v>850</v>
      </c>
      <c r="EN4" s="248" t="s">
        <v>851</v>
      </c>
      <c r="EO4" s="248" t="s">
        <v>851</v>
      </c>
      <c r="EP4" s="248" t="s">
        <v>851</v>
      </c>
      <c r="EQ4" s="248" t="s">
        <v>852</v>
      </c>
      <c r="ER4" s="248" t="s">
        <v>852</v>
      </c>
      <c r="ES4" s="248" t="s">
        <v>852</v>
      </c>
      <c r="ET4" s="248" t="s">
        <v>853</v>
      </c>
      <c r="EU4" s="248" t="s">
        <v>853</v>
      </c>
      <c r="EV4" s="248" t="s">
        <v>853</v>
      </c>
      <c r="EW4" s="49" t="s">
        <v>9</v>
      </c>
      <c r="EX4" s="49" t="s">
        <v>9</v>
      </c>
      <c r="EY4" s="49" t="s">
        <v>9</v>
      </c>
      <c r="EZ4" s="49" t="s">
        <v>10</v>
      </c>
      <c r="FA4" s="251" t="s">
        <v>857</v>
      </c>
      <c r="FB4" s="251" t="s">
        <v>857</v>
      </c>
      <c r="FC4" s="251" t="s">
        <v>857</v>
      </c>
      <c r="FD4" s="248" t="s">
        <v>858</v>
      </c>
      <c r="FE4" s="248" t="s">
        <v>858</v>
      </c>
      <c r="FF4" s="248" t="s">
        <v>858</v>
      </c>
      <c r="FG4" s="248" t="s">
        <v>859</v>
      </c>
      <c r="FH4" s="248" t="s">
        <v>859</v>
      </c>
      <c r="FI4" s="248" t="s">
        <v>859</v>
      </c>
      <c r="FJ4" s="248" t="s">
        <v>860</v>
      </c>
      <c r="FK4" s="248" t="s">
        <v>860</v>
      </c>
      <c r="FL4" s="248" t="s">
        <v>860</v>
      </c>
      <c r="FM4" s="328" t="s">
        <v>9</v>
      </c>
      <c r="FN4" s="328" t="s">
        <v>9</v>
      </c>
      <c r="FO4" s="328" t="s">
        <v>9</v>
      </c>
      <c r="FP4" s="328" t="s">
        <v>10</v>
      </c>
    </row>
    <row r="5" spans="1:172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  <c r="CI5" s="84"/>
      <c r="CJ5" s="84"/>
      <c r="CK5" s="84"/>
      <c r="CL5" s="84"/>
      <c r="CM5" s="84"/>
      <c r="CN5" s="84"/>
      <c r="CO5" s="84"/>
      <c r="CP5" s="84"/>
      <c r="CQ5" s="84"/>
      <c r="CR5" s="164"/>
      <c r="CS5" s="84"/>
      <c r="CT5" s="84"/>
      <c r="CU5" s="289">
        <f>CI5+CL5+CO5+CR5</f>
        <v>0</v>
      </c>
      <c r="CV5" s="289">
        <f>CJ5+CM5+CP5+CS5</f>
        <v>0</v>
      </c>
      <c r="CW5" s="289">
        <f>CK5+CN5+CQ5+CT5</f>
        <v>0</v>
      </c>
      <c r="CX5" s="289">
        <f>CU5+CV5+CW5</f>
        <v>0</v>
      </c>
      <c r="CY5" s="306"/>
      <c r="DB5" s="306"/>
      <c r="DD5" s="84"/>
      <c r="DE5" s="164"/>
      <c r="DF5" s="84"/>
      <c r="DG5" s="84"/>
      <c r="DH5" s="164"/>
      <c r="DI5" s="84"/>
      <c r="DJ5" s="84"/>
      <c r="DK5" s="157"/>
      <c r="DL5" s="84"/>
      <c r="DM5" s="84"/>
      <c r="DN5" s="289">
        <f>CY5+DB5+DE5+DH5+DK5</f>
        <v>0</v>
      </c>
      <c r="DO5" s="289">
        <f>CZ5+DC5+DF5+DI5+DL5</f>
        <v>0</v>
      </c>
      <c r="DP5" s="289">
        <f>DA5+DD5+DG5+DJ5+DM5</f>
        <v>0</v>
      </c>
      <c r="DQ5" s="289">
        <f>DN5+DO5+DP5</f>
        <v>0</v>
      </c>
      <c r="DR5" s="84"/>
      <c r="DS5" s="84"/>
      <c r="DT5" s="84"/>
      <c r="DU5" s="217"/>
      <c r="DV5" s="84"/>
      <c r="DW5" s="84"/>
      <c r="DX5" s="84"/>
      <c r="DY5" s="84"/>
      <c r="DZ5" s="84"/>
      <c r="EA5" s="84"/>
      <c r="EB5" s="84"/>
      <c r="EC5" s="84"/>
      <c r="ED5" s="83">
        <f>DR5+DU5+DX5+EA5</f>
        <v>0</v>
      </c>
      <c r="EE5" s="83">
        <f>DS5+DV5+DY5+EB5</f>
        <v>0</v>
      </c>
      <c r="EF5" s="83">
        <f>DT5+DW5+DZ5+EC5</f>
        <v>0</v>
      </c>
      <c r="EG5" s="83">
        <f>ED5+EE5+EF5</f>
        <v>0</v>
      </c>
      <c r="EH5" s="84"/>
      <c r="EI5" s="84"/>
      <c r="EJ5" s="84"/>
      <c r="EK5" s="217"/>
      <c r="EL5" s="84"/>
      <c r="EM5" s="84"/>
      <c r="EN5" s="84"/>
      <c r="EO5" s="84"/>
      <c r="EP5" s="84"/>
      <c r="EQ5" s="322"/>
      <c r="ER5" s="322"/>
      <c r="ES5" s="322"/>
      <c r="ET5" s="164"/>
      <c r="EU5" s="84"/>
      <c r="EV5" s="84"/>
      <c r="EW5" s="307">
        <f>EH5+EK5+EN5+EQ5+ET5</f>
        <v>0</v>
      </c>
      <c r="EX5" s="289">
        <f>EI5+EL5+EO5+ER5+EU5</f>
        <v>0</v>
      </c>
      <c r="EY5" s="289">
        <f>EJ5+EM5+EP5+ES5+EV5</f>
        <v>0</v>
      </c>
      <c r="EZ5" s="289">
        <f>EW5+EX5+EY5</f>
        <v>0</v>
      </c>
      <c r="FA5" s="217"/>
      <c r="FB5" s="84"/>
      <c r="FC5" s="84"/>
      <c r="FD5" s="217"/>
      <c r="FE5" s="84"/>
      <c r="FF5" s="84"/>
      <c r="FG5" s="84"/>
      <c r="FH5" s="164"/>
      <c r="FI5" s="84"/>
      <c r="FJ5" s="84"/>
      <c r="FK5" s="164"/>
      <c r="FL5" s="84"/>
      <c r="FM5" s="329">
        <f>FA5+FD5+FG5+FJ5</f>
        <v>0</v>
      </c>
      <c r="FN5" s="329">
        <f>FB5+FE5+FH5+FK5</f>
        <v>0</v>
      </c>
      <c r="FO5" s="329">
        <f>FC5+FF5+FI5+FL5</f>
        <v>0</v>
      </c>
      <c r="FP5" s="329">
        <f>FM5+FN5+FO5</f>
        <v>0</v>
      </c>
    </row>
    <row r="6" spans="1:172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3"/>
      <c r="CS6" s="160">
        <v>11</v>
      </c>
      <c r="CT6" s="160"/>
      <c r="CU6" s="289">
        <f t="shared" ref="CU6:CU69" si="20">CI6+CL6+CO6+CR6</f>
        <v>0</v>
      </c>
      <c r="CV6" s="289">
        <f t="shared" ref="CV6:CV69" si="21">CJ6+CM6+CP6+CS6</f>
        <v>11</v>
      </c>
      <c r="CW6" s="289">
        <f t="shared" ref="CW6:CW69" si="22">CK6+CN6+CQ6+CT6</f>
        <v>0</v>
      </c>
      <c r="CX6" s="289">
        <f t="shared" ref="CX6:CX69" si="23">CU6+CV6+CW6</f>
        <v>11</v>
      </c>
      <c r="CY6" s="306"/>
      <c r="DB6" s="306"/>
      <c r="DD6" s="160"/>
      <c r="DE6" s="163"/>
      <c r="DF6" s="160"/>
      <c r="DG6" s="160"/>
      <c r="DH6" s="163"/>
      <c r="DI6" s="160"/>
      <c r="DJ6" s="160"/>
      <c r="DK6" s="165"/>
      <c r="DL6" s="160"/>
      <c r="DM6" s="160"/>
      <c r="DN6" s="289">
        <f t="shared" ref="DN6:DN69" si="24">CY6+DB6+DE6+DH6+DK6</f>
        <v>0</v>
      </c>
      <c r="DO6" s="289">
        <f t="shared" ref="DO6:DO69" si="25">CZ6+DC6+DF6+DI6+DL6</f>
        <v>0</v>
      </c>
      <c r="DP6" s="289">
        <f t="shared" ref="DP6:DP69" si="26">DA6+DD6+DG6+DJ6+DM6</f>
        <v>0</v>
      </c>
      <c r="DQ6" s="289">
        <f t="shared" ref="DQ6:DQ69" si="27">DN6+DO6+DP6</f>
        <v>0</v>
      </c>
      <c r="DR6" s="160"/>
      <c r="DS6" s="160">
        <v>1</v>
      </c>
      <c r="DT6" s="160"/>
      <c r="DU6" s="158"/>
      <c r="DV6" s="160"/>
      <c r="DW6" s="160"/>
      <c r="DX6" s="160"/>
      <c r="DY6" s="160"/>
      <c r="DZ6" s="160"/>
      <c r="EA6" s="160"/>
      <c r="EB6" s="160"/>
      <c r="EC6" s="160"/>
      <c r="ED6" s="83">
        <f t="shared" ref="ED6:ED69" si="28">DR6+DU6+DX6+EA6</f>
        <v>0</v>
      </c>
      <c r="EE6" s="83">
        <f t="shared" ref="EE6:EE69" si="29">DS6+DV6+DY6+EB6</f>
        <v>1</v>
      </c>
      <c r="EF6" s="83">
        <f t="shared" ref="EF6:EF69" si="30">DT6+DW6+DZ6+EC6</f>
        <v>0</v>
      </c>
      <c r="EG6" s="83">
        <f t="shared" ref="EG6:EG69" si="31">ED6+EE6+EF6</f>
        <v>1</v>
      </c>
      <c r="EH6" s="160"/>
      <c r="EI6" s="160"/>
      <c r="EJ6" s="160"/>
      <c r="EK6" s="158"/>
      <c r="EL6" s="160"/>
      <c r="EM6" s="160"/>
      <c r="EN6" s="160"/>
      <c r="EO6" s="160"/>
      <c r="EP6" s="160"/>
      <c r="EQ6" s="323"/>
      <c r="ER6" s="323"/>
      <c r="ES6" s="323"/>
      <c r="ET6" s="163"/>
      <c r="EU6" s="160"/>
      <c r="EV6" s="160"/>
      <c r="EW6" s="308">
        <f t="shared" ref="EW6:EW69" si="32">EH6+EK6+EN6+EQ6+ET6</f>
        <v>0</v>
      </c>
      <c r="EX6" s="289">
        <f t="shared" ref="EX6:EX69" si="33">EI6+EL6+EO6+ER6+EU6</f>
        <v>0</v>
      </c>
      <c r="EY6" s="289">
        <f t="shared" ref="EY6:EY69" si="34">EJ6+EM6+EP6+ES6+EV6</f>
        <v>0</v>
      </c>
      <c r="EZ6" s="289">
        <f t="shared" ref="EZ6:EZ69" si="35">EW6+EX6+EY6</f>
        <v>0</v>
      </c>
      <c r="FA6" s="158"/>
      <c r="FB6" s="160"/>
      <c r="FC6" s="160"/>
      <c r="FD6" s="158"/>
      <c r="FE6" s="160"/>
      <c r="FF6" s="160"/>
      <c r="FG6" s="160"/>
      <c r="FH6" s="163"/>
      <c r="FI6" s="160"/>
      <c r="FJ6" s="160"/>
      <c r="FK6" s="163"/>
      <c r="FL6" s="160"/>
      <c r="FM6" s="329">
        <f t="shared" ref="FM6:FM69" si="36">FA6+FD6+FG6+FJ6</f>
        <v>0</v>
      </c>
      <c r="FN6" s="329">
        <f t="shared" ref="FN6:FN69" si="37">FB6+FE6+FH6+FK6</f>
        <v>0</v>
      </c>
      <c r="FO6" s="329">
        <f t="shared" ref="FO6:FO69" si="38">FC6+FF6+FI6+FL6</f>
        <v>0</v>
      </c>
      <c r="FP6" s="329">
        <f t="shared" ref="FP6:FP69" si="39">FM6+FN6+FO6</f>
        <v>0</v>
      </c>
    </row>
    <row r="7" spans="1:172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  <c r="CI7" s="160"/>
      <c r="CJ7" s="160">
        <v>2</v>
      </c>
      <c r="CK7" s="160"/>
      <c r="CL7" s="160"/>
      <c r="CM7" s="160"/>
      <c r="CN7" s="160"/>
      <c r="CO7" s="160"/>
      <c r="CP7" s="160"/>
      <c r="CQ7" s="160"/>
      <c r="CR7" s="163"/>
      <c r="CS7" s="160"/>
      <c r="CT7" s="160"/>
      <c r="CU7" s="289">
        <f t="shared" si="20"/>
        <v>0</v>
      </c>
      <c r="CV7" s="289">
        <f t="shared" si="21"/>
        <v>2</v>
      </c>
      <c r="CW7" s="289">
        <f t="shared" si="22"/>
        <v>0</v>
      </c>
      <c r="CX7" s="289">
        <f t="shared" si="23"/>
        <v>2</v>
      </c>
      <c r="CY7" s="306"/>
      <c r="DB7" s="306"/>
      <c r="DD7" s="160"/>
      <c r="DE7" s="163"/>
      <c r="DF7" s="160"/>
      <c r="DG7" s="160"/>
      <c r="DH7" s="163"/>
      <c r="DI7" s="160"/>
      <c r="DJ7" s="160"/>
      <c r="DK7" s="165"/>
      <c r="DL7" s="160"/>
      <c r="DM7" s="160"/>
      <c r="DN7" s="289">
        <f t="shared" si="24"/>
        <v>0</v>
      </c>
      <c r="DO7" s="289">
        <f t="shared" si="25"/>
        <v>0</v>
      </c>
      <c r="DP7" s="289">
        <f t="shared" si="26"/>
        <v>0</v>
      </c>
      <c r="DQ7" s="289">
        <f t="shared" si="27"/>
        <v>0</v>
      </c>
      <c r="DR7" s="160"/>
      <c r="DS7" s="160"/>
      <c r="DT7" s="160"/>
      <c r="DU7" s="158"/>
      <c r="DV7" s="160"/>
      <c r="DW7" s="160"/>
      <c r="DX7" s="160"/>
      <c r="DY7" s="160"/>
      <c r="DZ7" s="160"/>
      <c r="EA7" s="160"/>
      <c r="EB7" s="160"/>
      <c r="EC7" s="160"/>
      <c r="ED7" s="83">
        <f t="shared" si="28"/>
        <v>0</v>
      </c>
      <c r="EE7" s="83">
        <f t="shared" si="29"/>
        <v>0</v>
      </c>
      <c r="EF7" s="83">
        <f t="shared" si="30"/>
        <v>0</v>
      </c>
      <c r="EG7" s="83">
        <f t="shared" si="31"/>
        <v>0</v>
      </c>
      <c r="EH7" s="160"/>
      <c r="EI7" s="160"/>
      <c r="EJ7" s="160"/>
      <c r="EK7" s="158"/>
      <c r="EL7" s="160"/>
      <c r="EM7" s="160"/>
      <c r="EN7" s="160"/>
      <c r="EO7" s="160"/>
      <c r="EP7" s="160"/>
      <c r="EQ7" s="323"/>
      <c r="ER7" s="323"/>
      <c r="ES7" s="323"/>
      <c r="ET7" s="163"/>
      <c r="EU7" s="160"/>
      <c r="EV7" s="160"/>
      <c r="EW7" s="308">
        <f t="shared" si="32"/>
        <v>0</v>
      </c>
      <c r="EX7" s="289">
        <f t="shared" si="33"/>
        <v>0</v>
      </c>
      <c r="EY7" s="289">
        <f t="shared" si="34"/>
        <v>0</v>
      </c>
      <c r="EZ7" s="289">
        <f t="shared" si="35"/>
        <v>0</v>
      </c>
      <c r="FA7" s="158"/>
      <c r="FB7" s="160"/>
      <c r="FC7" s="160"/>
      <c r="FD7" s="158"/>
      <c r="FE7" s="160"/>
      <c r="FF7" s="160"/>
      <c r="FG7" s="160"/>
      <c r="FH7" s="163"/>
      <c r="FI7" s="160"/>
      <c r="FJ7" s="160"/>
      <c r="FK7" s="163"/>
      <c r="FL7" s="160"/>
      <c r="FM7" s="329">
        <f t="shared" si="36"/>
        <v>0</v>
      </c>
      <c r="FN7" s="329">
        <f t="shared" si="37"/>
        <v>0</v>
      </c>
      <c r="FO7" s="329">
        <f t="shared" si="38"/>
        <v>0</v>
      </c>
      <c r="FP7" s="329">
        <f t="shared" si="39"/>
        <v>0</v>
      </c>
    </row>
    <row r="8" spans="1:172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  <c r="CI8" s="160"/>
      <c r="CJ8" s="160">
        <v>1</v>
      </c>
      <c r="CK8" s="160"/>
      <c r="CL8" s="160"/>
      <c r="CM8" s="160">
        <v>2</v>
      </c>
      <c r="CN8" s="160"/>
      <c r="CO8" s="160"/>
      <c r="CP8" s="160">
        <v>3</v>
      </c>
      <c r="CQ8" s="160">
        <v>1</v>
      </c>
      <c r="CR8" s="163"/>
      <c r="CS8" s="160">
        <v>4</v>
      </c>
      <c r="CT8" s="160">
        <v>2</v>
      </c>
      <c r="CU8" s="289">
        <f t="shared" si="20"/>
        <v>0</v>
      </c>
      <c r="CV8" s="289">
        <f t="shared" si="21"/>
        <v>10</v>
      </c>
      <c r="CW8" s="289">
        <f t="shared" si="22"/>
        <v>3</v>
      </c>
      <c r="CX8" s="289">
        <f t="shared" si="23"/>
        <v>13</v>
      </c>
      <c r="CY8" s="306"/>
      <c r="DB8" s="306"/>
      <c r="DD8" s="160">
        <v>2</v>
      </c>
      <c r="DE8" s="163"/>
      <c r="DF8" s="160"/>
      <c r="DG8" s="160"/>
      <c r="DH8" s="163"/>
      <c r="DI8" s="160"/>
      <c r="DJ8" s="160"/>
      <c r="DK8" s="165"/>
      <c r="DL8" s="160"/>
      <c r="DM8" s="160"/>
      <c r="DN8" s="289">
        <f t="shared" si="24"/>
        <v>0</v>
      </c>
      <c r="DO8" s="289">
        <f t="shared" si="25"/>
        <v>0</v>
      </c>
      <c r="DP8" s="289">
        <f t="shared" si="26"/>
        <v>2</v>
      </c>
      <c r="DQ8" s="289">
        <f t="shared" si="27"/>
        <v>2</v>
      </c>
      <c r="DR8" s="160"/>
      <c r="DS8" s="160">
        <v>1</v>
      </c>
      <c r="DT8" s="160">
        <v>2</v>
      </c>
      <c r="DU8" s="158"/>
      <c r="DV8" s="160">
        <v>1</v>
      </c>
      <c r="DW8" s="160">
        <v>2</v>
      </c>
      <c r="DX8" s="160"/>
      <c r="DY8" s="160"/>
      <c r="DZ8" s="160"/>
      <c r="EA8" s="160"/>
      <c r="EB8" s="160">
        <v>1</v>
      </c>
      <c r="EC8" s="160"/>
      <c r="ED8" s="83">
        <f t="shared" si="28"/>
        <v>0</v>
      </c>
      <c r="EE8" s="83">
        <f t="shared" si="29"/>
        <v>3</v>
      </c>
      <c r="EF8" s="83">
        <f t="shared" si="30"/>
        <v>4</v>
      </c>
      <c r="EG8" s="83">
        <f t="shared" si="31"/>
        <v>7</v>
      </c>
      <c r="EH8" s="160"/>
      <c r="EI8" s="160"/>
      <c r="EJ8" s="160"/>
      <c r="EK8" s="158"/>
      <c r="EL8" s="160"/>
      <c r="EM8" s="160"/>
      <c r="EN8" s="160"/>
      <c r="EO8" s="160"/>
      <c r="EP8" s="160"/>
      <c r="EQ8" s="323"/>
      <c r="ER8" s="323"/>
      <c r="ES8" s="323"/>
      <c r="ET8" s="163"/>
      <c r="EU8" s="160"/>
      <c r="EV8" s="160">
        <v>1</v>
      </c>
      <c r="EW8" s="308">
        <f t="shared" si="32"/>
        <v>0</v>
      </c>
      <c r="EX8" s="289">
        <f t="shared" si="33"/>
        <v>0</v>
      </c>
      <c r="EY8" s="289">
        <f t="shared" si="34"/>
        <v>1</v>
      </c>
      <c r="EZ8" s="289">
        <f t="shared" si="35"/>
        <v>1</v>
      </c>
      <c r="FA8" s="158"/>
      <c r="FB8" s="160"/>
      <c r="FC8" s="160"/>
      <c r="FD8" s="158"/>
      <c r="FE8" s="160"/>
      <c r="FF8" s="160"/>
      <c r="FG8" s="160"/>
      <c r="FH8" s="163"/>
      <c r="FI8" s="160">
        <v>1</v>
      </c>
      <c r="FJ8" s="160"/>
      <c r="FK8" s="163"/>
      <c r="FL8" s="160"/>
      <c r="FM8" s="329">
        <f t="shared" si="36"/>
        <v>0</v>
      </c>
      <c r="FN8" s="329">
        <f t="shared" si="37"/>
        <v>0</v>
      </c>
      <c r="FO8" s="329">
        <f t="shared" si="38"/>
        <v>1</v>
      </c>
      <c r="FP8" s="329">
        <f t="shared" si="39"/>
        <v>1</v>
      </c>
    </row>
    <row r="9" spans="1:172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  <c r="CI9" s="160"/>
      <c r="CJ9" s="160">
        <v>12</v>
      </c>
      <c r="CK9" s="160"/>
      <c r="CL9" s="160"/>
      <c r="CM9" s="160">
        <v>9</v>
      </c>
      <c r="CN9" s="160"/>
      <c r="CO9" s="160"/>
      <c r="CP9" s="160">
        <v>13</v>
      </c>
      <c r="CQ9" s="160"/>
      <c r="CR9" s="163"/>
      <c r="CS9" s="160">
        <v>2</v>
      </c>
      <c r="CT9" s="160"/>
      <c r="CU9" s="289">
        <f t="shared" si="20"/>
        <v>0</v>
      </c>
      <c r="CV9" s="289">
        <f t="shared" si="21"/>
        <v>36</v>
      </c>
      <c r="CW9" s="289">
        <f t="shared" si="22"/>
        <v>0</v>
      </c>
      <c r="CX9" s="289">
        <f t="shared" si="23"/>
        <v>36</v>
      </c>
      <c r="CY9" s="306"/>
      <c r="DB9" s="306"/>
      <c r="DD9" s="160"/>
      <c r="DE9" s="163"/>
      <c r="DF9" s="160"/>
      <c r="DG9" s="160"/>
      <c r="DH9" s="163"/>
      <c r="DI9" s="160"/>
      <c r="DJ9" s="160"/>
      <c r="DK9" s="165"/>
      <c r="DL9" s="160"/>
      <c r="DM9" s="160"/>
      <c r="DN9" s="289">
        <f t="shared" si="24"/>
        <v>0</v>
      </c>
      <c r="DO9" s="289">
        <f t="shared" si="25"/>
        <v>0</v>
      </c>
      <c r="DP9" s="289">
        <f t="shared" si="26"/>
        <v>0</v>
      </c>
      <c r="DQ9" s="289">
        <f t="shared" si="27"/>
        <v>0</v>
      </c>
      <c r="DR9" s="160"/>
      <c r="DS9" s="160">
        <v>2</v>
      </c>
      <c r="DT9" s="160"/>
      <c r="DU9" s="158"/>
      <c r="DV9" s="160">
        <v>4</v>
      </c>
      <c r="DW9" s="160"/>
      <c r="DX9" s="160"/>
      <c r="DY9" s="160">
        <v>2</v>
      </c>
      <c r="DZ9" s="160"/>
      <c r="EA9" s="160"/>
      <c r="EB9" s="160"/>
      <c r="EC9" s="160"/>
      <c r="ED9" s="83">
        <f t="shared" si="28"/>
        <v>0</v>
      </c>
      <c r="EE9" s="83">
        <f t="shared" si="29"/>
        <v>8</v>
      </c>
      <c r="EF9" s="83">
        <f t="shared" si="30"/>
        <v>0</v>
      </c>
      <c r="EG9" s="83">
        <f t="shared" si="31"/>
        <v>8</v>
      </c>
      <c r="EH9" s="160"/>
      <c r="EI9" s="160">
        <v>1</v>
      </c>
      <c r="EJ9" s="160"/>
      <c r="EK9" s="158"/>
      <c r="EL9" s="160">
        <v>1</v>
      </c>
      <c r="EM9" s="160"/>
      <c r="EN9" s="160"/>
      <c r="EO9" s="160">
        <v>2</v>
      </c>
      <c r="EP9" s="160"/>
      <c r="EQ9" s="323"/>
      <c r="ER9" s="323"/>
      <c r="ES9" s="323"/>
      <c r="ET9" s="163"/>
      <c r="EU9" s="160">
        <v>6</v>
      </c>
      <c r="EV9" s="160"/>
      <c r="EW9" s="308">
        <f t="shared" si="32"/>
        <v>0</v>
      </c>
      <c r="EX9" s="289">
        <f t="shared" si="33"/>
        <v>10</v>
      </c>
      <c r="EY9" s="289">
        <f t="shared" si="34"/>
        <v>0</v>
      </c>
      <c r="EZ9" s="289">
        <f t="shared" si="35"/>
        <v>10</v>
      </c>
      <c r="FA9" s="158"/>
      <c r="FB9" s="160">
        <v>6</v>
      </c>
      <c r="FC9" s="160"/>
      <c r="FD9" s="158"/>
      <c r="FE9" s="160">
        <v>2</v>
      </c>
      <c r="FF9" s="160"/>
      <c r="FG9" s="160"/>
      <c r="FH9" s="163">
        <v>3</v>
      </c>
      <c r="FI9" s="160"/>
      <c r="FJ9" s="160"/>
      <c r="FK9" s="163">
        <v>11</v>
      </c>
      <c r="FL9" s="160"/>
      <c r="FM9" s="329">
        <f t="shared" si="36"/>
        <v>0</v>
      </c>
      <c r="FN9" s="329">
        <f t="shared" si="37"/>
        <v>22</v>
      </c>
      <c r="FO9" s="329">
        <f t="shared" si="38"/>
        <v>0</v>
      </c>
      <c r="FP9" s="329">
        <f t="shared" si="39"/>
        <v>22</v>
      </c>
    </row>
    <row r="10" spans="1:172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  <c r="CI10" s="160"/>
      <c r="CJ10" s="160"/>
      <c r="CK10" s="160"/>
      <c r="CL10" s="160"/>
      <c r="CM10" s="160"/>
      <c r="CN10" s="160"/>
      <c r="CO10" s="160"/>
      <c r="CP10" s="160"/>
      <c r="CQ10" s="160"/>
      <c r="CR10" s="163"/>
      <c r="CS10" s="160"/>
      <c r="CT10" s="160"/>
      <c r="CU10" s="289">
        <f t="shared" si="20"/>
        <v>0</v>
      </c>
      <c r="CV10" s="289">
        <f t="shared" si="21"/>
        <v>0</v>
      </c>
      <c r="CW10" s="289">
        <f t="shared" si="22"/>
        <v>0</v>
      </c>
      <c r="CX10" s="289">
        <f t="shared" si="23"/>
        <v>0</v>
      </c>
      <c r="CY10" s="306"/>
      <c r="DB10" s="306"/>
      <c r="DD10" s="160"/>
      <c r="DE10" s="163"/>
      <c r="DF10" s="160"/>
      <c r="DG10" s="160"/>
      <c r="DH10" s="163"/>
      <c r="DI10" s="160"/>
      <c r="DJ10" s="160"/>
      <c r="DK10" s="165"/>
      <c r="DL10" s="160"/>
      <c r="DM10" s="160"/>
      <c r="DN10" s="289">
        <f t="shared" si="24"/>
        <v>0</v>
      </c>
      <c r="DO10" s="289">
        <f t="shared" si="25"/>
        <v>0</v>
      </c>
      <c r="DP10" s="289">
        <f t="shared" si="26"/>
        <v>0</v>
      </c>
      <c r="DQ10" s="289">
        <f t="shared" si="27"/>
        <v>0</v>
      </c>
      <c r="DR10" s="160"/>
      <c r="DS10" s="160"/>
      <c r="DT10" s="160"/>
      <c r="DU10" s="158"/>
      <c r="DV10" s="160"/>
      <c r="DW10" s="160"/>
      <c r="DX10" s="160"/>
      <c r="DY10" s="160"/>
      <c r="DZ10" s="160"/>
      <c r="EA10" s="160"/>
      <c r="EB10" s="160"/>
      <c r="EC10" s="160"/>
      <c r="ED10" s="83">
        <f t="shared" si="28"/>
        <v>0</v>
      </c>
      <c r="EE10" s="83">
        <f t="shared" si="29"/>
        <v>0</v>
      </c>
      <c r="EF10" s="83">
        <f t="shared" si="30"/>
        <v>0</v>
      </c>
      <c r="EG10" s="83">
        <f t="shared" si="31"/>
        <v>0</v>
      </c>
      <c r="EH10" s="160"/>
      <c r="EI10" s="160"/>
      <c r="EJ10" s="160"/>
      <c r="EK10" s="158"/>
      <c r="EL10" s="160"/>
      <c r="EM10" s="160"/>
      <c r="EN10" s="160"/>
      <c r="EO10" s="160"/>
      <c r="EP10" s="160"/>
      <c r="EQ10" s="323"/>
      <c r="ER10" s="323"/>
      <c r="ES10" s="323"/>
      <c r="ET10" s="163"/>
      <c r="EU10" s="160"/>
      <c r="EV10" s="160"/>
      <c r="EW10" s="308">
        <f t="shared" si="32"/>
        <v>0</v>
      </c>
      <c r="EX10" s="289">
        <f t="shared" si="33"/>
        <v>0</v>
      </c>
      <c r="EY10" s="289">
        <f t="shared" si="34"/>
        <v>0</v>
      </c>
      <c r="EZ10" s="289">
        <f t="shared" si="35"/>
        <v>0</v>
      </c>
      <c r="FA10" s="158"/>
      <c r="FB10" s="160"/>
      <c r="FC10" s="160"/>
      <c r="FD10" s="158"/>
      <c r="FE10" s="160"/>
      <c r="FF10" s="160"/>
      <c r="FG10" s="160"/>
      <c r="FH10" s="163"/>
      <c r="FI10" s="160"/>
      <c r="FJ10" s="160"/>
      <c r="FK10" s="163"/>
      <c r="FL10" s="160"/>
      <c r="FM10" s="329">
        <f t="shared" si="36"/>
        <v>0</v>
      </c>
      <c r="FN10" s="329">
        <f t="shared" si="37"/>
        <v>0</v>
      </c>
      <c r="FO10" s="329">
        <f t="shared" si="38"/>
        <v>0</v>
      </c>
      <c r="FP10" s="329">
        <f t="shared" si="39"/>
        <v>0</v>
      </c>
    </row>
    <row r="11" spans="1:172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3"/>
      <c r="CS11" s="160"/>
      <c r="CT11" s="160"/>
      <c r="CU11" s="289">
        <f t="shared" si="20"/>
        <v>0</v>
      </c>
      <c r="CV11" s="289">
        <f t="shared" si="21"/>
        <v>0</v>
      </c>
      <c r="CW11" s="289">
        <f t="shared" si="22"/>
        <v>0</v>
      </c>
      <c r="CX11" s="289">
        <f t="shared" si="23"/>
        <v>0</v>
      </c>
      <c r="CY11" s="306"/>
      <c r="DB11" s="306"/>
      <c r="DD11" s="160"/>
      <c r="DE11" s="163"/>
      <c r="DF11" s="160"/>
      <c r="DG11" s="160"/>
      <c r="DH11" s="163"/>
      <c r="DI11" s="160"/>
      <c r="DJ11" s="160"/>
      <c r="DK11" s="165"/>
      <c r="DL11" s="160"/>
      <c r="DM11" s="160"/>
      <c r="DN11" s="289">
        <f t="shared" si="24"/>
        <v>0</v>
      </c>
      <c r="DO11" s="289">
        <f t="shared" si="25"/>
        <v>0</v>
      </c>
      <c r="DP11" s="289">
        <f t="shared" si="26"/>
        <v>0</v>
      </c>
      <c r="DQ11" s="289">
        <f t="shared" si="27"/>
        <v>0</v>
      </c>
      <c r="DR11" s="160"/>
      <c r="DS11" s="160"/>
      <c r="DT11" s="160"/>
      <c r="DU11" s="158"/>
      <c r="DV11" s="160"/>
      <c r="DW11" s="160"/>
      <c r="DX11" s="160"/>
      <c r="DY11" s="160"/>
      <c r="DZ11" s="160"/>
      <c r="EA11" s="160"/>
      <c r="EB11" s="160"/>
      <c r="EC11" s="160"/>
      <c r="ED11" s="83">
        <f t="shared" si="28"/>
        <v>0</v>
      </c>
      <c r="EE11" s="83">
        <f t="shared" si="29"/>
        <v>0</v>
      </c>
      <c r="EF11" s="83">
        <f t="shared" si="30"/>
        <v>0</v>
      </c>
      <c r="EG11" s="83">
        <f t="shared" si="31"/>
        <v>0</v>
      </c>
      <c r="EH11" s="160"/>
      <c r="EI11" s="160"/>
      <c r="EJ11" s="160"/>
      <c r="EK11" s="158"/>
      <c r="EL11" s="160"/>
      <c r="EM11" s="160"/>
      <c r="EN11" s="160"/>
      <c r="EO11" s="160"/>
      <c r="EP11" s="160"/>
      <c r="EQ11" s="323"/>
      <c r="ER11" s="323"/>
      <c r="ES11" s="323"/>
      <c r="ET11" s="163"/>
      <c r="EU11" s="160"/>
      <c r="EV11" s="160"/>
      <c r="EW11" s="308">
        <f t="shared" si="32"/>
        <v>0</v>
      </c>
      <c r="EX11" s="289">
        <f t="shared" si="33"/>
        <v>0</v>
      </c>
      <c r="EY11" s="289">
        <f t="shared" si="34"/>
        <v>0</v>
      </c>
      <c r="EZ11" s="289">
        <f t="shared" si="35"/>
        <v>0</v>
      </c>
      <c r="FA11" s="158"/>
      <c r="FB11" s="160"/>
      <c r="FC11" s="160"/>
      <c r="FD11" s="158"/>
      <c r="FE11" s="160"/>
      <c r="FF11" s="160"/>
      <c r="FG11" s="160"/>
      <c r="FH11" s="163"/>
      <c r="FI11" s="160"/>
      <c r="FJ11" s="160"/>
      <c r="FK11" s="163">
        <v>2</v>
      </c>
      <c r="FL11" s="160"/>
      <c r="FM11" s="329">
        <f t="shared" si="36"/>
        <v>0</v>
      </c>
      <c r="FN11" s="329">
        <f t="shared" si="37"/>
        <v>2</v>
      </c>
      <c r="FO11" s="329">
        <f t="shared" si="38"/>
        <v>0</v>
      </c>
      <c r="FP11" s="329">
        <f t="shared" si="39"/>
        <v>2</v>
      </c>
    </row>
    <row r="12" spans="1:172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  <c r="CI12" s="160">
        <v>2</v>
      </c>
      <c r="CJ12" s="160"/>
      <c r="CK12" s="160"/>
      <c r="CL12" s="160"/>
      <c r="CM12" s="160"/>
      <c r="CN12" s="160"/>
      <c r="CO12" s="160"/>
      <c r="CP12" s="160"/>
      <c r="CQ12" s="160"/>
      <c r="CR12" s="163"/>
      <c r="CS12" s="160"/>
      <c r="CT12" s="160"/>
      <c r="CU12" s="289">
        <f t="shared" si="20"/>
        <v>2</v>
      </c>
      <c r="CV12" s="289">
        <f t="shared" si="21"/>
        <v>0</v>
      </c>
      <c r="CW12" s="289">
        <f t="shared" si="22"/>
        <v>0</v>
      </c>
      <c r="CX12" s="289">
        <f t="shared" si="23"/>
        <v>2</v>
      </c>
      <c r="CY12" s="306"/>
      <c r="DB12" s="306"/>
      <c r="DD12" s="160"/>
      <c r="DE12" s="163"/>
      <c r="DF12" s="160"/>
      <c r="DG12" s="160"/>
      <c r="DH12" s="163"/>
      <c r="DI12" s="160"/>
      <c r="DJ12" s="160"/>
      <c r="DK12" s="165"/>
      <c r="DL12" s="160"/>
      <c r="DM12" s="160"/>
      <c r="DN12" s="289">
        <f t="shared" si="24"/>
        <v>0</v>
      </c>
      <c r="DO12" s="289">
        <f t="shared" si="25"/>
        <v>0</v>
      </c>
      <c r="DP12" s="289">
        <f t="shared" si="26"/>
        <v>0</v>
      </c>
      <c r="DQ12" s="289">
        <f t="shared" si="27"/>
        <v>0</v>
      </c>
      <c r="DR12" s="160"/>
      <c r="DS12" s="160"/>
      <c r="DT12" s="160"/>
      <c r="DU12" s="158"/>
      <c r="DV12" s="160"/>
      <c r="DW12" s="160"/>
      <c r="DX12" s="160"/>
      <c r="DY12" s="160"/>
      <c r="DZ12" s="160"/>
      <c r="EA12" s="160"/>
      <c r="EB12" s="160"/>
      <c r="EC12" s="160"/>
      <c r="ED12" s="83">
        <f t="shared" si="28"/>
        <v>0</v>
      </c>
      <c r="EE12" s="83">
        <f t="shared" si="29"/>
        <v>0</v>
      </c>
      <c r="EF12" s="83">
        <f t="shared" si="30"/>
        <v>0</v>
      </c>
      <c r="EG12" s="83">
        <f t="shared" si="31"/>
        <v>0</v>
      </c>
      <c r="EH12" s="160"/>
      <c r="EI12" s="160"/>
      <c r="EJ12" s="160"/>
      <c r="EK12" s="158"/>
      <c r="EL12" s="160"/>
      <c r="EM12" s="160"/>
      <c r="EN12" s="160"/>
      <c r="EO12" s="160"/>
      <c r="EP12" s="160"/>
      <c r="EQ12" s="323"/>
      <c r="ER12" s="323"/>
      <c r="ES12" s="323"/>
      <c r="ET12" s="163"/>
      <c r="EU12" s="160"/>
      <c r="EV12" s="160"/>
      <c r="EW12" s="308">
        <f t="shared" si="32"/>
        <v>0</v>
      </c>
      <c r="EX12" s="289">
        <f t="shared" si="33"/>
        <v>0</v>
      </c>
      <c r="EY12" s="289">
        <f t="shared" si="34"/>
        <v>0</v>
      </c>
      <c r="EZ12" s="289">
        <f t="shared" si="35"/>
        <v>0</v>
      </c>
      <c r="FA12" s="158"/>
      <c r="FB12" s="160"/>
      <c r="FC12" s="160"/>
      <c r="FD12" s="158"/>
      <c r="FE12" s="160"/>
      <c r="FF12" s="160"/>
      <c r="FG12" s="160"/>
      <c r="FH12" s="163"/>
      <c r="FI12" s="160"/>
      <c r="FJ12" s="160"/>
      <c r="FK12" s="163"/>
      <c r="FL12" s="160"/>
      <c r="FM12" s="329">
        <f t="shared" si="36"/>
        <v>0</v>
      </c>
      <c r="FN12" s="329">
        <f t="shared" si="37"/>
        <v>0</v>
      </c>
      <c r="FO12" s="329">
        <f t="shared" si="38"/>
        <v>0</v>
      </c>
      <c r="FP12" s="329">
        <f t="shared" si="39"/>
        <v>0</v>
      </c>
    </row>
    <row r="13" spans="1:172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  <c r="CI13" s="160"/>
      <c r="CJ13" s="160">
        <v>1</v>
      </c>
      <c r="CK13" s="160"/>
      <c r="CL13" s="160"/>
      <c r="CM13" s="160">
        <v>1</v>
      </c>
      <c r="CN13" s="160"/>
      <c r="CO13" s="160"/>
      <c r="CP13" s="160"/>
      <c r="CQ13" s="160"/>
      <c r="CR13" s="163"/>
      <c r="CS13" s="160"/>
      <c r="CT13" s="160"/>
      <c r="CU13" s="289">
        <f t="shared" si="20"/>
        <v>0</v>
      </c>
      <c r="CV13" s="289">
        <f t="shared" si="21"/>
        <v>2</v>
      </c>
      <c r="CW13" s="289">
        <f t="shared" si="22"/>
        <v>0</v>
      </c>
      <c r="CX13" s="289">
        <f t="shared" si="23"/>
        <v>2</v>
      </c>
      <c r="CY13" s="306"/>
      <c r="DB13" s="306"/>
      <c r="DD13" s="160"/>
      <c r="DE13" s="163"/>
      <c r="DF13" s="160"/>
      <c r="DG13" s="160"/>
      <c r="DH13" s="163"/>
      <c r="DI13" s="160"/>
      <c r="DJ13" s="160"/>
      <c r="DK13" s="165"/>
      <c r="DL13" s="160"/>
      <c r="DM13" s="160"/>
      <c r="DN13" s="289">
        <f t="shared" si="24"/>
        <v>0</v>
      </c>
      <c r="DO13" s="289">
        <f t="shared" si="25"/>
        <v>0</v>
      </c>
      <c r="DP13" s="289">
        <f t="shared" si="26"/>
        <v>0</v>
      </c>
      <c r="DQ13" s="289">
        <f t="shared" si="27"/>
        <v>0</v>
      </c>
      <c r="DR13" s="160"/>
      <c r="DS13" s="160"/>
      <c r="DT13" s="160"/>
      <c r="DU13" s="158"/>
      <c r="DV13" s="160">
        <v>2</v>
      </c>
      <c r="DW13" s="160"/>
      <c r="DX13" s="160"/>
      <c r="DY13" s="160">
        <v>2</v>
      </c>
      <c r="DZ13" s="160"/>
      <c r="EA13" s="160"/>
      <c r="EB13" s="160">
        <v>2</v>
      </c>
      <c r="EC13" s="160"/>
      <c r="ED13" s="83">
        <f t="shared" si="28"/>
        <v>0</v>
      </c>
      <c r="EE13" s="83">
        <f t="shared" si="29"/>
        <v>6</v>
      </c>
      <c r="EF13" s="83">
        <f t="shared" si="30"/>
        <v>0</v>
      </c>
      <c r="EG13" s="83">
        <f t="shared" si="31"/>
        <v>6</v>
      </c>
      <c r="EH13" s="160"/>
      <c r="EI13" s="160"/>
      <c r="EJ13" s="160"/>
      <c r="EK13" s="158"/>
      <c r="EL13" s="160"/>
      <c r="EM13" s="160"/>
      <c r="EN13" s="160"/>
      <c r="EO13" s="160">
        <v>1</v>
      </c>
      <c r="EP13" s="160"/>
      <c r="EQ13" s="323"/>
      <c r="ER13" s="323"/>
      <c r="ES13" s="323"/>
      <c r="ET13" s="163"/>
      <c r="EU13" s="160">
        <v>3</v>
      </c>
      <c r="EV13" s="160"/>
      <c r="EW13" s="308">
        <f t="shared" si="32"/>
        <v>0</v>
      </c>
      <c r="EX13" s="289">
        <f t="shared" si="33"/>
        <v>4</v>
      </c>
      <c r="EY13" s="289">
        <f t="shared" si="34"/>
        <v>0</v>
      </c>
      <c r="EZ13" s="289">
        <f t="shared" si="35"/>
        <v>4</v>
      </c>
      <c r="FA13" s="158"/>
      <c r="FB13" s="160">
        <v>3</v>
      </c>
      <c r="FC13" s="160"/>
      <c r="FD13" s="158"/>
      <c r="FE13" s="160">
        <v>1</v>
      </c>
      <c r="FF13" s="160"/>
      <c r="FG13" s="160"/>
      <c r="FH13" s="163"/>
      <c r="FI13" s="160"/>
      <c r="FJ13" s="160"/>
      <c r="FK13" s="163">
        <v>2</v>
      </c>
      <c r="FL13" s="160"/>
      <c r="FM13" s="329">
        <f t="shared" si="36"/>
        <v>0</v>
      </c>
      <c r="FN13" s="329">
        <f t="shared" si="37"/>
        <v>6</v>
      </c>
      <c r="FO13" s="329">
        <f t="shared" si="38"/>
        <v>0</v>
      </c>
      <c r="FP13" s="329">
        <f t="shared" si="39"/>
        <v>6</v>
      </c>
    </row>
    <row r="14" spans="1:172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  <c r="CI14" s="160">
        <v>3</v>
      </c>
      <c r="CJ14" s="160"/>
      <c r="CK14" s="160">
        <v>1</v>
      </c>
      <c r="CL14" s="160"/>
      <c r="CM14" s="160"/>
      <c r="CN14" s="160">
        <v>2</v>
      </c>
      <c r="CO14" s="160"/>
      <c r="CP14" s="160"/>
      <c r="CQ14" s="160">
        <v>3</v>
      </c>
      <c r="CR14" s="163"/>
      <c r="CS14" s="160"/>
      <c r="CT14" s="160">
        <v>5</v>
      </c>
      <c r="CU14" s="289">
        <f t="shared" si="20"/>
        <v>3</v>
      </c>
      <c r="CV14" s="289">
        <f t="shared" si="21"/>
        <v>0</v>
      </c>
      <c r="CW14" s="289">
        <f t="shared" si="22"/>
        <v>11</v>
      </c>
      <c r="CX14" s="289">
        <f t="shared" si="23"/>
        <v>14</v>
      </c>
      <c r="CY14" s="306"/>
      <c r="DB14" s="306"/>
      <c r="DD14" s="160"/>
      <c r="DE14" s="163"/>
      <c r="DF14" s="160"/>
      <c r="DG14" s="160">
        <v>2</v>
      </c>
      <c r="DH14" s="163"/>
      <c r="DI14" s="160"/>
      <c r="DJ14" s="160"/>
      <c r="DK14" s="165"/>
      <c r="DL14" s="160"/>
      <c r="DM14" s="160">
        <v>2</v>
      </c>
      <c r="DN14" s="289">
        <f t="shared" si="24"/>
        <v>0</v>
      </c>
      <c r="DO14" s="289">
        <f t="shared" si="25"/>
        <v>0</v>
      </c>
      <c r="DP14" s="289">
        <f t="shared" si="26"/>
        <v>4</v>
      </c>
      <c r="DQ14" s="289">
        <f t="shared" si="27"/>
        <v>4</v>
      </c>
      <c r="DR14" s="160"/>
      <c r="DS14" s="160"/>
      <c r="DT14" s="160"/>
      <c r="DU14" s="158"/>
      <c r="DV14" s="160"/>
      <c r="DW14" s="160"/>
      <c r="DX14" s="160"/>
      <c r="DY14" s="160"/>
      <c r="DZ14" s="160">
        <v>2</v>
      </c>
      <c r="EA14" s="160"/>
      <c r="EB14" s="160"/>
      <c r="EC14" s="160">
        <v>2</v>
      </c>
      <c r="ED14" s="83">
        <f t="shared" si="28"/>
        <v>0</v>
      </c>
      <c r="EE14" s="83">
        <f t="shared" si="29"/>
        <v>0</v>
      </c>
      <c r="EF14" s="83">
        <f t="shared" si="30"/>
        <v>4</v>
      </c>
      <c r="EG14" s="83">
        <f t="shared" si="31"/>
        <v>4</v>
      </c>
      <c r="EH14" s="160"/>
      <c r="EI14" s="160"/>
      <c r="EJ14" s="160">
        <v>2</v>
      </c>
      <c r="EK14" s="158"/>
      <c r="EL14" s="160"/>
      <c r="EM14" s="160">
        <v>1</v>
      </c>
      <c r="EN14" s="160"/>
      <c r="EO14" s="160">
        <v>2</v>
      </c>
      <c r="EP14" s="160">
        <v>2</v>
      </c>
      <c r="EQ14" s="323"/>
      <c r="ER14" s="323"/>
      <c r="ES14" s="323"/>
      <c r="ET14" s="163"/>
      <c r="EU14" s="160"/>
      <c r="EV14" s="160">
        <v>1</v>
      </c>
      <c r="EW14" s="308">
        <f t="shared" si="32"/>
        <v>0</v>
      </c>
      <c r="EX14" s="289">
        <f t="shared" si="33"/>
        <v>2</v>
      </c>
      <c r="EY14" s="289">
        <f t="shared" si="34"/>
        <v>6</v>
      </c>
      <c r="EZ14" s="289">
        <f t="shared" si="35"/>
        <v>8</v>
      </c>
      <c r="FA14" s="158"/>
      <c r="FB14" s="160"/>
      <c r="FC14" s="160">
        <v>2</v>
      </c>
      <c r="FD14" s="158"/>
      <c r="FE14" s="160"/>
      <c r="FF14" s="160">
        <v>1</v>
      </c>
      <c r="FG14" s="160">
        <v>1</v>
      </c>
      <c r="FH14" s="163"/>
      <c r="FI14" s="160">
        <v>2</v>
      </c>
      <c r="FJ14" s="160">
        <v>1</v>
      </c>
      <c r="FK14" s="163"/>
      <c r="FL14" s="160"/>
      <c r="FM14" s="329">
        <f t="shared" si="36"/>
        <v>2</v>
      </c>
      <c r="FN14" s="329">
        <f t="shared" si="37"/>
        <v>0</v>
      </c>
      <c r="FO14" s="329">
        <f t="shared" si="38"/>
        <v>5</v>
      </c>
      <c r="FP14" s="329">
        <f t="shared" si="39"/>
        <v>7</v>
      </c>
    </row>
    <row r="15" spans="1:172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  <c r="CI15" s="160"/>
      <c r="CJ15" s="160">
        <v>1</v>
      </c>
      <c r="CK15" s="160"/>
      <c r="CL15" s="160"/>
      <c r="CM15" s="160"/>
      <c r="CN15" s="160"/>
      <c r="CO15" s="160">
        <v>1</v>
      </c>
      <c r="CP15" s="160">
        <v>1</v>
      </c>
      <c r="CQ15" s="160">
        <v>1</v>
      </c>
      <c r="CR15" s="163"/>
      <c r="CS15" s="160"/>
      <c r="CT15" s="160">
        <v>2</v>
      </c>
      <c r="CU15" s="289">
        <f t="shared" si="20"/>
        <v>1</v>
      </c>
      <c r="CV15" s="289">
        <f t="shared" si="21"/>
        <v>2</v>
      </c>
      <c r="CW15" s="289">
        <f t="shared" si="22"/>
        <v>3</v>
      </c>
      <c r="CX15" s="289">
        <f t="shared" si="23"/>
        <v>6</v>
      </c>
      <c r="CY15" s="306"/>
      <c r="DB15" s="306"/>
      <c r="DD15" s="160"/>
      <c r="DE15" s="163"/>
      <c r="DF15" s="160"/>
      <c r="DG15" s="160"/>
      <c r="DH15" s="163"/>
      <c r="DI15" s="160"/>
      <c r="DJ15" s="160">
        <v>3</v>
      </c>
      <c r="DK15" s="165"/>
      <c r="DL15" s="160"/>
      <c r="DM15" s="160">
        <v>1</v>
      </c>
      <c r="DN15" s="289">
        <f t="shared" si="24"/>
        <v>0</v>
      </c>
      <c r="DO15" s="289">
        <f t="shared" si="25"/>
        <v>0</v>
      </c>
      <c r="DP15" s="289">
        <f t="shared" si="26"/>
        <v>4</v>
      </c>
      <c r="DQ15" s="289">
        <f t="shared" si="27"/>
        <v>4</v>
      </c>
      <c r="DR15" s="160"/>
      <c r="DS15" s="160"/>
      <c r="DT15" s="160"/>
      <c r="DU15" s="158"/>
      <c r="DV15" s="160"/>
      <c r="DW15" s="160"/>
      <c r="DX15" s="160"/>
      <c r="DY15" s="160"/>
      <c r="DZ15" s="160"/>
      <c r="EA15" s="160"/>
      <c r="EB15" s="160">
        <v>4</v>
      </c>
      <c r="EC15" s="160">
        <v>1</v>
      </c>
      <c r="ED15" s="83">
        <f t="shared" si="28"/>
        <v>0</v>
      </c>
      <c r="EE15" s="83">
        <f t="shared" si="29"/>
        <v>4</v>
      </c>
      <c r="EF15" s="83">
        <f t="shared" si="30"/>
        <v>1</v>
      </c>
      <c r="EG15" s="83">
        <f t="shared" si="31"/>
        <v>5</v>
      </c>
      <c r="EH15" s="160"/>
      <c r="EI15" s="160"/>
      <c r="EJ15" s="160">
        <v>2</v>
      </c>
      <c r="EK15" s="158">
        <v>1</v>
      </c>
      <c r="EL15" s="160"/>
      <c r="EM15" s="160">
        <v>1</v>
      </c>
      <c r="EN15" s="160">
        <v>1</v>
      </c>
      <c r="EO15" s="160"/>
      <c r="EP15" s="160">
        <v>2</v>
      </c>
      <c r="EQ15" s="323"/>
      <c r="ER15" s="323"/>
      <c r="ES15" s="323"/>
      <c r="ET15" s="163"/>
      <c r="EU15" s="160"/>
      <c r="EV15" s="160"/>
      <c r="EW15" s="308">
        <f t="shared" si="32"/>
        <v>2</v>
      </c>
      <c r="EX15" s="289">
        <f t="shared" si="33"/>
        <v>0</v>
      </c>
      <c r="EY15" s="289">
        <f t="shared" si="34"/>
        <v>5</v>
      </c>
      <c r="EZ15" s="289">
        <f t="shared" si="35"/>
        <v>7</v>
      </c>
      <c r="FA15" s="158"/>
      <c r="FB15" s="160"/>
      <c r="FC15" s="160">
        <v>2</v>
      </c>
      <c r="FD15" s="158"/>
      <c r="FE15" s="160"/>
      <c r="FF15" s="160">
        <v>1</v>
      </c>
      <c r="FG15" s="160"/>
      <c r="FH15" s="163"/>
      <c r="FI15" s="160">
        <v>2</v>
      </c>
      <c r="FJ15" s="160"/>
      <c r="FK15" s="163"/>
      <c r="FL15" s="160"/>
      <c r="FM15" s="329">
        <f t="shared" si="36"/>
        <v>0</v>
      </c>
      <c r="FN15" s="329">
        <f t="shared" si="37"/>
        <v>0</v>
      </c>
      <c r="FO15" s="329">
        <f t="shared" si="38"/>
        <v>5</v>
      </c>
      <c r="FP15" s="329">
        <f t="shared" si="39"/>
        <v>5</v>
      </c>
    </row>
    <row r="16" spans="1:172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  <c r="CI16" s="160"/>
      <c r="CJ16" s="160"/>
      <c r="CK16" s="160"/>
      <c r="CL16" s="160"/>
      <c r="CM16" s="160"/>
      <c r="CN16" s="160"/>
      <c r="CO16" s="160"/>
      <c r="CP16" s="160">
        <v>1</v>
      </c>
      <c r="CQ16" s="160"/>
      <c r="CR16" s="163"/>
      <c r="CS16" s="160"/>
      <c r="CT16" s="160"/>
      <c r="CU16" s="289">
        <f t="shared" si="20"/>
        <v>0</v>
      </c>
      <c r="CV16" s="289">
        <f t="shared" si="21"/>
        <v>1</v>
      </c>
      <c r="CW16" s="289">
        <f t="shared" si="22"/>
        <v>0</v>
      </c>
      <c r="CX16" s="289">
        <f t="shared" si="23"/>
        <v>1</v>
      </c>
      <c r="CY16" s="306">
        <v>8</v>
      </c>
      <c r="DB16" s="306"/>
      <c r="DD16" s="160"/>
      <c r="DE16" s="163"/>
      <c r="DF16" s="160"/>
      <c r="DG16" s="160">
        <v>1</v>
      </c>
      <c r="DH16" s="163"/>
      <c r="DI16" s="160"/>
      <c r="DJ16" s="160"/>
      <c r="DK16" s="165"/>
      <c r="DL16" s="160"/>
      <c r="DM16" s="160"/>
      <c r="DN16" s="289">
        <f t="shared" si="24"/>
        <v>8</v>
      </c>
      <c r="DO16" s="289">
        <f t="shared" si="25"/>
        <v>0</v>
      </c>
      <c r="DP16" s="289">
        <f t="shared" si="26"/>
        <v>1</v>
      </c>
      <c r="DQ16" s="289">
        <f t="shared" si="27"/>
        <v>9</v>
      </c>
      <c r="DR16" s="160"/>
      <c r="DS16" s="160"/>
      <c r="DT16" s="160"/>
      <c r="DU16" s="158"/>
      <c r="DV16" s="160"/>
      <c r="DW16" s="160"/>
      <c r="DX16" s="160"/>
      <c r="DY16" s="160"/>
      <c r="DZ16" s="160">
        <v>1</v>
      </c>
      <c r="EA16" s="160"/>
      <c r="EB16" s="160"/>
      <c r="EC16" s="160"/>
      <c r="ED16" s="83">
        <f t="shared" si="28"/>
        <v>0</v>
      </c>
      <c r="EE16" s="83">
        <f t="shared" si="29"/>
        <v>0</v>
      </c>
      <c r="EF16" s="83">
        <f t="shared" si="30"/>
        <v>1</v>
      </c>
      <c r="EG16" s="83">
        <f t="shared" si="31"/>
        <v>1</v>
      </c>
      <c r="EH16" s="160"/>
      <c r="EI16" s="160"/>
      <c r="EJ16" s="160"/>
      <c r="EK16" s="158"/>
      <c r="EL16" s="160"/>
      <c r="EM16" s="160"/>
      <c r="EN16" s="160"/>
      <c r="EO16" s="160"/>
      <c r="EP16" s="160"/>
      <c r="EQ16" s="323"/>
      <c r="ER16" s="323"/>
      <c r="ES16" s="323"/>
      <c r="ET16" s="163"/>
      <c r="EU16" s="160"/>
      <c r="EV16" s="160"/>
      <c r="EW16" s="308">
        <f t="shared" si="32"/>
        <v>0</v>
      </c>
      <c r="EX16" s="289">
        <f t="shared" si="33"/>
        <v>0</v>
      </c>
      <c r="EY16" s="289">
        <f t="shared" si="34"/>
        <v>0</v>
      </c>
      <c r="EZ16" s="289">
        <f t="shared" si="35"/>
        <v>0</v>
      </c>
      <c r="FA16" s="158"/>
      <c r="FB16" s="160"/>
      <c r="FC16" s="160"/>
      <c r="FD16" s="158"/>
      <c r="FE16" s="160"/>
      <c r="FF16" s="160"/>
      <c r="FG16" s="160"/>
      <c r="FH16" s="163"/>
      <c r="FI16" s="160"/>
      <c r="FJ16" s="160"/>
      <c r="FK16" s="163">
        <v>1</v>
      </c>
      <c r="FL16" s="160"/>
      <c r="FM16" s="329">
        <f t="shared" si="36"/>
        <v>0</v>
      </c>
      <c r="FN16" s="329">
        <f t="shared" si="37"/>
        <v>1</v>
      </c>
      <c r="FO16" s="329">
        <f t="shared" si="38"/>
        <v>0</v>
      </c>
      <c r="FP16" s="329">
        <f t="shared" si="39"/>
        <v>1</v>
      </c>
    </row>
    <row r="17" spans="1:172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  <c r="CI17" s="160"/>
      <c r="CJ17" s="160"/>
      <c r="CK17" s="160">
        <v>1</v>
      </c>
      <c r="CL17" s="160"/>
      <c r="CM17" s="160"/>
      <c r="CN17" s="160">
        <v>1</v>
      </c>
      <c r="CO17" s="160"/>
      <c r="CP17" s="160"/>
      <c r="CQ17" s="160"/>
      <c r="CR17" s="163"/>
      <c r="CS17" s="160"/>
      <c r="CT17" s="160"/>
      <c r="CU17" s="289">
        <f t="shared" si="20"/>
        <v>0</v>
      </c>
      <c r="CV17" s="289">
        <f t="shared" si="21"/>
        <v>0</v>
      </c>
      <c r="CW17" s="289">
        <f t="shared" si="22"/>
        <v>2</v>
      </c>
      <c r="CX17" s="289">
        <f t="shared" si="23"/>
        <v>2</v>
      </c>
      <c r="CY17" s="306"/>
      <c r="DB17" s="306"/>
      <c r="DD17" s="160"/>
      <c r="DE17" s="163"/>
      <c r="DF17" s="160"/>
      <c r="DG17" s="160"/>
      <c r="DH17" s="163"/>
      <c r="DI17" s="160"/>
      <c r="DJ17" s="160">
        <v>1</v>
      </c>
      <c r="DK17" s="165"/>
      <c r="DL17" s="160"/>
      <c r="DM17" s="160">
        <v>1</v>
      </c>
      <c r="DN17" s="289">
        <f t="shared" si="24"/>
        <v>0</v>
      </c>
      <c r="DO17" s="289">
        <f t="shared" si="25"/>
        <v>0</v>
      </c>
      <c r="DP17" s="289">
        <f t="shared" si="26"/>
        <v>2</v>
      </c>
      <c r="DQ17" s="289">
        <f t="shared" si="27"/>
        <v>2</v>
      </c>
      <c r="DR17" s="160"/>
      <c r="DS17" s="160"/>
      <c r="DT17" s="160"/>
      <c r="DU17" s="158"/>
      <c r="DV17" s="160"/>
      <c r="DW17" s="160"/>
      <c r="DX17" s="160"/>
      <c r="DY17" s="160"/>
      <c r="DZ17" s="160"/>
      <c r="EA17" s="160"/>
      <c r="EB17" s="160"/>
      <c r="EC17" s="160">
        <v>1</v>
      </c>
      <c r="ED17" s="83">
        <f t="shared" si="28"/>
        <v>0</v>
      </c>
      <c r="EE17" s="83">
        <f t="shared" si="29"/>
        <v>0</v>
      </c>
      <c r="EF17" s="83">
        <f t="shared" si="30"/>
        <v>1</v>
      </c>
      <c r="EG17" s="83">
        <f t="shared" si="31"/>
        <v>1</v>
      </c>
      <c r="EH17" s="160"/>
      <c r="EI17" s="160"/>
      <c r="EJ17" s="160"/>
      <c r="EK17" s="158"/>
      <c r="EL17" s="160"/>
      <c r="EM17" s="160">
        <v>4</v>
      </c>
      <c r="EN17" s="160"/>
      <c r="EO17" s="160"/>
      <c r="EP17" s="160"/>
      <c r="EQ17" s="323"/>
      <c r="ER17" s="323"/>
      <c r="ES17" s="323"/>
      <c r="ET17" s="163"/>
      <c r="EU17" s="160"/>
      <c r="EV17" s="160"/>
      <c r="EW17" s="308">
        <f t="shared" si="32"/>
        <v>0</v>
      </c>
      <c r="EX17" s="289">
        <f t="shared" si="33"/>
        <v>0</v>
      </c>
      <c r="EY17" s="289">
        <f t="shared" si="34"/>
        <v>4</v>
      </c>
      <c r="EZ17" s="289">
        <f t="shared" si="35"/>
        <v>4</v>
      </c>
      <c r="FA17" s="158"/>
      <c r="FB17" s="160"/>
      <c r="FC17" s="160"/>
      <c r="FD17" s="158"/>
      <c r="FE17" s="160"/>
      <c r="FF17" s="160">
        <v>4</v>
      </c>
      <c r="FG17" s="160"/>
      <c r="FH17" s="163"/>
      <c r="FI17" s="160"/>
      <c r="FJ17" s="160"/>
      <c r="FK17" s="163"/>
      <c r="FL17" s="160"/>
      <c r="FM17" s="329">
        <f t="shared" si="36"/>
        <v>0</v>
      </c>
      <c r="FN17" s="329">
        <f t="shared" si="37"/>
        <v>0</v>
      </c>
      <c r="FO17" s="329">
        <f t="shared" si="38"/>
        <v>4</v>
      </c>
      <c r="FP17" s="329">
        <f t="shared" si="39"/>
        <v>4</v>
      </c>
    </row>
    <row r="18" spans="1:172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3"/>
      <c r="CS18" s="160"/>
      <c r="CT18" s="160"/>
      <c r="CU18" s="289">
        <f t="shared" si="20"/>
        <v>0</v>
      </c>
      <c r="CV18" s="289">
        <f t="shared" si="21"/>
        <v>0</v>
      </c>
      <c r="CW18" s="289">
        <f t="shared" si="22"/>
        <v>0</v>
      </c>
      <c r="CX18" s="289">
        <f t="shared" si="23"/>
        <v>0</v>
      </c>
      <c r="CY18" s="306"/>
      <c r="DB18" s="306"/>
      <c r="DD18" s="160"/>
      <c r="DE18" s="163"/>
      <c r="DF18" s="160"/>
      <c r="DG18" s="160"/>
      <c r="DH18" s="163"/>
      <c r="DI18" s="160"/>
      <c r="DJ18" s="160"/>
      <c r="DK18" s="165"/>
      <c r="DL18" s="160"/>
      <c r="DM18" s="160"/>
      <c r="DN18" s="289">
        <f t="shared" si="24"/>
        <v>0</v>
      </c>
      <c r="DO18" s="289">
        <f t="shared" si="25"/>
        <v>0</v>
      </c>
      <c r="DP18" s="289">
        <f t="shared" si="26"/>
        <v>0</v>
      </c>
      <c r="DQ18" s="289">
        <f t="shared" si="27"/>
        <v>0</v>
      </c>
      <c r="DR18" s="160"/>
      <c r="DS18" s="160"/>
      <c r="DT18" s="160"/>
      <c r="DU18" s="158"/>
      <c r="DV18" s="160"/>
      <c r="DW18" s="160"/>
      <c r="DX18" s="160"/>
      <c r="DY18" s="160"/>
      <c r="DZ18" s="160"/>
      <c r="EA18" s="160"/>
      <c r="EB18" s="160"/>
      <c r="EC18" s="160"/>
      <c r="ED18" s="83">
        <f t="shared" si="28"/>
        <v>0</v>
      </c>
      <c r="EE18" s="83">
        <f t="shared" si="29"/>
        <v>0</v>
      </c>
      <c r="EF18" s="83">
        <f t="shared" si="30"/>
        <v>0</v>
      </c>
      <c r="EG18" s="83">
        <f t="shared" si="31"/>
        <v>0</v>
      </c>
      <c r="EH18" s="160"/>
      <c r="EI18" s="160"/>
      <c r="EJ18" s="160"/>
      <c r="EK18" s="158"/>
      <c r="EL18" s="160"/>
      <c r="EM18" s="160"/>
      <c r="EN18" s="160"/>
      <c r="EO18" s="160"/>
      <c r="EP18" s="160"/>
      <c r="EQ18" s="323"/>
      <c r="ER18" s="323"/>
      <c r="ES18" s="323"/>
      <c r="ET18" s="163"/>
      <c r="EU18" s="160"/>
      <c r="EV18" s="160"/>
      <c r="EW18" s="308">
        <f t="shared" si="32"/>
        <v>0</v>
      </c>
      <c r="EX18" s="289">
        <f t="shared" si="33"/>
        <v>0</v>
      </c>
      <c r="EY18" s="289">
        <f t="shared" si="34"/>
        <v>0</v>
      </c>
      <c r="EZ18" s="289">
        <f t="shared" si="35"/>
        <v>0</v>
      </c>
      <c r="FA18" s="158"/>
      <c r="FB18" s="160"/>
      <c r="FC18" s="160"/>
      <c r="FD18" s="158"/>
      <c r="FE18" s="160"/>
      <c r="FF18" s="160"/>
      <c r="FG18" s="160"/>
      <c r="FH18" s="163"/>
      <c r="FI18" s="160"/>
      <c r="FJ18" s="160"/>
      <c r="FK18" s="163"/>
      <c r="FL18" s="160"/>
      <c r="FM18" s="329">
        <f t="shared" si="36"/>
        <v>0</v>
      </c>
      <c r="FN18" s="329">
        <f t="shared" si="37"/>
        <v>0</v>
      </c>
      <c r="FO18" s="329">
        <f t="shared" si="38"/>
        <v>0</v>
      </c>
      <c r="FP18" s="329">
        <f t="shared" si="39"/>
        <v>0</v>
      </c>
    </row>
    <row r="19" spans="1:172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3"/>
      <c r="CS19" s="160"/>
      <c r="CT19" s="160"/>
      <c r="CU19" s="289">
        <f t="shared" si="20"/>
        <v>0</v>
      </c>
      <c r="CV19" s="289">
        <f t="shared" si="21"/>
        <v>0</v>
      </c>
      <c r="CW19" s="289">
        <f t="shared" si="22"/>
        <v>0</v>
      </c>
      <c r="CX19" s="289">
        <f t="shared" si="23"/>
        <v>0</v>
      </c>
      <c r="CY19" s="306"/>
      <c r="DB19" s="306"/>
      <c r="DD19" s="160"/>
      <c r="DE19" s="163"/>
      <c r="DF19" s="160"/>
      <c r="DG19" s="160"/>
      <c r="DH19" s="163"/>
      <c r="DI19" s="160"/>
      <c r="DJ19" s="160"/>
      <c r="DK19" s="165"/>
      <c r="DL19" s="160"/>
      <c r="DM19" s="160"/>
      <c r="DN19" s="289">
        <f t="shared" si="24"/>
        <v>0</v>
      </c>
      <c r="DO19" s="289">
        <f t="shared" si="25"/>
        <v>0</v>
      </c>
      <c r="DP19" s="289">
        <f t="shared" si="26"/>
        <v>0</v>
      </c>
      <c r="DQ19" s="289">
        <f t="shared" si="27"/>
        <v>0</v>
      </c>
      <c r="DR19" s="160"/>
      <c r="DS19" s="160"/>
      <c r="DT19" s="160"/>
      <c r="DU19" s="158"/>
      <c r="DV19" s="160"/>
      <c r="DW19" s="160"/>
      <c r="DX19" s="160"/>
      <c r="DY19" s="160"/>
      <c r="DZ19" s="160"/>
      <c r="EA19" s="160"/>
      <c r="EB19" s="160">
        <v>2</v>
      </c>
      <c r="EC19" s="160"/>
      <c r="ED19" s="83">
        <f t="shared" si="28"/>
        <v>0</v>
      </c>
      <c r="EE19" s="83">
        <f t="shared" si="29"/>
        <v>2</v>
      </c>
      <c r="EF19" s="83">
        <f t="shared" si="30"/>
        <v>0</v>
      </c>
      <c r="EG19" s="83">
        <f t="shared" si="31"/>
        <v>2</v>
      </c>
      <c r="EH19" s="160"/>
      <c r="EI19" s="160"/>
      <c r="EJ19" s="160"/>
      <c r="EK19" s="158"/>
      <c r="EL19" s="160"/>
      <c r="EM19" s="160"/>
      <c r="EN19" s="160"/>
      <c r="EO19" s="160"/>
      <c r="EP19" s="160"/>
      <c r="EQ19" s="323"/>
      <c r="ER19" s="323"/>
      <c r="ES19" s="323"/>
      <c r="ET19" s="163"/>
      <c r="EU19" s="160"/>
      <c r="EV19" s="160"/>
      <c r="EW19" s="308">
        <f t="shared" si="32"/>
        <v>0</v>
      </c>
      <c r="EX19" s="289">
        <f t="shared" si="33"/>
        <v>0</v>
      </c>
      <c r="EY19" s="289">
        <f t="shared" si="34"/>
        <v>0</v>
      </c>
      <c r="EZ19" s="289">
        <f t="shared" si="35"/>
        <v>0</v>
      </c>
      <c r="FA19" s="158"/>
      <c r="FB19" s="160"/>
      <c r="FC19" s="160"/>
      <c r="FD19" s="158"/>
      <c r="FE19" s="160"/>
      <c r="FF19" s="160"/>
      <c r="FG19" s="160"/>
      <c r="FH19" s="163"/>
      <c r="FI19" s="160"/>
      <c r="FJ19" s="160"/>
      <c r="FK19" s="163"/>
      <c r="FL19" s="160"/>
      <c r="FM19" s="329">
        <f t="shared" si="36"/>
        <v>0</v>
      </c>
      <c r="FN19" s="329">
        <f t="shared" si="37"/>
        <v>0</v>
      </c>
      <c r="FO19" s="329">
        <f t="shared" si="38"/>
        <v>0</v>
      </c>
      <c r="FP19" s="329">
        <f t="shared" si="39"/>
        <v>0</v>
      </c>
    </row>
    <row r="20" spans="1:172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3"/>
      <c r="CS20" s="160"/>
      <c r="CT20" s="160"/>
      <c r="CU20" s="289">
        <f t="shared" si="20"/>
        <v>0</v>
      </c>
      <c r="CV20" s="289">
        <f t="shared" si="21"/>
        <v>0</v>
      </c>
      <c r="CW20" s="289">
        <f t="shared" si="22"/>
        <v>0</v>
      </c>
      <c r="CX20" s="289">
        <f t="shared" si="23"/>
        <v>0</v>
      </c>
      <c r="CY20" s="306"/>
      <c r="DB20" s="306">
        <v>1</v>
      </c>
      <c r="DD20" s="160"/>
      <c r="DE20" s="163"/>
      <c r="DF20" s="160"/>
      <c r="DG20" s="160"/>
      <c r="DH20" s="163"/>
      <c r="DI20" s="160"/>
      <c r="DJ20" s="160"/>
      <c r="DK20" s="165"/>
      <c r="DL20" s="160"/>
      <c r="DM20" s="160"/>
      <c r="DN20" s="289">
        <f t="shared" si="24"/>
        <v>1</v>
      </c>
      <c r="DO20" s="289">
        <f t="shared" si="25"/>
        <v>0</v>
      </c>
      <c r="DP20" s="289">
        <f t="shared" si="26"/>
        <v>0</v>
      </c>
      <c r="DQ20" s="289">
        <f t="shared" si="27"/>
        <v>1</v>
      </c>
      <c r="DR20" s="160"/>
      <c r="DS20" s="160"/>
      <c r="DT20" s="160"/>
      <c r="DU20" s="158"/>
      <c r="DV20" s="160"/>
      <c r="DW20" s="160"/>
      <c r="DX20" s="160"/>
      <c r="DY20" s="160"/>
      <c r="DZ20" s="160"/>
      <c r="EA20" s="160"/>
      <c r="EB20" s="160"/>
      <c r="EC20" s="160"/>
      <c r="ED20" s="83">
        <f t="shared" si="28"/>
        <v>0</v>
      </c>
      <c r="EE20" s="83">
        <f t="shared" si="29"/>
        <v>0</v>
      </c>
      <c r="EF20" s="83">
        <f t="shared" si="30"/>
        <v>0</v>
      </c>
      <c r="EG20" s="83">
        <f t="shared" si="31"/>
        <v>0</v>
      </c>
      <c r="EH20" s="160">
        <v>1</v>
      </c>
      <c r="EI20" s="160"/>
      <c r="EJ20" s="160"/>
      <c r="EK20" s="158">
        <v>1</v>
      </c>
      <c r="EL20" s="160"/>
      <c r="EM20" s="160"/>
      <c r="EN20" s="160">
        <v>1</v>
      </c>
      <c r="EO20" s="160"/>
      <c r="EP20" s="160"/>
      <c r="EQ20" s="323"/>
      <c r="ER20" s="323"/>
      <c r="ES20" s="323"/>
      <c r="ET20" s="163">
        <v>1</v>
      </c>
      <c r="EU20" s="160"/>
      <c r="EV20" s="160"/>
      <c r="EW20" s="308">
        <f t="shared" si="32"/>
        <v>4</v>
      </c>
      <c r="EX20" s="289">
        <f t="shared" si="33"/>
        <v>0</v>
      </c>
      <c r="EY20" s="289">
        <f t="shared" si="34"/>
        <v>0</v>
      </c>
      <c r="EZ20" s="289">
        <f t="shared" si="35"/>
        <v>4</v>
      </c>
      <c r="FA20" s="158">
        <v>1</v>
      </c>
      <c r="FB20" s="160"/>
      <c r="FC20" s="160"/>
      <c r="FD20" s="158"/>
      <c r="FE20" s="160"/>
      <c r="FF20" s="160"/>
      <c r="FG20" s="160"/>
      <c r="FH20" s="163"/>
      <c r="FI20" s="160"/>
      <c r="FJ20" s="160"/>
      <c r="FK20" s="163"/>
      <c r="FL20" s="160"/>
      <c r="FM20" s="329">
        <f t="shared" si="36"/>
        <v>1</v>
      </c>
      <c r="FN20" s="329">
        <f t="shared" si="37"/>
        <v>0</v>
      </c>
      <c r="FO20" s="329">
        <f t="shared" si="38"/>
        <v>0</v>
      </c>
      <c r="FP20" s="329">
        <f t="shared" si="39"/>
        <v>1</v>
      </c>
    </row>
    <row r="21" spans="1:172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  <c r="CI21" s="160"/>
      <c r="CJ21" s="160"/>
      <c r="CK21" s="160"/>
      <c r="CL21" s="160"/>
      <c r="CM21" s="160">
        <v>1</v>
      </c>
      <c r="CN21" s="160"/>
      <c r="CO21" s="160"/>
      <c r="CP21" s="160"/>
      <c r="CQ21" s="160"/>
      <c r="CR21" s="163"/>
      <c r="CS21" s="160"/>
      <c r="CT21" s="160"/>
      <c r="CU21" s="289">
        <f t="shared" si="20"/>
        <v>0</v>
      </c>
      <c r="CV21" s="289">
        <f t="shared" si="21"/>
        <v>1</v>
      </c>
      <c r="CW21" s="289">
        <f t="shared" si="22"/>
        <v>0</v>
      </c>
      <c r="CX21" s="289">
        <f t="shared" si="23"/>
        <v>1</v>
      </c>
      <c r="CY21" s="306"/>
      <c r="DB21" s="306"/>
      <c r="DD21" s="160"/>
      <c r="DE21" s="163"/>
      <c r="DF21" s="160"/>
      <c r="DG21" s="160"/>
      <c r="DH21" s="163"/>
      <c r="DI21" s="160"/>
      <c r="DJ21" s="160"/>
      <c r="DK21" s="165"/>
      <c r="DL21" s="160"/>
      <c r="DM21" s="160"/>
      <c r="DN21" s="289">
        <f t="shared" si="24"/>
        <v>0</v>
      </c>
      <c r="DO21" s="289">
        <f t="shared" si="25"/>
        <v>0</v>
      </c>
      <c r="DP21" s="289">
        <f t="shared" si="26"/>
        <v>0</v>
      </c>
      <c r="DQ21" s="289">
        <f t="shared" si="27"/>
        <v>0</v>
      </c>
      <c r="DR21" s="160"/>
      <c r="DS21" s="160"/>
      <c r="DT21" s="160"/>
      <c r="DU21" s="158"/>
      <c r="DV21" s="160"/>
      <c r="DW21" s="160"/>
      <c r="DX21" s="160"/>
      <c r="DY21" s="160"/>
      <c r="DZ21" s="160"/>
      <c r="EA21" s="160"/>
      <c r="EB21" s="160"/>
      <c r="EC21" s="160"/>
      <c r="ED21" s="83">
        <f t="shared" si="28"/>
        <v>0</v>
      </c>
      <c r="EE21" s="83">
        <f t="shared" si="29"/>
        <v>0</v>
      </c>
      <c r="EF21" s="83">
        <f t="shared" si="30"/>
        <v>0</v>
      </c>
      <c r="EG21" s="83">
        <f t="shared" si="31"/>
        <v>0</v>
      </c>
      <c r="EH21" s="160"/>
      <c r="EI21" s="160"/>
      <c r="EJ21" s="160"/>
      <c r="EK21" s="158"/>
      <c r="EL21" s="160"/>
      <c r="EM21" s="160"/>
      <c r="EN21" s="160"/>
      <c r="EO21" s="160">
        <v>1</v>
      </c>
      <c r="EP21" s="160"/>
      <c r="EQ21" s="323"/>
      <c r="ER21" s="323"/>
      <c r="ES21" s="323"/>
      <c r="ET21" s="163"/>
      <c r="EU21" s="160">
        <v>1</v>
      </c>
      <c r="EV21" s="160"/>
      <c r="EW21" s="308">
        <f t="shared" si="32"/>
        <v>0</v>
      </c>
      <c r="EX21" s="289">
        <f t="shared" si="33"/>
        <v>2</v>
      </c>
      <c r="EY21" s="289">
        <f t="shared" si="34"/>
        <v>0</v>
      </c>
      <c r="EZ21" s="289">
        <f t="shared" si="35"/>
        <v>2</v>
      </c>
      <c r="FA21" s="158"/>
      <c r="FB21" s="160">
        <v>1</v>
      </c>
      <c r="FC21" s="160"/>
      <c r="FD21" s="158"/>
      <c r="FE21" s="160"/>
      <c r="FF21" s="160"/>
      <c r="FG21" s="160"/>
      <c r="FH21" s="163">
        <v>1</v>
      </c>
      <c r="FI21" s="160"/>
      <c r="FJ21" s="160"/>
      <c r="FK21" s="163">
        <v>1</v>
      </c>
      <c r="FL21" s="160"/>
      <c r="FM21" s="329">
        <f t="shared" si="36"/>
        <v>0</v>
      </c>
      <c r="FN21" s="329">
        <f t="shared" si="37"/>
        <v>3</v>
      </c>
      <c r="FO21" s="329">
        <f t="shared" si="38"/>
        <v>0</v>
      </c>
      <c r="FP21" s="329">
        <f t="shared" si="39"/>
        <v>3</v>
      </c>
    </row>
    <row r="22" spans="1:172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  <c r="CI22" s="160"/>
      <c r="CJ22" s="160"/>
      <c r="CK22" s="160"/>
      <c r="CL22" s="160"/>
      <c r="CM22" s="160">
        <v>1</v>
      </c>
      <c r="CN22" s="160"/>
      <c r="CO22" s="160"/>
      <c r="CP22" s="160"/>
      <c r="CQ22" s="160"/>
      <c r="CR22" s="163"/>
      <c r="CS22" s="160"/>
      <c r="CT22" s="160"/>
      <c r="CU22" s="289">
        <f t="shared" si="20"/>
        <v>0</v>
      </c>
      <c r="CV22" s="289">
        <f t="shared" si="21"/>
        <v>1</v>
      </c>
      <c r="CW22" s="289">
        <f t="shared" si="22"/>
        <v>0</v>
      </c>
      <c r="CX22" s="289">
        <f t="shared" si="23"/>
        <v>1</v>
      </c>
      <c r="CY22" s="306"/>
      <c r="DB22" s="306"/>
      <c r="DD22" s="160"/>
      <c r="DE22" s="163"/>
      <c r="DF22" s="160"/>
      <c r="DG22" s="160"/>
      <c r="DH22" s="163"/>
      <c r="DI22" s="160"/>
      <c r="DJ22" s="160"/>
      <c r="DK22" s="165"/>
      <c r="DL22" s="160"/>
      <c r="DM22" s="160"/>
      <c r="DN22" s="289">
        <f t="shared" si="24"/>
        <v>0</v>
      </c>
      <c r="DO22" s="289">
        <f t="shared" si="25"/>
        <v>0</v>
      </c>
      <c r="DP22" s="289">
        <f t="shared" si="26"/>
        <v>0</v>
      </c>
      <c r="DQ22" s="289">
        <f t="shared" si="27"/>
        <v>0</v>
      </c>
      <c r="DR22" s="160"/>
      <c r="DS22" s="160"/>
      <c r="DT22" s="160"/>
      <c r="DU22" s="158"/>
      <c r="DV22" s="160"/>
      <c r="DW22" s="160"/>
      <c r="DX22" s="160"/>
      <c r="DY22" s="160"/>
      <c r="DZ22" s="160"/>
      <c r="EA22" s="160"/>
      <c r="EB22" s="160"/>
      <c r="EC22" s="160"/>
      <c r="ED22" s="83">
        <f t="shared" si="28"/>
        <v>0</v>
      </c>
      <c r="EE22" s="83">
        <f t="shared" si="29"/>
        <v>0</v>
      </c>
      <c r="EF22" s="83">
        <f t="shared" si="30"/>
        <v>0</v>
      </c>
      <c r="EG22" s="83">
        <f t="shared" si="31"/>
        <v>0</v>
      </c>
      <c r="EH22" s="160"/>
      <c r="EI22" s="160"/>
      <c r="EJ22" s="160"/>
      <c r="EK22" s="158"/>
      <c r="EL22" s="160"/>
      <c r="EM22" s="160"/>
      <c r="EN22" s="160"/>
      <c r="EO22" s="160"/>
      <c r="EP22" s="160"/>
      <c r="EQ22" s="323"/>
      <c r="ER22" s="323"/>
      <c r="ES22" s="323"/>
      <c r="ET22" s="163"/>
      <c r="EU22" s="160"/>
      <c r="EV22" s="160"/>
      <c r="EW22" s="308">
        <f t="shared" si="32"/>
        <v>0</v>
      </c>
      <c r="EX22" s="289">
        <f t="shared" si="33"/>
        <v>0</v>
      </c>
      <c r="EY22" s="289">
        <f t="shared" si="34"/>
        <v>0</v>
      </c>
      <c r="EZ22" s="289">
        <f t="shared" si="35"/>
        <v>0</v>
      </c>
      <c r="FA22" s="158"/>
      <c r="FB22" s="160"/>
      <c r="FC22" s="160"/>
      <c r="FD22" s="158"/>
      <c r="FE22" s="160"/>
      <c r="FF22" s="160"/>
      <c r="FG22" s="160"/>
      <c r="FH22" s="163"/>
      <c r="FI22" s="160"/>
      <c r="FJ22" s="160"/>
      <c r="FK22" s="163"/>
      <c r="FL22" s="160"/>
      <c r="FM22" s="329">
        <f t="shared" si="36"/>
        <v>0</v>
      </c>
      <c r="FN22" s="329">
        <f t="shared" si="37"/>
        <v>0</v>
      </c>
      <c r="FO22" s="329">
        <f t="shared" si="38"/>
        <v>0</v>
      </c>
      <c r="FP22" s="329">
        <f t="shared" si="39"/>
        <v>0</v>
      </c>
    </row>
    <row r="23" spans="1:172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3"/>
      <c r="CS23" s="160"/>
      <c r="CT23" s="160"/>
      <c r="CU23" s="289">
        <f t="shared" si="20"/>
        <v>0</v>
      </c>
      <c r="CV23" s="289">
        <f t="shared" si="21"/>
        <v>0</v>
      </c>
      <c r="CW23" s="289">
        <f t="shared" si="22"/>
        <v>0</v>
      </c>
      <c r="CX23" s="289">
        <f t="shared" si="23"/>
        <v>0</v>
      </c>
      <c r="CY23" s="306"/>
      <c r="DB23" s="306"/>
      <c r="DD23" s="160"/>
      <c r="DE23" s="163"/>
      <c r="DF23" s="160"/>
      <c r="DG23" s="160"/>
      <c r="DH23" s="163"/>
      <c r="DI23" s="160"/>
      <c r="DJ23" s="160"/>
      <c r="DK23" s="165"/>
      <c r="DL23" s="160"/>
      <c r="DM23" s="160"/>
      <c r="DN23" s="289">
        <f t="shared" si="24"/>
        <v>0</v>
      </c>
      <c r="DO23" s="289">
        <f t="shared" si="25"/>
        <v>0</v>
      </c>
      <c r="DP23" s="289">
        <f t="shared" si="26"/>
        <v>0</v>
      </c>
      <c r="DQ23" s="289">
        <f t="shared" si="27"/>
        <v>0</v>
      </c>
      <c r="DR23" s="160"/>
      <c r="DS23" s="160"/>
      <c r="DT23" s="160"/>
      <c r="DU23" s="158"/>
      <c r="DV23" s="160"/>
      <c r="DW23" s="160"/>
      <c r="DX23" s="160"/>
      <c r="DY23" s="160"/>
      <c r="DZ23" s="160"/>
      <c r="EA23" s="160"/>
      <c r="EB23" s="160"/>
      <c r="EC23" s="160"/>
      <c r="ED23" s="83">
        <f t="shared" si="28"/>
        <v>0</v>
      </c>
      <c r="EE23" s="83">
        <f t="shared" si="29"/>
        <v>0</v>
      </c>
      <c r="EF23" s="83">
        <f t="shared" si="30"/>
        <v>0</v>
      </c>
      <c r="EG23" s="83">
        <f t="shared" si="31"/>
        <v>0</v>
      </c>
      <c r="EH23" s="160"/>
      <c r="EI23" s="160"/>
      <c r="EJ23" s="160"/>
      <c r="EK23" s="158"/>
      <c r="EL23" s="160"/>
      <c r="EM23" s="160"/>
      <c r="EN23" s="160"/>
      <c r="EO23" s="160"/>
      <c r="EP23" s="160"/>
      <c r="EQ23" s="323"/>
      <c r="ER23" s="323"/>
      <c r="ES23" s="323"/>
      <c r="ET23" s="163"/>
      <c r="EU23" s="160"/>
      <c r="EV23" s="160"/>
      <c r="EW23" s="308">
        <f t="shared" si="32"/>
        <v>0</v>
      </c>
      <c r="EX23" s="289">
        <f t="shared" si="33"/>
        <v>0</v>
      </c>
      <c r="EY23" s="289">
        <f t="shared" si="34"/>
        <v>0</v>
      </c>
      <c r="EZ23" s="289">
        <f t="shared" si="35"/>
        <v>0</v>
      </c>
      <c r="FA23" s="158"/>
      <c r="FB23" s="160"/>
      <c r="FC23" s="160"/>
      <c r="FD23" s="158"/>
      <c r="FE23" s="160"/>
      <c r="FF23" s="160"/>
      <c r="FG23" s="160"/>
      <c r="FH23" s="163"/>
      <c r="FI23" s="160"/>
      <c r="FJ23" s="160"/>
      <c r="FK23" s="163"/>
      <c r="FL23" s="160"/>
      <c r="FM23" s="329">
        <f t="shared" si="36"/>
        <v>0</v>
      </c>
      <c r="FN23" s="329">
        <f t="shared" si="37"/>
        <v>0</v>
      </c>
      <c r="FO23" s="329">
        <f t="shared" si="38"/>
        <v>0</v>
      </c>
      <c r="FP23" s="329">
        <f t="shared" si="39"/>
        <v>0</v>
      </c>
    </row>
    <row r="24" spans="1:172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  <c r="CI24" s="160"/>
      <c r="CJ24" s="160"/>
      <c r="CK24" s="160"/>
      <c r="CL24" s="160"/>
      <c r="CM24" s="160"/>
      <c r="CN24" s="160"/>
      <c r="CO24" s="160"/>
      <c r="CP24" s="160"/>
      <c r="CQ24" s="160"/>
      <c r="CR24" s="163"/>
      <c r="CS24" s="160"/>
      <c r="CT24" s="160"/>
      <c r="CU24" s="289">
        <f t="shared" si="20"/>
        <v>0</v>
      </c>
      <c r="CV24" s="289">
        <f t="shared" si="21"/>
        <v>0</v>
      </c>
      <c r="CW24" s="289">
        <f t="shared" si="22"/>
        <v>0</v>
      </c>
      <c r="CX24" s="289">
        <f t="shared" si="23"/>
        <v>0</v>
      </c>
      <c r="CY24" s="306"/>
      <c r="DB24" s="306"/>
      <c r="DD24" s="160"/>
      <c r="DE24" s="163"/>
      <c r="DF24" s="160"/>
      <c r="DG24" s="160"/>
      <c r="DH24" s="163"/>
      <c r="DI24" s="160"/>
      <c r="DJ24" s="160"/>
      <c r="DK24" s="165"/>
      <c r="DL24" s="160"/>
      <c r="DM24" s="160"/>
      <c r="DN24" s="289">
        <f t="shared" si="24"/>
        <v>0</v>
      </c>
      <c r="DO24" s="289">
        <f t="shared" si="25"/>
        <v>0</v>
      </c>
      <c r="DP24" s="289">
        <f t="shared" si="26"/>
        <v>0</v>
      </c>
      <c r="DQ24" s="289">
        <f t="shared" si="27"/>
        <v>0</v>
      </c>
      <c r="DR24" s="160"/>
      <c r="DS24" s="160"/>
      <c r="DT24" s="160"/>
      <c r="DU24" s="158"/>
      <c r="DV24" s="160"/>
      <c r="DW24" s="160"/>
      <c r="DX24" s="160"/>
      <c r="DY24" s="160"/>
      <c r="DZ24" s="160"/>
      <c r="EA24" s="160"/>
      <c r="EB24" s="160"/>
      <c r="EC24" s="160"/>
      <c r="ED24" s="83">
        <f t="shared" si="28"/>
        <v>0</v>
      </c>
      <c r="EE24" s="83">
        <f t="shared" si="29"/>
        <v>0</v>
      </c>
      <c r="EF24" s="83">
        <f t="shared" si="30"/>
        <v>0</v>
      </c>
      <c r="EG24" s="83">
        <f t="shared" si="31"/>
        <v>0</v>
      </c>
      <c r="EH24" s="160"/>
      <c r="EI24" s="160"/>
      <c r="EJ24" s="160"/>
      <c r="EK24" s="158"/>
      <c r="EL24" s="160"/>
      <c r="EM24" s="160"/>
      <c r="EN24" s="160"/>
      <c r="EO24" s="160"/>
      <c r="EP24" s="160"/>
      <c r="EQ24" s="323"/>
      <c r="ER24" s="323"/>
      <c r="ES24" s="323"/>
      <c r="ET24" s="163"/>
      <c r="EU24" s="160"/>
      <c r="EV24" s="160"/>
      <c r="EW24" s="308">
        <f t="shared" si="32"/>
        <v>0</v>
      </c>
      <c r="EX24" s="289">
        <f t="shared" si="33"/>
        <v>0</v>
      </c>
      <c r="EY24" s="289">
        <f t="shared" si="34"/>
        <v>0</v>
      </c>
      <c r="EZ24" s="289">
        <f t="shared" si="35"/>
        <v>0</v>
      </c>
      <c r="FA24" s="158"/>
      <c r="FB24" s="160"/>
      <c r="FC24" s="160"/>
      <c r="FD24" s="158"/>
      <c r="FE24" s="160"/>
      <c r="FF24" s="160"/>
      <c r="FG24" s="160"/>
      <c r="FH24" s="163"/>
      <c r="FI24" s="160"/>
      <c r="FJ24" s="160"/>
      <c r="FK24" s="163"/>
      <c r="FL24" s="160"/>
      <c r="FM24" s="329">
        <f t="shared" si="36"/>
        <v>0</v>
      </c>
      <c r="FN24" s="329">
        <f t="shared" si="37"/>
        <v>0</v>
      </c>
      <c r="FO24" s="329">
        <f t="shared" si="38"/>
        <v>0</v>
      </c>
      <c r="FP24" s="329">
        <f t="shared" si="39"/>
        <v>0</v>
      </c>
    </row>
    <row r="25" spans="1:172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  <c r="CI25" s="160"/>
      <c r="CJ25" s="160">
        <v>2</v>
      </c>
      <c r="CK25" s="160"/>
      <c r="CL25" s="160"/>
      <c r="CM25" s="160">
        <v>5</v>
      </c>
      <c r="CN25" s="160"/>
      <c r="CO25" s="160"/>
      <c r="CP25" s="160">
        <v>5</v>
      </c>
      <c r="CQ25" s="160"/>
      <c r="CR25" s="163"/>
      <c r="CS25" s="160">
        <v>2</v>
      </c>
      <c r="CT25" s="160"/>
      <c r="CU25" s="289">
        <f t="shared" si="20"/>
        <v>0</v>
      </c>
      <c r="CV25" s="289">
        <f t="shared" si="21"/>
        <v>14</v>
      </c>
      <c r="CW25" s="289">
        <f t="shared" si="22"/>
        <v>0</v>
      </c>
      <c r="CX25" s="289">
        <f t="shared" si="23"/>
        <v>14</v>
      </c>
      <c r="CY25" s="306"/>
      <c r="DB25" s="306"/>
      <c r="DD25" s="160"/>
      <c r="DE25" s="163"/>
      <c r="DF25" s="160"/>
      <c r="DG25" s="160"/>
      <c r="DH25" s="163"/>
      <c r="DI25" s="160"/>
      <c r="DJ25" s="160"/>
      <c r="DK25" s="165"/>
      <c r="DL25" s="160"/>
      <c r="DM25" s="160">
        <v>1</v>
      </c>
      <c r="DN25" s="289">
        <f t="shared" si="24"/>
        <v>0</v>
      </c>
      <c r="DO25" s="289">
        <f t="shared" si="25"/>
        <v>0</v>
      </c>
      <c r="DP25" s="289">
        <f t="shared" si="26"/>
        <v>1</v>
      </c>
      <c r="DQ25" s="289">
        <f t="shared" si="27"/>
        <v>1</v>
      </c>
      <c r="DR25" s="160"/>
      <c r="DS25" s="160">
        <v>3</v>
      </c>
      <c r="DT25" s="160"/>
      <c r="DU25" s="158">
        <v>1</v>
      </c>
      <c r="DV25" s="160">
        <v>1</v>
      </c>
      <c r="DW25" s="160"/>
      <c r="DX25" s="160"/>
      <c r="DY25" s="160">
        <v>4</v>
      </c>
      <c r="DZ25" s="160"/>
      <c r="EA25" s="160"/>
      <c r="EB25" s="160">
        <v>4</v>
      </c>
      <c r="EC25" s="160">
        <v>1</v>
      </c>
      <c r="ED25" s="83">
        <f t="shared" si="28"/>
        <v>1</v>
      </c>
      <c r="EE25" s="83">
        <f t="shared" si="29"/>
        <v>12</v>
      </c>
      <c r="EF25" s="83">
        <f t="shared" si="30"/>
        <v>1</v>
      </c>
      <c r="EG25" s="83">
        <f t="shared" si="31"/>
        <v>14</v>
      </c>
      <c r="EH25" s="160"/>
      <c r="EI25" s="160"/>
      <c r="EJ25" s="160"/>
      <c r="EK25" s="158"/>
      <c r="EL25" s="160">
        <v>4</v>
      </c>
      <c r="EM25" s="160"/>
      <c r="EN25" s="160"/>
      <c r="EO25" s="160">
        <v>1</v>
      </c>
      <c r="EP25" s="160"/>
      <c r="EQ25" s="323"/>
      <c r="ER25" s="323"/>
      <c r="ES25" s="323"/>
      <c r="ET25" s="163"/>
      <c r="EU25" s="160">
        <v>4</v>
      </c>
      <c r="EV25" s="160"/>
      <c r="EW25" s="308">
        <f t="shared" si="32"/>
        <v>0</v>
      </c>
      <c r="EX25" s="289">
        <f t="shared" si="33"/>
        <v>9</v>
      </c>
      <c r="EY25" s="289">
        <f t="shared" si="34"/>
        <v>0</v>
      </c>
      <c r="EZ25" s="289">
        <f t="shared" si="35"/>
        <v>9</v>
      </c>
      <c r="FA25" s="158"/>
      <c r="FB25" s="160">
        <v>4</v>
      </c>
      <c r="FC25" s="160"/>
      <c r="FD25" s="158">
        <v>3</v>
      </c>
      <c r="FE25" s="160">
        <v>1</v>
      </c>
      <c r="FF25" s="160"/>
      <c r="FG25" s="160"/>
      <c r="FH25" s="163"/>
      <c r="FI25" s="160"/>
      <c r="FJ25" s="160"/>
      <c r="FK25" s="163">
        <v>6</v>
      </c>
      <c r="FL25" s="160"/>
      <c r="FM25" s="329">
        <f t="shared" si="36"/>
        <v>3</v>
      </c>
      <c r="FN25" s="329">
        <f t="shared" si="37"/>
        <v>11</v>
      </c>
      <c r="FO25" s="329">
        <f t="shared" si="38"/>
        <v>0</v>
      </c>
      <c r="FP25" s="329">
        <f t="shared" si="39"/>
        <v>14</v>
      </c>
    </row>
    <row r="26" spans="1:172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3"/>
      <c r="CS26" s="160"/>
      <c r="CT26" s="160"/>
      <c r="CU26" s="289">
        <f t="shared" si="20"/>
        <v>0</v>
      </c>
      <c r="CV26" s="289">
        <f t="shared" si="21"/>
        <v>0</v>
      </c>
      <c r="CW26" s="289">
        <f t="shared" si="22"/>
        <v>0</v>
      </c>
      <c r="CX26" s="289">
        <f t="shared" si="23"/>
        <v>0</v>
      </c>
      <c r="CY26" s="306"/>
      <c r="DB26" s="306"/>
      <c r="DD26" s="160"/>
      <c r="DE26" s="163"/>
      <c r="DF26" s="160"/>
      <c r="DG26" s="160"/>
      <c r="DH26" s="163"/>
      <c r="DI26" s="160"/>
      <c r="DJ26" s="160"/>
      <c r="DK26" s="165"/>
      <c r="DL26" s="160"/>
      <c r="DM26" s="160"/>
      <c r="DN26" s="289">
        <f t="shared" si="24"/>
        <v>0</v>
      </c>
      <c r="DO26" s="289">
        <f t="shared" si="25"/>
        <v>0</v>
      </c>
      <c r="DP26" s="289">
        <f t="shared" si="26"/>
        <v>0</v>
      </c>
      <c r="DQ26" s="289">
        <f t="shared" si="27"/>
        <v>0</v>
      </c>
      <c r="DR26" s="160"/>
      <c r="DS26" s="160"/>
      <c r="DT26" s="160"/>
      <c r="DU26" s="158"/>
      <c r="DV26" s="160"/>
      <c r="DW26" s="160"/>
      <c r="DX26" s="160"/>
      <c r="DY26" s="160"/>
      <c r="DZ26" s="160"/>
      <c r="EA26" s="160"/>
      <c r="EB26" s="160"/>
      <c r="EC26" s="160"/>
      <c r="ED26" s="83">
        <f t="shared" si="28"/>
        <v>0</v>
      </c>
      <c r="EE26" s="83">
        <f t="shared" si="29"/>
        <v>0</v>
      </c>
      <c r="EF26" s="83">
        <f t="shared" si="30"/>
        <v>0</v>
      </c>
      <c r="EG26" s="83">
        <f t="shared" si="31"/>
        <v>0</v>
      </c>
      <c r="EH26" s="160"/>
      <c r="EI26" s="160"/>
      <c r="EJ26" s="160"/>
      <c r="EK26" s="158"/>
      <c r="EL26" s="160"/>
      <c r="EM26" s="160"/>
      <c r="EN26" s="160"/>
      <c r="EO26" s="160"/>
      <c r="EP26" s="160"/>
      <c r="EQ26" s="323"/>
      <c r="ER26" s="323"/>
      <c r="ES26" s="323"/>
      <c r="ET26" s="163"/>
      <c r="EU26" s="160"/>
      <c r="EV26" s="160"/>
      <c r="EW26" s="308">
        <f t="shared" si="32"/>
        <v>0</v>
      </c>
      <c r="EX26" s="289">
        <f t="shared" si="33"/>
        <v>0</v>
      </c>
      <c r="EY26" s="289">
        <f t="shared" si="34"/>
        <v>0</v>
      </c>
      <c r="EZ26" s="289">
        <f t="shared" si="35"/>
        <v>0</v>
      </c>
      <c r="FA26" s="158"/>
      <c r="FB26" s="160"/>
      <c r="FC26" s="160"/>
      <c r="FD26" s="158"/>
      <c r="FE26" s="160"/>
      <c r="FF26" s="160"/>
      <c r="FG26" s="160"/>
      <c r="FH26" s="163"/>
      <c r="FI26" s="160"/>
      <c r="FJ26" s="160"/>
      <c r="FK26" s="163"/>
      <c r="FL26" s="160"/>
      <c r="FM26" s="329">
        <f t="shared" si="36"/>
        <v>0</v>
      </c>
      <c r="FN26" s="329">
        <f t="shared" si="37"/>
        <v>0</v>
      </c>
      <c r="FO26" s="329">
        <f t="shared" si="38"/>
        <v>0</v>
      </c>
      <c r="FP26" s="329">
        <f t="shared" si="39"/>
        <v>0</v>
      </c>
    </row>
    <row r="27" spans="1:172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  <c r="CI27" s="160"/>
      <c r="CJ27" s="160">
        <v>1</v>
      </c>
      <c r="CK27" s="160"/>
      <c r="CL27" s="160"/>
      <c r="CM27" s="160"/>
      <c r="CN27" s="160">
        <v>1</v>
      </c>
      <c r="CO27" s="160"/>
      <c r="CP27" s="160"/>
      <c r="CQ27" s="160">
        <v>1</v>
      </c>
      <c r="CR27" s="163"/>
      <c r="CS27" s="160"/>
      <c r="CT27" s="160"/>
      <c r="CU27" s="289">
        <f t="shared" si="20"/>
        <v>0</v>
      </c>
      <c r="CV27" s="289">
        <f t="shared" si="21"/>
        <v>1</v>
      </c>
      <c r="CW27" s="289">
        <f t="shared" si="22"/>
        <v>2</v>
      </c>
      <c r="CX27" s="289">
        <f t="shared" si="23"/>
        <v>3</v>
      </c>
      <c r="CY27" s="306"/>
      <c r="DB27" s="306"/>
      <c r="DD27" s="160"/>
      <c r="DE27" s="163">
        <v>1</v>
      </c>
      <c r="DF27" s="160"/>
      <c r="DG27" s="160"/>
      <c r="DH27" s="163"/>
      <c r="DI27" s="160"/>
      <c r="DJ27" s="160"/>
      <c r="DK27" s="165"/>
      <c r="DL27" s="160"/>
      <c r="DM27" s="160"/>
      <c r="DN27" s="289">
        <f t="shared" si="24"/>
        <v>1</v>
      </c>
      <c r="DO27" s="289">
        <f t="shared" si="25"/>
        <v>0</v>
      </c>
      <c r="DP27" s="289">
        <f t="shared" si="26"/>
        <v>0</v>
      </c>
      <c r="DQ27" s="289">
        <f t="shared" si="27"/>
        <v>1</v>
      </c>
      <c r="DR27" s="160">
        <v>1</v>
      </c>
      <c r="DS27" s="160"/>
      <c r="DT27" s="160"/>
      <c r="DU27" s="158"/>
      <c r="DV27" s="160">
        <v>4</v>
      </c>
      <c r="DW27" s="160"/>
      <c r="DX27" s="160">
        <v>1</v>
      </c>
      <c r="DY27" s="160"/>
      <c r="DZ27" s="160"/>
      <c r="EA27" s="160"/>
      <c r="EB27" s="160"/>
      <c r="EC27" s="160"/>
      <c r="ED27" s="83">
        <f t="shared" si="28"/>
        <v>2</v>
      </c>
      <c r="EE27" s="83">
        <f t="shared" si="29"/>
        <v>4</v>
      </c>
      <c r="EF27" s="83">
        <f t="shared" si="30"/>
        <v>0</v>
      </c>
      <c r="EG27" s="83">
        <f t="shared" si="31"/>
        <v>6</v>
      </c>
      <c r="EH27" s="160"/>
      <c r="EI27" s="160"/>
      <c r="EJ27" s="160">
        <v>1</v>
      </c>
      <c r="EK27" s="158"/>
      <c r="EL27" s="160"/>
      <c r="EM27" s="160">
        <v>1</v>
      </c>
      <c r="EN27" s="160"/>
      <c r="EO27" s="160"/>
      <c r="EP27" s="160"/>
      <c r="EQ27" s="323"/>
      <c r="ER27" s="323"/>
      <c r="ES27" s="323"/>
      <c r="ET27" s="163"/>
      <c r="EU27" s="160">
        <v>1</v>
      </c>
      <c r="EV27" s="160">
        <v>1</v>
      </c>
      <c r="EW27" s="308">
        <f t="shared" si="32"/>
        <v>0</v>
      </c>
      <c r="EX27" s="289">
        <f t="shared" si="33"/>
        <v>1</v>
      </c>
      <c r="EY27" s="289">
        <f t="shared" si="34"/>
        <v>3</v>
      </c>
      <c r="EZ27" s="289">
        <f t="shared" si="35"/>
        <v>4</v>
      </c>
      <c r="FA27" s="158"/>
      <c r="FB27" s="160">
        <v>1</v>
      </c>
      <c r="FC27" s="160"/>
      <c r="FD27" s="158"/>
      <c r="FE27" s="160"/>
      <c r="FF27" s="160"/>
      <c r="FG27" s="160">
        <v>2</v>
      </c>
      <c r="FH27" s="163"/>
      <c r="FI27" s="160"/>
      <c r="FJ27" s="160"/>
      <c r="FK27" s="163">
        <v>1</v>
      </c>
      <c r="FL27" s="160"/>
      <c r="FM27" s="329">
        <f t="shared" si="36"/>
        <v>2</v>
      </c>
      <c r="FN27" s="329">
        <f t="shared" si="37"/>
        <v>2</v>
      </c>
      <c r="FO27" s="329">
        <f t="shared" si="38"/>
        <v>0</v>
      </c>
      <c r="FP27" s="329">
        <f t="shared" si="39"/>
        <v>4</v>
      </c>
    </row>
    <row r="28" spans="1:172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  <c r="CI28" s="160"/>
      <c r="CJ28" s="160"/>
      <c r="CK28" s="160">
        <v>1</v>
      </c>
      <c r="CL28" s="160"/>
      <c r="CM28" s="160"/>
      <c r="CN28" s="160">
        <v>3</v>
      </c>
      <c r="CO28" s="160"/>
      <c r="CP28" s="160"/>
      <c r="CQ28" s="160"/>
      <c r="CR28" s="163"/>
      <c r="CS28" s="160"/>
      <c r="CT28" s="160">
        <v>1</v>
      </c>
      <c r="CU28" s="289">
        <f t="shared" si="20"/>
        <v>0</v>
      </c>
      <c r="CV28" s="289">
        <f t="shared" si="21"/>
        <v>0</v>
      </c>
      <c r="CW28" s="289">
        <f t="shared" si="22"/>
        <v>5</v>
      </c>
      <c r="CX28" s="289">
        <f t="shared" si="23"/>
        <v>5</v>
      </c>
      <c r="CY28" s="306"/>
      <c r="DB28" s="306"/>
      <c r="DD28" s="160"/>
      <c r="DE28" s="163"/>
      <c r="DF28" s="160"/>
      <c r="DG28" s="160"/>
      <c r="DH28" s="163"/>
      <c r="DI28" s="160"/>
      <c r="DJ28" s="160">
        <v>1</v>
      </c>
      <c r="DK28" s="165"/>
      <c r="DL28" s="160"/>
      <c r="DM28" s="160"/>
      <c r="DN28" s="289">
        <f t="shared" si="24"/>
        <v>0</v>
      </c>
      <c r="DO28" s="289">
        <f t="shared" si="25"/>
        <v>0</v>
      </c>
      <c r="DP28" s="289">
        <f t="shared" si="26"/>
        <v>1</v>
      </c>
      <c r="DQ28" s="289">
        <f t="shared" si="27"/>
        <v>1</v>
      </c>
      <c r="DR28" s="160"/>
      <c r="DS28" s="160"/>
      <c r="DT28" s="160"/>
      <c r="DU28" s="158"/>
      <c r="DV28" s="160"/>
      <c r="DW28" s="160"/>
      <c r="DX28" s="160"/>
      <c r="DY28" s="160"/>
      <c r="DZ28" s="160"/>
      <c r="EA28" s="160"/>
      <c r="EB28" s="160">
        <v>2</v>
      </c>
      <c r="EC28" s="160"/>
      <c r="ED28" s="83">
        <f t="shared" si="28"/>
        <v>0</v>
      </c>
      <c r="EE28" s="83">
        <f t="shared" si="29"/>
        <v>2</v>
      </c>
      <c r="EF28" s="83">
        <f t="shared" si="30"/>
        <v>0</v>
      </c>
      <c r="EG28" s="83">
        <f t="shared" si="31"/>
        <v>2</v>
      </c>
      <c r="EH28" s="160"/>
      <c r="EI28" s="160"/>
      <c r="EJ28" s="160"/>
      <c r="EK28" s="158"/>
      <c r="EL28" s="160"/>
      <c r="EM28" s="160"/>
      <c r="EN28" s="160"/>
      <c r="EO28" s="160"/>
      <c r="EP28" s="160"/>
      <c r="EQ28" s="323"/>
      <c r="ER28" s="323"/>
      <c r="ES28" s="323"/>
      <c r="ET28" s="163"/>
      <c r="EU28" s="160"/>
      <c r="EV28" s="160"/>
      <c r="EW28" s="308">
        <f t="shared" si="32"/>
        <v>0</v>
      </c>
      <c r="EX28" s="289">
        <f t="shared" si="33"/>
        <v>0</v>
      </c>
      <c r="EY28" s="289">
        <f t="shared" si="34"/>
        <v>0</v>
      </c>
      <c r="EZ28" s="289">
        <f t="shared" si="35"/>
        <v>0</v>
      </c>
      <c r="FA28" s="158"/>
      <c r="FB28" s="160"/>
      <c r="FC28" s="160">
        <v>1</v>
      </c>
      <c r="FD28" s="158"/>
      <c r="FE28" s="160"/>
      <c r="FF28" s="160">
        <v>1</v>
      </c>
      <c r="FG28" s="160"/>
      <c r="FH28" s="163"/>
      <c r="FI28" s="160"/>
      <c r="FJ28" s="160"/>
      <c r="FK28" s="163"/>
      <c r="FL28" s="160"/>
      <c r="FM28" s="329">
        <f t="shared" si="36"/>
        <v>0</v>
      </c>
      <c r="FN28" s="329">
        <f t="shared" si="37"/>
        <v>0</v>
      </c>
      <c r="FO28" s="329">
        <f t="shared" si="38"/>
        <v>2</v>
      </c>
      <c r="FP28" s="329">
        <f t="shared" si="39"/>
        <v>2</v>
      </c>
    </row>
    <row r="29" spans="1:172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  <c r="CI29" s="160"/>
      <c r="CJ29" s="160">
        <v>3</v>
      </c>
      <c r="CK29" s="160"/>
      <c r="CL29" s="160"/>
      <c r="CM29" s="160">
        <v>12</v>
      </c>
      <c r="CN29" s="160"/>
      <c r="CO29" s="160"/>
      <c r="CP29" s="160">
        <v>6</v>
      </c>
      <c r="CQ29" s="160"/>
      <c r="CR29" s="163"/>
      <c r="CS29" s="160">
        <v>2</v>
      </c>
      <c r="CT29" s="160"/>
      <c r="CU29" s="289">
        <f t="shared" si="20"/>
        <v>0</v>
      </c>
      <c r="CV29" s="289">
        <f t="shared" si="21"/>
        <v>23</v>
      </c>
      <c r="CW29" s="289">
        <f t="shared" si="22"/>
        <v>0</v>
      </c>
      <c r="CX29" s="289">
        <f t="shared" si="23"/>
        <v>23</v>
      </c>
      <c r="CY29" s="306"/>
      <c r="DB29" s="306"/>
      <c r="DD29" s="160"/>
      <c r="DE29" s="163"/>
      <c r="DF29" s="160"/>
      <c r="DG29" s="160"/>
      <c r="DH29" s="163"/>
      <c r="DI29" s="160"/>
      <c r="DJ29" s="160"/>
      <c r="DK29" s="165"/>
      <c r="DL29" s="160"/>
      <c r="DM29" s="160"/>
      <c r="DN29" s="289">
        <f t="shared" si="24"/>
        <v>0</v>
      </c>
      <c r="DO29" s="289">
        <f t="shared" si="25"/>
        <v>0</v>
      </c>
      <c r="DP29" s="289">
        <f t="shared" si="26"/>
        <v>0</v>
      </c>
      <c r="DQ29" s="289">
        <f t="shared" si="27"/>
        <v>0</v>
      </c>
      <c r="DR29" s="160"/>
      <c r="DS29" s="160"/>
      <c r="DT29" s="160"/>
      <c r="DU29" s="158"/>
      <c r="DV29" s="160"/>
      <c r="DW29" s="160"/>
      <c r="DX29" s="160"/>
      <c r="DY29" s="160">
        <v>3</v>
      </c>
      <c r="DZ29" s="160"/>
      <c r="EA29" s="160">
        <v>1</v>
      </c>
      <c r="EB29" s="160"/>
      <c r="EC29" s="160"/>
      <c r="ED29" s="83">
        <f t="shared" si="28"/>
        <v>1</v>
      </c>
      <c r="EE29" s="83">
        <f t="shared" si="29"/>
        <v>3</v>
      </c>
      <c r="EF29" s="83">
        <f t="shared" si="30"/>
        <v>0</v>
      </c>
      <c r="EG29" s="83">
        <f t="shared" si="31"/>
        <v>4</v>
      </c>
      <c r="EH29" s="160"/>
      <c r="EI29" s="160">
        <v>1</v>
      </c>
      <c r="EJ29" s="160"/>
      <c r="EK29" s="158"/>
      <c r="EL29" s="160">
        <v>1</v>
      </c>
      <c r="EM29" s="160"/>
      <c r="EN29" s="160"/>
      <c r="EO29" s="160">
        <v>2</v>
      </c>
      <c r="EP29" s="160"/>
      <c r="EQ29" s="323"/>
      <c r="ER29" s="323"/>
      <c r="ES29" s="323"/>
      <c r="ET29" s="163"/>
      <c r="EU29" s="160"/>
      <c r="EV29" s="160"/>
      <c r="EW29" s="308">
        <f t="shared" si="32"/>
        <v>0</v>
      </c>
      <c r="EX29" s="289">
        <f t="shared" si="33"/>
        <v>4</v>
      </c>
      <c r="EY29" s="289">
        <f t="shared" si="34"/>
        <v>0</v>
      </c>
      <c r="EZ29" s="289">
        <f t="shared" si="35"/>
        <v>4</v>
      </c>
      <c r="FA29" s="158"/>
      <c r="FB29" s="160"/>
      <c r="FC29" s="160"/>
      <c r="FD29" s="158"/>
      <c r="FE29" s="160">
        <v>12</v>
      </c>
      <c r="FF29" s="160"/>
      <c r="FG29" s="160"/>
      <c r="FH29" s="163">
        <v>6</v>
      </c>
      <c r="FI29" s="160"/>
      <c r="FJ29" s="160"/>
      <c r="FK29" s="163">
        <v>8</v>
      </c>
      <c r="FL29" s="160"/>
      <c r="FM29" s="329">
        <f t="shared" si="36"/>
        <v>0</v>
      </c>
      <c r="FN29" s="329">
        <f t="shared" si="37"/>
        <v>26</v>
      </c>
      <c r="FO29" s="329">
        <f t="shared" si="38"/>
        <v>0</v>
      </c>
      <c r="FP29" s="329">
        <f t="shared" si="39"/>
        <v>26</v>
      </c>
    </row>
    <row r="30" spans="1:172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  <c r="CI30" s="160"/>
      <c r="CJ30" s="160"/>
      <c r="CK30" s="160"/>
      <c r="CL30" s="160"/>
      <c r="CM30" s="160"/>
      <c r="CN30" s="160"/>
      <c r="CO30" s="160"/>
      <c r="CP30" s="160"/>
      <c r="CQ30" s="160"/>
      <c r="CR30" s="163"/>
      <c r="CS30" s="160"/>
      <c r="CT30" s="160"/>
      <c r="CU30" s="289">
        <f t="shared" si="20"/>
        <v>0</v>
      </c>
      <c r="CV30" s="289">
        <f t="shared" si="21"/>
        <v>0</v>
      </c>
      <c r="CW30" s="289">
        <f t="shared" si="22"/>
        <v>0</v>
      </c>
      <c r="CX30" s="289">
        <f t="shared" si="23"/>
        <v>0</v>
      </c>
      <c r="CY30" s="306"/>
      <c r="DB30" s="306"/>
      <c r="DD30" s="160"/>
      <c r="DE30" s="163"/>
      <c r="DF30" s="160"/>
      <c r="DG30" s="160"/>
      <c r="DH30" s="163"/>
      <c r="DI30" s="160"/>
      <c r="DJ30" s="160"/>
      <c r="DK30" s="165"/>
      <c r="DL30" s="160"/>
      <c r="DM30" s="160"/>
      <c r="DN30" s="289">
        <f t="shared" si="24"/>
        <v>0</v>
      </c>
      <c r="DO30" s="289">
        <f t="shared" si="25"/>
        <v>0</v>
      </c>
      <c r="DP30" s="289">
        <f t="shared" si="26"/>
        <v>0</v>
      </c>
      <c r="DQ30" s="289">
        <f t="shared" si="27"/>
        <v>0</v>
      </c>
      <c r="DR30" s="160"/>
      <c r="DS30" s="160"/>
      <c r="DT30" s="160"/>
      <c r="DU30" s="158"/>
      <c r="DV30" s="160"/>
      <c r="DW30" s="160"/>
      <c r="DX30" s="160"/>
      <c r="DY30" s="160"/>
      <c r="DZ30" s="160"/>
      <c r="EA30" s="160"/>
      <c r="EB30" s="160"/>
      <c r="EC30" s="160"/>
      <c r="ED30" s="83">
        <f t="shared" si="28"/>
        <v>0</v>
      </c>
      <c r="EE30" s="83">
        <f t="shared" si="29"/>
        <v>0</v>
      </c>
      <c r="EF30" s="83">
        <f t="shared" si="30"/>
        <v>0</v>
      </c>
      <c r="EG30" s="83">
        <f t="shared" si="31"/>
        <v>0</v>
      </c>
      <c r="EH30" s="160"/>
      <c r="EI30" s="160"/>
      <c r="EJ30" s="160"/>
      <c r="EK30" s="158"/>
      <c r="EL30" s="160"/>
      <c r="EM30" s="160"/>
      <c r="EN30" s="160"/>
      <c r="EO30" s="160"/>
      <c r="EP30" s="160"/>
      <c r="EQ30" s="323"/>
      <c r="ER30" s="323"/>
      <c r="ES30" s="323"/>
      <c r="ET30" s="163"/>
      <c r="EU30" s="160"/>
      <c r="EV30" s="160"/>
      <c r="EW30" s="308">
        <f t="shared" si="32"/>
        <v>0</v>
      </c>
      <c r="EX30" s="289">
        <f t="shared" si="33"/>
        <v>0</v>
      </c>
      <c r="EY30" s="289">
        <f t="shared" si="34"/>
        <v>0</v>
      </c>
      <c r="EZ30" s="289">
        <f t="shared" si="35"/>
        <v>0</v>
      </c>
      <c r="FA30" s="158"/>
      <c r="FB30" s="160"/>
      <c r="FC30" s="160"/>
      <c r="FD30" s="158"/>
      <c r="FE30" s="160"/>
      <c r="FF30" s="160"/>
      <c r="FG30" s="160"/>
      <c r="FH30" s="163"/>
      <c r="FI30" s="160"/>
      <c r="FJ30" s="160"/>
      <c r="FK30" s="163"/>
      <c r="FL30" s="160"/>
      <c r="FM30" s="329">
        <f t="shared" si="36"/>
        <v>0</v>
      </c>
      <c r="FN30" s="329">
        <f t="shared" si="37"/>
        <v>0</v>
      </c>
      <c r="FO30" s="329">
        <f t="shared" si="38"/>
        <v>0</v>
      </c>
      <c r="FP30" s="329">
        <f t="shared" si="39"/>
        <v>0</v>
      </c>
    </row>
    <row r="31" spans="1:172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3"/>
      <c r="CS31" s="160"/>
      <c r="CT31" s="160"/>
      <c r="CU31" s="289">
        <f t="shared" si="20"/>
        <v>0</v>
      </c>
      <c r="CV31" s="289">
        <f t="shared" si="21"/>
        <v>0</v>
      </c>
      <c r="CW31" s="289">
        <f t="shared" si="22"/>
        <v>0</v>
      </c>
      <c r="CX31" s="289">
        <f t="shared" si="23"/>
        <v>0</v>
      </c>
      <c r="CY31" s="306"/>
      <c r="DB31" s="306"/>
      <c r="DD31" s="160"/>
      <c r="DE31" s="163"/>
      <c r="DF31" s="160"/>
      <c r="DG31" s="160"/>
      <c r="DH31" s="163"/>
      <c r="DI31" s="160"/>
      <c r="DJ31" s="160"/>
      <c r="DK31" s="165"/>
      <c r="DL31" s="160"/>
      <c r="DM31" s="160"/>
      <c r="DN31" s="289">
        <f t="shared" si="24"/>
        <v>0</v>
      </c>
      <c r="DO31" s="289">
        <f t="shared" si="25"/>
        <v>0</v>
      </c>
      <c r="DP31" s="289">
        <f t="shared" si="26"/>
        <v>0</v>
      </c>
      <c r="DQ31" s="289">
        <f t="shared" si="27"/>
        <v>0</v>
      </c>
      <c r="DR31" s="160"/>
      <c r="DS31" s="160"/>
      <c r="DT31" s="160"/>
      <c r="DU31" s="158"/>
      <c r="DV31" s="160"/>
      <c r="DW31" s="160"/>
      <c r="DX31" s="160"/>
      <c r="DY31" s="160"/>
      <c r="DZ31" s="160"/>
      <c r="EA31" s="160"/>
      <c r="EB31" s="160"/>
      <c r="EC31" s="160"/>
      <c r="ED31" s="83">
        <f t="shared" si="28"/>
        <v>0</v>
      </c>
      <c r="EE31" s="83">
        <f t="shared" si="29"/>
        <v>0</v>
      </c>
      <c r="EF31" s="83">
        <f t="shared" si="30"/>
        <v>0</v>
      </c>
      <c r="EG31" s="83">
        <f t="shared" si="31"/>
        <v>0</v>
      </c>
      <c r="EH31" s="160"/>
      <c r="EI31" s="160"/>
      <c r="EJ31" s="160"/>
      <c r="EK31" s="158"/>
      <c r="EL31" s="160"/>
      <c r="EM31" s="160"/>
      <c r="EN31" s="160"/>
      <c r="EO31" s="160"/>
      <c r="EP31" s="160"/>
      <c r="EQ31" s="323"/>
      <c r="ER31" s="323"/>
      <c r="ES31" s="323"/>
      <c r="ET31" s="163"/>
      <c r="EU31" s="160"/>
      <c r="EV31" s="160"/>
      <c r="EW31" s="308">
        <f t="shared" si="32"/>
        <v>0</v>
      </c>
      <c r="EX31" s="289">
        <f t="shared" si="33"/>
        <v>0</v>
      </c>
      <c r="EY31" s="289">
        <f t="shared" si="34"/>
        <v>0</v>
      </c>
      <c r="EZ31" s="289">
        <f t="shared" si="35"/>
        <v>0</v>
      </c>
      <c r="FA31" s="158"/>
      <c r="FB31" s="160"/>
      <c r="FC31" s="160"/>
      <c r="FD31" s="158"/>
      <c r="FE31" s="160"/>
      <c r="FF31" s="160"/>
      <c r="FG31" s="160"/>
      <c r="FH31" s="163"/>
      <c r="FI31" s="160"/>
      <c r="FJ31" s="160"/>
      <c r="FK31" s="163"/>
      <c r="FL31" s="160"/>
      <c r="FM31" s="329">
        <f t="shared" si="36"/>
        <v>0</v>
      </c>
      <c r="FN31" s="329">
        <f t="shared" si="37"/>
        <v>0</v>
      </c>
      <c r="FO31" s="329">
        <f t="shared" si="38"/>
        <v>0</v>
      </c>
      <c r="FP31" s="329">
        <f t="shared" si="39"/>
        <v>0</v>
      </c>
    </row>
    <row r="32" spans="1:172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  <c r="CI32" s="160"/>
      <c r="CJ32" s="160"/>
      <c r="CK32" s="160"/>
      <c r="CL32" s="160"/>
      <c r="CM32" s="160"/>
      <c r="CN32" s="160">
        <v>1</v>
      </c>
      <c r="CO32" s="160"/>
      <c r="CP32" s="160"/>
      <c r="CQ32" s="160"/>
      <c r="CR32" s="163"/>
      <c r="CS32" s="160"/>
      <c r="CT32" s="160"/>
      <c r="CU32" s="289">
        <f t="shared" si="20"/>
        <v>0</v>
      </c>
      <c r="CV32" s="289">
        <f t="shared" si="21"/>
        <v>0</v>
      </c>
      <c r="CW32" s="289">
        <f t="shared" si="22"/>
        <v>1</v>
      </c>
      <c r="CX32" s="289">
        <f t="shared" si="23"/>
        <v>1</v>
      </c>
      <c r="CY32" s="306"/>
      <c r="DB32" s="306"/>
      <c r="DD32" s="160"/>
      <c r="DE32" s="163"/>
      <c r="DF32" s="160"/>
      <c r="DG32" s="160"/>
      <c r="DH32" s="163"/>
      <c r="DI32" s="160"/>
      <c r="DJ32" s="160"/>
      <c r="DK32" s="165"/>
      <c r="DL32" s="160"/>
      <c r="DM32" s="160"/>
      <c r="DN32" s="289">
        <f t="shared" si="24"/>
        <v>0</v>
      </c>
      <c r="DO32" s="289">
        <f t="shared" si="25"/>
        <v>0</v>
      </c>
      <c r="DP32" s="289">
        <f t="shared" si="26"/>
        <v>0</v>
      </c>
      <c r="DQ32" s="289">
        <f t="shared" si="27"/>
        <v>0</v>
      </c>
      <c r="DR32" s="160"/>
      <c r="DS32" s="160"/>
      <c r="DT32" s="160"/>
      <c r="DU32" s="158"/>
      <c r="DV32" s="160"/>
      <c r="DW32" s="160"/>
      <c r="DX32" s="160"/>
      <c r="DY32" s="160"/>
      <c r="DZ32" s="160"/>
      <c r="EA32" s="160"/>
      <c r="EB32" s="160">
        <v>1</v>
      </c>
      <c r="EC32" s="160"/>
      <c r="ED32" s="83">
        <f t="shared" si="28"/>
        <v>0</v>
      </c>
      <c r="EE32" s="83">
        <f t="shared" si="29"/>
        <v>1</v>
      </c>
      <c r="EF32" s="83">
        <f t="shared" si="30"/>
        <v>0</v>
      </c>
      <c r="EG32" s="83">
        <f t="shared" si="31"/>
        <v>1</v>
      </c>
      <c r="EH32" s="160"/>
      <c r="EI32" s="160"/>
      <c r="EJ32" s="160"/>
      <c r="EK32" s="158"/>
      <c r="EL32" s="160"/>
      <c r="EM32" s="160"/>
      <c r="EN32" s="160"/>
      <c r="EO32" s="160"/>
      <c r="EP32" s="160"/>
      <c r="EQ32" s="323"/>
      <c r="ER32" s="323"/>
      <c r="ES32" s="323"/>
      <c r="ET32" s="163"/>
      <c r="EU32" s="160"/>
      <c r="EV32" s="160"/>
      <c r="EW32" s="308">
        <f t="shared" si="32"/>
        <v>0</v>
      </c>
      <c r="EX32" s="289">
        <f t="shared" si="33"/>
        <v>0</v>
      </c>
      <c r="EY32" s="289">
        <f t="shared" si="34"/>
        <v>0</v>
      </c>
      <c r="EZ32" s="289">
        <f t="shared" si="35"/>
        <v>0</v>
      </c>
      <c r="FA32" s="158"/>
      <c r="FB32" s="160"/>
      <c r="FC32" s="160"/>
      <c r="FD32" s="158"/>
      <c r="FE32" s="160">
        <v>1</v>
      </c>
      <c r="FF32" s="160"/>
      <c r="FG32" s="160"/>
      <c r="FH32" s="163"/>
      <c r="FI32" s="160"/>
      <c r="FJ32" s="160"/>
      <c r="FK32" s="163"/>
      <c r="FL32" s="160"/>
      <c r="FM32" s="329">
        <f t="shared" si="36"/>
        <v>0</v>
      </c>
      <c r="FN32" s="329">
        <f t="shared" si="37"/>
        <v>1</v>
      </c>
      <c r="FO32" s="329">
        <f t="shared" si="38"/>
        <v>0</v>
      </c>
      <c r="FP32" s="329">
        <f t="shared" si="39"/>
        <v>1</v>
      </c>
    </row>
    <row r="33" spans="1:172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  <c r="CI33" s="160"/>
      <c r="CJ33" s="160"/>
      <c r="CK33" s="160"/>
      <c r="CL33" s="160"/>
      <c r="CM33" s="160">
        <v>1</v>
      </c>
      <c r="CN33" s="160"/>
      <c r="CO33" s="160"/>
      <c r="CP33" s="160">
        <v>2</v>
      </c>
      <c r="CQ33" s="160"/>
      <c r="CR33" s="163"/>
      <c r="CS33" s="160">
        <v>2</v>
      </c>
      <c r="CT33" s="160"/>
      <c r="CU33" s="289">
        <f t="shared" si="20"/>
        <v>0</v>
      </c>
      <c r="CV33" s="289">
        <f t="shared" si="21"/>
        <v>5</v>
      </c>
      <c r="CW33" s="289">
        <f t="shared" si="22"/>
        <v>0</v>
      </c>
      <c r="CX33" s="289">
        <f t="shared" si="23"/>
        <v>5</v>
      </c>
      <c r="CY33" s="306"/>
      <c r="DB33" s="306"/>
      <c r="DD33" s="160"/>
      <c r="DE33" s="163"/>
      <c r="DF33" s="160"/>
      <c r="DG33" s="160"/>
      <c r="DH33" s="163"/>
      <c r="DI33" s="160"/>
      <c r="DJ33" s="160"/>
      <c r="DK33" s="165"/>
      <c r="DL33" s="160"/>
      <c r="DM33" s="160"/>
      <c r="DN33" s="289">
        <f t="shared" si="24"/>
        <v>0</v>
      </c>
      <c r="DO33" s="289">
        <f t="shared" si="25"/>
        <v>0</v>
      </c>
      <c r="DP33" s="289">
        <f t="shared" si="26"/>
        <v>0</v>
      </c>
      <c r="DQ33" s="289">
        <f t="shared" si="27"/>
        <v>0</v>
      </c>
      <c r="DR33" s="160"/>
      <c r="DS33" s="160"/>
      <c r="DT33" s="160"/>
      <c r="DU33" s="158"/>
      <c r="DV33" s="160">
        <v>1</v>
      </c>
      <c r="DW33" s="160"/>
      <c r="DX33" s="160"/>
      <c r="DY33" s="160"/>
      <c r="DZ33" s="160"/>
      <c r="EA33" s="160"/>
      <c r="EB33" s="160"/>
      <c r="EC33" s="160"/>
      <c r="ED33" s="83">
        <f t="shared" si="28"/>
        <v>0</v>
      </c>
      <c r="EE33" s="83">
        <f t="shared" si="29"/>
        <v>1</v>
      </c>
      <c r="EF33" s="83">
        <f t="shared" si="30"/>
        <v>0</v>
      </c>
      <c r="EG33" s="83">
        <f t="shared" si="31"/>
        <v>1</v>
      </c>
      <c r="EH33" s="160"/>
      <c r="EI33" s="160"/>
      <c r="EJ33" s="160"/>
      <c r="EK33" s="158"/>
      <c r="EL33" s="160"/>
      <c r="EM33" s="160"/>
      <c r="EN33" s="160"/>
      <c r="EO33" s="160"/>
      <c r="EP33" s="160"/>
      <c r="EQ33" s="323"/>
      <c r="ER33" s="323"/>
      <c r="ES33" s="323"/>
      <c r="ET33" s="163"/>
      <c r="EU33" s="160"/>
      <c r="EV33" s="160"/>
      <c r="EW33" s="308">
        <f t="shared" si="32"/>
        <v>0</v>
      </c>
      <c r="EX33" s="289">
        <f t="shared" si="33"/>
        <v>0</v>
      </c>
      <c r="EY33" s="289">
        <f t="shared" si="34"/>
        <v>0</v>
      </c>
      <c r="EZ33" s="289">
        <f t="shared" si="35"/>
        <v>0</v>
      </c>
      <c r="FA33" s="158"/>
      <c r="FB33" s="160"/>
      <c r="FC33" s="160"/>
      <c r="FD33" s="158"/>
      <c r="FE33" s="160"/>
      <c r="FF33" s="160"/>
      <c r="FG33" s="160"/>
      <c r="FH33" s="163"/>
      <c r="FI33" s="160"/>
      <c r="FJ33" s="160"/>
      <c r="FK33" s="163">
        <v>1</v>
      </c>
      <c r="FL33" s="160"/>
      <c r="FM33" s="329">
        <f t="shared" si="36"/>
        <v>0</v>
      </c>
      <c r="FN33" s="329">
        <f t="shared" si="37"/>
        <v>1</v>
      </c>
      <c r="FO33" s="329">
        <f t="shared" si="38"/>
        <v>0</v>
      </c>
      <c r="FP33" s="329">
        <f t="shared" si="39"/>
        <v>1</v>
      </c>
    </row>
    <row r="34" spans="1:172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  <c r="CI34" s="160">
        <v>2</v>
      </c>
      <c r="CJ34" s="160">
        <v>1</v>
      </c>
      <c r="CK34" s="160"/>
      <c r="CL34" s="160"/>
      <c r="CM34" s="160">
        <v>7</v>
      </c>
      <c r="CN34" s="160"/>
      <c r="CO34" s="160">
        <v>1</v>
      </c>
      <c r="CP34" s="160">
        <v>1</v>
      </c>
      <c r="CQ34" s="160"/>
      <c r="CR34" s="163">
        <v>1</v>
      </c>
      <c r="CS34" s="160"/>
      <c r="CT34" s="160"/>
      <c r="CU34" s="289">
        <f t="shared" si="20"/>
        <v>4</v>
      </c>
      <c r="CV34" s="289">
        <f t="shared" si="21"/>
        <v>9</v>
      </c>
      <c r="CW34" s="289">
        <f t="shared" si="22"/>
        <v>0</v>
      </c>
      <c r="CX34" s="289">
        <f t="shared" si="23"/>
        <v>13</v>
      </c>
      <c r="CY34" s="306"/>
      <c r="DB34" s="306"/>
      <c r="DD34" s="160"/>
      <c r="DE34" s="163"/>
      <c r="DF34" s="160"/>
      <c r="DG34" s="160"/>
      <c r="DH34" s="163"/>
      <c r="DI34" s="160"/>
      <c r="DJ34" s="160"/>
      <c r="DK34" s="165"/>
      <c r="DL34" s="160"/>
      <c r="DM34" s="160"/>
      <c r="DN34" s="289">
        <f t="shared" si="24"/>
        <v>0</v>
      </c>
      <c r="DO34" s="289">
        <f t="shared" si="25"/>
        <v>0</v>
      </c>
      <c r="DP34" s="289">
        <f t="shared" si="26"/>
        <v>0</v>
      </c>
      <c r="DQ34" s="289">
        <f t="shared" si="27"/>
        <v>0</v>
      </c>
      <c r="DR34" s="160"/>
      <c r="DS34" s="160"/>
      <c r="DT34" s="160"/>
      <c r="DU34" s="158"/>
      <c r="DV34" s="160">
        <v>2</v>
      </c>
      <c r="DW34" s="160"/>
      <c r="DX34" s="160"/>
      <c r="DY34" s="160">
        <v>1</v>
      </c>
      <c r="DZ34" s="160"/>
      <c r="EA34" s="160"/>
      <c r="EB34" s="160">
        <v>1</v>
      </c>
      <c r="EC34" s="160"/>
      <c r="ED34" s="83">
        <f t="shared" si="28"/>
        <v>0</v>
      </c>
      <c r="EE34" s="83">
        <f t="shared" si="29"/>
        <v>4</v>
      </c>
      <c r="EF34" s="83">
        <f t="shared" si="30"/>
        <v>0</v>
      </c>
      <c r="EG34" s="83">
        <f t="shared" si="31"/>
        <v>4</v>
      </c>
      <c r="EH34" s="160"/>
      <c r="EI34" s="160">
        <v>1</v>
      </c>
      <c r="EJ34" s="160"/>
      <c r="EK34" s="158"/>
      <c r="EL34" s="160"/>
      <c r="EM34" s="160"/>
      <c r="EN34" s="160"/>
      <c r="EO34" s="160"/>
      <c r="EP34" s="160"/>
      <c r="EQ34" s="323"/>
      <c r="ER34" s="323"/>
      <c r="ES34" s="323"/>
      <c r="ET34" s="163"/>
      <c r="EU34" s="160"/>
      <c r="EV34" s="160"/>
      <c r="EW34" s="308">
        <f t="shared" si="32"/>
        <v>0</v>
      </c>
      <c r="EX34" s="289">
        <f t="shared" si="33"/>
        <v>1</v>
      </c>
      <c r="EY34" s="289">
        <f t="shared" si="34"/>
        <v>0</v>
      </c>
      <c r="EZ34" s="289">
        <f t="shared" si="35"/>
        <v>1</v>
      </c>
      <c r="FA34" s="158"/>
      <c r="FB34" s="160"/>
      <c r="FC34" s="160"/>
      <c r="FD34" s="158">
        <v>1</v>
      </c>
      <c r="FE34" s="160"/>
      <c r="FF34" s="160"/>
      <c r="FG34" s="160"/>
      <c r="FH34" s="163"/>
      <c r="FI34" s="160"/>
      <c r="FJ34" s="160"/>
      <c r="FK34" s="163"/>
      <c r="FL34" s="160"/>
      <c r="FM34" s="329">
        <f t="shared" si="36"/>
        <v>1</v>
      </c>
      <c r="FN34" s="329">
        <f t="shared" si="37"/>
        <v>0</v>
      </c>
      <c r="FO34" s="329">
        <f t="shared" si="38"/>
        <v>0</v>
      </c>
      <c r="FP34" s="329">
        <f t="shared" si="39"/>
        <v>1</v>
      </c>
    </row>
    <row r="35" spans="1:172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  <c r="CI35" s="160"/>
      <c r="CJ35" s="160">
        <v>1</v>
      </c>
      <c r="CK35" s="160"/>
      <c r="CL35" s="160">
        <v>1</v>
      </c>
      <c r="CM35" s="160"/>
      <c r="CN35" s="160"/>
      <c r="CO35" s="160"/>
      <c r="CP35" s="160"/>
      <c r="CQ35" s="160"/>
      <c r="CR35" s="163"/>
      <c r="CS35" s="160"/>
      <c r="CT35" s="160"/>
      <c r="CU35" s="289">
        <f t="shared" si="20"/>
        <v>1</v>
      </c>
      <c r="CV35" s="289">
        <f t="shared" si="21"/>
        <v>1</v>
      </c>
      <c r="CW35" s="289">
        <f t="shared" si="22"/>
        <v>0</v>
      </c>
      <c r="CX35" s="289">
        <f t="shared" si="23"/>
        <v>2</v>
      </c>
      <c r="CY35" s="306"/>
      <c r="DB35" s="306"/>
      <c r="DD35" s="160"/>
      <c r="DE35" s="163"/>
      <c r="DF35" s="160"/>
      <c r="DG35" s="160"/>
      <c r="DH35" s="163"/>
      <c r="DI35" s="160"/>
      <c r="DJ35" s="160"/>
      <c r="DK35" s="165"/>
      <c r="DL35" s="160"/>
      <c r="DM35" s="160"/>
      <c r="DN35" s="289">
        <f t="shared" si="24"/>
        <v>0</v>
      </c>
      <c r="DO35" s="289">
        <f t="shared" si="25"/>
        <v>0</v>
      </c>
      <c r="DP35" s="289">
        <f t="shared" si="26"/>
        <v>0</v>
      </c>
      <c r="DQ35" s="289">
        <f t="shared" si="27"/>
        <v>0</v>
      </c>
      <c r="DR35" s="160"/>
      <c r="DS35" s="160"/>
      <c r="DT35" s="160"/>
      <c r="DU35" s="158"/>
      <c r="DV35" s="160"/>
      <c r="DW35" s="160"/>
      <c r="DX35" s="160"/>
      <c r="DY35" s="160"/>
      <c r="DZ35" s="160"/>
      <c r="EA35" s="160"/>
      <c r="EB35" s="160">
        <v>1</v>
      </c>
      <c r="EC35" s="160"/>
      <c r="ED35" s="83">
        <f t="shared" si="28"/>
        <v>0</v>
      </c>
      <c r="EE35" s="83">
        <f t="shared" si="29"/>
        <v>1</v>
      </c>
      <c r="EF35" s="83">
        <f t="shared" si="30"/>
        <v>0</v>
      </c>
      <c r="EG35" s="83">
        <f t="shared" si="31"/>
        <v>1</v>
      </c>
      <c r="EH35" s="160"/>
      <c r="EI35" s="160">
        <v>1</v>
      </c>
      <c r="EJ35" s="160"/>
      <c r="EK35" s="158"/>
      <c r="EL35" s="160"/>
      <c r="EM35" s="160"/>
      <c r="EN35" s="160"/>
      <c r="EO35" s="160"/>
      <c r="EP35" s="160"/>
      <c r="EQ35" s="323"/>
      <c r="ER35" s="323"/>
      <c r="ES35" s="323"/>
      <c r="ET35" s="163"/>
      <c r="EU35" s="160"/>
      <c r="EV35" s="160"/>
      <c r="EW35" s="308">
        <f t="shared" si="32"/>
        <v>0</v>
      </c>
      <c r="EX35" s="289">
        <f t="shared" si="33"/>
        <v>1</v>
      </c>
      <c r="EY35" s="289">
        <f t="shared" si="34"/>
        <v>0</v>
      </c>
      <c r="EZ35" s="289">
        <f t="shared" si="35"/>
        <v>1</v>
      </c>
      <c r="FA35" s="158"/>
      <c r="FB35" s="160"/>
      <c r="FC35" s="160"/>
      <c r="FD35" s="158">
        <v>1</v>
      </c>
      <c r="FE35" s="160"/>
      <c r="FF35" s="160"/>
      <c r="FG35" s="160"/>
      <c r="FH35" s="163"/>
      <c r="FI35" s="160"/>
      <c r="FJ35" s="160"/>
      <c r="FK35" s="163"/>
      <c r="FL35" s="160"/>
      <c r="FM35" s="329">
        <f t="shared" si="36"/>
        <v>1</v>
      </c>
      <c r="FN35" s="329">
        <f t="shared" si="37"/>
        <v>0</v>
      </c>
      <c r="FO35" s="329">
        <f t="shared" si="38"/>
        <v>0</v>
      </c>
      <c r="FP35" s="329">
        <f t="shared" si="39"/>
        <v>1</v>
      </c>
    </row>
    <row r="36" spans="1:172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3"/>
      <c r="CS36" s="160"/>
      <c r="CT36" s="160"/>
      <c r="CU36" s="289">
        <f t="shared" si="20"/>
        <v>0</v>
      </c>
      <c r="CV36" s="289">
        <f t="shared" si="21"/>
        <v>0</v>
      </c>
      <c r="CW36" s="289">
        <f t="shared" si="22"/>
        <v>0</v>
      </c>
      <c r="CX36" s="289">
        <f t="shared" si="23"/>
        <v>0</v>
      </c>
      <c r="CY36" s="306"/>
      <c r="DB36" s="306"/>
      <c r="DD36" s="160"/>
      <c r="DE36" s="163"/>
      <c r="DF36" s="160"/>
      <c r="DG36" s="160"/>
      <c r="DH36" s="163"/>
      <c r="DI36" s="160"/>
      <c r="DJ36" s="160"/>
      <c r="DK36" s="165"/>
      <c r="DL36" s="160"/>
      <c r="DM36" s="160"/>
      <c r="DN36" s="289">
        <f t="shared" si="24"/>
        <v>0</v>
      </c>
      <c r="DO36" s="289">
        <f t="shared" si="25"/>
        <v>0</v>
      </c>
      <c r="DP36" s="289">
        <f t="shared" si="26"/>
        <v>0</v>
      </c>
      <c r="DQ36" s="289">
        <f t="shared" si="27"/>
        <v>0</v>
      </c>
      <c r="DR36" s="160"/>
      <c r="DS36" s="160"/>
      <c r="DT36" s="160"/>
      <c r="DU36" s="158"/>
      <c r="DV36" s="160"/>
      <c r="DW36" s="160"/>
      <c r="DX36" s="160"/>
      <c r="DY36" s="160"/>
      <c r="DZ36" s="160"/>
      <c r="EA36" s="160"/>
      <c r="EB36" s="160"/>
      <c r="EC36" s="160"/>
      <c r="ED36" s="83">
        <f t="shared" si="28"/>
        <v>0</v>
      </c>
      <c r="EE36" s="83">
        <f t="shared" si="29"/>
        <v>0</v>
      </c>
      <c r="EF36" s="83">
        <f t="shared" si="30"/>
        <v>0</v>
      </c>
      <c r="EG36" s="83">
        <f t="shared" si="31"/>
        <v>0</v>
      </c>
      <c r="EH36" s="160"/>
      <c r="EI36" s="160"/>
      <c r="EJ36" s="160"/>
      <c r="EK36" s="158"/>
      <c r="EL36" s="160"/>
      <c r="EM36" s="160"/>
      <c r="EN36" s="160"/>
      <c r="EO36" s="160"/>
      <c r="EP36" s="160"/>
      <c r="EQ36" s="323"/>
      <c r="ER36" s="323"/>
      <c r="ES36" s="323"/>
      <c r="ET36" s="163"/>
      <c r="EU36" s="160"/>
      <c r="EV36" s="160"/>
      <c r="EW36" s="308">
        <f t="shared" si="32"/>
        <v>0</v>
      </c>
      <c r="EX36" s="289">
        <f t="shared" si="33"/>
        <v>0</v>
      </c>
      <c r="EY36" s="289">
        <f t="shared" si="34"/>
        <v>0</v>
      </c>
      <c r="EZ36" s="289">
        <f t="shared" si="35"/>
        <v>0</v>
      </c>
      <c r="FA36" s="158"/>
      <c r="FB36" s="160"/>
      <c r="FC36" s="160"/>
      <c r="FD36" s="158"/>
      <c r="FE36" s="160"/>
      <c r="FF36" s="160"/>
      <c r="FG36" s="160"/>
      <c r="FH36" s="163"/>
      <c r="FI36" s="160"/>
      <c r="FJ36" s="160"/>
      <c r="FK36" s="163"/>
      <c r="FL36" s="160"/>
      <c r="FM36" s="329">
        <f t="shared" si="36"/>
        <v>0</v>
      </c>
      <c r="FN36" s="329">
        <f t="shared" si="37"/>
        <v>0</v>
      </c>
      <c r="FO36" s="329">
        <f t="shared" si="38"/>
        <v>0</v>
      </c>
      <c r="FP36" s="329">
        <f t="shared" si="39"/>
        <v>0</v>
      </c>
    </row>
    <row r="37" spans="1:172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  <c r="CI37" s="160"/>
      <c r="CJ37" s="160"/>
      <c r="CK37" s="160">
        <v>1</v>
      </c>
      <c r="CL37" s="160"/>
      <c r="CM37" s="160">
        <v>1</v>
      </c>
      <c r="CN37" s="160"/>
      <c r="CO37" s="160"/>
      <c r="CP37" s="160"/>
      <c r="CQ37" s="160"/>
      <c r="CR37" s="163"/>
      <c r="CS37" s="160"/>
      <c r="CT37" s="160">
        <v>1</v>
      </c>
      <c r="CU37" s="289">
        <f t="shared" si="20"/>
        <v>0</v>
      </c>
      <c r="CV37" s="289">
        <f t="shared" si="21"/>
        <v>1</v>
      </c>
      <c r="CW37" s="289">
        <f t="shared" si="22"/>
        <v>2</v>
      </c>
      <c r="CX37" s="289">
        <f t="shared" si="23"/>
        <v>3</v>
      </c>
      <c r="CY37" s="306"/>
      <c r="DB37" s="306"/>
      <c r="DD37" s="160"/>
      <c r="DE37" s="163"/>
      <c r="DF37" s="160"/>
      <c r="DG37" s="160"/>
      <c r="DH37" s="163"/>
      <c r="DI37" s="160"/>
      <c r="DJ37" s="160">
        <v>1</v>
      </c>
      <c r="DK37" s="165"/>
      <c r="DL37" s="160"/>
      <c r="DM37" s="160"/>
      <c r="DN37" s="289">
        <f t="shared" si="24"/>
        <v>0</v>
      </c>
      <c r="DO37" s="289">
        <f t="shared" si="25"/>
        <v>0</v>
      </c>
      <c r="DP37" s="289">
        <f t="shared" si="26"/>
        <v>1</v>
      </c>
      <c r="DQ37" s="289">
        <f t="shared" si="27"/>
        <v>1</v>
      </c>
      <c r="DR37" s="160"/>
      <c r="DS37" s="160"/>
      <c r="DT37" s="160"/>
      <c r="DU37" s="158"/>
      <c r="DV37" s="160"/>
      <c r="DW37" s="160"/>
      <c r="DX37" s="160"/>
      <c r="DY37" s="160"/>
      <c r="DZ37" s="160"/>
      <c r="EA37" s="160">
        <v>3</v>
      </c>
      <c r="EB37" s="160"/>
      <c r="EC37" s="160"/>
      <c r="ED37" s="83">
        <f t="shared" si="28"/>
        <v>3</v>
      </c>
      <c r="EE37" s="83">
        <f t="shared" si="29"/>
        <v>0</v>
      </c>
      <c r="EF37" s="83">
        <f t="shared" si="30"/>
        <v>0</v>
      </c>
      <c r="EG37" s="83">
        <f t="shared" si="31"/>
        <v>3</v>
      </c>
      <c r="EH37" s="160"/>
      <c r="EI37" s="160"/>
      <c r="EJ37" s="160"/>
      <c r="EK37" s="158"/>
      <c r="EL37" s="160"/>
      <c r="EM37" s="160"/>
      <c r="EN37" s="160"/>
      <c r="EO37" s="160"/>
      <c r="EP37" s="160"/>
      <c r="EQ37" s="323"/>
      <c r="ER37" s="323"/>
      <c r="ES37" s="323"/>
      <c r="ET37" s="163"/>
      <c r="EU37" s="160"/>
      <c r="EV37" s="160"/>
      <c r="EW37" s="308">
        <f t="shared" si="32"/>
        <v>0</v>
      </c>
      <c r="EX37" s="289">
        <f t="shared" si="33"/>
        <v>0</v>
      </c>
      <c r="EY37" s="289">
        <f t="shared" si="34"/>
        <v>0</v>
      </c>
      <c r="EZ37" s="289">
        <f t="shared" si="35"/>
        <v>0</v>
      </c>
      <c r="FA37" s="158"/>
      <c r="FB37" s="160"/>
      <c r="FC37" s="160"/>
      <c r="FD37" s="158"/>
      <c r="FE37" s="160"/>
      <c r="FF37" s="160"/>
      <c r="FG37" s="160"/>
      <c r="FH37" s="163"/>
      <c r="FI37" s="160"/>
      <c r="FJ37" s="160"/>
      <c r="FK37" s="163">
        <v>1</v>
      </c>
      <c r="FL37" s="160"/>
      <c r="FM37" s="329">
        <f t="shared" si="36"/>
        <v>0</v>
      </c>
      <c r="FN37" s="329">
        <f t="shared" si="37"/>
        <v>1</v>
      </c>
      <c r="FO37" s="329">
        <f t="shared" si="38"/>
        <v>0</v>
      </c>
      <c r="FP37" s="329">
        <f t="shared" si="39"/>
        <v>1</v>
      </c>
    </row>
    <row r="38" spans="1:172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3"/>
      <c r="CS38" s="160"/>
      <c r="CT38" s="160"/>
      <c r="CU38" s="289">
        <f t="shared" si="20"/>
        <v>0</v>
      </c>
      <c r="CV38" s="289">
        <f t="shared" si="21"/>
        <v>0</v>
      </c>
      <c r="CW38" s="289">
        <f t="shared" si="22"/>
        <v>0</v>
      </c>
      <c r="CX38" s="289">
        <f t="shared" si="23"/>
        <v>0</v>
      </c>
      <c r="CY38" s="306"/>
      <c r="DB38" s="306"/>
      <c r="DD38" s="160"/>
      <c r="DE38" s="163"/>
      <c r="DF38" s="160"/>
      <c r="DG38" s="160"/>
      <c r="DH38" s="163"/>
      <c r="DI38" s="160"/>
      <c r="DJ38" s="160"/>
      <c r="DK38" s="165"/>
      <c r="DL38" s="160"/>
      <c r="DM38" s="160"/>
      <c r="DN38" s="289">
        <f t="shared" si="24"/>
        <v>0</v>
      </c>
      <c r="DO38" s="289">
        <f t="shared" si="25"/>
        <v>0</v>
      </c>
      <c r="DP38" s="289">
        <f t="shared" si="26"/>
        <v>0</v>
      </c>
      <c r="DQ38" s="289">
        <f t="shared" si="27"/>
        <v>0</v>
      </c>
      <c r="DR38" s="160"/>
      <c r="DS38" s="160"/>
      <c r="DT38" s="160"/>
      <c r="DU38" s="158"/>
      <c r="DV38" s="160"/>
      <c r="DW38" s="160"/>
      <c r="DX38" s="160"/>
      <c r="DY38" s="160"/>
      <c r="DZ38" s="160"/>
      <c r="EA38" s="160"/>
      <c r="EB38" s="160"/>
      <c r="EC38" s="160"/>
      <c r="ED38" s="83">
        <f t="shared" si="28"/>
        <v>0</v>
      </c>
      <c r="EE38" s="83">
        <f t="shared" si="29"/>
        <v>0</v>
      </c>
      <c r="EF38" s="83">
        <f t="shared" si="30"/>
        <v>0</v>
      </c>
      <c r="EG38" s="83">
        <f t="shared" si="31"/>
        <v>0</v>
      </c>
      <c r="EH38" s="160"/>
      <c r="EI38" s="160"/>
      <c r="EJ38" s="160"/>
      <c r="EK38" s="158"/>
      <c r="EL38" s="160"/>
      <c r="EM38" s="160"/>
      <c r="EN38" s="160"/>
      <c r="EO38" s="160"/>
      <c r="EP38" s="160"/>
      <c r="EQ38" s="323"/>
      <c r="ER38" s="323"/>
      <c r="ES38" s="323"/>
      <c r="ET38" s="163"/>
      <c r="EU38" s="160"/>
      <c r="EV38" s="160"/>
      <c r="EW38" s="308">
        <f t="shared" si="32"/>
        <v>0</v>
      </c>
      <c r="EX38" s="289">
        <f t="shared" si="33"/>
        <v>0</v>
      </c>
      <c r="EY38" s="289">
        <f t="shared" si="34"/>
        <v>0</v>
      </c>
      <c r="EZ38" s="289">
        <f t="shared" si="35"/>
        <v>0</v>
      </c>
      <c r="FA38" s="158"/>
      <c r="FB38" s="160"/>
      <c r="FC38" s="160"/>
      <c r="FD38" s="158"/>
      <c r="FE38" s="160"/>
      <c r="FF38" s="160"/>
      <c r="FG38" s="160"/>
      <c r="FH38" s="163"/>
      <c r="FI38" s="160"/>
      <c r="FJ38" s="160"/>
      <c r="FK38" s="163"/>
      <c r="FL38" s="160"/>
      <c r="FM38" s="329">
        <f t="shared" si="36"/>
        <v>0</v>
      </c>
      <c r="FN38" s="329">
        <f t="shared" si="37"/>
        <v>0</v>
      </c>
      <c r="FO38" s="329">
        <f t="shared" si="38"/>
        <v>0</v>
      </c>
      <c r="FP38" s="329">
        <f t="shared" si="39"/>
        <v>0</v>
      </c>
    </row>
    <row r="39" spans="1:172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  <c r="CI39" s="160"/>
      <c r="CJ39" s="160"/>
      <c r="CK39" s="160"/>
      <c r="CL39" s="160"/>
      <c r="CM39" s="160"/>
      <c r="CN39" s="160"/>
      <c r="CO39" s="160">
        <v>7</v>
      </c>
      <c r="CP39" s="160"/>
      <c r="CQ39" s="160">
        <v>2</v>
      </c>
      <c r="CR39" s="163">
        <v>4</v>
      </c>
      <c r="CS39" s="160">
        <v>18</v>
      </c>
      <c r="CT39" s="160">
        <v>12</v>
      </c>
      <c r="CU39" s="289">
        <f t="shared" si="20"/>
        <v>11</v>
      </c>
      <c r="CV39" s="289">
        <f t="shared" si="21"/>
        <v>18</v>
      </c>
      <c r="CW39" s="289">
        <f t="shared" si="22"/>
        <v>14</v>
      </c>
      <c r="CX39" s="289">
        <f t="shared" si="23"/>
        <v>43</v>
      </c>
      <c r="CY39" s="306">
        <v>5</v>
      </c>
      <c r="DB39" s="306">
        <v>1</v>
      </c>
      <c r="DD39" s="160">
        <v>4</v>
      </c>
      <c r="DE39" s="163"/>
      <c r="DF39" s="160"/>
      <c r="DG39" s="160">
        <v>2</v>
      </c>
      <c r="DH39" s="163">
        <v>3</v>
      </c>
      <c r="DI39" s="160"/>
      <c r="DJ39" s="160"/>
      <c r="DK39" s="165">
        <v>2</v>
      </c>
      <c r="DL39" s="160"/>
      <c r="DM39" s="160">
        <v>3</v>
      </c>
      <c r="DN39" s="289">
        <f t="shared" si="24"/>
        <v>11</v>
      </c>
      <c r="DO39" s="289">
        <f t="shared" si="25"/>
        <v>0</v>
      </c>
      <c r="DP39" s="289">
        <f t="shared" si="26"/>
        <v>9</v>
      </c>
      <c r="DQ39" s="289">
        <f t="shared" si="27"/>
        <v>20</v>
      </c>
      <c r="DR39" s="160">
        <v>1</v>
      </c>
      <c r="DS39" s="160">
        <v>3</v>
      </c>
      <c r="DT39" s="160">
        <v>4</v>
      </c>
      <c r="DU39" s="158">
        <v>2</v>
      </c>
      <c r="DV39" s="160"/>
      <c r="DW39" s="160">
        <v>4</v>
      </c>
      <c r="DX39" s="160"/>
      <c r="DY39" s="160">
        <v>3</v>
      </c>
      <c r="DZ39" s="160">
        <v>2</v>
      </c>
      <c r="EA39" s="160"/>
      <c r="EB39" s="160">
        <v>4</v>
      </c>
      <c r="EC39" s="160">
        <v>3</v>
      </c>
      <c r="ED39" s="83">
        <f t="shared" si="28"/>
        <v>3</v>
      </c>
      <c r="EE39" s="83">
        <f t="shared" si="29"/>
        <v>10</v>
      </c>
      <c r="EF39" s="83">
        <f t="shared" si="30"/>
        <v>13</v>
      </c>
      <c r="EG39" s="83">
        <f t="shared" si="31"/>
        <v>26</v>
      </c>
      <c r="EH39" s="160">
        <v>1</v>
      </c>
      <c r="EI39" s="160">
        <v>2</v>
      </c>
      <c r="EJ39" s="160">
        <v>2</v>
      </c>
      <c r="EK39" s="158">
        <v>1</v>
      </c>
      <c r="EL39" s="160">
        <v>1</v>
      </c>
      <c r="EM39" s="160">
        <v>1</v>
      </c>
      <c r="EN39" s="160"/>
      <c r="EO39" s="160"/>
      <c r="EP39" s="160"/>
      <c r="EQ39" s="323"/>
      <c r="ER39" s="323"/>
      <c r="ES39" s="323"/>
      <c r="ET39" s="163"/>
      <c r="EU39" s="160">
        <v>1</v>
      </c>
      <c r="EV39" s="160"/>
      <c r="EW39" s="308">
        <f t="shared" si="32"/>
        <v>2</v>
      </c>
      <c r="EX39" s="289">
        <f t="shared" si="33"/>
        <v>4</v>
      </c>
      <c r="EY39" s="289">
        <f t="shared" si="34"/>
        <v>3</v>
      </c>
      <c r="EZ39" s="289">
        <f t="shared" si="35"/>
        <v>9</v>
      </c>
      <c r="FA39" s="158">
        <v>1</v>
      </c>
      <c r="FB39" s="160">
        <v>1</v>
      </c>
      <c r="FC39" s="160"/>
      <c r="FD39" s="158"/>
      <c r="FE39" s="160">
        <v>1</v>
      </c>
      <c r="FF39" s="160"/>
      <c r="FG39" s="160"/>
      <c r="FH39" s="163">
        <v>1</v>
      </c>
      <c r="FI39" s="160"/>
      <c r="FJ39" s="160"/>
      <c r="FK39" s="163">
        <v>4</v>
      </c>
      <c r="FL39" s="160"/>
      <c r="FM39" s="329">
        <f t="shared" si="36"/>
        <v>1</v>
      </c>
      <c r="FN39" s="329">
        <f t="shared" si="37"/>
        <v>7</v>
      </c>
      <c r="FO39" s="329">
        <f t="shared" si="38"/>
        <v>0</v>
      </c>
      <c r="FP39" s="329">
        <f t="shared" si="39"/>
        <v>8</v>
      </c>
    </row>
    <row r="40" spans="1:172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  <c r="CI40" s="160"/>
      <c r="CJ40" s="160">
        <v>1</v>
      </c>
      <c r="CK40" s="160"/>
      <c r="CL40" s="160"/>
      <c r="CM40" s="160">
        <v>1</v>
      </c>
      <c r="CN40" s="160"/>
      <c r="CO40" s="160"/>
      <c r="CP40" s="160"/>
      <c r="CQ40" s="160"/>
      <c r="CR40" s="163"/>
      <c r="CS40" s="160"/>
      <c r="CT40" s="160">
        <v>1</v>
      </c>
      <c r="CU40" s="289">
        <f t="shared" si="20"/>
        <v>0</v>
      </c>
      <c r="CV40" s="289">
        <f t="shared" si="21"/>
        <v>2</v>
      </c>
      <c r="CW40" s="289">
        <f t="shared" si="22"/>
        <v>1</v>
      </c>
      <c r="CX40" s="289">
        <f t="shared" si="23"/>
        <v>3</v>
      </c>
      <c r="CY40" s="306"/>
      <c r="DB40" s="306"/>
      <c r="DD40" s="160">
        <v>1</v>
      </c>
      <c r="DE40" s="163"/>
      <c r="DF40" s="160"/>
      <c r="DG40" s="160">
        <v>1</v>
      </c>
      <c r="DH40" s="163"/>
      <c r="DI40" s="160"/>
      <c r="DJ40" s="160"/>
      <c r="DK40" s="165"/>
      <c r="DL40" s="160"/>
      <c r="DM40" s="160"/>
      <c r="DN40" s="289">
        <f t="shared" si="24"/>
        <v>0</v>
      </c>
      <c r="DO40" s="289">
        <f t="shared" si="25"/>
        <v>0</v>
      </c>
      <c r="DP40" s="289">
        <f t="shared" si="26"/>
        <v>2</v>
      </c>
      <c r="DQ40" s="289">
        <f t="shared" si="27"/>
        <v>2</v>
      </c>
      <c r="DR40" s="160"/>
      <c r="DS40" s="160"/>
      <c r="DT40" s="160">
        <v>1</v>
      </c>
      <c r="DU40" s="158"/>
      <c r="DV40" s="160">
        <v>1</v>
      </c>
      <c r="DW40" s="160">
        <v>1</v>
      </c>
      <c r="DX40" s="160"/>
      <c r="DY40" s="160">
        <v>1</v>
      </c>
      <c r="DZ40" s="160">
        <v>1</v>
      </c>
      <c r="EA40" s="160"/>
      <c r="EB40" s="160"/>
      <c r="EC40" s="160"/>
      <c r="ED40" s="83">
        <f t="shared" si="28"/>
        <v>0</v>
      </c>
      <c r="EE40" s="83">
        <f t="shared" si="29"/>
        <v>2</v>
      </c>
      <c r="EF40" s="83">
        <f t="shared" si="30"/>
        <v>3</v>
      </c>
      <c r="EG40" s="83">
        <f t="shared" si="31"/>
        <v>5</v>
      </c>
      <c r="EH40" s="160"/>
      <c r="EI40" s="160"/>
      <c r="EJ40" s="160"/>
      <c r="EK40" s="158"/>
      <c r="EL40" s="160"/>
      <c r="EM40" s="160">
        <v>1</v>
      </c>
      <c r="EN40" s="160"/>
      <c r="EO40" s="160"/>
      <c r="EP40" s="160"/>
      <c r="EQ40" s="323"/>
      <c r="ER40" s="323"/>
      <c r="ES40" s="323"/>
      <c r="ET40" s="163"/>
      <c r="EU40" s="160"/>
      <c r="EV40" s="160"/>
      <c r="EW40" s="308">
        <f t="shared" si="32"/>
        <v>0</v>
      </c>
      <c r="EX40" s="289">
        <f t="shared" si="33"/>
        <v>0</v>
      </c>
      <c r="EY40" s="289">
        <f t="shared" si="34"/>
        <v>1</v>
      </c>
      <c r="EZ40" s="289">
        <f t="shared" si="35"/>
        <v>1</v>
      </c>
      <c r="FA40" s="158">
        <v>1</v>
      </c>
      <c r="FB40" s="160"/>
      <c r="FC40" s="160">
        <v>2</v>
      </c>
      <c r="FD40" s="158"/>
      <c r="FE40" s="160"/>
      <c r="FF40" s="160">
        <v>1</v>
      </c>
      <c r="FG40" s="160"/>
      <c r="FH40" s="163"/>
      <c r="FI40" s="160"/>
      <c r="FJ40" s="160"/>
      <c r="FK40" s="163"/>
      <c r="FL40" s="160"/>
      <c r="FM40" s="329">
        <f t="shared" si="36"/>
        <v>1</v>
      </c>
      <c r="FN40" s="329">
        <f t="shared" si="37"/>
        <v>0</v>
      </c>
      <c r="FO40" s="329">
        <f t="shared" si="38"/>
        <v>3</v>
      </c>
      <c r="FP40" s="329">
        <f t="shared" si="39"/>
        <v>4</v>
      </c>
    </row>
    <row r="41" spans="1:172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  <c r="CI41" s="160"/>
      <c r="CJ41" s="160"/>
      <c r="CK41" s="160"/>
      <c r="CL41" s="160">
        <v>1</v>
      </c>
      <c r="CM41" s="160"/>
      <c r="CN41" s="160"/>
      <c r="CO41" s="160"/>
      <c r="CP41" s="160">
        <v>2</v>
      </c>
      <c r="CQ41" s="160"/>
      <c r="CR41" s="163"/>
      <c r="CS41" s="160"/>
      <c r="CT41" s="160"/>
      <c r="CU41" s="289">
        <f t="shared" si="20"/>
        <v>1</v>
      </c>
      <c r="CV41" s="289">
        <f t="shared" si="21"/>
        <v>2</v>
      </c>
      <c r="CW41" s="289">
        <f t="shared" si="22"/>
        <v>0</v>
      </c>
      <c r="CX41" s="289">
        <f t="shared" si="23"/>
        <v>3</v>
      </c>
      <c r="CY41" s="306">
        <v>2</v>
      </c>
      <c r="DB41" s="306"/>
      <c r="DD41" s="160"/>
      <c r="DE41" s="163"/>
      <c r="DF41" s="160"/>
      <c r="DG41" s="160"/>
      <c r="DH41" s="163"/>
      <c r="DI41" s="160"/>
      <c r="DJ41" s="160">
        <v>2</v>
      </c>
      <c r="DK41" s="165"/>
      <c r="DL41" s="160"/>
      <c r="DM41" s="160">
        <v>2</v>
      </c>
      <c r="DN41" s="289">
        <f t="shared" si="24"/>
        <v>2</v>
      </c>
      <c r="DO41" s="289">
        <f t="shared" si="25"/>
        <v>0</v>
      </c>
      <c r="DP41" s="289">
        <f t="shared" si="26"/>
        <v>4</v>
      </c>
      <c r="DQ41" s="289">
        <f t="shared" si="27"/>
        <v>6</v>
      </c>
      <c r="DR41" s="160"/>
      <c r="DS41" s="160">
        <v>4</v>
      </c>
      <c r="DT41" s="160"/>
      <c r="DU41" s="158"/>
      <c r="DV41" s="160"/>
      <c r="DW41" s="160"/>
      <c r="DX41" s="160"/>
      <c r="DY41" s="160"/>
      <c r="DZ41" s="160"/>
      <c r="EA41" s="160"/>
      <c r="EB41" s="160"/>
      <c r="EC41" s="160">
        <v>2</v>
      </c>
      <c r="ED41" s="83">
        <f t="shared" si="28"/>
        <v>0</v>
      </c>
      <c r="EE41" s="83">
        <f t="shared" si="29"/>
        <v>4</v>
      </c>
      <c r="EF41" s="83">
        <f t="shared" si="30"/>
        <v>2</v>
      </c>
      <c r="EG41" s="83">
        <f t="shared" si="31"/>
        <v>6</v>
      </c>
      <c r="EH41" s="160"/>
      <c r="EI41" s="160"/>
      <c r="EJ41" s="160">
        <v>1</v>
      </c>
      <c r="EK41" s="158"/>
      <c r="EL41" s="160"/>
      <c r="EM41" s="160"/>
      <c r="EN41" s="160"/>
      <c r="EO41" s="160"/>
      <c r="EP41" s="160">
        <v>1</v>
      </c>
      <c r="EQ41" s="323"/>
      <c r="ER41" s="323"/>
      <c r="ES41" s="323"/>
      <c r="ET41" s="163"/>
      <c r="EU41" s="160"/>
      <c r="EV41" s="160"/>
      <c r="EW41" s="308">
        <f t="shared" si="32"/>
        <v>0</v>
      </c>
      <c r="EX41" s="289">
        <f t="shared" si="33"/>
        <v>0</v>
      </c>
      <c r="EY41" s="289">
        <f t="shared" si="34"/>
        <v>2</v>
      </c>
      <c r="EZ41" s="289">
        <f t="shared" si="35"/>
        <v>2</v>
      </c>
      <c r="FA41" s="158"/>
      <c r="FB41" s="160"/>
      <c r="FC41" s="160"/>
      <c r="FD41" s="158"/>
      <c r="FE41" s="160">
        <v>2</v>
      </c>
      <c r="FF41" s="160">
        <v>1</v>
      </c>
      <c r="FG41" s="160"/>
      <c r="FH41" s="163"/>
      <c r="FI41" s="160"/>
      <c r="FJ41" s="160"/>
      <c r="FK41" s="163"/>
      <c r="FL41" s="160"/>
      <c r="FM41" s="329">
        <f t="shared" si="36"/>
        <v>0</v>
      </c>
      <c r="FN41" s="329">
        <f t="shared" si="37"/>
        <v>2</v>
      </c>
      <c r="FO41" s="329">
        <f t="shared" si="38"/>
        <v>1</v>
      </c>
      <c r="FP41" s="329">
        <f t="shared" si="39"/>
        <v>3</v>
      </c>
    </row>
    <row r="42" spans="1:172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  <c r="CI42" s="160"/>
      <c r="CJ42" s="160"/>
      <c r="CK42" s="160"/>
      <c r="CL42" s="160"/>
      <c r="CM42" s="160"/>
      <c r="CN42" s="160"/>
      <c r="CO42" s="160"/>
      <c r="CP42" s="160"/>
      <c r="CQ42" s="160"/>
      <c r="CR42" s="163"/>
      <c r="CS42" s="160"/>
      <c r="CT42" s="160"/>
      <c r="CU42" s="289">
        <f t="shared" si="20"/>
        <v>0</v>
      </c>
      <c r="CV42" s="289">
        <f t="shared" si="21"/>
        <v>0</v>
      </c>
      <c r="CW42" s="289">
        <f t="shared" si="22"/>
        <v>0</v>
      </c>
      <c r="CX42" s="289">
        <f t="shared" si="23"/>
        <v>0</v>
      </c>
      <c r="CY42" s="306"/>
      <c r="DB42" s="306"/>
      <c r="DD42" s="160"/>
      <c r="DE42" s="163"/>
      <c r="DF42" s="160"/>
      <c r="DG42" s="160"/>
      <c r="DH42" s="163"/>
      <c r="DI42" s="160"/>
      <c r="DJ42" s="160"/>
      <c r="DK42" s="165"/>
      <c r="DL42" s="160"/>
      <c r="DM42" s="160"/>
      <c r="DN42" s="289">
        <f t="shared" si="24"/>
        <v>0</v>
      </c>
      <c r="DO42" s="289">
        <f t="shared" si="25"/>
        <v>0</v>
      </c>
      <c r="DP42" s="289">
        <f t="shared" si="26"/>
        <v>0</v>
      </c>
      <c r="DQ42" s="289">
        <f t="shared" si="27"/>
        <v>0</v>
      </c>
      <c r="DR42" s="160"/>
      <c r="DS42" s="160"/>
      <c r="DT42" s="160"/>
      <c r="DU42" s="158"/>
      <c r="DV42" s="160"/>
      <c r="DW42" s="160"/>
      <c r="DX42" s="160"/>
      <c r="DY42" s="160"/>
      <c r="DZ42" s="160"/>
      <c r="EA42" s="160"/>
      <c r="EB42" s="160"/>
      <c r="EC42" s="160"/>
      <c r="ED42" s="83">
        <f t="shared" si="28"/>
        <v>0</v>
      </c>
      <c r="EE42" s="83">
        <f t="shared" si="29"/>
        <v>0</v>
      </c>
      <c r="EF42" s="83">
        <f t="shared" si="30"/>
        <v>0</v>
      </c>
      <c r="EG42" s="83">
        <f t="shared" si="31"/>
        <v>0</v>
      </c>
      <c r="EH42" s="160"/>
      <c r="EI42" s="160"/>
      <c r="EJ42" s="160"/>
      <c r="EK42" s="158"/>
      <c r="EL42" s="160"/>
      <c r="EM42" s="160"/>
      <c r="EN42" s="160"/>
      <c r="EO42" s="160"/>
      <c r="EP42" s="160">
        <v>1</v>
      </c>
      <c r="EQ42" s="323"/>
      <c r="ER42" s="323"/>
      <c r="ES42" s="323"/>
      <c r="ET42" s="163"/>
      <c r="EU42" s="160"/>
      <c r="EV42" s="160"/>
      <c r="EW42" s="308">
        <f t="shared" si="32"/>
        <v>0</v>
      </c>
      <c r="EX42" s="289">
        <f t="shared" si="33"/>
        <v>0</v>
      </c>
      <c r="EY42" s="289">
        <f t="shared" si="34"/>
        <v>1</v>
      </c>
      <c r="EZ42" s="289">
        <f t="shared" si="35"/>
        <v>1</v>
      </c>
      <c r="FA42" s="158"/>
      <c r="FB42" s="160"/>
      <c r="FC42" s="160">
        <v>1</v>
      </c>
      <c r="FD42" s="158"/>
      <c r="FE42" s="160"/>
      <c r="FF42" s="160"/>
      <c r="FG42" s="160"/>
      <c r="FH42" s="163"/>
      <c r="FI42" s="160">
        <v>1</v>
      </c>
      <c r="FJ42" s="160"/>
      <c r="FK42" s="163"/>
      <c r="FL42" s="160"/>
      <c r="FM42" s="329">
        <f t="shared" si="36"/>
        <v>0</v>
      </c>
      <c r="FN42" s="329">
        <f t="shared" si="37"/>
        <v>0</v>
      </c>
      <c r="FO42" s="329">
        <f t="shared" si="38"/>
        <v>2</v>
      </c>
      <c r="FP42" s="329">
        <f t="shared" si="39"/>
        <v>2</v>
      </c>
    </row>
    <row r="43" spans="1:172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  <c r="CI43" s="160"/>
      <c r="CJ43" s="160"/>
      <c r="CK43" s="160"/>
      <c r="CL43" s="160"/>
      <c r="CM43" s="160"/>
      <c r="CN43" s="160"/>
      <c r="CO43" s="160"/>
      <c r="CP43" s="160"/>
      <c r="CQ43" s="160"/>
      <c r="CR43" s="163"/>
      <c r="CS43" s="160"/>
      <c r="CT43" s="160"/>
      <c r="CU43" s="289">
        <f t="shared" si="20"/>
        <v>0</v>
      </c>
      <c r="CV43" s="289">
        <f t="shared" si="21"/>
        <v>0</v>
      </c>
      <c r="CW43" s="289">
        <f t="shared" si="22"/>
        <v>0</v>
      </c>
      <c r="CX43" s="289">
        <f t="shared" si="23"/>
        <v>0</v>
      </c>
      <c r="CY43" s="306"/>
      <c r="DB43" s="306"/>
      <c r="DD43" s="160"/>
      <c r="DE43" s="163"/>
      <c r="DF43" s="160"/>
      <c r="DG43" s="160"/>
      <c r="DH43" s="163"/>
      <c r="DI43" s="160"/>
      <c r="DJ43" s="160"/>
      <c r="DK43" s="165"/>
      <c r="DL43" s="160"/>
      <c r="DM43" s="160"/>
      <c r="DN43" s="289">
        <f t="shared" si="24"/>
        <v>0</v>
      </c>
      <c r="DO43" s="289">
        <f t="shared" si="25"/>
        <v>0</v>
      </c>
      <c r="DP43" s="289">
        <f t="shared" si="26"/>
        <v>0</v>
      </c>
      <c r="DQ43" s="289">
        <f t="shared" si="27"/>
        <v>0</v>
      </c>
      <c r="DR43" s="160"/>
      <c r="DS43" s="160"/>
      <c r="DT43" s="160"/>
      <c r="DU43" s="158"/>
      <c r="DV43" s="160"/>
      <c r="DW43" s="160"/>
      <c r="DX43" s="160"/>
      <c r="DY43" s="160"/>
      <c r="DZ43" s="160"/>
      <c r="EA43" s="160"/>
      <c r="EB43" s="160"/>
      <c r="EC43" s="160"/>
      <c r="ED43" s="83">
        <f t="shared" si="28"/>
        <v>0</v>
      </c>
      <c r="EE43" s="83">
        <f t="shared" si="29"/>
        <v>0</v>
      </c>
      <c r="EF43" s="83">
        <f t="shared" si="30"/>
        <v>0</v>
      </c>
      <c r="EG43" s="83">
        <f t="shared" si="31"/>
        <v>0</v>
      </c>
      <c r="EH43" s="160"/>
      <c r="EI43" s="160"/>
      <c r="EJ43" s="160"/>
      <c r="EK43" s="158"/>
      <c r="EL43" s="160"/>
      <c r="EM43" s="160"/>
      <c r="EN43" s="160"/>
      <c r="EO43" s="160"/>
      <c r="EP43" s="160"/>
      <c r="EQ43" s="323"/>
      <c r="ER43" s="323"/>
      <c r="ES43" s="323"/>
      <c r="ET43" s="163"/>
      <c r="EU43" s="160"/>
      <c r="EV43" s="160"/>
      <c r="EW43" s="308">
        <f t="shared" si="32"/>
        <v>0</v>
      </c>
      <c r="EX43" s="289">
        <f t="shared" si="33"/>
        <v>0</v>
      </c>
      <c r="EY43" s="289">
        <f t="shared" si="34"/>
        <v>0</v>
      </c>
      <c r="EZ43" s="289">
        <f t="shared" si="35"/>
        <v>0</v>
      </c>
      <c r="FA43" s="158"/>
      <c r="FB43" s="160"/>
      <c r="FC43" s="160"/>
      <c r="FD43" s="158"/>
      <c r="FE43" s="160"/>
      <c r="FF43" s="160"/>
      <c r="FG43" s="160"/>
      <c r="FH43" s="163"/>
      <c r="FI43" s="160">
        <v>1</v>
      </c>
      <c r="FJ43" s="160"/>
      <c r="FK43" s="163"/>
      <c r="FL43" s="160"/>
      <c r="FM43" s="329">
        <f t="shared" si="36"/>
        <v>0</v>
      </c>
      <c r="FN43" s="329">
        <f t="shared" si="37"/>
        <v>0</v>
      </c>
      <c r="FO43" s="329">
        <f t="shared" si="38"/>
        <v>1</v>
      </c>
      <c r="FP43" s="329">
        <f t="shared" si="39"/>
        <v>1</v>
      </c>
    </row>
    <row r="44" spans="1:172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3">
        <v>20</v>
      </c>
      <c r="CS44" s="160"/>
      <c r="CT44" s="160">
        <v>95</v>
      </c>
      <c r="CU44" s="289">
        <f t="shared" si="20"/>
        <v>20</v>
      </c>
      <c r="CV44" s="289">
        <f t="shared" si="21"/>
        <v>0</v>
      </c>
      <c r="CW44" s="289">
        <f t="shared" si="22"/>
        <v>95</v>
      </c>
      <c r="CX44" s="289">
        <f t="shared" si="23"/>
        <v>115</v>
      </c>
      <c r="CY44" s="306"/>
      <c r="DB44" s="306"/>
      <c r="DD44" s="160"/>
      <c r="DE44" s="163"/>
      <c r="DF44" s="160"/>
      <c r="DG44" s="160"/>
      <c r="DH44" s="163">
        <v>31</v>
      </c>
      <c r="DI44" s="160"/>
      <c r="DJ44" s="160"/>
      <c r="DK44" s="165"/>
      <c r="DL44" s="160"/>
      <c r="DM44" s="160">
        <v>102</v>
      </c>
      <c r="DN44" s="289">
        <f t="shared" si="24"/>
        <v>31</v>
      </c>
      <c r="DO44" s="289">
        <f t="shared" si="25"/>
        <v>0</v>
      </c>
      <c r="DP44" s="289">
        <f t="shared" si="26"/>
        <v>102</v>
      </c>
      <c r="DQ44" s="289">
        <f t="shared" si="27"/>
        <v>133</v>
      </c>
      <c r="DR44" s="160"/>
      <c r="DS44" s="160"/>
      <c r="DT44" s="160"/>
      <c r="DU44" s="158"/>
      <c r="DV44" s="160"/>
      <c r="DW44" s="160"/>
      <c r="DX44" s="160"/>
      <c r="DY44" s="160">
        <v>53</v>
      </c>
      <c r="DZ44" s="160"/>
      <c r="EA44" s="160">
        <v>30</v>
      </c>
      <c r="EB44" s="160"/>
      <c r="EC44" s="160">
        <v>102</v>
      </c>
      <c r="ED44" s="83">
        <f t="shared" si="28"/>
        <v>30</v>
      </c>
      <c r="EE44" s="83">
        <f t="shared" si="29"/>
        <v>53</v>
      </c>
      <c r="EF44" s="83">
        <f t="shared" si="30"/>
        <v>102</v>
      </c>
      <c r="EG44" s="83">
        <f t="shared" si="31"/>
        <v>185</v>
      </c>
      <c r="EH44" s="160"/>
      <c r="EI44" s="160"/>
      <c r="EJ44" s="160"/>
      <c r="EK44" s="158"/>
      <c r="EL44" s="160"/>
      <c r="EM44" s="160"/>
      <c r="EN44" s="160"/>
      <c r="EO44" s="160"/>
      <c r="EP44" s="160"/>
      <c r="EQ44" s="323"/>
      <c r="ER44" s="323"/>
      <c r="ES44" s="323"/>
      <c r="ET44" s="163">
        <v>20</v>
      </c>
      <c r="EU44" s="160"/>
      <c r="EV44" s="160">
        <v>54</v>
      </c>
      <c r="EW44" s="308">
        <f t="shared" si="32"/>
        <v>20</v>
      </c>
      <c r="EX44" s="289">
        <f t="shared" si="33"/>
        <v>0</v>
      </c>
      <c r="EY44" s="289">
        <f t="shared" si="34"/>
        <v>54</v>
      </c>
      <c r="EZ44" s="289">
        <f t="shared" si="35"/>
        <v>74</v>
      </c>
      <c r="FA44" s="158"/>
      <c r="FB44" s="160"/>
      <c r="FC44" s="160"/>
      <c r="FD44" s="158"/>
      <c r="FE44" s="160"/>
      <c r="FF44" s="160"/>
      <c r="FG44" s="160">
        <v>9</v>
      </c>
      <c r="FH44" s="163"/>
      <c r="FI44" s="160"/>
      <c r="FJ44" s="160"/>
      <c r="FK44" s="163"/>
      <c r="FL44" s="160"/>
      <c r="FM44" s="329">
        <f t="shared" si="36"/>
        <v>9</v>
      </c>
      <c r="FN44" s="329">
        <f t="shared" si="37"/>
        <v>0</v>
      </c>
      <c r="FO44" s="329">
        <f t="shared" si="38"/>
        <v>0</v>
      </c>
      <c r="FP44" s="329">
        <f t="shared" si="39"/>
        <v>9</v>
      </c>
    </row>
    <row r="45" spans="1:172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  <c r="CI45" s="160"/>
      <c r="CJ45" s="160"/>
      <c r="CK45" s="160"/>
      <c r="CL45" s="160"/>
      <c r="CM45" s="160"/>
      <c r="CN45" s="160"/>
      <c r="CO45" s="160"/>
      <c r="CP45" s="160"/>
      <c r="CQ45" s="160"/>
      <c r="CR45" s="163">
        <v>11</v>
      </c>
      <c r="CS45" s="160">
        <v>15</v>
      </c>
      <c r="CT45" s="160">
        <v>12</v>
      </c>
      <c r="CU45" s="289">
        <f t="shared" si="20"/>
        <v>11</v>
      </c>
      <c r="CV45" s="289">
        <f t="shared" si="21"/>
        <v>15</v>
      </c>
      <c r="CW45" s="289">
        <f t="shared" si="22"/>
        <v>12</v>
      </c>
      <c r="CX45" s="289">
        <f t="shared" si="23"/>
        <v>38</v>
      </c>
      <c r="CY45" s="306"/>
      <c r="DB45" s="306"/>
      <c r="DD45" s="160"/>
      <c r="DE45" s="163"/>
      <c r="DF45" s="160"/>
      <c r="DG45" s="160"/>
      <c r="DH45" s="163">
        <v>20</v>
      </c>
      <c r="DI45" s="160"/>
      <c r="DJ45" s="160"/>
      <c r="DK45" s="165"/>
      <c r="DL45" s="160"/>
      <c r="DM45" s="160">
        <v>15</v>
      </c>
      <c r="DN45" s="289">
        <f t="shared" si="24"/>
        <v>20</v>
      </c>
      <c r="DO45" s="289">
        <f t="shared" si="25"/>
        <v>0</v>
      </c>
      <c r="DP45" s="289">
        <f t="shared" si="26"/>
        <v>15</v>
      </c>
      <c r="DQ45" s="289">
        <f t="shared" si="27"/>
        <v>35</v>
      </c>
      <c r="DR45" s="160"/>
      <c r="DS45" s="160"/>
      <c r="DT45" s="160"/>
      <c r="DU45" s="158"/>
      <c r="DV45" s="160"/>
      <c r="DW45" s="160"/>
      <c r="DX45" s="160"/>
      <c r="DY45" s="160"/>
      <c r="DZ45" s="160"/>
      <c r="EA45" s="160">
        <v>15</v>
      </c>
      <c r="EB45" s="160"/>
      <c r="EC45" s="160">
        <v>15</v>
      </c>
      <c r="ED45" s="83">
        <f t="shared" si="28"/>
        <v>15</v>
      </c>
      <c r="EE45" s="83">
        <f t="shared" si="29"/>
        <v>0</v>
      </c>
      <c r="EF45" s="83">
        <f t="shared" si="30"/>
        <v>15</v>
      </c>
      <c r="EG45" s="83">
        <f t="shared" si="31"/>
        <v>30</v>
      </c>
      <c r="EH45" s="160"/>
      <c r="EI45" s="160"/>
      <c r="EJ45" s="160"/>
      <c r="EK45" s="158"/>
      <c r="EL45" s="160"/>
      <c r="EM45" s="160"/>
      <c r="EN45" s="160"/>
      <c r="EO45" s="160">
        <v>20</v>
      </c>
      <c r="EP45" s="160"/>
      <c r="EQ45" s="323"/>
      <c r="ER45" s="323"/>
      <c r="ES45" s="323"/>
      <c r="ET45" s="163">
        <v>10</v>
      </c>
      <c r="EU45" s="160"/>
      <c r="EV45" s="160">
        <v>8</v>
      </c>
      <c r="EW45" s="308">
        <f t="shared" si="32"/>
        <v>10</v>
      </c>
      <c r="EX45" s="289">
        <f t="shared" si="33"/>
        <v>20</v>
      </c>
      <c r="EY45" s="289">
        <f t="shared" si="34"/>
        <v>8</v>
      </c>
      <c r="EZ45" s="289">
        <f t="shared" si="35"/>
        <v>38</v>
      </c>
      <c r="FA45" s="158"/>
      <c r="FB45" s="160"/>
      <c r="FC45" s="160"/>
      <c r="FD45" s="158"/>
      <c r="FE45" s="160"/>
      <c r="FF45" s="160"/>
      <c r="FG45" s="160">
        <v>7</v>
      </c>
      <c r="FH45" s="163"/>
      <c r="FI45" s="160"/>
      <c r="FJ45" s="160"/>
      <c r="FK45" s="163">
        <v>20</v>
      </c>
      <c r="FL45" s="160"/>
      <c r="FM45" s="329">
        <f t="shared" si="36"/>
        <v>7</v>
      </c>
      <c r="FN45" s="329">
        <f t="shared" si="37"/>
        <v>20</v>
      </c>
      <c r="FO45" s="329">
        <f t="shared" si="38"/>
        <v>0</v>
      </c>
      <c r="FP45" s="329">
        <f t="shared" si="39"/>
        <v>27</v>
      </c>
    </row>
    <row r="46" spans="1:172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  <c r="CI46" s="160"/>
      <c r="CJ46" s="160"/>
      <c r="CK46" s="160"/>
      <c r="CL46" s="160"/>
      <c r="CM46" s="160"/>
      <c r="CN46" s="160"/>
      <c r="CO46" s="160"/>
      <c r="CP46" s="160"/>
      <c r="CQ46" s="160"/>
      <c r="CR46" s="163">
        <v>22</v>
      </c>
      <c r="CS46" s="160">
        <v>33</v>
      </c>
      <c r="CT46" s="160">
        <v>18</v>
      </c>
      <c r="CU46" s="289">
        <f t="shared" si="20"/>
        <v>22</v>
      </c>
      <c r="CV46" s="289">
        <f t="shared" si="21"/>
        <v>33</v>
      </c>
      <c r="CW46" s="289">
        <f t="shared" si="22"/>
        <v>18</v>
      </c>
      <c r="CX46" s="289">
        <f t="shared" si="23"/>
        <v>73</v>
      </c>
      <c r="CY46" s="306"/>
      <c r="DB46" s="306"/>
      <c r="DD46" s="160"/>
      <c r="DE46" s="163"/>
      <c r="DF46" s="160"/>
      <c r="DG46" s="160"/>
      <c r="DH46" s="163">
        <v>24</v>
      </c>
      <c r="DI46" s="160"/>
      <c r="DJ46" s="160"/>
      <c r="DK46" s="165"/>
      <c r="DL46" s="160"/>
      <c r="DM46" s="160">
        <v>22</v>
      </c>
      <c r="DN46" s="289">
        <f t="shared" si="24"/>
        <v>24</v>
      </c>
      <c r="DO46" s="289">
        <f t="shared" si="25"/>
        <v>0</v>
      </c>
      <c r="DP46" s="289">
        <f t="shared" si="26"/>
        <v>22</v>
      </c>
      <c r="DQ46" s="289">
        <f t="shared" si="27"/>
        <v>46</v>
      </c>
      <c r="DR46" s="160"/>
      <c r="DS46" s="160"/>
      <c r="DT46" s="160"/>
      <c r="DU46" s="158"/>
      <c r="DV46" s="160"/>
      <c r="DW46" s="160"/>
      <c r="DX46" s="160"/>
      <c r="DY46" s="160">
        <v>84</v>
      </c>
      <c r="DZ46" s="160"/>
      <c r="EA46" s="160">
        <v>23</v>
      </c>
      <c r="EB46" s="160"/>
      <c r="EC46" s="160">
        <v>22</v>
      </c>
      <c r="ED46" s="83">
        <f t="shared" si="28"/>
        <v>23</v>
      </c>
      <c r="EE46" s="83">
        <f t="shared" si="29"/>
        <v>84</v>
      </c>
      <c r="EF46" s="83">
        <f t="shared" si="30"/>
        <v>22</v>
      </c>
      <c r="EG46" s="83">
        <f t="shared" si="31"/>
        <v>129</v>
      </c>
      <c r="EH46" s="160"/>
      <c r="EI46" s="160"/>
      <c r="EJ46" s="160"/>
      <c r="EK46" s="158"/>
      <c r="EL46" s="160"/>
      <c r="EM46" s="160"/>
      <c r="EN46" s="160"/>
      <c r="EO46" s="160">
        <v>116</v>
      </c>
      <c r="EP46" s="160"/>
      <c r="EQ46" s="323"/>
      <c r="ER46" s="323"/>
      <c r="ES46" s="323"/>
      <c r="ET46" s="163">
        <v>21</v>
      </c>
      <c r="EU46" s="160"/>
      <c r="EV46" s="160">
        <v>12</v>
      </c>
      <c r="EW46" s="308">
        <f t="shared" si="32"/>
        <v>21</v>
      </c>
      <c r="EX46" s="289">
        <f t="shared" si="33"/>
        <v>116</v>
      </c>
      <c r="EY46" s="289">
        <f t="shared" si="34"/>
        <v>12</v>
      </c>
      <c r="EZ46" s="289">
        <f t="shared" si="35"/>
        <v>149</v>
      </c>
      <c r="FA46" s="158"/>
      <c r="FB46" s="160"/>
      <c r="FC46" s="160"/>
      <c r="FD46" s="158"/>
      <c r="FE46" s="160"/>
      <c r="FF46" s="160"/>
      <c r="FG46" s="160">
        <v>17</v>
      </c>
      <c r="FH46" s="163"/>
      <c r="FI46" s="160"/>
      <c r="FJ46" s="160"/>
      <c r="FK46" s="163">
        <v>116</v>
      </c>
      <c r="FL46" s="160"/>
      <c r="FM46" s="329">
        <f t="shared" si="36"/>
        <v>17</v>
      </c>
      <c r="FN46" s="329">
        <f t="shared" si="37"/>
        <v>116</v>
      </c>
      <c r="FO46" s="329">
        <f t="shared" si="38"/>
        <v>0</v>
      </c>
      <c r="FP46" s="329">
        <f t="shared" si="39"/>
        <v>133</v>
      </c>
    </row>
    <row r="47" spans="1:172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3">
        <v>71</v>
      </c>
      <c r="CS47" s="160"/>
      <c r="CT47" s="160">
        <v>195</v>
      </c>
      <c r="CU47" s="289">
        <f t="shared" si="20"/>
        <v>71</v>
      </c>
      <c r="CV47" s="289">
        <f t="shared" si="21"/>
        <v>0</v>
      </c>
      <c r="CW47" s="289">
        <f t="shared" si="22"/>
        <v>195</v>
      </c>
      <c r="CX47" s="289">
        <f t="shared" si="23"/>
        <v>266</v>
      </c>
      <c r="CY47" s="306"/>
      <c r="DB47" s="306"/>
      <c r="DD47" s="160"/>
      <c r="DE47" s="163"/>
      <c r="DF47" s="160"/>
      <c r="DG47" s="160"/>
      <c r="DH47" s="163">
        <v>25</v>
      </c>
      <c r="DI47" s="160"/>
      <c r="DJ47" s="160"/>
      <c r="DK47" s="165"/>
      <c r="DL47" s="160"/>
      <c r="DM47" s="160">
        <v>315</v>
      </c>
      <c r="DN47" s="289">
        <f t="shared" si="24"/>
        <v>25</v>
      </c>
      <c r="DO47" s="289">
        <f t="shared" si="25"/>
        <v>0</v>
      </c>
      <c r="DP47" s="289">
        <f t="shared" si="26"/>
        <v>315</v>
      </c>
      <c r="DQ47" s="289">
        <f t="shared" si="27"/>
        <v>340</v>
      </c>
      <c r="DR47" s="160"/>
      <c r="DS47" s="160"/>
      <c r="DT47" s="160"/>
      <c r="DU47" s="158"/>
      <c r="DV47" s="160"/>
      <c r="DW47" s="160"/>
      <c r="DX47" s="160"/>
      <c r="DY47" s="160"/>
      <c r="DZ47" s="160"/>
      <c r="EA47" s="160">
        <v>58</v>
      </c>
      <c r="EB47" s="160"/>
      <c r="EC47" s="160">
        <v>315</v>
      </c>
      <c r="ED47" s="83">
        <f t="shared" si="28"/>
        <v>58</v>
      </c>
      <c r="EE47" s="83">
        <f t="shared" si="29"/>
        <v>0</v>
      </c>
      <c r="EF47" s="83">
        <f t="shared" si="30"/>
        <v>315</v>
      </c>
      <c r="EG47" s="83">
        <f t="shared" si="31"/>
        <v>373</v>
      </c>
      <c r="EH47" s="160"/>
      <c r="EI47" s="160"/>
      <c r="EJ47" s="160"/>
      <c r="EK47" s="158"/>
      <c r="EL47" s="160"/>
      <c r="EM47" s="160"/>
      <c r="EN47" s="160"/>
      <c r="EO47" s="160"/>
      <c r="EP47" s="160"/>
      <c r="EQ47" s="323"/>
      <c r="ER47" s="323"/>
      <c r="ES47" s="323"/>
      <c r="ET47" s="163">
        <v>51</v>
      </c>
      <c r="EU47" s="160"/>
      <c r="EV47" s="160">
        <v>170</v>
      </c>
      <c r="EW47" s="308">
        <f t="shared" si="32"/>
        <v>51</v>
      </c>
      <c r="EX47" s="289">
        <f t="shared" si="33"/>
        <v>0</v>
      </c>
      <c r="EY47" s="289">
        <f t="shared" si="34"/>
        <v>170</v>
      </c>
      <c r="EZ47" s="289">
        <f t="shared" si="35"/>
        <v>221</v>
      </c>
      <c r="FA47" s="158"/>
      <c r="FB47" s="160"/>
      <c r="FC47" s="160"/>
      <c r="FD47" s="158"/>
      <c r="FE47" s="160"/>
      <c r="FF47" s="160"/>
      <c r="FG47" s="160">
        <v>45</v>
      </c>
      <c r="FH47" s="163"/>
      <c r="FI47" s="160"/>
      <c r="FJ47" s="160"/>
      <c r="FK47" s="163"/>
      <c r="FL47" s="160"/>
      <c r="FM47" s="329">
        <f t="shared" si="36"/>
        <v>45</v>
      </c>
      <c r="FN47" s="329">
        <f t="shared" si="37"/>
        <v>0</v>
      </c>
      <c r="FO47" s="329">
        <f t="shared" si="38"/>
        <v>0</v>
      </c>
      <c r="FP47" s="329">
        <f t="shared" si="39"/>
        <v>45</v>
      </c>
    </row>
    <row r="48" spans="1:172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  <c r="CI48" s="160"/>
      <c r="CJ48" s="160"/>
      <c r="CK48" s="160"/>
      <c r="CL48" s="160"/>
      <c r="CM48" s="160"/>
      <c r="CN48" s="160"/>
      <c r="CO48" s="160"/>
      <c r="CP48" s="160"/>
      <c r="CQ48" s="160"/>
      <c r="CR48" s="163">
        <v>1</v>
      </c>
      <c r="CS48" s="160"/>
      <c r="CT48" s="160">
        <v>4</v>
      </c>
      <c r="CU48" s="289">
        <f t="shared" si="20"/>
        <v>1</v>
      </c>
      <c r="CV48" s="289">
        <f t="shared" si="21"/>
        <v>0</v>
      </c>
      <c r="CW48" s="289">
        <f t="shared" si="22"/>
        <v>4</v>
      </c>
      <c r="CX48" s="289">
        <f t="shared" si="23"/>
        <v>5</v>
      </c>
      <c r="CY48" s="306"/>
      <c r="DB48" s="306"/>
      <c r="DD48" s="160"/>
      <c r="DE48" s="163"/>
      <c r="DF48" s="160"/>
      <c r="DG48" s="160"/>
      <c r="DH48" s="163">
        <v>1</v>
      </c>
      <c r="DI48" s="160"/>
      <c r="DJ48" s="160"/>
      <c r="DK48" s="165"/>
      <c r="DL48" s="160"/>
      <c r="DM48" s="160">
        <v>4</v>
      </c>
      <c r="DN48" s="289">
        <f t="shared" si="24"/>
        <v>1</v>
      </c>
      <c r="DO48" s="289">
        <f t="shared" si="25"/>
        <v>0</v>
      </c>
      <c r="DP48" s="289">
        <f t="shared" si="26"/>
        <v>4</v>
      </c>
      <c r="DQ48" s="289">
        <f t="shared" si="27"/>
        <v>5</v>
      </c>
      <c r="DR48" s="160"/>
      <c r="DS48" s="160"/>
      <c r="DT48" s="160"/>
      <c r="DU48" s="158"/>
      <c r="DV48" s="160"/>
      <c r="DW48" s="160"/>
      <c r="DX48" s="160"/>
      <c r="DY48" s="160"/>
      <c r="DZ48" s="160"/>
      <c r="EA48" s="160">
        <v>1</v>
      </c>
      <c r="EB48" s="160"/>
      <c r="EC48" s="160">
        <v>4</v>
      </c>
      <c r="ED48" s="83">
        <f t="shared" si="28"/>
        <v>1</v>
      </c>
      <c r="EE48" s="83">
        <f t="shared" si="29"/>
        <v>0</v>
      </c>
      <c r="EF48" s="83">
        <f t="shared" si="30"/>
        <v>4</v>
      </c>
      <c r="EG48" s="83">
        <f t="shared" si="31"/>
        <v>5</v>
      </c>
      <c r="EH48" s="160"/>
      <c r="EI48" s="160"/>
      <c r="EJ48" s="160"/>
      <c r="EK48" s="158"/>
      <c r="EL48" s="160"/>
      <c r="EM48" s="160"/>
      <c r="EN48" s="160"/>
      <c r="EO48" s="160"/>
      <c r="EP48" s="160"/>
      <c r="EQ48" s="323"/>
      <c r="ER48" s="323"/>
      <c r="ES48" s="323"/>
      <c r="ET48" s="163">
        <v>1</v>
      </c>
      <c r="EU48" s="160"/>
      <c r="EV48" s="160">
        <v>4</v>
      </c>
      <c r="EW48" s="308">
        <f t="shared" si="32"/>
        <v>1</v>
      </c>
      <c r="EX48" s="289">
        <f t="shared" si="33"/>
        <v>0</v>
      </c>
      <c r="EY48" s="289">
        <f t="shared" si="34"/>
        <v>4</v>
      </c>
      <c r="EZ48" s="289">
        <f t="shared" si="35"/>
        <v>5</v>
      </c>
      <c r="FA48" s="158"/>
      <c r="FB48" s="160"/>
      <c r="FC48" s="160"/>
      <c r="FD48" s="158"/>
      <c r="FE48" s="160"/>
      <c r="FF48" s="160"/>
      <c r="FG48" s="160">
        <v>1</v>
      </c>
      <c r="FH48" s="163"/>
      <c r="FI48" s="160"/>
      <c r="FJ48" s="160"/>
      <c r="FK48" s="163"/>
      <c r="FL48" s="160"/>
      <c r="FM48" s="329">
        <f t="shared" si="36"/>
        <v>1</v>
      </c>
      <c r="FN48" s="329">
        <f t="shared" si="37"/>
        <v>0</v>
      </c>
      <c r="FO48" s="329">
        <f t="shared" si="38"/>
        <v>0</v>
      </c>
      <c r="FP48" s="329">
        <f t="shared" si="39"/>
        <v>1</v>
      </c>
    </row>
    <row r="49" spans="1:172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  <c r="CI49" s="160"/>
      <c r="CJ49" s="160"/>
      <c r="CK49" s="160"/>
      <c r="CL49" s="160"/>
      <c r="CM49" s="160">
        <v>1</v>
      </c>
      <c r="CN49" s="160"/>
      <c r="CO49" s="160"/>
      <c r="CP49" s="160"/>
      <c r="CQ49" s="160"/>
      <c r="CR49" s="163"/>
      <c r="CS49" s="160"/>
      <c r="CT49" s="160"/>
      <c r="CU49" s="289">
        <f t="shared" si="20"/>
        <v>0</v>
      </c>
      <c r="CV49" s="289">
        <f t="shared" si="21"/>
        <v>1</v>
      </c>
      <c r="CW49" s="289">
        <f t="shared" si="22"/>
        <v>0</v>
      </c>
      <c r="CX49" s="289">
        <f t="shared" si="23"/>
        <v>1</v>
      </c>
      <c r="CY49" s="306"/>
      <c r="DB49" s="306"/>
      <c r="DD49" s="160"/>
      <c r="DE49" s="163"/>
      <c r="DF49" s="160"/>
      <c r="DG49" s="160"/>
      <c r="DH49" s="163"/>
      <c r="DI49" s="160"/>
      <c r="DJ49" s="160"/>
      <c r="DK49" s="165"/>
      <c r="DL49" s="160"/>
      <c r="DM49" s="160"/>
      <c r="DN49" s="289">
        <f t="shared" si="24"/>
        <v>0</v>
      </c>
      <c r="DO49" s="289">
        <f t="shared" si="25"/>
        <v>0</v>
      </c>
      <c r="DP49" s="289">
        <f t="shared" si="26"/>
        <v>0</v>
      </c>
      <c r="DQ49" s="289">
        <f t="shared" si="27"/>
        <v>0</v>
      </c>
      <c r="DR49" s="160"/>
      <c r="DS49" s="160"/>
      <c r="DT49" s="160"/>
      <c r="DU49" s="158"/>
      <c r="DV49" s="160"/>
      <c r="DW49" s="160"/>
      <c r="DX49" s="160"/>
      <c r="DY49" s="160"/>
      <c r="DZ49" s="160"/>
      <c r="EA49" s="160"/>
      <c r="EB49" s="160"/>
      <c r="EC49" s="160"/>
      <c r="ED49" s="83">
        <f t="shared" si="28"/>
        <v>0</v>
      </c>
      <c r="EE49" s="83">
        <f t="shared" si="29"/>
        <v>0</v>
      </c>
      <c r="EF49" s="83">
        <f t="shared" si="30"/>
        <v>0</v>
      </c>
      <c r="EG49" s="83">
        <f t="shared" si="31"/>
        <v>0</v>
      </c>
      <c r="EH49" s="160"/>
      <c r="EI49" s="160"/>
      <c r="EJ49" s="160"/>
      <c r="EK49" s="158"/>
      <c r="EL49" s="160"/>
      <c r="EM49" s="160"/>
      <c r="EN49" s="160"/>
      <c r="EO49" s="160"/>
      <c r="EP49" s="160"/>
      <c r="EQ49" s="323"/>
      <c r="ER49" s="323"/>
      <c r="ES49" s="323"/>
      <c r="ET49" s="163"/>
      <c r="EU49" s="160"/>
      <c r="EV49" s="160"/>
      <c r="EW49" s="308">
        <f t="shared" si="32"/>
        <v>0</v>
      </c>
      <c r="EX49" s="289">
        <f t="shared" si="33"/>
        <v>0</v>
      </c>
      <c r="EY49" s="289">
        <f t="shared" si="34"/>
        <v>0</v>
      </c>
      <c r="EZ49" s="289">
        <f t="shared" si="35"/>
        <v>0</v>
      </c>
      <c r="FA49" s="158"/>
      <c r="FB49" s="160"/>
      <c r="FC49" s="160"/>
      <c r="FD49" s="158"/>
      <c r="FE49" s="160"/>
      <c r="FF49" s="160"/>
      <c r="FG49" s="160"/>
      <c r="FH49" s="163"/>
      <c r="FI49" s="160"/>
      <c r="FJ49" s="160"/>
      <c r="FK49" s="163"/>
      <c r="FL49" s="160"/>
      <c r="FM49" s="329">
        <f t="shared" si="36"/>
        <v>0</v>
      </c>
      <c r="FN49" s="329">
        <f t="shared" si="37"/>
        <v>0</v>
      </c>
      <c r="FO49" s="329">
        <f t="shared" si="38"/>
        <v>0</v>
      </c>
      <c r="FP49" s="329">
        <f t="shared" si="39"/>
        <v>0</v>
      </c>
    </row>
    <row r="50" spans="1:172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3"/>
      <c r="CS50" s="160"/>
      <c r="CT50" s="160"/>
      <c r="CU50" s="289">
        <f t="shared" si="20"/>
        <v>0</v>
      </c>
      <c r="CV50" s="289">
        <f t="shared" si="21"/>
        <v>0</v>
      </c>
      <c r="CW50" s="289">
        <f t="shared" si="22"/>
        <v>0</v>
      </c>
      <c r="CX50" s="289">
        <f t="shared" si="23"/>
        <v>0</v>
      </c>
      <c r="CY50" s="306"/>
      <c r="DB50" s="306"/>
      <c r="DD50" s="160"/>
      <c r="DE50" s="163"/>
      <c r="DF50" s="160"/>
      <c r="DG50" s="160"/>
      <c r="DH50" s="163"/>
      <c r="DI50" s="160"/>
      <c r="DJ50" s="160"/>
      <c r="DK50" s="165"/>
      <c r="DL50" s="160"/>
      <c r="DM50" s="160"/>
      <c r="DN50" s="289">
        <f t="shared" si="24"/>
        <v>0</v>
      </c>
      <c r="DO50" s="289">
        <f t="shared" si="25"/>
        <v>0</v>
      </c>
      <c r="DP50" s="289">
        <f t="shared" si="26"/>
        <v>0</v>
      </c>
      <c r="DQ50" s="289">
        <f t="shared" si="27"/>
        <v>0</v>
      </c>
      <c r="DR50" s="160"/>
      <c r="DS50" s="160"/>
      <c r="DT50" s="160"/>
      <c r="DU50" s="158"/>
      <c r="DV50" s="160"/>
      <c r="DW50" s="160"/>
      <c r="DX50" s="160"/>
      <c r="DY50" s="160"/>
      <c r="DZ50" s="160"/>
      <c r="EA50" s="160"/>
      <c r="EB50" s="160"/>
      <c r="EC50" s="160"/>
      <c r="ED50" s="83">
        <f t="shared" si="28"/>
        <v>0</v>
      </c>
      <c r="EE50" s="83">
        <f t="shared" si="29"/>
        <v>0</v>
      </c>
      <c r="EF50" s="83">
        <f t="shared" si="30"/>
        <v>0</v>
      </c>
      <c r="EG50" s="83">
        <f t="shared" si="31"/>
        <v>0</v>
      </c>
      <c r="EH50" s="160"/>
      <c r="EI50" s="160"/>
      <c r="EJ50" s="160"/>
      <c r="EK50" s="158"/>
      <c r="EL50" s="160"/>
      <c r="EM50" s="160"/>
      <c r="EN50" s="160"/>
      <c r="EO50" s="160"/>
      <c r="EP50" s="160"/>
      <c r="EQ50" s="323"/>
      <c r="ER50" s="323"/>
      <c r="ES50" s="323"/>
      <c r="ET50" s="163"/>
      <c r="EU50" s="160"/>
      <c r="EV50" s="160"/>
      <c r="EW50" s="308">
        <f t="shared" si="32"/>
        <v>0</v>
      </c>
      <c r="EX50" s="289">
        <f t="shared" si="33"/>
        <v>0</v>
      </c>
      <c r="EY50" s="289">
        <f t="shared" si="34"/>
        <v>0</v>
      </c>
      <c r="EZ50" s="289">
        <f t="shared" si="35"/>
        <v>0</v>
      </c>
      <c r="FA50" s="158"/>
      <c r="FB50" s="160"/>
      <c r="FC50" s="160"/>
      <c r="FD50" s="158"/>
      <c r="FE50" s="160"/>
      <c r="FF50" s="160"/>
      <c r="FG50" s="160"/>
      <c r="FH50" s="163"/>
      <c r="FI50" s="160"/>
      <c r="FJ50" s="160"/>
      <c r="FK50" s="163"/>
      <c r="FL50" s="160"/>
      <c r="FM50" s="329">
        <f t="shared" si="36"/>
        <v>0</v>
      </c>
      <c r="FN50" s="329">
        <f t="shared" si="37"/>
        <v>0</v>
      </c>
      <c r="FO50" s="329">
        <f t="shared" si="38"/>
        <v>0</v>
      </c>
      <c r="FP50" s="329">
        <f t="shared" si="39"/>
        <v>0</v>
      </c>
    </row>
    <row r="51" spans="1:172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  <c r="CI51" s="160"/>
      <c r="CJ51" s="160"/>
      <c r="CK51" s="160"/>
      <c r="CL51" s="160"/>
      <c r="CM51" s="160"/>
      <c r="CN51" s="160"/>
      <c r="CO51" s="160">
        <v>1</v>
      </c>
      <c r="CP51" s="160"/>
      <c r="CQ51" s="160"/>
      <c r="CR51" s="163">
        <v>5</v>
      </c>
      <c r="CS51" s="160"/>
      <c r="CT51" s="160"/>
      <c r="CU51" s="289">
        <f t="shared" si="20"/>
        <v>6</v>
      </c>
      <c r="CV51" s="289">
        <f t="shared" si="21"/>
        <v>0</v>
      </c>
      <c r="CW51" s="289">
        <f t="shared" si="22"/>
        <v>0</v>
      </c>
      <c r="CX51" s="289">
        <f t="shared" si="23"/>
        <v>6</v>
      </c>
      <c r="CY51" s="306"/>
      <c r="DB51" s="306"/>
      <c r="DD51" s="160"/>
      <c r="DE51" s="163"/>
      <c r="DF51" s="160"/>
      <c r="DG51" s="160"/>
      <c r="DH51" s="163"/>
      <c r="DI51" s="160"/>
      <c r="DJ51" s="160"/>
      <c r="DK51" s="165"/>
      <c r="DL51" s="160"/>
      <c r="DM51" s="160">
        <v>5</v>
      </c>
      <c r="DN51" s="289">
        <f t="shared" si="24"/>
        <v>0</v>
      </c>
      <c r="DO51" s="289">
        <f t="shared" si="25"/>
        <v>0</v>
      </c>
      <c r="DP51" s="289">
        <f t="shared" si="26"/>
        <v>5</v>
      </c>
      <c r="DQ51" s="289">
        <f t="shared" si="27"/>
        <v>5</v>
      </c>
      <c r="DR51" s="160">
        <v>4</v>
      </c>
      <c r="DS51" s="160"/>
      <c r="DT51" s="160"/>
      <c r="DU51" s="158"/>
      <c r="DV51" s="160"/>
      <c r="DW51" s="160"/>
      <c r="DX51" s="160">
        <v>1</v>
      </c>
      <c r="DY51" s="160"/>
      <c r="DZ51" s="160"/>
      <c r="EA51" s="160"/>
      <c r="EB51" s="160"/>
      <c r="EC51" s="160">
        <v>5</v>
      </c>
      <c r="ED51" s="83">
        <f t="shared" si="28"/>
        <v>5</v>
      </c>
      <c r="EE51" s="83">
        <f t="shared" si="29"/>
        <v>0</v>
      </c>
      <c r="EF51" s="83">
        <f t="shared" si="30"/>
        <v>5</v>
      </c>
      <c r="EG51" s="83">
        <f t="shared" si="31"/>
        <v>10</v>
      </c>
      <c r="EH51" s="160"/>
      <c r="EI51" s="160"/>
      <c r="EJ51" s="160"/>
      <c r="EK51" s="158"/>
      <c r="EL51" s="160"/>
      <c r="EM51" s="160"/>
      <c r="EN51" s="160"/>
      <c r="EO51" s="160">
        <v>4</v>
      </c>
      <c r="EP51" s="160"/>
      <c r="EQ51" s="323"/>
      <c r="ER51" s="323"/>
      <c r="ES51" s="323"/>
      <c r="ET51" s="163"/>
      <c r="EU51" s="160"/>
      <c r="EV51" s="160">
        <v>13</v>
      </c>
      <c r="EW51" s="308">
        <f t="shared" si="32"/>
        <v>0</v>
      </c>
      <c r="EX51" s="289">
        <f t="shared" si="33"/>
        <v>4</v>
      </c>
      <c r="EY51" s="289">
        <f t="shared" si="34"/>
        <v>13</v>
      </c>
      <c r="EZ51" s="289">
        <f t="shared" si="35"/>
        <v>17</v>
      </c>
      <c r="FA51" s="158"/>
      <c r="FB51" s="160"/>
      <c r="FC51" s="160"/>
      <c r="FD51" s="158"/>
      <c r="FE51" s="160"/>
      <c r="FF51" s="160"/>
      <c r="FG51" s="160"/>
      <c r="FH51" s="163"/>
      <c r="FI51" s="160"/>
      <c r="FJ51" s="160"/>
      <c r="FK51" s="163"/>
      <c r="FL51" s="160"/>
      <c r="FM51" s="329">
        <f t="shared" si="36"/>
        <v>0</v>
      </c>
      <c r="FN51" s="329">
        <f t="shared" si="37"/>
        <v>0</v>
      </c>
      <c r="FO51" s="329">
        <f t="shared" si="38"/>
        <v>0</v>
      </c>
      <c r="FP51" s="329">
        <f t="shared" si="39"/>
        <v>0</v>
      </c>
    </row>
    <row r="52" spans="1:172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  <c r="CI52" s="160">
        <v>1</v>
      </c>
      <c r="CJ52" s="160"/>
      <c r="CK52" s="160"/>
      <c r="CL52" s="160"/>
      <c r="CM52" s="160"/>
      <c r="CN52" s="160"/>
      <c r="CO52" s="160">
        <v>1</v>
      </c>
      <c r="CP52" s="160"/>
      <c r="CQ52" s="160"/>
      <c r="CR52" s="163">
        <v>1</v>
      </c>
      <c r="CS52" s="160"/>
      <c r="CT52" s="160"/>
      <c r="CU52" s="289">
        <f t="shared" si="20"/>
        <v>3</v>
      </c>
      <c r="CV52" s="289">
        <f t="shared" si="21"/>
        <v>0</v>
      </c>
      <c r="CW52" s="289">
        <f t="shared" si="22"/>
        <v>0</v>
      </c>
      <c r="CX52" s="289">
        <f t="shared" si="23"/>
        <v>3</v>
      </c>
      <c r="CY52" s="306">
        <v>1</v>
      </c>
      <c r="DB52" s="306"/>
      <c r="DD52" s="160"/>
      <c r="DE52" s="163"/>
      <c r="DF52" s="160"/>
      <c r="DG52" s="160"/>
      <c r="DH52" s="163">
        <v>1</v>
      </c>
      <c r="DI52" s="160"/>
      <c r="DJ52" s="160"/>
      <c r="DK52" s="165"/>
      <c r="DL52" s="160"/>
      <c r="DM52" s="160">
        <v>1</v>
      </c>
      <c r="DN52" s="289">
        <f t="shared" si="24"/>
        <v>2</v>
      </c>
      <c r="DO52" s="289">
        <f t="shared" si="25"/>
        <v>0</v>
      </c>
      <c r="DP52" s="289">
        <f t="shared" si="26"/>
        <v>1</v>
      </c>
      <c r="DQ52" s="289">
        <f t="shared" si="27"/>
        <v>3</v>
      </c>
      <c r="DR52" s="160"/>
      <c r="DS52" s="160"/>
      <c r="DT52" s="160"/>
      <c r="DU52" s="158"/>
      <c r="DV52" s="160"/>
      <c r="DW52" s="160"/>
      <c r="DX52" s="160">
        <v>2</v>
      </c>
      <c r="DY52" s="160"/>
      <c r="DZ52" s="160"/>
      <c r="EA52" s="160"/>
      <c r="EB52" s="160"/>
      <c r="EC52" s="160">
        <v>1</v>
      </c>
      <c r="ED52" s="83">
        <f t="shared" si="28"/>
        <v>2</v>
      </c>
      <c r="EE52" s="83">
        <f t="shared" si="29"/>
        <v>0</v>
      </c>
      <c r="EF52" s="83">
        <f t="shared" si="30"/>
        <v>1</v>
      </c>
      <c r="EG52" s="83">
        <f t="shared" si="31"/>
        <v>3</v>
      </c>
      <c r="EH52" s="160"/>
      <c r="EI52" s="160"/>
      <c r="EJ52" s="160"/>
      <c r="EK52" s="158">
        <v>2</v>
      </c>
      <c r="EL52" s="160"/>
      <c r="EM52" s="160"/>
      <c r="EN52" s="160">
        <v>1</v>
      </c>
      <c r="EO52" s="160"/>
      <c r="EP52" s="160"/>
      <c r="EQ52" s="323"/>
      <c r="ER52" s="323"/>
      <c r="ES52" s="323"/>
      <c r="ET52" s="163">
        <v>2</v>
      </c>
      <c r="EU52" s="160"/>
      <c r="EV52" s="160"/>
      <c r="EW52" s="308">
        <f t="shared" si="32"/>
        <v>5</v>
      </c>
      <c r="EX52" s="289">
        <f t="shared" si="33"/>
        <v>0</v>
      </c>
      <c r="EY52" s="289">
        <f t="shared" si="34"/>
        <v>0</v>
      </c>
      <c r="EZ52" s="289">
        <f t="shared" si="35"/>
        <v>5</v>
      </c>
      <c r="FA52" s="158"/>
      <c r="FB52" s="160"/>
      <c r="FC52" s="160"/>
      <c r="FD52" s="158"/>
      <c r="FE52" s="160"/>
      <c r="FF52" s="160"/>
      <c r="FG52" s="160">
        <v>1</v>
      </c>
      <c r="FH52" s="163"/>
      <c r="FI52" s="160"/>
      <c r="FJ52" s="160"/>
      <c r="FK52" s="163"/>
      <c r="FL52" s="160"/>
      <c r="FM52" s="329">
        <f t="shared" si="36"/>
        <v>1</v>
      </c>
      <c r="FN52" s="329">
        <f t="shared" si="37"/>
        <v>0</v>
      </c>
      <c r="FO52" s="329">
        <f t="shared" si="38"/>
        <v>0</v>
      </c>
      <c r="FP52" s="329">
        <f t="shared" si="39"/>
        <v>1</v>
      </c>
    </row>
    <row r="53" spans="1:172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  <c r="CI53" s="160"/>
      <c r="CJ53" s="160"/>
      <c r="CK53" s="160">
        <v>1</v>
      </c>
      <c r="CL53" s="160"/>
      <c r="CM53" s="160"/>
      <c r="CN53" s="160"/>
      <c r="CO53" s="160"/>
      <c r="CP53" s="160"/>
      <c r="CQ53" s="160">
        <v>1</v>
      </c>
      <c r="CR53" s="163"/>
      <c r="CS53" s="160">
        <v>1</v>
      </c>
      <c r="CT53" s="160"/>
      <c r="CU53" s="289">
        <f t="shared" si="20"/>
        <v>0</v>
      </c>
      <c r="CV53" s="289">
        <f t="shared" si="21"/>
        <v>1</v>
      </c>
      <c r="CW53" s="289">
        <f t="shared" si="22"/>
        <v>2</v>
      </c>
      <c r="CX53" s="289">
        <f t="shared" si="23"/>
        <v>3</v>
      </c>
      <c r="CY53" s="306"/>
      <c r="DB53" s="306"/>
      <c r="DD53" s="160"/>
      <c r="DE53" s="163"/>
      <c r="DF53" s="160"/>
      <c r="DG53" s="160"/>
      <c r="DH53" s="163"/>
      <c r="DI53" s="160"/>
      <c r="DJ53" s="160"/>
      <c r="DK53" s="165"/>
      <c r="DL53" s="160"/>
      <c r="DM53" s="160"/>
      <c r="DN53" s="289">
        <f t="shared" si="24"/>
        <v>0</v>
      </c>
      <c r="DO53" s="289">
        <f t="shared" si="25"/>
        <v>0</v>
      </c>
      <c r="DP53" s="289">
        <f t="shared" si="26"/>
        <v>0</v>
      </c>
      <c r="DQ53" s="289">
        <f t="shared" si="27"/>
        <v>0</v>
      </c>
      <c r="DR53" s="160"/>
      <c r="DS53" s="160"/>
      <c r="DT53" s="160"/>
      <c r="DU53" s="158"/>
      <c r="DV53" s="160">
        <v>1</v>
      </c>
      <c r="DW53" s="160"/>
      <c r="DX53" s="160"/>
      <c r="DY53" s="160"/>
      <c r="DZ53" s="160"/>
      <c r="EA53" s="160"/>
      <c r="EB53" s="160"/>
      <c r="EC53" s="160"/>
      <c r="ED53" s="83">
        <f t="shared" si="28"/>
        <v>0</v>
      </c>
      <c r="EE53" s="83">
        <f t="shared" si="29"/>
        <v>1</v>
      </c>
      <c r="EF53" s="83">
        <f t="shared" si="30"/>
        <v>0</v>
      </c>
      <c r="EG53" s="83">
        <f t="shared" si="31"/>
        <v>1</v>
      </c>
      <c r="EH53" s="160"/>
      <c r="EI53" s="160"/>
      <c r="EJ53" s="160">
        <v>2</v>
      </c>
      <c r="EK53" s="158"/>
      <c r="EL53" s="160"/>
      <c r="EM53" s="160"/>
      <c r="EN53" s="160"/>
      <c r="EO53" s="160"/>
      <c r="EP53" s="160">
        <v>4</v>
      </c>
      <c r="EQ53" s="323"/>
      <c r="ER53" s="323"/>
      <c r="ES53" s="323"/>
      <c r="ET53" s="163"/>
      <c r="EU53" s="160"/>
      <c r="EV53" s="160"/>
      <c r="EW53" s="308">
        <f t="shared" si="32"/>
        <v>0</v>
      </c>
      <c r="EX53" s="289">
        <f t="shared" si="33"/>
        <v>0</v>
      </c>
      <c r="EY53" s="289">
        <f t="shared" si="34"/>
        <v>6</v>
      </c>
      <c r="EZ53" s="289">
        <f t="shared" si="35"/>
        <v>6</v>
      </c>
      <c r="FA53" s="158"/>
      <c r="FB53" s="160"/>
      <c r="FC53" s="160"/>
      <c r="FD53" s="158"/>
      <c r="FE53" s="160"/>
      <c r="FF53" s="160"/>
      <c r="FG53" s="160"/>
      <c r="FH53" s="163"/>
      <c r="FI53" s="160"/>
      <c r="FJ53" s="160"/>
      <c r="FK53" s="163"/>
      <c r="FL53" s="160"/>
      <c r="FM53" s="329">
        <f t="shared" si="36"/>
        <v>0</v>
      </c>
      <c r="FN53" s="329">
        <f t="shared" si="37"/>
        <v>0</v>
      </c>
      <c r="FO53" s="329">
        <f t="shared" si="38"/>
        <v>0</v>
      </c>
      <c r="FP53" s="329">
        <f t="shared" si="39"/>
        <v>0</v>
      </c>
    </row>
    <row r="54" spans="1:172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  <c r="CI54" s="160"/>
      <c r="CJ54" s="160">
        <v>4</v>
      </c>
      <c r="CK54" s="160">
        <v>3</v>
      </c>
      <c r="CL54" s="160"/>
      <c r="CM54" s="160"/>
      <c r="CN54" s="160">
        <v>2</v>
      </c>
      <c r="CO54" s="160"/>
      <c r="CP54" s="160">
        <v>1</v>
      </c>
      <c r="CQ54" s="160">
        <v>2</v>
      </c>
      <c r="CR54" s="163"/>
      <c r="CS54" s="160">
        <v>2</v>
      </c>
      <c r="CT54" s="160"/>
      <c r="CU54" s="289">
        <f t="shared" si="20"/>
        <v>0</v>
      </c>
      <c r="CV54" s="289">
        <f t="shared" si="21"/>
        <v>7</v>
      </c>
      <c r="CW54" s="289">
        <f t="shared" si="22"/>
        <v>7</v>
      </c>
      <c r="CX54" s="289">
        <f t="shared" si="23"/>
        <v>14</v>
      </c>
      <c r="CY54" s="306"/>
      <c r="DB54" s="306"/>
      <c r="DD54" s="160"/>
      <c r="DE54" s="163"/>
      <c r="DF54" s="160"/>
      <c r="DG54" s="160"/>
      <c r="DH54" s="163"/>
      <c r="DI54" s="160"/>
      <c r="DJ54" s="160">
        <v>6</v>
      </c>
      <c r="DK54" s="165"/>
      <c r="DL54" s="160"/>
      <c r="DM54" s="160">
        <v>2</v>
      </c>
      <c r="DN54" s="289">
        <f t="shared" si="24"/>
        <v>0</v>
      </c>
      <c r="DO54" s="289">
        <f t="shared" si="25"/>
        <v>0</v>
      </c>
      <c r="DP54" s="289">
        <f t="shared" si="26"/>
        <v>8</v>
      </c>
      <c r="DQ54" s="289">
        <f t="shared" si="27"/>
        <v>8</v>
      </c>
      <c r="DR54" s="160"/>
      <c r="DS54" s="160">
        <v>3</v>
      </c>
      <c r="DT54" s="160"/>
      <c r="DU54" s="158"/>
      <c r="DV54" s="160">
        <v>2</v>
      </c>
      <c r="DW54" s="160"/>
      <c r="DX54" s="160"/>
      <c r="DY54" s="160">
        <v>1</v>
      </c>
      <c r="DZ54" s="160"/>
      <c r="EA54" s="160"/>
      <c r="EB54" s="160">
        <v>1</v>
      </c>
      <c r="EC54" s="160">
        <v>2</v>
      </c>
      <c r="ED54" s="83">
        <f t="shared" si="28"/>
        <v>0</v>
      </c>
      <c r="EE54" s="83">
        <f t="shared" si="29"/>
        <v>7</v>
      </c>
      <c r="EF54" s="83">
        <f t="shared" si="30"/>
        <v>2</v>
      </c>
      <c r="EG54" s="83">
        <f t="shared" si="31"/>
        <v>9</v>
      </c>
      <c r="EH54" s="160"/>
      <c r="EI54" s="160"/>
      <c r="EJ54" s="160">
        <v>4</v>
      </c>
      <c r="EK54" s="158"/>
      <c r="EL54" s="160">
        <v>1</v>
      </c>
      <c r="EM54" s="160"/>
      <c r="EN54" s="160"/>
      <c r="EO54" s="160">
        <v>2</v>
      </c>
      <c r="EP54" s="160">
        <v>6</v>
      </c>
      <c r="EQ54" s="323"/>
      <c r="ER54" s="323"/>
      <c r="ES54" s="323"/>
      <c r="ET54" s="163"/>
      <c r="EU54" s="160">
        <v>2</v>
      </c>
      <c r="EV54" s="160"/>
      <c r="EW54" s="308">
        <f t="shared" si="32"/>
        <v>0</v>
      </c>
      <c r="EX54" s="289">
        <f t="shared" si="33"/>
        <v>5</v>
      </c>
      <c r="EY54" s="289">
        <f t="shared" si="34"/>
        <v>10</v>
      </c>
      <c r="EZ54" s="289">
        <f t="shared" si="35"/>
        <v>15</v>
      </c>
      <c r="FA54" s="158"/>
      <c r="FB54" s="160">
        <v>2</v>
      </c>
      <c r="FC54" s="160">
        <v>2</v>
      </c>
      <c r="FD54" s="158"/>
      <c r="FE54" s="160"/>
      <c r="FF54" s="160"/>
      <c r="FG54" s="160"/>
      <c r="FH54" s="163"/>
      <c r="FI54" s="160">
        <v>4</v>
      </c>
      <c r="FJ54" s="160"/>
      <c r="FK54" s="163">
        <v>1</v>
      </c>
      <c r="FL54" s="160"/>
      <c r="FM54" s="329">
        <f t="shared" si="36"/>
        <v>0</v>
      </c>
      <c r="FN54" s="329">
        <f t="shared" si="37"/>
        <v>3</v>
      </c>
      <c r="FO54" s="329">
        <f t="shared" si="38"/>
        <v>6</v>
      </c>
      <c r="FP54" s="329">
        <f t="shared" si="39"/>
        <v>9</v>
      </c>
    </row>
    <row r="55" spans="1:172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  <c r="CI55" s="160"/>
      <c r="CJ55" s="160"/>
      <c r="CK55" s="160"/>
      <c r="CL55" s="160"/>
      <c r="CM55" s="160"/>
      <c r="CN55" s="160"/>
      <c r="CO55" s="160"/>
      <c r="CP55" s="160"/>
      <c r="CQ55" s="160"/>
      <c r="CR55" s="163"/>
      <c r="CS55" s="160"/>
      <c r="CT55" s="160"/>
      <c r="CU55" s="289">
        <f t="shared" si="20"/>
        <v>0</v>
      </c>
      <c r="CV55" s="289">
        <f t="shared" si="21"/>
        <v>0</v>
      </c>
      <c r="CW55" s="289">
        <f t="shared" si="22"/>
        <v>0</v>
      </c>
      <c r="CX55" s="289">
        <f t="shared" si="23"/>
        <v>0</v>
      </c>
      <c r="CY55" s="306"/>
      <c r="DB55" s="306"/>
      <c r="DD55" s="160"/>
      <c r="DE55" s="163"/>
      <c r="DF55" s="160"/>
      <c r="DG55" s="160"/>
      <c r="DH55" s="163"/>
      <c r="DI55" s="160"/>
      <c r="DJ55" s="160">
        <v>3</v>
      </c>
      <c r="DK55" s="165"/>
      <c r="DL55" s="160"/>
      <c r="DM55" s="160"/>
      <c r="DN55" s="289">
        <f t="shared" si="24"/>
        <v>0</v>
      </c>
      <c r="DO55" s="289">
        <f t="shared" si="25"/>
        <v>0</v>
      </c>
      <c r="DP55" s="289">
        <f t="shared" si="26"/>
        <v>3</v>
      </c>
      <c r="DQ55" s="289">
        <f t="shared" si="27"/>
        <v>3</v>
      </c>
      <c r="DR55" s="160"/>
      <c r="DS55" s="160"/>
      <c r="DT55" s="160"/>
      <c r="DU55" s="158"/>
      <c r="DV55" s="160"/>
      <c r="DW55" s="160"/>
      <c r="DX55" s="160"/>
      <c r="DY55" s="160"/>
      <c r="DZ55" s="160"/>
      <c r="EA55" s="160"/>
      <c r="EB55" s="160"/>
      <c r="EC55" s="160"/>
      <c r="ED55" s="83">
        <f t="shared" si="28"/>
        <v>0</v>
      </c>
      <c r="EE55" s="83">
        <f t="shared" si="29"/>
        <v>0</v>
      </c>
      <c r="EF55" s="83">
        <f t="shared" si="30"/>
        <v>0</v>
      </c>
      <c r="EG55" s="83">
        <f t="shared" si="31"/>
        <v>0</v>
      </c>
      <c r="EH55" s="160"/>
      <c r="EI55" s="160"/>
      <c r="EJ55" s="160">
        <v>2</v>
      </c>
      <c r="EK55" s="158"/>
      <c r="EL55" s="160"/>
      <c r="EM55" s="160"/>
      <c r="EN55" s="160"/>
      <c r="EO55" s="160"/>
      <c r="EP55" s="160">
        <v>1</v>
      </c>
      <c r="EQ55" s="323"/>
      <c r="ER55" s="323"/>
      <c r="ES55" s="323"/>
      <c r="ET55" s="163"/>
      <c r="EU55" s="160"/>
      <c r="EV55" s="160"/>
      <c r="EW55" s="308">
        <f t="shared" si="32"/>
        <v>0</v>
      </c>
      <c r="EX55" s="289">
        <f t="shared" si="33"/>
        <v>0</v>
      </c>
      <c r="EY55" s="289">
        <f t="shared" si="34"/>
        <v>3</v>
      </c>
      <c r="EZ55" s="289">
        <f t="shared" si="35"/>
        <v>3</v>
      </c>
      <c r="FA55" s="158"/>
      <c r="FB55" s="160"/>
      <c r="FC55" s="160">
        <v>4</v>
      </c>
      <c r="FD55" s="158"/>
      <c r="FE55" s="160"/>
      <c r="FF55" s="160"/>
      <c r="FG55" s="160"/>
      <c r="FH55" s="163"/>
      <c r="FI55" s="160">
        <v>6</v>
      </c>
      <c r="FJ55" s="160"/>
      <c r="FK55" s="163"/>
      <c r="FL55" s="160"/>
      <c r="FM55" s="329">
        <f t="shared" si="36"/>
        <v>0</v>
      </c>
      <c r="FN55" s="329">
        <f t="shared" si="37"/>
        <v>0</v>
      </c>
      <c r="FO55" s="329">
        <f t="shared" si="38"/>
        <v>10</v>
      </c>
      <c r="FP55" s="329">
        <f t="shared" si="39"/>
        <v>10</v>
      </c>
    </row>
    <row r="56" spans="1:172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  <c r="CI56" s="160"/>
      <c r="CJ56" s="160"/>
      <c r="CK56" s="160"/>
      <c r="CL56" s="160"/>
      <c r="CM56" s="160">
        <v>1</v>
      </c>
      <c r="CN56" s="160"/>
      <c r="CO56" s="160"/>
      <c r="CP56" s="160">
        <v>1</v>
      </c>
      <c r="CQ56" s="160"/>
      <c r="CR56" s="163"/>
      <c r="CS56" s="160">
        <v>1</v>
      </c>
      <c r="CT56" s="160"/>
      <c r="CU56" s="289">
        <f t="shared" si="20"/>
        <v>0</v>
      </c>
      <c r="CV56" s="289">
        <f t="shared" si="21"/>
        <v>3</v>
      </c>
      <c r="CW56" s="289">
        <f t="shared" si="22"/>
        <v>0</v>
      </c>
      <c r="CX56" s="289">
        <f t="shared" si="23"/>
        <v>3</v>
      </c>
      <c r="CY56" s="306"/>
      <c r="DB56" s="306"/>
      <c r="DD56" s="160"/>
      <c r="DE56" s="163"/>
      <c r="DF56" s="160"/>
      <c r="DG56" s="160"/>
      <c r="DH56" s="163"/>
      <c r="DI56" s="160"/>
      <c r="DJ56" s="160"/>
      <c r="DK56" s="165"/>
      <c r="DL56" s="160"/>
      <c r="DM56" s="160"/>
      <c r="DN56" s="289">
        <f t="shared" si="24"/>
        <v>0</v>
      </c>
      <c r="DO56" s="289">
        <f t="shared" si="25"/>
        <v>0</v>
      </c>
      <c r="DP56" s="289">
        <f t="shared" si="26"/>
        <v>0</v>
      </c>
      <c r="DQ56" s="289">
        <f t="shared" si="27"/>
        <v>0</v>
      </c>
      <c r="DR56" s="160"/>
      <c r="DS56" s="160"/>
      <c r="DT56" s="160"/>
      <c r="DU56" s="158"/>
      <c r="DV56" s="160"/>
      <c r="DW56" s="160"/>
      <c r="DX56" s="160"/>
      <c r="DY56" s="160"/>
      <c r="DZ56" s="160"/>
      <c r="EA56" s="160"/>
      <c r="EB56" s="160"/>
      <c r="EC56" s="160"/>
      <c r="ED56" s="83">
        <f t="shared" si="28"/>
        <v>0</v>
      </c>
      <c r="EE56" s="83">
        <f t="shared" si="29"/>
        <v>0</v>
      </c>
      <c r="EF56" s="83">
        <f t="shared" si="30"/>
        <v>0</v>
      </c>
      <c r="EG56" s="83">
        <f t="shared" si="31"/>
        <v>0</v>
      </c>
      <c r="EH56" s="160"/>
      <c r="EI56" s="160"/>
      <c r="EJ56" s="160"/>
      <c r="EK56" s="158"/>
      <c r="EL56" s="160"/>
      <c r="EM56" s="160"/>
      <c r="EN56" s="160"/>
      <c r="EO56" s="160"/>
      <c r="EP56" s="160"/>
      <c r="EQ56" s="323"/>
      <c r="ER56" s="323"/>
      <c r="ES56" s="323"/>
      <c r="ET56" s="163"/>
      <c r="EU56" s="160"/>
      <c r="EV56" s="160"/>
      <c r="EW56" s="308">
        <f t="shared" si="32"/>
        <v>0</v>
      </c>
      <c r="EX56" s="289">
        <f t="shared" si="33"/>
        <v>0</v>
      </c>
      <c r="EY56" s="289">
        <f t="shared" si="34"/>
        <v>0</v>
      </c>
      <c r="EZ56" s="289">
        <f t="shared" si="35"/>
        <v>0</v>
      </c>
      <c r="FA56" s="158"/>
      <c r="FB56" s="160"/>
      <c r="FC56" s="160">
        <v>2</v>
      </c>
      <c r="FD56" s="158"/>
      <c r="FE56" s="160"/>
      <c r="FF56" s="160"/>
      <c r="FG56" s="160"/>
      <c r="FH56" s="163"/>
      <c r="FI56" s="160">
        <v>1</v>
      </c>
      <c r="FJ56" s="160"/>
      <c r="FK56" s="163">
        <v>3</v>
      </c>
      <c r="FL56" s="160"/>
      <c r="FM56" s="329">
        <f t="shared" si="36"/>
        <v>0</v>
      </c>
      <c r="FN56" s="329">
        <f t="shared" si="37"/>
        <v>3</v>
      </c>
      <c r="FO56" s="329">
        <f t="shared" si="38"/>
        <v>3</v>
      </c>
      <c r="FP56" s="329">
        <f t="shared" si="39"/>
        <v>6</v>
      </c>
    </row>
    <row r="57" spans="1:172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  <c r="CI57" s="160"/>
      <c r="CJ57" s="160"/>
      <c r="CK57" s="160"/>
      <c r="CL57" s="160"/>
      <c r="CM57" s="160"/>
      <c r="CN57" s="160"/>
      <c r="CO57" s="160"/>
      <c r="CP57" s="160"/>
      <c r="CQ57" s="160"/>
      <c r="CR57" s="163"/>
      <c r="CS57" s="160"/>
      <c r="CT57" s="160"/>
      <c r="CU57" s="289">
        <f t="shared" si="20"/>
        <v>0</v>
      </c>
      <c r="CV57" s="289">
        <f t="shared" si="21"/>
        <v>0</v>
      </c>
      <c r="CW57" s="289">
        <f t="shared" si="22"/>
        <v>0</v>
      </c>
      <c r="CX57" s="289">
        <f t="shared" si="23"/>
        <v>0</v>
      </c>
      <c r="CY57" s="306"/>
      <c r="DB57" s="306"/>
      <c r="DD57" s="160"/>
      <c r="DE57" s="163"/>
      <c r="DF57" s="160"/>
      <c r="DG57" s="160"/>
      <c r="DH57" s="163"/>
      <c r="DI57" s="160"/>
      <c r="DJ57" s="160"/>
      <c r="DK57" s="165"/>
      <c r="DL57" s="160"/>
      <c r="DM57" s="160"/>
      <c r="DN57" s="289">
        <f t="shared" si="24"/>
        <v>0</v>
      </c>
      <c r="DO57" s="289">
        <f t="shared" si="25"/>
        <v>0</v>
      </c>
      <c r="DP57" s="289">
        <f t="shared" si="26"/>
        <v>0</v>
      </c>
      <c r="DQ57" s="289">
        <f t="shared" si="27"/>
        <v>0</v>
      </c>
      <c r="DR57" s="160"/>
      <c r="DS57" s="160"/>
      <c r="DT57" s="160"/>
      <c r="DU57" s="158"/>
      <c r="DV57" s="160"/>
      <c r="DW57" s="160"/>
      <c r="DX57" s="160"/>
      <c r="DY57" s="160"/>
      <c r="DZ57" s="160"/>
      <c r="EA57" s="160"/>
      <c r="EB57" s="160"/>
      <c r="EC57" s="160"/>
      <c r="ED57" s="83">
        <f t="shared" si="28"/>
        <v>0</v>
      </c>
      <c r="EE57" s="83">
        <f t="shared" si="29"/>
        <v>0</v>
      </c>
      <c r="EF57" s="83">
        <f t="shared" si="30"/>
        <v>0</v>
      </c>
      <c r="EG57" s="83">
        <f t="shared" si="31"/>
        <v>0</v>
      </c>
      <c r="EH57" s="160"/>
      <c r="EI57" s="160"/>
      <c r="EJ57" s="160"/>
      <c r="EK57" s="158"/>
      <c r="EL57" s="160"/>
      <c r="EM57" s="160"/>
      <c r="EN57" s="160"/>
      <c r="EO57" s="160"/>
      <c r="EP57" s="160"/>
      <c r="EQ57" s="323"/>
      <c r="ER57" s="323"/>
      <c r="ES57" s="323"/>
      <c r="ET57" s="163"/>
      <c r="EU57" s="160"/>
      <c r="EV57" s="160"/>
      <c r="EW57" s="308">
        <f t="shared" si="32"/>
        <v>0</v>
      </c>
      <c r="EX57" s="289">
        <f t="shared" si="33"/>
        <v>0</v>
      </c>
      <c r="EY57" s="289">
        <f t="shared" si="34"/>
        <v>0</v>
      </c>
      <c r="EZ57" s="289">
        <f t="shared" si="35"/>
        <v>0</v>
      </c>
      <c r="FA57" s="158"/>
      <c r="FB57" s="160"/>
      <c r="FC57" s="160"/>
      <c r="FD57" s="158"/>
      <c r="FE57" s="160"/>
      <c r="FF57" s="160"/>
      <c r="FG57" s="160"/>
      <c r="FH57" s="163"/>
      <c r="FI57" s="160"/>
      <c r="FJ57" s="160"/>
      <c r="FK57" s="163"/>
      <c r="FL57" s="160"/>
      <c r="FM57" s="329">
        <f t="shared" si="36"/>
        <v>0</v>
      </c>
      <c r="FN57" s="329">
        <f t="shared" si="37"/>
        <v>0</v>
      </c>
      <c r="FO57" s="329">
        <f t="shared" si="38"/>
        <v>0</v>
      </c>
      <c r="FP57" s="329">
        <f t="shared" si="39"/>
        <v>0</v>
      </c>
    </row>
    <row r="58" spans="1:172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  <c r="CI58" s="160"/>
      <c r="CJ58" s="160"/>
      <c r="CK58" s="160"/>
      <c r="CL58" s="160"/>
      <c r="CM58" s="160"/>
      <c r="CN58" s="160"/>
      <c r="CO58" s="160"/>
      <c r="CP58" s="160"/>
      <c r="CQ58" s="160"/>
      <c r="CR58" s="163"/>
      <c r="CS58" s="160"/>
      <c r="CT58" s="160"/>
      <c r="CU58" s="289">
        <f t="shared" si="20"/>
        <v>0</v>
      </c>
      <c r="CV58" s="289">
        <f t="shared" si="21"/>
        <v>0</v>
      </c>
      <c r="CW58" s="289">
        <f t="shared" si="22"/>
        <v>0</v>
      </c>
      <c r="CX58" s="289">
        <f t="shared" si="23"/>
        <v>0</v>
      </c>
      <c r="CY58" s="306"/>
      <c r="DB58" s="306"/>
      <c r="DD58" s="160"/>
      <c r="DE58" s="163">
        <v>1</v>
      </c>
      <c r="DF58" s="160"/>
      <c r="DG58" s="160"/>
      <c r="DH58" s="163"/>
      <c r="DI58" s="160"/>
      <c r="DJ58" s="160"/>
      <c r="DK58" s="165"/>
      <c r="DL58" s="160"/>
      <c r="DM58" s="160"/>
      <c r="DN58" s="289">
        <f t="shared" si="24"/>
        <v>1</v>
      </c>
      <c r="DO58" s="289">
        <f t="shared" si="25"/>
        <v>0</v>
      </c>
      <c r="DP58" s="289">
        <f t="shared" si="26"/>
        <v>0</v>
      </c>
      <c r="DQ58" s="289">
        <f t="shared" si="27"/>
        <v>1</v>
      </c>
      <c r="DR58" s="160"/>
      <c r="DS58" s="160"/>
      <c r="DT58" s="160"/>
      <c r="DU58" s="158"/>
      <c r="DV58" s="160"/>
      <c r="DW58" s="160"/>
      <c r="DX58" s="160"/>
      <c r="DY58" s="160"/>
      <c r="DZ58" s="160"/>
      <c r="EA58" s="160"/>
      <c r="EB58" s="160"/>
      <c r="EC58" s="160"/>
      <c r="ED58" s="83">
        <f t="shared" si="28"/>
        <v>0</v>
      </c>
      <c r="EE58" s="83">
        <f t="shared" si="29"/>
        <v>0</v>
      </c>
      <c r="EF58" s="83">
        <f t="shared" si="30"/>
        <v>0</v>
      </c>
      <c r="EG58" s="83">
        <f t="shared" si="31"/>
        <v>0</v>
      </c>
      <c r="EH58" s="160"/>
      <c r="EI58" s="160"/>
      <c r="EJ58" s="160"/>
      <c r="EK58" s="158"/>
      <c r="EL58" s="160"/>
      <c r="EM58" s="160"/>
      <c r="EN58" s="160"/>
      <c r="EO58" s="160"/>
      <c r="EP58" s="160"/>
      <c r="EQ58" s="323"/>
      <c r="ER58" s="323"/>
      <c r="ES58" s="323"/>
      <c r="ET58" s="163"/>
      <c r="EU58" s="160"/>
      <c r="EV58" s="160"/>
      <c r="EW58" s="308">
        <f t="shared" si="32"/>
        <v>0</v>
      </c>
      <c r="EX58" s="289">
        <f t="shared" si="33"/>
        <v>0</v>
      </c>
      <c r="EY58" s="289">
        <f t="shared" si="34"/>
        <v>0</v>
      </c>
      <c r="EZ58" s="289">
        <f t="shared" si="35"/>
        <v>0</v>
      </c>
      <c r="FA58" s="158">
        <v>1</v>
      </c>
      <c r="FB58" s="160"/>
      <c r="FC58" s="160"/>
      <c r="FD58" s="158"/>
      <c r="FE58" s="160"/>
      <c r="FF58" s="160"/>
      <c r="FG58" s="160"/>
      <c r="FH58" s="163"/>
      <c r="FI58" s="160"/>
      <c r="FJ58" s="160"/>
      <c r="FK58" s="163"/>
      <c r="FL58" s="160"/>
      <c r="FM58" s="329">
        <f t="shared" si="36"/>
        <v>1</v>
      </c>
      <c r="FN58" s="329">
        <f t="shared" si="37"/>
        <v>0</v>
      </c>
      <c r="FO58" s="329">
        <f t="shared" si="38"/>
        <v>0</v>
      </c>
      <c r="FP58" s="329">
        <f t="shared" si="39"/>
        <v>1</v>
      </c>
    </row>
    <row r="59" spans="1:172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  <c r="CI59" s="160">
        <v>1</v>
      </c>
      <c r="CJ59" s="160">
        <v>1</v>
      </c>
      <c r="CK59" s="160"/>
      <c r="CL59" s="160"/>
      <c r="CM59" s="160">
        <v>1</v>
      </c>
      <c r="CN59" s="160"/>
      <c r="CO59" s="160"/>
      <c r="CP59" s="160">
        <v>1</v>
      </c>
      <c r="CQ59" s="160"/>
      <c r="CR59" s="163"/>
      <c r="CS59" s="160"/>
      <c r="CT59" s="160"/>
      <c r="CU59" s="289">
        <f t="shared" si="20"/>
        <v>1</v>
      </c>
      <c r="CV59" s="289">
        <f t="shared" si="21"/>
        <v>3</v>
      </c>
      <c r="CW59" s="289">
        <f t="shared" si="22"/>
        <v>0</v>
      </c>
      <c r="CX59" s="289">
        <f t="shared" si="23"/>
        <v>4</v>
      </c>
      <c r="CY59" s="306"/>
      <c r="DB59" s="306"/>
      <c r="DD59" s="160"/>
      <c r="DE59" s="163"/>
      <c r="DF59" s="160"/>
      <c r="DG59" s="160"/>
      <c r="DH59" s="163">
        <v>1</v>
      </c>
      <c r="DI59" s="160"/>
      <c r="DJ59" s="160"/>
      <c r="DK59" s="165"/>
      <c r="DL59" s="160"/>
      <c r="DM59" s="160"/>
      <c r="DN59" s="289">
        <f t="shared" si="24"/>
        <v>1</v>
      </c>
      <c r="DO59" s="289">
        <f t="shared" si="25"/>
        <v>0</v>
      </c>
      <c r="DP59" s="289">
        <f t="shared" si="26"/>
        <v>0</v>
      </c>
      <c r="DQ59" s="289">
        <f t="shared" si="27"/>
        <v>1</v>
      </c>
      <c r="DR59" s="160"/>
      <c r="DS59" s="160"/>
      <c r="DT59" s="160"/>
      <c r="DU59" s="158"/>
      <c r="DV59" s="160">
        <v>1</v>
      </c>
      <c r="DW59" s="160"/>
      <c r="DX59" s="160"/>
      <c r="DY59" s="160"/>
      <c r="DZ59" s="160"/>
      <c r="EA59" s="160"/>
      <c r="EB59" s="160"/>
      <c r="EC59" s="160"/>
      <c r="ED59" s="83">
        <f t="shared" si="28"/>
        <v>0</v>
      </c>
      <c r="EE59" s="83">
        <f t="shared" si="29"/>
        <v>1</v>
      </c>
      <c r="EF59" s="83">
        <f t="shared" si="30"/>
        <v>0</v>
      </c>
      <c r="EG59" s="83">
        <f t="shared" si="31"/>
        <v>1</v>
      </c>
      <c r="EH59" s="160">
        <v>1</v>
      </c>
      <c r="EI59" s="160"/>
      <c r="EJ59" s="160"/>
      <c r="EK59" s="158"/>
      <c r="EL59" s="160">
        <v>1</v>
      </c>
      <c r="EM59" s="160"/>
      <c r="EN59" s="160"/>
      <c r="EO59" s="160">
        <v>3</v>
      </c>
      <c r="EP59" s="160"/>
      <c r="EQ59" s="323"/>
      <c r="ER59" s="323"/>
      <c r="ES59" s="323"/>
      <c r="ET59" s="163">
        <v>1</v>
      </c>
      <c r="EU59" s="160">
        <v>2</v>
      </c>
      <c r="EV59" s="160"/>
      <c r="EW59" s="308">
        <f t="shared" si="32"/>
        <v>2</v>
      </c>
      <c r="EX59" s="289">
        <f t="shared" si="33"/>
        <v>6</v>
      </c>
      <c r="EY59" s="289">
        <f t="shared" si="34"/>
        <v>0</v>
      </c>
      <c r="EZ59" s="289">
        <f t="shared" si="35"/>
        <v>8</v>
      </c>
      <c r="FA59" s="158"/>
      <c r="FB59" s="160">
        <v>2</v>
      </c>
      <c r="FC59" s="160"/>
      <c r="FD59" s="158"/>
      <c r="FE59" s="160">
        <v>2</v>
      </c>
      <c r="FF59" s="160"/>
      <c r="FG59" s="160"/>
      <c r="FH59" s="163">
        <v>4</v>
      </c>
      <c r="FI59" s="160"/>
      <c r="FJ59" s="160"/>
      <c r="FK59" s="163">
        <v>3</v>
      </c>
      <c r="FL59" s="160"/>
      <c r="FM59" s="329">
        <f t="shared" si="36"/>
        <v>0</v>
      </c>
      <c r="FN59" s="329">
        <f t="shared" si="37"/>
        <v>11</v>
      </c>
      <c r="FO59" s="329">
        <f t="shared" si="38"/>
        <v>0</v>
      </c>
      <c r="FP59" s="329">
        <f t="shared" si="39"/>
        <v>11</v>
      </c>
    </row>
    <row r="60" spans="1:172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  <c r="CI60" s="160"/>
      <c r="CJ60" s="160">
        <v>1</v>
      </c>
      <c r="CK60" s="160"/>
      <c r="CL60" s="160"/>
      <c r="CM60" s="160"/>
      <c r="CN60" s="160"/>
      <c r="CO60" s="160"/>
      <c r="CP60" s="160">
        <v>1</v>
      </c>
      <c r="CQ60" s="160">
        <v>1</v>
      </c>
      <c r="CR60" s="163"/>
      <c r="CS60" s="160"/>
      <c r="CT60" s="160">
        <v>2</v>
      </c>
      <c r="CU60" s="289">
        <f t="shared" si="20"/>
        <v>0</v>
      </c>
      <c r="CV60" s="289">
        <f t="shared" si="21"/>
        <v>2</v>
      </c>
      <c r="CW60" s="289">
        <f t="shared" si="22"/>
        <v>3</v>
      </c>
      <c r="CX60" s="289">
        <f t="shared" si="23"/>
        <v>5</v>
      </c>
      <c r="CY60" s="306"/>
      <c r="DB60" s="306"/>
      <c r="DD60" s="160"/>
      <c r="DE60" s="163"/>
      <c r="DF60" s="160"/>
      <c r="DG60" s="160">
        <v>1</v>
      </c>
      <c r="DH60" s="163"/>
      <c r="DI60" s="160"/>
      <c r="DJ60" s="160">
        <v>1</v>
      </c>
      <c r="DK60" s="165"/>
      <c r="DL60" s="160"/>
      <c r="DM60" s="160">
        <v>1</v>
      </c>
      <c r="DN60" s="289">
        <f t="shared" si="24"/>
        <v>0</v>
      </c>
      <c r="DO60" s="289">
        <f t="shared" si="25"/>
        <v>0</v>
      </c>
      <c r="DP60" s="289">
        <f t="shared" si="26"/>
        <v>3</v>
      </c>
      <c r="DQ60" s="289">
        <f t="shared" si="27"/>
        <v>3</v>
      </c>
      <c r="DR60" s="160"/>
      <c r="DS60" s="160"/>
      <c r="DT60" s="160"/>
      <c r="DU60" s="158"/>
      <c r="DV60" s="160"/>
      <c r="DW60" s="160"/>
      <c r="DX60" s="160"/>
      <c r="DY60" s="160"/>
      <c r="DZ60" s="160">
        <v>1</v>
      </c>
      <c r="EA60" s="160"/>
      <c r="EB60" s="160"/>
      <c r="EC60" s="160">
        <v>1</v>
      </c>
      <c r="ED60" s="83">
        <f t="shared" si="28"/>
        <v>0</v>
      </c>
      <c r="EE60" s="83">
        <f t="shared" si="29"/>
        <v>0</v>
      </c>
      <c r="EF60" s="83">
        <f t="shared" si="30"/>
        <v>2</v>
      </c>
      <c r="EG60" s="83">
        <f t="shared" si="31"/>
        <v>2</v>
      </c>
      <c r="EH60" s="160"/>
      <c r="EI60" s="160"/>
      <c r="EJ60" s="160">
        <v>4</v>
      </c>
      <c r="EK60" s="158"/>
      <c r="EL60" s="160"/>
      <c r="EM60" s="160">
        <v>1</v>
      </c>
      <c r="EN60" s="160"/>
      <c r="EO60" s="160"/>
      <c r="EP60" s="160">
        <v>1</v>
      </c>
      <c r="EQ60" s="323"/>
      <c r="ER60" s="323"/>
      <c r="ES60" s="323"/>
      <c r="ET60" s="163"/>
      <c r="EU60" s="160"/>
      <c r="EV60" s="160">
        <v>2</v>
      </c>
      <c r="EW60" s="308">
        <f t="shared" si="32"/>
        <v>0</v>
      </c>
      <c r="EX60" s="289">
        <f t="shared" si="33"/>
        <v>0</v>
      </c>
      <c r="EY60" s="289">
        <f t="shared" si="34"/>
        <v>8</v>
      </c>
      <c r="EZ60" s="289">
        <f t="shared" si="35"/>
        <v>8</v>
      </c>
      <c r="FA60" s="158"/>
      <c r="FB60" s="160"/>
      <c r="FC60" s="160"/>
      <c r="FD60" s="158"/>
      <c r="FE60" s="160"/>
      <c r="FF60" s="160"/>
      <c r="FG60" s="160"/>
      <c r="FH60" s="163">
        <v>4</v>
      </c>
      <c r="FI60" s="160"/>
      <c r="FJ60" s="160"/>
      <c r="FK60" s="163"/>
      <c r="FL60" s="160"/>
      <c r="FM60" s="329">
        <f t="shared" si="36"/>
        <v>0</v>
      </c>
      <c r="FN60" s="329">
        <f t="shared" si="37"/>
        <v>4</v>
      </c>
      <c r="FO60" s="329">
        <f t="shared" si="38"/>
        <v>0</v>
      </c>
      <c r="FP60" s="329">
        <f t="shared" si="39"/>
        <v>4</v>
      </c>
    </row>
    <row r="61" spans="1:172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  <c r="CI61" s="160"/>
      <c r="CJ61" s="160">
        <v>1</v>
      </c>
      <c r="CK61" s="160">
        <v>1</v>
      </c>
      <c r="CL61" s="160"/>
      <c r="CM61" s="160"/>
      <c r="CN61" s="160"/>
      <c r="CO61" s="160"/>
      <c r="CP61" s="160"/>
      <c r="CQ61" s="160">
        <v>1</v>
      </c>
      <c r="CR61" s="163">
        <v>1</v>
      </c>
      <c r="CS61" s="160">
        <v>1</v>
      </c>
      <c r="CT61" s="160">
        <v>1</v>
      </c>
      <c r="CU61" s="289">
        <f t="shared" si="20"/>
        <v>1</v>
      </c>
      <c r="CV61" s="289">
        <f t="shared" si="21"/>
        <v>2</v>
      </c>
      <c r="CW61" s="289">
        <f t="shared" si="22"/>
        <v>3</v>
      </c>
      <c r="CX61" s="289">
        <f t="shared" si="23"/>
        <v>6</v>
      </c>
      <c r="CY61" s="306"/>
      <c r="DB61" s="306"/>
      <c r="DD61" s="160"/>
      <c r="DE61" s="163"/>
      <c r="DF61" s="160"/>
      <c r="DG61" s="160"/>
      <c r="DH61" s="163"/>
      <c r="DI61" s="160"/>
      <c r="DJ61" s="160">
        <v>1</v>
      </c>
      <c r="DK61" s="165"/>
      <c r="DL61" s="160"/>
      <c r="DM61" s="160">
        <v>5</v>
      </c>
      <c r="DN61" s="289">
        <f t="shared" si="24"/>
        <v>0</v>
      </c>
      <c r="DO61" s="289">
        <f t="shared" si="25"/>
        <v>0</v>
      </c>
      <c r="DP61" s="289">
        <f t="shared" si="26"/>
        <v>6</v>
      </c>
      <c r="DQ61" s="289">
        <f t="shared" si="27"/>
        <v>6</v>
      </c>
      <c r="DR61" s="160">
        <v>1</v>
      </c>
      <c r="DS61" s="160">
        <v>1</v>
      </c>
      <c r="DT61" s="160"/>
      <c r="DU61" s="158"/>
      <c r="DV61" s="160"/>
      <c r="DW61" s="160"/>
      <c r="DX61" s="160"/>
      <c r="DY61" s="160"/>
      <c r="DZ61" s="160"/>
      <c r="EA61" s="160"/>
      <c r="EB61" s="160"/>
      <c r="EC61" s="160">
        <v>5</v>
      </c>
      <c r="ED61" s="83">
        <f t="shared" si="28"/>
        <v>1</v>
      </c>
      <c r="EE61" s="83">
        <f t="shared" si="29"/>
        <v>1</v>
      </c>
      <c r="EF61" s="83">
        <f t="shared" si="30"/>
        <v>5</v>
      </c>
      <c r="EG61" s="83">
        <f t="shared" si="31"/>
        <v>7</v>
      </c>
      <c r="EH61" s="160"/>
      <c r="EI61" s="160"/>
      <c r="EJ61" s="160">
        <v>2</v>
      </c>
      <c r="EK61" s="158"/>
      <c r="EL61" s="160"/>
      <c r="EM61" s="160">
        <v>1</v>
      </c>
      <c r="EN61" s="160"/>
      <c r="EO61" s="160"/>
      <c r="EP61" s="160"/>
      <c r="EQ61" s="323"/>
      <c r="ER61" s="323"/>
      <c r="ES61" s="323"/>
      <c r="ET61" s="163"/>
      <c r="EU61" s="160"/>
      <c r="EV61" s="160">
        <v>2</v>
      </c>
      <c r="EW61" s="308">
        <f t="shared" si="32"/>
        <v>0</v>
      </c>
      <c r="EX61" s="289">
        <f t="shared" si="33"/>
        <v>0</v>
      </c>
      <c r="EY61" s="289">
        <f t="shared" si="34"/>
        <v>5</v>
      </c>
      <c r="EZ61" s="289">
        <f t="shared" si="35"/>
        <v>5</v>
      </c>
      <c r="FA61" s="158"/>
      <c r="FB61" s="160"/>
      <c r="FC61" s="160">
        <v>4</v>
      </c>
      <c r="FD61" s="158">
        <v>1</v>
      </c>
      <c r="FE61" s="160">
        <v>1</v>
      </c>
      <c r="FF61" s="160">
        <v>1</v>
      </c>
      <c r="FG61" s="160"/>
      <c r="FH61" s="163"/>
      <c r="FI61" s="160">
        <v>1</v>
      </c>
      <c r="FJ61" s="160"/>
      <c r="FK61" s="163">
        <v>1</v>
      </c>
      <c r="FL61" s="160"/>
      <c r="FM61" s="329">
        <f t="shared" si="36"/>
        <v>1</v>
      </c>
      <c r="FN61" s="329">
        <f t="shared" si="37"/>
        <v>2</v>
      </c>
      <c r="FO61" s="329">
        <f t="shared" si="38"/>
        <v>6</v>
      </c>
      <c r="FP61" s="329">
        <f t="shared" si="39"/>
        <v>9</v>
      </c>
    </row>
    <row r="62" spans="1:172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  <c r="CI62" s="160"/>
      <c r="CJ62" s="160"/>
      <c r="CK62" s="160"/>
      <c r="CL62" s="160"/>
      <c r="CM62" s="160"/>
      <c r="CN62" s="160"/>
      <c r="CO62" s="160"/>
      <c r="CP62" s="160"/>
      <c r="CQ62" s="160"/>
      <c r="CR62" s="163"/>
      <c r="CS62" s="160"/>
      <c r="CT62" s="160"/>
      <c r="CU62" s="289">
        <f t="shared" si="20"/>
        <v>0</v>
      </c>
      <c r="CV62" s="289">
        <f t="shared" si="21"/>
        <v>0</v>
      </c>
      <c r="CW62" s="289">
        <f t="shared" si="22"/>
        <v>0</v>
      </c>
      <c r="CX62" s="289">
        <f t="shared" si="23"/>
        <v>0</v>
      </c>
      <c r="CY62" s="306"/>
      <c r="DB62" s="306"/>
      <c r="DD62" s="160"/>
      <c r="DE62" s="163"/>
      <c r="DF62" s="160"/>
      <c r="DG62" s="160"/>
      <c r="DH62" s="163"/>
      <c r="DI62" s="160"/>
      <c r="DJ62" s="160"/>
      <c r="DK62" s="165"/>
      <c r="DL62" s="160"/>
      <c r="DM62" s="160"/>
      <c r="DN62" s="289">
        <f t="shared" si="24"/>
        <v>0</v>
      </c>
      <c r="DO62" s="289">
        <f t="shared" si="25"/>
        <v>0</v>
      </c>
      <c r="DP62" s="289">
        <f t="shared" si="26"/>
        <v>0</v>
      </c>
      <c r="DQ62" s="289">
        <f t="shared" si="27"/>
        <v>0</v>
      </c>
      <c r="DR62" s="160"/>
      <c r="DS62" s="160"/>
      <c r="DT62" s="160"/>
      <c r="DU62" s="158"/>
      <c r="DV62" s="160"/>
      <c r="DW62" s="160"/>
      <c r="DX62" s="160"/>
      <c r="DY62" s="160"/>
      <c r="DZ62" s="160"/>
      <c r="EA62" s="160"/>
      <c r="EB62" s="160"/>
      <c r="EC62" s="160"/>
      <c r="ED62" s="83">
        <f t="shared" si="28"/>
        <v>0</v>
      </c>
      <c r="EE62" s="83">
        <f t="shared" si="29"/>
        <v>0</v>
      </c>
      <c r="EF62" s="83">
        <f t="shared" si="30"/>
        <v>0</v>
      </c>
      <c r="EG62" s="83">
        <f t="shared" si="31"/>
        <v>0</v>
      </c>
      <c r="EH62" s="160"/>
      <c r="EI62" s="160"/>
      <c r="EJ62" s="160"/>
      <c r="EK62" s="158"/>
      <c r="EL62" s="160"/>
      <c r="EM62" s="160"/>
      <c r="EN62" s="160"/>
      <c r="EO62" s="160"/>
      <c r="EP62" s="160"/>
      <c r="EQ62" s="323"/>
      <c r="ER62" s="323"/>
      <c r="ES62" s="323"/>
      <c r="ET62" s="163"/>
      <c r="EU62" s="160"/>
      <c r="EV62" s="160"/>
      <c r="EW62" s="308">
        <f t="shared" si="32"/>
        <v>0</v>
      </c>
      <c r="EX62" s="289">
        <f t="shared" si="33"/>
        <v>0</v>
      </c>
      <c r="EY62" s="289">
        <f t="shared" si="34"/>
        <v>0</v>
      </c>
      <c r="EZ62" s="289">
        <f t="shared" si="35"/>
        <v>0</v>
      </c>
      <c r="FA62" s="158"/>
      <c r="FB62" s="160"/>
      <c r="FC62" s="160">
        <v>2</v>
      </c>
      <c r="FD62" s="158"/>
      <c r="FE62" s="160"/>
      <c r="FF62" s="160">
        <v>1</v>
      </c>
      <c r="FG62" s="160"/>
      <c r="FH62" s="163"/>
      <c r="FI62" s="160"/>
      <c r="FJ62" s="160"/>
      <c r="FK62" s="163"/>
      <c r="FL62" s="160"/>
      <c r="FM62" s="329">
        <f t="shared" si="36"/>
        <v>0</v>
      </c>
      <c r="FN62" s="329">
        <f t="shared" si="37"/>
        <v>0</v>
      </c>
      <c r="FO62" s="329">
        <f t="shared" si="38"/>
        <v>3</v>
      </c>
      <c r="FP62" s="329">
        <f t="shared" si="39"/>
        <v>3</v>
      </c>
    </row>
    <row r="63" spans="1:172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  <c r="CI63" s="160"/>
      <c r="CJ63" s="160"/>
      <c r="CK63" s="160"/>
      <c r="CL63" s="160"/>
      <c r="CM63" s="160"/>
      <c r="CN63" s="160">
        <v>1</v>
      </c>
      <c r="CO63" s="160"/>
      <c r="CP63" s="160"/>
      <c r="CQ63" s="160">
        <v>1</v>
      </c>
      <c r="CR63" s="163"/>
      <c r="CS63" s="160"/>
      <c r="CT63" s="160"/>
      <c r="CU63" s="289">
        <f t="shared" si="20"/>
        <v>0</v>
      </c>
      <c r="CV63" s="289">
        <f t="shared" si="21"/>
        <v>0</v>
      </c>
      <c r="CW63" s="289">
        <f t="shared" si="22"/>
        <v>2</v>
      </c>
      <c r="CX63" s="289">
        <f t="shared" si="23"/>
        <v>2</v>
      </c>
      <c r="CY63" s="306"/>
      <c r="DB63" s="306"/>
      <c r="DD63" s="160"/>
      <c r="DE63" s="163"/>
      <c r="DF63" s="160"/>
      <c r="DG63" s="160"/>
      <c r="DH63" s="163"/>
      <c r="DI63" s="160"/>
      <c r="DJ63" s="160"/>
      <c r="DK63" s="165"/>
      <c r="DL63" s="160"/>
      <c r="DM63" s="160">
        <v>1</v>
      </c>
      <c r="DN63" s="289">
        <f t="shared" si="24"/>
        <v>0</v>
      </c>
      <c r="DO63" s="289">
        <f t="shared" si="25"/>
        <v>0</v>
      </c>
      <c r="DP63" s="289">
        <f t="shared" si="26"/>
        <v>1</v>
      </c>
      <c r="DQ63" s="289">
        <f t="shared" si="27"/>
        <v>1</v>
      </c>
      <c r="DR63" s="160"/>
      <c r="DS63" s="160"/>
      <c r="DT63" s="160"/>
      <c r="DU63" s="158"/>
      <c r="DV63" s="160"/>
      <c r="DW63" s="160"/>
      <c r="DX63" s="160"/>
      <c r="DY63" s="160"/>
      <c r="DZ63" s="160"/>
      <c r="EA63" s="160"/>
      <c r="EB63" s="160"/>
      <c r="EC63" s="160">
        <v>1</v>
      </c>
      <c r="ED63" s="83">
        <f t="shared" si="28"/>
        <v>0</v>
      </c>
      <c r="EE63" s="83">
        <f t="shared" si="29"/>
        <v>0</v>
      </c>
      <c r="EF63" s="83">
        <f t="shared" si="30"/>
        <v>1</v>
      </c>
      <c r="EG63" s="83">
        <f t="shared" si="31"/>
        <v>1</v>
      </c>
      <c r="EH63" s="160"/>
      <c r="EI63" s="160"/>
      <c r="EJ63" s="160"/>
      <c r="EK63" s="158"/>
      <c r="EL63" s="160"/>
      <c r="EM63" s="160">
        <v>2</v>
      </c>
      <c r="EN63" s="160"/>
      <c r="EO63" s="160"/>
      <c r="EP63" s="160">
        <v>4</v>
      </c>
      <c r="EQ63" s="323"/>
      <c r="ER63" s="323"/>
      <c r="ES63" s="323"/>
      <c r="ET63" s="163"/>
      <c r="EU63" s="160"/>
      <c r="EV63" s="160"/>
      <c r="EW63" s="308">
        <f t="shared" si="32"/>
        <v>0</v>
      </c>
      <c r="EX63" s="289">
        <f t="shared" si="33"/>
        <v>0</v>
      </c>
      <c r="EY63" s="289">
        <f t="shared" si="34"/>
        <v>6</v>
      </c>
      <c r="EZ63" s="289">
        <f t="shared" si="35"/>
        <v>6</v>
      </c>
      <c r="FA63" s="158"/>
      <c r="FB63" s="160"/>
      <c r="FC63" s="160"/>
      <c r="FD63" s="158"/>
      <c r="FE63" s="160"/>
      <c r="FF63" s="160"/>
      <c r="FG63" s="160"/>
      <c r="FH63" s="163"/>
      <c r="FI63" s="160"/>
      <c r="FJ63" s="160"/>
      <c r="FK63" s="163"/>
      <c r="FL63" s="160"/>
      <c r="FM63" s="329">
        <f t="shared" si="36"/>
        <v>0</v>
      </c>
      <c r="FN63" s="329">
        <f t="shared" si="37"/>
        <v>0</v>
      </c>
      <c r="FO63" s="329">
        <f t="shared" si="38"/>
        <v>0</v>
      </c>
      <c r="FP63" s="329">
        <f t="shared" si="39"/>
        <v>0</v>
      </c>
    </row>
    <row r="64" spans="1:172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  <c r="CI64" s="160"/>
      <c r="CJ64" s="160">
        <v>6</v>
      </c>
      <c r="CK64" s="160">
        <v>15</v>
      </c>
      <c r="CL64" s="160"/>
      <c r="CM64" s="160">
        <v>9</v>
      </c>
      <c r="CN64" s="160">
        <v>14</v>
      </c>
      <c r="CO64" s="160"/>
      <c r="CP64" s="160">
        <v>7</v>
      </c>
      <c r="CQ64" s="160">
        <v>14</v>
      </c>
      <c r="CR64" s="163"/>
      <c r="CS64" s="160">
        <v>3</v>
      </c>
      <c r="CT64" s="160">
        <v>15</v>
      </c>
      <c r="CU64" s="289">
        <f t="shared" si="20"/>
        <v>0</v>
      </c>
      <c r="CV64" s="289">
        <f t="shared" si="21"/>
        <v>25</v>
      </c>
      <c r="CW64" s="289">
        <f t="shared" si="22"/>
        <v>58</v>
      </c>
      <c r="CX64" s="289">
        <f t="shared" si="23"/>
        <v>83</v>
      </c>
      <c r="CY64" s="306"/>
      <c r="DB64" s="306"/>
      <c r="DD64" s="160">
        <v>5</v>
      </c>
      <c r="DE64" s="163"/>
      <c r="DF64" s="160"/>
      <c r="DG64" s="160">
        <v>3</v>
      </c>
      <c r="DH64" s="163"/>
      <c r="DI64" s="160"/>
      <c r="DJ64" s="160">
        <v>12</v>
      </c>
      <c r="DK64" s="165"/>
      <c r="DL64" s="160"/>
      <c r="DM64" s="160">
        <v>12</v>
      </c>
      <c r="DN64" s="289">
        <f t="shared" si="24"/>
        <v>0</v>
      </c>
      <c r="DO64" s="289">
        <f t="shared" si="25"/>
        <v>0</v>
      </c>
      <c r="DP64" s="289">
        <f t="shared" si="26"/>
        <v>32</v>
      </c>
      <c r="DQ64" s="289">
        <f t="shared" si="27"/>
        <v>32</v>
      </c>
      <c r="DR64" s="160"/>
      <c r="DS64" s="160">
        <v>1</v>
      </c>
      <c r="DT64" s="160">
        <v>5</v>
      </c>
      <c r="DU64" s="158"/>
      <c r="DV64" s="160">
        <v>1</v>
      </c>
      <c r="DW64" s="160">
        <v>5</v>
      </c>
      <c r="DX64" s="160"/>
      <c r="DY64" s="160"/>
      <c r="DZ64" s="160">
        <v>3</v>
      </c>
      <c r="EA64" s="160"/>
      <c r="EB64" s="160"/>
      <c r="EC64" s="160">
        <v>12</v>
      </c>
      <c r="ED64" s="83">
        <f t="shared" si="28"/>
        <v>0</v>
      </c>
      <c r="EE64" s="83">
        <f t="shared" si="29"/>
        <v>2</v>
      </c>
      <c r="EF64" s="83">
        <f t="shared" si="30"/>
        <v>25</v>
      </c>
      <c r="EG64" s="83">
        <f t="shared" si="31"/>
        <v>27</v>
      </c>
      <c r="EH64" s="160"/>
      <c r="EI64" s="160">
        <v>2</v>
      </c>
      <c r="EJ64" s="160">
        <v>10</v>
      </c>
      <c r="EK64" s="158"/>
      <c r="EL64" s="160">
        <v>1</v>
      </c>
      <c r="EM64" s="160">
        <v>15</v>
      </c>
      <c r="EN64" s="160"/>
      <c r="EO64" s="160"/>
      <c r="EP64" s="160">
        <v>12</v>
      </c>
      <c r="EQ64" s="323"/>
      <c r="ER64" s="323"/>
      <c r="ES64" s="323"/>
      <c r="ET64" s="163"/>
      <c r="EU64" s="160"/>
      <c r="EV64" s="160">
        <v>15</v>
      </c>
      <c r="EW64" s="308">
        <f t="shared" si="32"/>
        <v>0</v>
      </c>
      <c r="EX64" s="289">
        <f t="shared" si="33"/>
        <v>3</v>
      </c>
      <c r="EY64" s="289">
        <f t="shared" si="34"/>
        <v>52</v>
      </c>
      <c r="EZ64" s="289">
        <f t="shared" si="35"/>
        <v>55</v>
      </c>
      <c r="FA64" s="158"/>
      <c r="FB64" s="160"/>
      <c r="FC64" s="160"/>
      <c r="FD64" s="158"/>
      <c r="FE64" s="160">
        <v>1</v>
      </c>
      <c r="FF64" s="160">
        <v>2</v>
      </c>
      <c r="FG64" s="160"/>
      <c r="FH64" s="163">
        <v>7</v>
      </c>
      <c r="FI64" s="160">
        <v>4</v>
      </c>
      <c r="FJ64" s="160"/>
      <c r="FK64" s="163">
        <v>4</v>
      </c>
      <c r="FL64" s="160"/>
      <c r="FM64" s="329">
        <f t="shared" si="36"/>
        <v>0</v>
      </c>
      <c r="FN64" s="329">
        <f t="shared" si="37"/>
        <v>12</v>
      </c>
      <c r="FO64" s="329">
        <f t="shared" si="38"/>
        <v>6</v>
      </c>
      <c r="FP64" s="329">
        <f t="shared" si="39"/>
        <v>18</v>
      </c>
    </row>
    <row r="65" spans="1:172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3"/>
      <c r="CS65" s="160"/>
      <c r="CT65" s="160"/>
      <c r="CU65" s="289">
        <f t="shared" si="20"/>
        <v>0</v>
      </c>
      <c r="CV65" s="289">
        <f t="shared" si="21"/>
        <v>0</v>
      </c>
      <c r="CW65" s="289">
        <f t="shared" si="22"/>
        <v>0</v>
      </c>
      <c r="CX65" s="289">
        <f t="shared" si="23"/>
        <v>0</v>
      </c>
      <c r="CY65" s="306"/>
      <c r="DB65" s="306"/>
      <c r="DD65" s="160"/>
      <c r="DE65" s="163"/>
      <c r="DF65" s="160"/>
      <c r="DG65" s="160"/>
      <c r="DH65" s="163"/>
      <c r="DI65" s="160"/>
      <c r="DJ65" s="160"/>
      <c r="DK65" s="165"/>
      <c r="DL65" s="160"/>
      <c r="DM65" s="160"/>
      <c r="DN65" s="289">
        <f t="shared" si="24"/>
        <v>0</v>
      </c>
      <c r="DO65" s="289">
        <f t="shared" si="25"/>
        <v>0</v>
      </c>
      <c r="DP65" s="289">
        <f t="shared" si="26"/>
        <v>0</v>
      </c>
      <c r="DQ65" s="289">
        <f t="shared" si="27"/>
        <v>0</v>
      </c>
      <c r="DR65" s="160"/>
      <c r="DS65" s="160"/>
      <c r="DT65" s="160"/>
      <c r="DU65" s="158"/>
      <c r="DV65" s="160"/>
      <c r="DW65" s="160"/>
      <c r="DX65" s="160"/>
      <c r="DY65" s="160"/>
      <c r="DZ65" s="160"/>
      <c r="EA65" s="160"/>
      <c r="EB65" s="160"/>
      <c r="EC65" s="160"/>
      <c r="ED65" s="83">
        <f t="shared" si="28"/>
        <v>0</v>
      </c>
      <c r="EE65" s="83">
        <f t="shared" si="29"/>
        <v>0</v>
      </c>
      <c r="EF65" s="83">
        <f t="shared" si="30"/>
        <v>0</v>
      </c>
      <c r="EG65" s="83">
        <f t="shared" si="31"/>
        <v>0</v>
      </c>
      <c r="EH65" s="160"/>
      <c r="EI65" s="160"/>
      <c r="EJ65" s="160"/>
      <c r="EK65" s="158"/>
      <c r="EL65" s="160"/>
      <c r="EM65" s="160"/>
      <c r="EN65" s="160">
        <v>1</v>
      </c>
      <c r="EO65" s="160"/>
      <c r="EP65" s="160"/>
      <c r="EQ65" s="323"/>
      <c r="ER65" s="323"/>
      <c r="ES65" s="323"/>
      <c r="ET65" s="163"/>
      <c r="EU65" s="160"/>
      <c r="EV65" s="160"/>
      <c r="EW65" s="308">
        <f t="shared" si="32"/>
        <v>1</v>
      </c>
      <c r="EX65" s="289">
        <f t="shared" si="33"/>
        <v>0</v>
      </c>
      <c r="EY65" s="289">
        <f t="shared" si="34"/>
        <v>0</v>
      </c>
      <c r="EZ65" s="289">
        <f t="shared" si="35"/>
        <v>1</v>
      </c>
      <c r="FA65" s="158"/>
      <c r="FB65" s="160"/>
      <c r="FC65" s="160">
        <v>20</v>
      </c>
      <c r="FD65" s="158"/>
      <c r="FE65" s="160"/>
      <c r="FF65" s="160">
        <v>18</v>
      </c>
      <c r="FG65" s="160"/>
      <c r="FH65" s="163"/>
      <c r="FI65" s="160">
        <v>16</v>
      </c>
      <c r="FJ65" s="160">
        <v>1</v>
      </c>
      <c r="FK65" s="163"/>
      <c r="FL65" s="160"/>
      <c r="FM65" s="329">
        <f t="shared" si="36"/>
        <v>1</v>
      </c>
      <c r="FN65" s="329">
        <f t="shared" si="37"/>
        <v>0</v>
      </c>
      <c r="FO65" s="329">
        <f t="shared" si="38"/>
        <v>54</v>
      </c>
      <c r="FP65" s="329">
        <f t="shared" si="39"/>
        <v>55</v>
      </c>
    </row>
    <row r="66" spans="1:172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  <c r="CI66" s="160"/>
      <c r="CJ66" s="160"/>
      <c r="CK66" s="160"/>
      <c r="CL66" s="160"/>
      <c r="CM66" s="160"/>
      <c r="CN66" s="160"/>
      <c r="CO66" s="160"/>
      <c r="CP66" s="160"/>
      <c r="CQ66" s="160"/>
      <c r="CR66" s="163"/>
      <c r="CS66" s="160"/>
      <c r="CT66" s="160"/>
      <c r="CU66" s="289">
        <f t="shared" si="20"/>
        <v>0</v>
      </c>
      <c r="CV66" s="289">
        <f t="shared" si="21"/>
        <v>0</v>
      </c>
      <c r="CW66" s="289">
        <f t="shared" si="22"/>
        <v>0</v>
      </c>
      <c r="CX66" s="289">
        <f t="shared" si="23"/>
        <v>0</v>
      </c>
      <c r="CY66" s="306"/>
      <c r="DB66" s="306"/>
      <c r="DD66" s="160"/>
      <c r="DE66" s="163"/>
      <c r="DF66" s="160"/>
      <c r="DG66" s="160"/>
      <c r="DH66" s="163"/>
      <c r="DI66" s="160"/>
      <c r="DJ66" s="160"/>
      <c r="DK66" s="165"/>
      <c r="DL66" s="160"/>
      <c r="DM66" s="160"/>
      <c r="DN66" s="289">
        <f t="shared" si="24"/>
        <v>0</v>
      </c>
      <c r="DO66" s="289">
        <f t="shared" si="25"/>
        <v>0</v>
      </c>
      <c r="DP66" s="289">
        <f t="shared" si="26"/>
        <v>0</v>
      </c>
      <c r="DQ66" s="289">
        <f t="shared" si="27"/>
        <v>0</v>
      </c>
      <c r="DR66" s="160"/>
      <c r="DS66" s="160"/>
      <c r="DT66" s="160"/>
      <c r="DU66" s="158"/>
      <c r="DV66" s="160"/>
      <c r="DW66" s="160"/>
      <c r="DX66" s="160"/>
      <c r="DY66" s="160"/>
      <c r="DZ66" s="160"/>
      <c r="EA66" s="160"/>
      <c r="EB66" s="160"/>
      <c r="EC66" s="160"/>
      <c r="ED66" s="83">
        <f t="shared" si="28"/>
        <v>0</v>
      </c>
      <c r="EE66" s="83">
        <f t="shared" si="29"/>
        <v>0</v>
      </c>
      <c r="EF66" s="83">
        <f t="shared" si="30"/>
        <v>0</v>
      </c>
      <c r="EG66" s="83">
        <f t="shared" si="31"/>
        <v>0</v>
      </c>
      <c r="EH66" s="160"/>
      <c r="EI66" s="160"/>
      <c r="EJ66" s="160"/>
      <c r="EK66" s="158"/>
      <c r="EL66" s="160"/>
      <c r="EM66" s="160"/>
      <c r="EN66" s="160"/>
      <c r="EO66" s="160"/>
      <c r="EP66" s="160"/>
      <c r="EQ66" s="323"/>
      <c r="ER66" s="323"/>
      <c r="ES66" s="323"/>
      <c r="ET66" s="163"/>
      <c r="EU66" s="160"/>
      <c r="EV66" s="160"/>
      <c r="EW66" s="308">
        <f t="shared" si="32"/>
        <v>0</v>
      </c>
      <c r="EX66" s="289">
        <f t="shared" si="33"/>
        <v>0</v>
      </c>
      <c r="EY66" s="289">
        <f t="shared" si="34"/>
        <v>0</v>
      </c>
      <c r="EZ66" s="289">
        <f t="shared" si="35"/>
        <v>0</v>
      </c>
      <c r="FA66" s="158"/>
      <c r="FB66" s="160"/>
      <c r="FC66" s="160"/>
      <c r="FD66" s="158"/>
      <c r="FE66" s="160"/>
      <c r="FF66" s="160"/>
      <c r="FG66" s="160"/>
      <c r="FH66" s="163"/>
      <c r="FI66" s="160"/>
      <c r="FJ66" s="160"/>
      <c r="FK66" s="163"/>
      <c r="FL66" s="160"/>
      <c r="FM66" s="329">
        <f t="shared" si="36"/>
        <v>0</v>
      </c>
      <c r="FN66" s="329">
        <f t="shared" si="37"/>
        <v>0</v>
      </c>
      <c r="FO66" s="329">
        <f t="shared" si="38"/>
        <v>0</v>
      </c>
      <c r="FP66" s="329">
        <f t="shared" si="39"/>
        <v>0</v>
      </c>
    </row>
    <row r="67" spans="1:172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  <c r="CI67" s="160"/>
      <c r="CJ67" s="160"/>
      <c r="CK67" s="160">
        <v>1</v>
      </c>
      <c r="CL67" s="160"/>
      <c r="CM67" s="160">
        <v>1</v>
      </c>
      <c r="CN67" s="160"/>
      <c r="CO67" s="160"/>
      <c r="CP67" s="160"/>
      <c r="CQ67" s="160"/>
      <c r="CR67" s="163"/>
      <c r="CS67" s="160"/>
      <c r="CT67" s="160"/>
      <c r="CU67" s="289">
        <f t="shared" si="20"/>
        <v>0</v>
      </c>
      <c r="CV67" s="289">
        <f t="shared" si="21"/>
        <v>1</v>
      </c>
      <c r="CW67" s="289">
        <f t="shared" si="22"/>
        <v>1</v>
      </c>
      <c r="CX67" s="289">
        <f t="shared" si="23"/>
        <v>2</v>
      </c>
      <c r="CY67" s="306"/>
      <c r="DB67" s="306"/>
      <c r="DD67" s="160">
        <v>1</v>
      </c>
      <c r="DE67" s="163"/>
      <c r="DF67" s="160"/>
      <c r="DG67" s="160"/>
      <c r="DH67" s="163"/>
      <c r="DI67" s="160"/>
      <c r="DJ67" s="160">
        <v>1</v>
      </c>
      <c r="DK67" s="165"/>
      <c r="DL67" s="160"/>
      <c r="DM67" s="160"/>
      <c r="DN67" s="289">
        <f t="shared" si="24"/>
        <v>0</v>
      </c>
      <c r="DO67" s="289">
        <f t="shared" si="25"/>
        <v>0</v>
      </c>
      <c r="DP67" s="289">
        <f t="shared" si="26"/>
        <v>2</v>
      </c>
      <c r="DQ67" s="289">
        <f t="shared" si="27"/>
        <v>2</v>
      </c>
      <c r="DR67" s="160"/>
      <c r="DS67" s="160"/>
      <c r="DT67" s="160">
        <v>1</v>
      </c>
      <c r="DU67" s="158"/>
      <c r="DV67" s="160"/>
      <c r="DW67" s="160">
        <v>1</v>
      </c>
      <c r="DX67" s="160"/>
      <c r="DY67" s="160"/>
      <c r="DZ67" s="160"/>
      <c r="EA67" s="160"/>
      <c r="EB67" s="160"/>
      <c r="EC67" s="160"/>
      <c r="ED67" s="83">
        <f t="shared" si="28"/>
        <v>0</v>
      </c>
      <c r="EE67" s="83">
        <f t="shared" si="29"/>
        <v>0</v>
      </c>
      <c r="EF67" s="83">
        <f t="shared" si="30"/>
        <v>2</v>
      </c>
      <c r="EG67" s="83">
        <f t="shared" si="31"/>
        <v>2</v>
      </c>
      <c r="EH67" s="160"/>
      <c r="EI67" s="160"/>
      <c r="EJ67" s="160"/>
      <c r="EK67" s="158"/>
      <c r="EL67" s="160"/>
      <c r="EM67" s="160"/>
      <c r="EN67" s="160"/>
      <c r="EO67" s="160"/>
      <c r="EP67" s="160"/>
      <c r="EQ67" s="323"/>
      <c r="ER67" s="323"/>
      <c r="ES67" s="323"/>
      <c r="ET67" s="163"/>
      <c r="EU67" s="160"/>
      <c r="EV67" s="160"/>
      <c r="EW67" s="308">
        <f t="shared" si="32"/>
        <v>0</v>
      </c>
      <c r="EX67" s="289">
        <f t="shared" si="33"/>
        <v>0</v>
      </c>
      <c r="EY67" s="289">
        <f t="shared" si="34"/>
        <v>0</v>
      </c>
      <c r="EZ67" s="289">
        <f t="shared" si="35"/>
        <v>0</v>
      </c>
      <c r="FA67" s="158"/>
      <c r="FB67" s="160"/>
      <c r="FC67" s="160"/>
      <c r="FD67" s="158"/>
      <c r="FE67" s="160"/>
      <c r="FF67" s="160"/>
      <c r="FG67" s="160"/>
      <c r="FH67" s="163"/>
      <c r="FI67" s="160"/>
      <c r="FJ67" s="160"/>
      <c r="FK67" s="163">
        <v>1</v>
      </c>
      <c r="FL67" s="160"/>
      <c r="FM67" s="329">
        <f t="shared" si="36"/>
        <v>0</v>
      </c>
      <c r="FN67" s="329">
        <f t="shared" si="37"/>
        <v>1</v>
      </c>
      <c r="FO67" s="329">
        <f t="shared" si="38"/>
        <v>0</v>
      </c>
      <c r="FP67" s="329">
        <f t="shared" si="39"/>
        <v>1</v>
      </c>
    </row>
    <row r="68" spans="1:172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3"/>
      <c r="CS68" s="160"/>
      <c r="CT68" s="160"/>
      <c r="CU68" s="289">
        <f t="shared" si="20"/>
        <v>0</v>
      </c>
      <c r="CV68" s="289">
        <f t="shared" si="21"/>
        <v>0</v>
      </c>
      <c r="CW68" s="289">
        <f t="shared" si="22"/>
        <v>0</v>
      </c>
      <c r="CX68" s="289">
        <f t="shared" si="23"/>
        <v>0</v>
      </c>
      <c r="CY68" s="306"/>
      <c r="DB68" s="306"/>
      <c r="DD68" s="160">
        <v>1</v>
      </c>
      <c r="DE68" s="163"/>
      <c r="DF68" s="160"/>
      <c r="DG68" s="160"/>
      <c r="DH68" s="163"/>
      <c r="DI68" s="160"/>
      <c r="DJ68" s="160"/>
      <c r="DK68" s="165"/>
      <c r="DL68" s="160"/>
      <c r="DM68" s="160"/>
      <c r="DN68" s="289">
        <f t="shared" si="24"/>
        <v>0</v>
      </c>
      <c r="DO68" s="289">
        <f t="shared" si="25"/>
        <v>0</v>
      </c>
      <c r="DP68" s="289">
        <f t="shared" si="26"/>
        <v>1</v>
      </c>
      <c r="DQ68" s="289">
        <f t="shared" si="27"/>
        <v>1</v>
      </c>
      <c r="DR68" s="160"/>
      <c r="DS68" s="160"/>
      <c r="DT68" s="160">
        <v>1</v>
      </c>
      <c r="DU68" s="158"/>
      <c r="DV68" s="160"/>
      <c r="DW68" s="160">
        <v>1</v>
      </c>
      <c r="DX68" s="160"/>
      <c r="DY68" s="160"/>
      <c r="DZ68" s="160"/>
      <c r="EA68" s="160"/>
      <c r="EB68" s="160"/>
      <c r="EC68" s="160"/>
      <c r="ED68" s="83">
        <f t="shared" si="28"/>
        <v>0</v>
      </c>
      <c r="EE68" s="83">
        <f t="shared" si="29"/>
        <v>0</v>
      </c>
      <c r="EF68" s="83">
        <f t="shared" si="30"/>
        <v>2</v>
      </c>
      <c r="EG68" s="83">
        <f t="shared" si="31"/>
        <v>2</v>
      </c>
      <c r="EH68" s="160"/>
      <c r="EI68" s="160"/>
      <c r="EJ68" s="160"/>
      <c r="EK68" s="158"/>
      <c r="EL68" s="160"/>
      <c r="EM68" s="160"/>
      <c r="EN68" s="160"/>
      <c r="EO68" s="160"/>
      <c r="EP68" s="160"/>
      <c r="EQ68" s="323"/>
      <c r="ER68" s="323"/>
      <c r="ES68" s="323"/>
      <c r="ET68" s="163"/>
      <c r="EU68" s="160"/>
      <c r="EV68" s="160"/>
      <c r="EW68" s="308">
        <f t="shared" si="32"/>
        <v>0</v>
      </c>
      <c r="EX68" s="289">
        <f t="shared" si="33"/>
        <v>0</v>
      </c>
      <c r="EY68" s="289">
        <f t="shared" si="34"/>
        <v>0</v>
      </c>
      <c r="EZ68" s="289">
        <f t="shared" si="35"/>
        <v>0</v>
      </c>
      <c r="FA68" s="158"/>
      <c r="FB68" s="160"/>
      <c r="FC68" s="160"/>
      <c r="FD68" s="158"/>
      <c r="FE68" s="160">
        <v>1</v>
      </c>
      <c r="FF68" s="160"/>
      <c r="FG68" s="160"/>
      <c r="FH68" s="163"/>
      <c r="FI68" s="160"/>
      <c r="FJ68" s="160"/>
      <c r="FK68" s="163"/>
      <c r="FL68" s="160"/>
      <c r="FM68" s="329">
        <f t="shared" si="36"/>
        <v>0</v>
      </c>
      <c r="FN68" s="329">
        <f t="shared" si="37"/>
        <v>1</v>
      </c>
      <c r="FO68" s="329">
        <f t="shared" si="38"/>
        <v>0</v>
      </c>
      <c r="FP68" s="329">
        <f t="shared" si="39"/>
        <v>1</v>
      </c>
    </row>
    <row r="69" spans="1:172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  <c r="CI69" s="160"/>
      <c r="CJ69" s="160"/>
      <c r="CK69" s="160"/>
      <c r="CL69" s="160"/>
      <c r="CM69" s="160"/>
      <c r="CN69" s="160"/>
      <c r="CO69" s="160"/>
      <c r="CP69" s="160"/>
      <c r="CQ69" s="160"/>
      <c r="CR69" s="163"/>
      <c r="CS69" s="160"/>
      <c r="CT69" s="160"/>
      <c r="CU69" s="289">
        <f t="shared" si="20"/>
        <v>0</v>
      </c>
      <c r="CV69" s="289">
        <f t="shared" si="21"/>
        <v>0</v>
      </c>
      <c r="CW69" s="289">
        <f t="shared" si="22"/>
        <v>0</v>
      </c>
      <c r="CX69" s="289">
        <f t="shared" si="23"/>
        <v>0</v>
      </c>
      <c r="CY69" s="306"/>
      <c r="DB69" s="306"/>
      <c r="DD69" s="160"/>
      <c r="DE69" s="163"/>
      <c r="DF69" s="160"/>
      <c r="DG69" s="160"/>
      <c r="DH69" s="163">
        <v>1</v>
      </c>
      <c r="DI69" s="160"/>
      <c r="DJ69" s="160"/>
      <c r="DK69" s="165"/>
      <c r="DL69" s="160"/>
      <c r="DM69" s="160"/>
      <c r="DN69" s="289">
        <f t="shared" si="24"/>
        <v>1</v>
      </c>
      <c r="DO69" s="289">
        <f t="shared" si="25"/>
        <v>0</v>
      </c>
      <c r="DP69" s="289">
        <f t="shared" si="26"/>
        <v>0</v>
      </c>
      <c r="DQ69" s="289">
        <f t="shared" si="27"/>
        <v>1</v>
      </c>
      <c r="DR69" s="160"/>
      <c r="DS69" s="160"/>
      <c r="DT69" s="160"/>
      <c r="DU69" s="158"/>
      <c r="DV69" s="160"/>
      <c r="DW69" s="160"/>
      <c r="DX69" s="160"/>
      <c r="DY69" s="160"/>
      <c r="DZ69" s="160"/>
      <c r="EA69" s="160"/>
      <c r="EB69" s="160"/>
      <c r="EC69" s="160"/>
      <c r="ED69" s="83">
        <f t="shared" si="28"/>
        <v>0</v>
      </c>
      <c r="EE69" s="83">
        <f t="shared" si="29"/>
        <v>0</v>
      </c>
      <c r="EF69" s="83">
        <f t="shared" si="30"/>
        <v>0</v>
      </c>
      <c r="EG69" s="83">
        <f t="shared" si="31"/>
        <v>0</v>
      </c>
      <c r="EH69" s="160"/>
      <c r="EI69" s="160"/>
      <c r="EJ69" s="160"/>
      <c r="EK69" s="158"/>
      <c r="EL69" s="160"/>
      <c r="EM69" s="160"/>
      <c r="EN69" s="160"/>
      <c r="EO69" s="160"/>
      <c r="EP69" s="160"/>
      <c r="EQ69" s="323"/>
      <c r="ER69" s="323"/>
      <c r="ES69" s="323"/>
      <c r="ET69" s="163"/>
      <c r="EU69" s="160"/>
      <c r="EV69" s="160"/>
      <c r="EW69" s="308">
        <f t="shared" si="32"/>
        <v>0</v>
      </c>
      <c r="EX69" s="289">
        <f t="shared" si="33"/>
        <v>0</v>
      </c>
      <c r="EY69" s="289">
        <f t="shared" si="34"/>
        <v>0</v>
      </c>
      <c r="EZ69" s="289">
        <f t="shared" si="35"/>
        <v>0</v>
      </c>
      <c r="FA69" s="158">
        <v>2</v>
      </c>
      <c r="FB69" s="160"/>
      <c r="FC69" s="160"/>
      <c r="FD69" s="158"/>
      <c r="FE69" s="160"/>
      <c r="FF69" s="160"/>
      <c r="FG69" s="160"/>
      <c r="FH69" s="163"/>
      <c r="FI69" s="160"/>
      <c r="FJ69" s="160"/>
      <c r="FK69" s="163"/>
      <c r="FL69" s="160"/>
      <c r="FM69" s="329">
        <f t="shared" si="36"/>
        <v>2</v>
      </c>
      <c r="FN69" s="329">
        <f t="shared" si="37"/>
        <v>0</v>
      </c>
      <c r="FO69" s="329">
        <f t="shared" si="38"/>
        <v>0</v>
      </c>
      <c r="FP69" s="329">
        <f t="shared" si="39"/>
        <v>2</v>
      </c>
    </row>
    <row r="70" spans="1:172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40">D70+G70+J70+M70</f>
        <v>0</v>
      </c>
      <c r="Q70" s="76">
        <f t="shared" ref="Q70:Q114" si="41">E70+H70+K70+N70</f>
        <v>2</v>
      </c>
      <c r="R70" s="76">
        <f t="shared" ref="R70:R114" si="42">F70+I70+L70+O70</f>
        <v>2</v>
      </c>
      <c r="S70" s="83">
        <f t="shared" ref="S70:S114" si="43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44">T70+W70+Z70+AC70</f>
        <v>0</v>
      </c>
      <c r="AG70" s="161">
        <f t="shared" ref="AG70:AG114" si="45">U70+X70+AA70+AD70</f>
        <v>22</v>
      </c>
      <c r="AH70" s="161">
        <f t="shared" ref="AH70:AH114" si="46">V70+Y70+AB70+AE70</f>
        <v>2</v>
      </c>
      <c r="AI70" s="161">
        <f t="shared" ref="AI70:AI114" si="47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48">AJ70+AM70+AP70+AS70</f>
        <v>0</v>
      </c>
      <c r="AW70" s="161">
        <f t="shared" ref="AW70:AW114" si="49">AK70+AN70+AQ70+AT70</f>
        <v>14</v>
      </c>
      <c r="AX70" s="161">
        <f t="shared" ref="AX70:AX114" si="50">AL70+AO70+AR70+AU70</f>
        <v>1</v>
      </c>
      <c r="AY70" s="161">
        <f t="shared" ref="AY70:AY114" si="51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52">AZ70+BC70+BF70+BI70+BL70</f>
        <v>0</v>
      </c>
      <c r="BP70" s="161">
        <f t="shared" ref="BP70:BP114" si="53">BA70+BD70+BG70+BJ70+BM70</f>
        <v>29</v>
      </c>
      <c r="BQ70" s="161">
        <f t="shared" ref="BQ70:BQ114" si="54">BB70+BE70+BH70+BK70+BN70</f>
        <v>7</v>
      </c>
      <c r="BR70" s="161">
        <f t="shared" ref="BR70:BR114" si="55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56">BS70+BV70+BY70+CB70</f>
        <v>0</v>
      </c>
      <c r="CF70" s="161">
        <f t="shared" ref="CF70:CF114" si="57">BT70+BW70+BZ70+CC70</f>
        <v>8</v>
      </c>
      <c r="CG70" s="161">
        <f t="shared" ref="CG70:CG114" si="58">BU70+BX70+CA70+CD70</f>
        <v>7</v>
      </c>
      <c r="CH70" s="161">
        <f t="shared" ref="CH70:CH114" si="59">CE70+CF70+CG70</f>
        <v>15</v>
      </c>
      <c r="CI70" s="160"/>
      <c r="CJ70" s="160">
        <v>1</v>
      </c>
      <c r="CK70" s="160"/>
      <c r="CL70" s="160"/>
      <c r="CM70" s="160">
        <v>1</v>
      </c>
      <c r="CN70" s="160"/>
      <c r="CO70" s="160"/>
      <c r="CP70" s="160">
        <v>1</v>
      </c>
      <c r="CQ70" s="160"/>
      <c r="CR70" s="163"/>
      <c r="CS70" s="160"/>
      <c r="CT70" s="160"/>
      <c r="CU70" s="289">
        <f t="shared" ref="CU70:CU114" si="60">CI70+CL70+CO70+CR70</f>
        <v>0</v>
      </c>
      <c r="CV70" s="289">
        <f t="shared" ref="CV70:CV114" si="61">CJ70+CM70+CP70+CS70</f>
        <v>3</v>
      </c>
      <c r="CW70" s="289">
        <f t="shared" ref="CW70:CW114" si="62">CK70+CN70+CQ70+CT70</f>
        <v>0</v>
      </c>
      <c r="CX70" s="289">
        <f t="shared" ref="CX70:CX114" si="63">CU70+CV70+CW70</f>
        <v>3</v>
      </c>
      <c r="CY70" s="306"/>
      <c r="DB70" s="306"/>
      <c r="DD70" s="160"/>
      <c r="DE70" s="163"/>
      <c r="DF70" s="160"/>
      <c r="DG70" s="160"/>
      <c r="DH70" s="163"/>
      <c r="DI70" s="160"/>
      <c r="DJ70" s="160">
        <v>1</v>
      </c>
      <c r="DK70" s="165"/>
      <c r="DL70" s="160"/>
      <c r="DM70" s="160"/>
      <c r="DN70" s="289">
        <f t="shared" ref="DN70:DN114" si="64">CY70+DB70+DE70+DH70+DK70</f>
        <v>0</v>
      </c>
      <c r="DO70" s="289">
        <f t="shared" ref="DO70:DO114" si="65">CZ70+DC70+DF70+DI70+DL70</f>
        <v>0</v>
      </c>
      <c r="DP70" s="289">
        <f t="shared" ref="DP70:DP114" si="66">DA70+DD70+DG70+DJ70+DM70</f>
        <v>1</v>
      </c>
      <c r="DQ70" s="289">
        <f t="shared" ref="DQ70:DQ114" si="67">DN70+DO70+DP70</f>
        <v>1</v>
      </c>
      <c r="DR70" s="160"/>
      <c r="DS70" s="160">
        <v>2</v>
      </c>
      <c r="DT70" s="160"/>
      <c r="DU70" s="158"/>
      <c r="DV70" s="160"/>
      <c r="DW70" s="160"/>
      <c r="DX70" s="160"/>
      <c r="DY70" s="160"/>
      <c r="DZ70" s="160"/>
      <c r="EA70" s="160"/>
      <c r="EB70" s="160"/>
      <c r="EC70" s="160"/>
      <c r="ED70" s="83">
        <f t="shared" ref="ED70:ED114" si="68">DR70+DU70+DX70+EA70</f>
        <v>0</v>
      </c>
      <c r="EE70" s="83">
        <f t="shared" ref="EE70:EE114" si="69">DS70+DV70+DY70+EB70</f>
        <v>2</v>
      </c>
      <c r="EF70" s="83">
        <f t="shared" ref="EF70:EF114" si="70">DT70+DW70+DZ70+EC70</f>
        <v>0</v>
      </c>
      <c r="EG70" s="83">
        <f t="shared" ref="EG70:EG114" si="71">ED70+EE70+EF70</f>
        <v>2</v>
      </c>
      <c r="EH70" s="160"/>
      <c r="EI70" s="160"/>
      <c r="EJ70" s="160"/>
      <c r="EK70" s="158"/>
      <c r="EL70" s="160"/>
      <c r="EM70" s="160">
        <v>1</v>
      </c>
      <c r="EN70" s="160"/>
      <c r="EO70" s="160">
        <v>1</v>
      </c>
      <c r="EP70" s="160">
        <v>2</v>
      </c>
      <c r="EQ70" s="323"/>
      <c r="ER70" s="323"/>
      <c r="ES70" s="323"/>
      <c r="ET70" s="163"/>
      <c r="EU70" s="160">
        <v>2</v>
      </c>
      <c r="EV70" s="160"/>
      <c r="EW70" s="308">
        <f t="shared" ref="EW70:EW114" si="72">EH70+EK70+EN70+EQ70+ET70</f>
        <v>0</v>
      </c>
      <c r="EX70" s="289">
        <f t="shared" ref="EX70:EX114" si="73">EI70+EL70+EO70+ER70+EU70</f>
        <v>3</v>
      </c>
      <c r="EY70" s="289">
        <f t="shared" ref="EY70:EY114" si="74">EJ70+EM70+EP70+ES70+EV70</f>
        <v>3</v>
      </c>
      <c r="EZ70" s="289">
        <f t="shared" ref="EZ70:EZ114" si="75">EW70+EX70+EY70</f>
        <v>6</v>
      </c>
      <c r="FA70" s="158"/>
      <c r="FB70" s="160">
        <v>2</v>
      </c>
      <c r="FC70" s="160"/>
      <c r="FD70" s="158"/>
      <c r="FE70" s="160">
        <v>1</v>
      </c>
      <c r="FF70" s="160"/>
      <c r="FG70" s="160"/>
      <c r="FH70" s="163">
        <v>2</v>
      </c>
      <c r="FI70" s="160"/>
      <c r="FJ70" s="160"/>
      <c r="FK70" s="163"/>
      <c r="FL70" s="160"/>
      <c r="FM70" s="329">
        <f t="shared" ref="FM70:FM114" si="76">FA70+FD70+FG70+FJ70</f>
        <v>0</v>
      </c>
      <c r="FN70" s="329">
        <f t="shared" ref="FN70:FN114" si="77">FB70+FE70+FH70+FK70</f>
        <v>5</v>
      </c>
      <c r="FO70" s="329">
        <f t="shared" ref="FO70:FO114" si="78">FC70+FF70+FI70+FL70</f>
        <v>0</v>
      </c>
      <c r="FP70" s="329">
        <f t="shared" ref="FP70:FP114" si="79">FM70+FN70+FO70</f>
        <v>5</v>
      </c>
    </row>
    <row r="71" spans="1:172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40"/>
        <v>0</v>
      </c>
      <c r="Q71" s="76">
        <f t="shared" si="41"/>
        <v>0</v>
      </c>
      <c r="R71" s="76">
        <f t="shared" si="42"/>
        <v>0</v>
      </c>
      <c r="S71" s="83">
        <f t="shared" si="43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44"/>
        <v>0</v>
      </c>
      <c r="AG71" s="161">
        <f t="shared" si="45"/>
        <v>13</v>
      </c>
      <c r="AH71" s="161">
        <f t="shared" si="46"/>
        <v>1</v>
      </c>
      <c r="AI71" s="161">
        <f t="shared" si="47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48"/>
        <v>0</v>
      </c>
      <c r="AW71" s="161">
        <f t="shared" si="49"/>
        <v>12</v>
      </c>
      <c r="AX71" s="161">
        <f t="shared" si="50"/>
        <v>1</v>
      </c>
      <c r="AY71" s="161">
        <f t="shared" si="51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52"/>
        <v>0</v>
      </c>
      <c r="BP71" s="161">
        <f t="shared" si="53"/>
        <v>8</v>
      </c>
      <c r="BQ71" s="161">
        <f t="shared" si="54"/>
        <v>0</v>
      </c>
      <c r="BR71" s="161">
        <f t="shared" si="55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56"/>
        <v>0</v>
      </c>
      <c r="CF71" s="161">
        <f t="shared" si="57"/>
        <v>13</v>
      </c>
      <c r="CG71" s="161">
        <f t="shared" si="58"/>
        <v>0</v>
      </c>
      <c r="CH71" s="161">
        <f t="shared" si="59"/>
        <v>13</v>
      </c>
      <c r="CI71" s="160"/>
      <c r="CJ71" s="160">
        <v>1</v>
      </c>
      <c r="CK71" s="160">
        <v>1</v>
      </c>
      <c r="CL71" s="160"/>
      <c r="CM71" s="160">
        <v>3</v>
      </c>
      <c r="CN71" s="160">
        <v>2</v>
      </c>
      <c r="CO71" s="160"/>
      <c r="CP71" s="160">
        <v>1</v>
      </c>
      <c r="CQ71" s="160">
        <v>2</v>
      </c>
      <c r="CR71" s="163"/>
      <c r="CS71" s="160">
        <v>1</v>
      </c>
      <c r="CT71" s="160"/>
      <c r="CU71" s="289">
        <f t="shared" si="60"/>
        <v>0</v>
      </c>
      <c r="CV71" s="289">
        <f t="shared" si="61"/>
        <v>6</v>
      </c>
      <c r="CW71" s="289">
        <f t="shared" si="62"/>
        <v>5</v>
      </c>
      <c r="CX71" s="289">
        <f t="shared" si="63"/>
        <v>11</v>
      </c>
      <c r="CY71" s="306"/>
      <c r="DB71" s="306"/>
      <c r="DD71" s="160">
        <v>1</v>
      </c>
      <c r="DE71" s="163"/>
      <c r="DF71" s="160"/>
      <c r="DG71" s="160"/>
      <c r="DH71" s="163"/>
      <c r="DI71" s="160"/>
      <c r="DJ71" s="160">
        <v>1</v>
      </c>
      <c r="DK71" s="165"/>
      <c r="DL71" s="160"/>
      <c r="DM71" s="160">
        <v>1</v>
      </c>
      <c r="DN71" s="289">
        <f t="shared" si="64"/>
        <v>0</v>
      </c>
      <c r="DO71" s="289">
        <f t="shared" si="65"/>
        <v>0</v>
      </c>
      <c r="DP71" s="289">
        <f t="shared" si="66"/>
        <v>3</v>
      </c>
      <c r="DQ71" s="289">
        <f t="shared" si="67"/>
        <v>3</v>
      </c>
      <c r="DR71" s="160"/>
      <c r="DS71" s="160">
        <v>1</v>
      </c>
      <c r="DT71" s="160">
        <v>1</v>
      </c>
      <c r="DU71" s="158"/>
      <c r="DV71" s="160"/>
      <c r="DW71" s="160">
        <v>1</v>
      </c>
      <c r="DX71" s="160"/>
      <c r="DY71" s="160">
        <v>3</v>
      </c>
      <c r="DZ71" s="160"/>
      <c r="EA71" s="160"/>
      <c r="EB71" s="160">
        <v>2</v>
      </c>
      <c r="EC71" s="160">
        <v>1</v>
      </c>
      <c r="ED71" s="83">
        <f t="shared" si="68"/>
        <v>0</v>
      </c>
      <c r="EE71" s="83">
        <f t="shared" si="69"/>
        <v>6</v>
      </c>
      <c r="EF71" s="83">
        <f t="shared" si="70"/>
        <v>3</v>
      </c>
      <c r="EG71" s="83">
        <f t="shared" si="71"/>
        <v>9</v>
      </c>
      <c r="EH71" s="160"/>
      <c r="EI71" s="160">
        <v>1</v>
      </c>
      <c r="EJ71" s="160">
        <v>2</v>
      </c>
      <c r="EK71" s="158"/>
      <c r="EL71" s="160">
        <v>2</v>
      </c>
      <c r="EM71" s="160">
        <v>2</v>
      </c>
      <c r="EN71" s="160"/>
      <c r="EO71" s="160">
        <v>4</v>
      </c>
      <c r="EP71" s="160">
        <v>2</v>
      </c>
      <c r="EQ71" s="323"/>
      <c r="ER71" s="323"/>
      <c r="ES71" s="323"/>
      <c r="ET71" s="163"/>
      <c r="EU71" s="160">
        <v>3</v>
      </c>
      <c r="EV71" s="160">
        <v>3</v>
      </c>
      <c r="EW71" s="308">
        <f t="shared" si="72"/>
        <v>0</v>
      </c>
      <c r="EX71" s="289">
        <f t="shared" si="73"/>
        <v>10</v>
      </c>
      <c r="EY71" s="289">
        <f t="shared" si="74"/>
        <v>9</v>
      </c>
      <c r="EZ71" s="289">
        <f t="shared" si="75"/>
        <v>19</v>
      </c>
      <c r="FA71" s="158"/>
      <c r="FB71" s="160">
        <v>3</v>
      </c>
      <c r="FC71" s="160"/>
      <c r="FD71" s="158"/>
      <c r="FE71" s="160">
        <v>3</v>
      </c>
      <c r="FF71" s="160">
        <v>1</v>
      </c>
      <c r="FG71" s="160"/>
      <c r="FH71" s="163"/>
      <c r="FI71" s="160">
        <v>2</v>
      </c>
      <c r="FJ71" s="160"/>
      <c r="FK71" s="163"/>
      <c r="FL71" s="160"/>
      <c r="FM71" s="329">
        <f t="shared" si="76"/>
        <v>0</v>
      </c>
      <c r="FN71" s="329">
        <f t="shared" si="77"/>
        <v>6</v>
      </c>
      <c r="FO71" s="329">
        <f t="shared" si="78"/>
        <v>3</v>
      </c>
      <c r="FP71" s="329">
        <f t="shared" si="79"/>
        <v>9</v>
      </c>
    </row>
    <row r="72" spans="1:172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40"/>
        <v>0</v>
      </c>
      <c r="Q72" s="76">
        <f t="shared" si="41"/>
        <v>0</v>
      </c>
      <c r="R72" s="76">
        <f t="shared" si="42"/>
        <v>0</v>
      </c>
      <c r="S72" s="83">
        <f t="shared" si="43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44"/>
        <v>0</v>
      </c>
      <c r="AG72" s="161">
        <f t="shared" si="45"/>
        <v>1</v>
      </c>
      <c r="AH72" s="161">
        <f t="shared" si="46"/>
        <v>0</v>
      </c>
      <c r="AI72" s="161">
        <f t="shared" si="47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48"/>
        <v>0</v>
      </c>
      <c r="AW72" s="161">
        <f t="shared" si="49"/>
        <v>5</v>
      </c>
      <c r="AX72" s="161">
        <f t="shared" si="50"/>
        <v>0</v>
      </c>
      <c r="AY72" s="161">
        <f t="shared" si="51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52"/>
        <v>0</v>
      </c>
      <c r="BP72" s="161">
        <f t="shared" si="53"/>
        <v>3</v>
      </c>
      <c r="BQ72" s="161">
        <f t="shared" si="54"/>
        <v>0</v>
      </c>
      <c r="BR72" s="161">
        <f t="shared" si="55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56"/>
        <v>0</v>
      </c>
      <c r="CF72" s="161">
        <f t="shared" si="57"/>
        <v>12</v>
      </c>
      <c r="CG72" s="161">
        <f t="shared" si="58"/>
        <v>0</v>
      </c>
      <c r="CH72" s="161">
        <f t="shared" si="59"/>
        <v>12</v>
      </c>
      <c r="CI72" s="160"/>
      <c r="CJ72" s="160"/>
      <c r="CK72" s="160"/>
      <c r="CL72" s="160"/>
      <c r="CM72" s="160"/>
      <c r="CN72" s="160"/>
      <c r="CO72" s="160"/>
      <c r="CP72" s="160"/>
      <c r="CQ72" s="160">
        <v>1</v>
      </c>
      <c r="CR72" s="163"/>
      <c r="CS72" s="160"/>
      <c r="CT72" s="160">
        <v>1</v>
      </c>
      <c r="CU72" s="289">
        <f t="shared" si="60"/>
        <v>0</v>
      </c>
      <c r="CV72" s="289">
        <f t="shared" si="61"/>
        <v>0</v>
      </c>
      <c r="CW72" s="289">
        <f t="shared" si="62"/>
        <v>2</v>
      </c>
      <c r="CX72" s="289">
        <f t="shared" si="63"/>
        <v>2</v>
      </c>
      <c r="CY72" s="306"/>
      <c r="DB72" s="306"/>
      <c r="DD72" s="160">
        <v>1</v>
      </c>
      <c r="DE72" s="163"/>
      <c r="DF72" s="160"/>
      <c r="DG72" s="160"/>
      <c r="DH72" s="163"/>
      <c r="DI72" s="160"/>
      <c r="DJ72" s="160"/>
      <c r="DK72" s="165"/>
      <c r="DL72" s="160"/>
      <c r="DM72" s="160">
        <v>1</v>
      </c>
      <c r="DN72" s="289">
        <f t="shared" si="64"/>
        <v>0</v>
      </c>
      <c r="DO72" s="289">
        <f t="shared" si="65"/>
        <v>0</v>
      </c>
      <c r="DP72" s="289">
        <f t="shared" si="66"/>
        <v>2</v>
      </c>
      <c r="DQ72" s="289">
        <f t="shared" si="67"/>
        <v>2</v>
      </c>
      <c r="DR72" s="160"/>
      <c r="DS72" s="160"/>
      <c r="DT72" s="160">
        <v>1</v>
      </c>
      <c r="DU72" s="158"/>
      <c r="DV72" s="160"/>
      <c r="DW72" s="160">
        <v>1</v>
      </c>
      <c r="DX72" s="160"/>
      <c r="DY72" s="160">
        <v>1</v>
      </c>
      <c r="DZ72" s="160"/>
      <c r="EA72" s="160"/>
      <c r="EB72" s="160">
        <v>2</v>
      </c>
      <c r="EC72" s="160">
        <v>1</v>
      </c>
      <c r="ED72" s="83">
        <f t="shared" si="68"/>
        <v>0</v>
      </c>
      <c r="EE72" s="83">
        <f t="shared" si="69"/>
        <v>3</v>
      </c>
      <c r="EF72" s="83">
        <f t="shared" si="70"/>
        <v>3</v>
      </c>
      <c r="EG72" s="83">
        <f t="shared" si="71"/>
        <v>6</v>
      </c>
      <c r="EH72" s="160"/>
      <c r="EI72" s="160"/>
      <c r="EJ72" s="160">
        <v>1</v>
      </c>
      <c r="EK72" s="158"/>
      <c r="EL72" s="160"/>
      <c r="EM72" s="160">
        <v>2</v>
      </c>
      <c r="EN72" s="160"/>
      <c r="EO72" s="160"/>
      <c r="EP72" s="160"/>
      <c r="EQ72" s="323"/>
      <c r="ER72" s="323"/>
      <c r="ES72" s="323"/>
      <c r="ET72" s="163"/>
      <c r="EU72" s="160"/>
      <c r="EV72" s="160">
        <v>1</v>
      </c>
      <c r="EW72" s="308">
        <f t="shared" si="72"/>
        <v>0</v>
      </c>
      <c r="EX72" s="289">
        <f t="shared" si="73"/>
        <v>0</v>
      </c>
      <c r="EY72" s="289">
        <f t="shared" si="74"/>
        <v>4</v>
      </c>
      <c r="EZ72" s="289">
        <f t="shared" si="75"/>
        <v>4</v>
      </c>
      <c r="FA72" s="158"/>
      <c r="FB72" s="160"/>
      <c r="FC72" s="160">
        <v>2</v>
      </c>
      <c r="FD72" s="158"/>
      <c r="FE72" s="160"/>
      <c r="FF72" s="160">
        <v>2</v>
      </c>
      <c r="FG72" s="160"/>
      <c r="FH72" s="163"/>
      <c r="FI72" s="160">
        <v>2</v>
      </c>
      <c r="FJ72" s="160"/>
      <c r="FK72" s="163"/>
      <c r="FL72" s="160"/>
      <c r="FM72" s="329">
        <f t="shared" si="76"/>
        <v>0</v>
      </c>
      <c r="FN72" s="329">
        <f t="shared" si="77"/>
        <v>0</v>
      </c>
      <c r="FO72" s="329">
        <f t="shared" si="78"/>
        <v>6</v>
      </c>
      <c r="FP72" s="329">
        <f t="shared" si="79"/>
        <v>6</v>
      </c>
    </row>
    <row r="73" spans="1:172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40"/>
        <v>0</v>
      </c>
      <c r="Q73" s="76">
        <f t="shared" si="41"/>
        <v>0</v>
      </c>
      <c r="R73" s="76">
        <f t="shared" si="42"/>
        <v>0</v>
      </c>
      <c r="S73" s="83">
        <f t="shared" si="43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44"/>
        <v>0</v>
      </c>
      <c r="AG73" s="161">
        <f t="shared" si="45"/>
        <v>0</v>
      </c>
      <c r="AH73" s="161">
        <f t="shared" si="46"/>
        <v>0</v>
      </c>
      <c r="AI73" s="161">
        <f t="shared" si="47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48"/>
        <v>0</v>
      </c>
      <c r="AW73" s="161">
        <f t="shared" si="49"/>
        <v>0</v>
      </c>
      <c r="AX73" s="161">
        <f t="shared" si="50"/>
        <v>0</v>
      </c>
      <c r="AY73" s="161">
        <f t="shared" si="51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52"/>
        <v>0</v>
      </c>
      <c r="BP73" s="161">
        <f t="shared" si="53"/>
        <v>0</v>
      </c>
      <c r="BQ73" s="161">
        <f t="shared" si="54"/>
        <v>0</v>
      </c>
      <c r="BR73" s="161">
        <f t="shared" si="55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56"/>
        <v>0</v>
      </c>
      <c r="CF73" s="161">
        <f t="shared" si="57"/>
        <v>0</v>
      </c>
      <c r="CG73" s="161">
        <f t="shared" si="58"/>
        <v>0</v>
      </c>
      <c r="CH73" s="161">
        <f t="shared" si="59"/>
        <v>0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3"/>
      <c r="CS73" s="160"/>
      <c r="CT73" s="160"/>
      <c r="CU73" s="289">
        <f t="shared" si="60"/>
        <v>0</v>
      </c>
      <c r="CV73" s="289">
        <f t="shared" si="61"/>
        <v>0</v>
      </c>
      <c r="CW73" s="289">
        <f t="shared" si="62"/>
        <v>0</v>
      </c>
      <c r="CX73" s="289">
        <f t="shared" si="63"/>
        <v>0</v>
      </c>
      <c r="CY73" s="306"/>
      <c r="DB73" s="306"/>
      <c r="DD73" s="160"/>
      <c r="DE73" s="163"/>
      <c r="DF73" s="160"/>
      <c r="DG73" s="160"/>
      <c r="DH73" s="163"/>
      <c r="DI73" s="160"/>
      <c r="DJ73" s="160"/>
      <c r="DK73" s="165"/>
      <c r="DL73" s="160"/>
      <c r="DM73" s="160"/>
      <c r="DN73" s="289">
        <f t="shared" si="64"/>
        <v>0</v>
      </c>
      <c r="DO73" s="289">
        <f t="shared" si="65"/>
        <v>0</v>
      </c>
      <c r="DP73" s="289">
        <f t="shared" si="66"/>
        <v>0</v>
      </c>
      <c r="DQ73" s="289">
        <f t="shared" si="67"/>
        <v>0</v>
      </c>
      <c r="DR73" s="160"/>
      <c r="DS73" s="160"/>
      <c r="DT73" s="160"/>
      <c r="DU73" s="158"/>
      <c r="DV73" s="160"/>
      <c r="DW73" s="160"/>
      <c r="DX73" s="160"/>
      <c r="DY73" s="160"/>
      <c r="DZ73" s="160"/>
      <c r="EA73" s="160"/>
      <c r="EB73" s="160"/>
      <c r="EC73" s="160"/>
      <c r="ED73" s="83">
        <f t="shared" si="68"/>
        <v>0</v>
      </c>
      <c r="EE73" s="83">
        <f t="shared" si="69"/>
        <v>0</v>
      </c>
      <c r="EF73" s="83">
        <f t="shared" si="70"/>
        <v>0</v>
      </c>
      <c r="EG73" s="83">
        <f t="shared" si="71"/>
        <v>0</v>
      </c>
      <c r="EH73" s="160"/>
      <c r="EI73" s="160"/>
      <c r="EJ73" s="160"/>
      <c r="EK73" s="158"/>
      <c r="EL73" s="160"/>
      <c r="EM73" s="160"/>
      <c r="EN73" s="160"/>
      <c r="EO73" s="160"/>
      <c r="EP73" s="160"/>
      <c r="EQ73" s="323"/>
      <c r="ER73" s="323"/>
      <c r="ES73" s="323"/>
      <c r="ET73" s="163"/>
      <c r="EU73" s="160"/>
      <c r="EV73" s="160"/>
      <c r="EW73" s="308">
        <f t="shared" si="72"/>
        <v>0</v>
      </c>
      <c r="EX73" s="289">
        <f t="shared" si="73"/>
        <v>0</v>
      </c>
      <c r="EY73" s="289">
        <f t="shared" si="74"/>
        <v>0</v>
      </c>
      <c r="EZ73" s="289">
        <f t="shared" si="75"/>
        <v>0</v>
      </c>
      <c r="FA73" s="158"/>
      <c r="FB73" s="160"/>
      <c r="FC73" s="160">
        <v>1</v>
      </c>
      <c r="FD73" s="158"/>
      <c r="FE73" s="160"/>
      <c r="FF73" s="160">
        <v>2</v>
      </c>
      <c r="FG73" s="160"/>
      <c r="FH73" s="163"/>
      <c r="FI73" s="160"/>
      <c r="FJ73" s="160"/>
      <c r="FK73" s="163"/>
      <c r="FL73" s="160"/>
      <c r="FM73" s="329">
        <f t="shared" si="76"/>
        <v>0</v>
      </c>
      <c r="FN73" s="329">
        <f t="shared" si="77"/>
        <v>0</v>
      </c>
      <c r="FO73" s="329">
        <f t="shared" si="78"/>
        <v>3</v>
      </c>
      <c r="FP73" s="329">
        <f t="shared" si="79"/>
        <v>3</v>
      </c>
    </row>
    <row r="74" spans="1:172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40"/>
        <v>0</v>
      </c>
      <c r="Q74" s="76">
        <f t="shared" si="41"/>
        <v>0</v>
      </c>
      <c r="R74" s="76">
        <f t="shared" si="42"/>
        <v>0</v>
      </c>
      <c r="S74" s="83">
        <f t="shared" si="43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44"/>
        <v>0</v>
      </c>
      <c r="AG74" s="161">
        <f t="shared" si="45"/>
        <v>1</v>
      </c>
      <c r="AH74" s="161">
        <f t="shared" si="46"/>
        <v>0</v>
      </c>
      <c r="AI74" s="161">
        <f t="shared" si="47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48"/>
        <v>0</v>
      </c>
      <c r="AW74" s="161">
        <f t="shared" si="49"/>
        <v>0</v>
      </c>
      <c r="AX74" s="161">
        <f t="shared" si="50"/>
        <v>0</v>
      </c>
      <c r="AY74" s="161">
        <f t="shared" si="51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52"/>
        <v>0</v>
      </c>
      <c r="BP74" s="161">
        <f t="shared" si="53"/>
        <v>0</v>
      </c>
      <c r="BQ74" s="161">
        <f t="shared" si="54"/>
        <v>0</v>
      </c>
      <c r="BR74" s="161">
        <f t="shared" si="55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56"/>
        <v>0</v>
      </c>
      <c r="CF74" s="161">
        <f t="shared" si="57"/>
        <v>0</v>
      </c>
      <c r="CG74" s="161">
        <f t="shared" si="58"/>
        <v>0</v>
      </c>
      <c r="CH74" s="161">
        <f t="shared" si="59"/>
        <v>0</v>
      </c>
      <c r="CI74" s="160"/>
      <c r="CJ74" s="160"/>
      <c r="CK74" s="160"/>
      <c r="CL74" s="160"/>
      <c r="CM74" s="160"/>
      <c r="CN74" s="160"/>
      <c r="CO74" s="160"/>
      <c r="CP74" s="160"/>
      <c r="CQ74" s="160"/>
      <c r="CR74" s="163"/>
      <c r="CS74" s="160"/>
      <c r="CT74" s="160"/>
      <c r="CU74" s="289">
        <f t="shared" si="60"/>
        <v>0</v>
      </c>
      <c r="CV74" s="289">
        <f t="shared" si="61"/>
        <v>0</v>
      </c>
      <c r="CW74" s="289">
        <f t="shared" si="62"/>
        <v>0</v>
      </c>
      <c r="CX74" s="289">
        <f t="shared" si="63"/>
        <v>0</v>
      </c>
      <c r="CY74" s="306"/>
      <c r="DB74" s="306"/>
      <c r="DD74" s="160"/>
      <c r="DE74" s="163"/>
      <c r="DF74" s="160"/>
      <c r="DG74" s="160"/>
      <c r="DH74" s="163"/>
      <c r="DI74" s="160"/>
      <c r="DJ74" s="160"/>
      <c r="DK74" s="165"/>
      <c r="DL74" s="160"/>
      <c r="DM74" s="160">
        <v>2</v>
      </c>
      <c r="DN74" s="289">
        <f t="shared" si="64"/>
        <v>0</v>
      </c>
      <c r="DO74" s="289">
        <f t="shared" si="65"/>
        <v>0</v>
      </c>
      <c r="DP74" s="289">
        <f t="shared" si="66"/>
        <v>2</v>
      </c>
      <c r="DQ74" s="289">
        <f t="shared" si="67"/>
        <v>2</v>
      </c>
      <c r="DR74" s="160"/>
      <c r="DS74" s="160"/>
      <c r="DT74" s="160"/>
      <c r="DU74" s="158"/>
      <c r="DV74" s="160"/>
      <c r="DW74" s="160"/>
      <c r="DX74" s="160"/>
      <c r="DY74" s="160"/>
      <c r="DZ74" s="160"/>
      <c r="EA74" s="160"/>
      <c r="EB74" s="160"/>
      <c r="EC74" s="160">
        <v>2</v>
      </c>
      <c r="ED74" s="83">
        <f t="shared" si="68"/>
        <v>0</v>
      </c>
      <c r="EE74" s="83">
        <f t="shared" si="69"/>
        <v>0</v>
      </c>
      <c r="EF74" s="83">
        <f t="shared" si="70"/>
        <v>2</v>
      </c>
      <c r="EG74" s="83">
        <f t="shared" si="71"/>
        <v>2</v>
      </c>
      <c r="EH74" s="160"/>
      <c r="EI74" s="160"/>
      <c r="EJ74" s="160"/>
      <c r="EK74" s="158"/>
      <c r="EL74" s="160"/>
      <c r="EM74" s="160"/>
      <c r="EN74" s="160"/>
      <c r="EO74" s="160"/>
      <c r="EP74" s="160"/>
      <c r="EQ74" s="323"/>
      <c r="ER74" s="323"/>
      <c r="ES74" s="323"/>
      <c r="ET74" s="163"/>
      <c r="EU74" s="160"/>
      <c r="EV74" s="160"/>
      <c r="EW74" s="308">
        <f t="shared" si="72"/>
        <v>0</v>
      </c>
      <c r="EX74" s="289">
        <f t="shared" si="73"/>
        <v>0</v>
      </c>
      <c r="EY74" s="289">
        <f t="shared" si="74"/>
        <v>0</v>
      </c>
      <c r="EZ74" s="289">
        <f t="shared" si="75"/>
        <v>0</v>
      </c>
      <c r="FA74" s="158"/>
      <c r="FB74" s="160"/>
      <c r="FC74" s="160"/>
      <c r="FD74" s="158"/>
      <c r="FE74" s="160"/>
      <c r="FF74" s="160"/>
      <c r="FG74" s="160"/>
      <c r="FH74" s="163"/>
      <c r="FI74" s="160"/>
      <c r="FJ74" s="160"/>
      <c r="FK74" s="163"/>
      <c r="FL74" s="160"/>
      <c r="FM74" s="329">
        <f t="shared" si="76"/>
        <v>0</v>
      </c>
      <c r="FN74" s="329">
        <f t="shared" si="77"/>
        <v>0</v>
      </c>
      <c r="FO74" s="329">
        <f t="shared" si="78"/>
        <v>0</v>
      </c>
      <c r="FP74" s="329">
        <f t="shared" si="79"/>
        <v>0</v>
      </c>
    </row>
    <row r="75" spans="1:172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40"/>
        <v>0</v>
      </c>
      <c r="Q75" s="76">
        <f t="shared" si="41"/>
        <v>0</v>
      </c>
      <c r="R75" s="76">
        <f t="shared" si="42"/>
        <v>0</v>
      </c>
      <c r="S75" s="83">
        <f t="shared" si="43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44"/>
        <v>0</v>
      </c>
      <c r="AG75" s="161">
        <f t="shared" si="45"/>
        <v>1</v>
      </c>
      <c r="AH75" s="161">
        <f t="shared" si="46"/>
        <v>0</v>
      </c>
      <c r="AI75" s="161">
        <f t="shared" si="47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48"/>
        <v>0</v>
      </c>
      <c r="AW75" s="161">
        <f t="shared" si="49"/>
        <v>0</v>
      </c>
      <c r="AX75" s="161">
        <f t="shared" si="50"/>
        <v>0</v>
      </c>
      <c r="AY75" s="161">
        <f t="shared" si="51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52"/>
        <v>0</v>
      </c>
      <c r="BP75" s="161">
        <f t="shared" si="53"/>
        <v>0</v>
      </c>
      <c r="BQ75" s="161">
        <f t="shared" si="54"/>
        <v>0</v>
      </c>
      <c r="BR75" s="161">
        <f t="shared" si="55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56"/>
        <v>0</v>
      </c>
      <c r="CF75" s="161">
        <f t="shared" si="57"/>
        <v>0</v>
      </c>
      <c r="CG75" s="161">
        <f t="shared" si="58"/>
        <v>0</v>
      </c>
      <c r="CH75" s="161">
        <f t="shared" si="59"/>
        <v>0</v>
      </c>
      <c r="CI75" s="160"/>
      <c r="CJ75" s="160"/>
      <c r="CK75" s="160"/>
      <c r="CL75" s="160"/>
      <c r="CM75" s="160"/>
      <c r="CN75" s="160"/>
      <c r="CO75" s="160"/>
      <c r="CP75" s="160"/>
      <c r="CQ75" s="160"/>
      <c r="CR75" s="163"/>
      <c r="CS75" s="160"/>
      <c r="CT75" s="160"/>
      <c r="CU75" s="289">
        <f t="shared" si="60"/>
        <v>0</v>
      </c>
      <c r="CV75" s="289">
        <f t="shared" si="61"/>
        <v>0</v>
      </c>
      <c r="CW75" s="289">
        <f t="shared" si="62"/>
        <v>0</v>
      </c>
      <c r="CX75" s="289">
        <f t="shared" si="63"/>
        <v>0</v>
      </c>
      <c r="CY75" s="306"/>
      <c r="DB75" s="306"/>
      <c r="DD75" s="160"/>
      <c r="DE75" s="163"/>
      <c r="DF75" s="160"/>
      <c r="DG75" s="160"/>
      <c r="DH75" s="163"/>
      <c r="DI75" s="160"/>
      <c r="DJ75" s="160"/>
      <c r="DK75" s="165"/>
      <c r="DL75" s="160"/>
      <c r="DM75" s="160"/>
      <c r="DN75" s="289">
        <f t="shared" si="64"/>
        <v>0</v>
      </c>
      <c r="DO75" s="289">
        <f t="shared" si="65"/>
        <v>0</v>
      </c>
      <c r="DP75" s="289">
        <f t="shared" si="66"/>
        <v>0</v>
      </c>
      <c r="DQ75" s="289">
        <f t="shared" si="67"/>
        <v>0</v>
      </c>
      <c r="DR75" s="160"/>
      <c r="DS75" s="160"/>
      <c r="DT75" s="160"/>
      <c r="DU75" s="158"/>
      <c r="DV75" s="160"/>
      <c r="DW75" s="160"/>
      <c r="DX75" s="160"/>
      <c r="DY75" s="160"/>
      <c r="DZ75" s="160"/>
      <c r="EA75" s="160"/>
      <c r="EB75" s="160"/>
      <c r="EC75" s="160"/>
      <c r="ED75" s="83">
        <f t="shared" si="68"/>
        <v>0</v>
      </c>
      <c r="EE75" s="83">
        <f t="shared" si="69"/>
        <v>0</v>
      </c>
      <c r="EF75" s="83">
        <f t="shared" si="70"/>
        <v>0</v>
      </c>
      <c r="EG75" s="83">
        <f t="shared" si="71"/>
        <v>0</v>
      </c>
      <c r="EH75" s="160"/>
      <c r="EI75" s="160"/>
      <c r="EJ75" s="160"/>
      <c r="EK75" s="158"/>
      <c r="EL75" s="160"/>
      <c r="EM75" s="160"/>
      <c r="EN75" s="160"/>
      <c r="EO75" s="160"/>
      <c r="EP75" s="160"/>
      <c r="EQ75" s="323"/>
      <c r="ER75" s="323"/>
      <c r="ES75" s="323"/>
      <c r="ET75" s="163"/>
      <c r="EU75" s="160"/>
      <c r="EV75" s="160"/>
      <c r="EW75" s="308">
        <f t="shared" si="72"/>
        <v>0</v>
      </c>
      <c r="EX75" s="289">
        <f t="shared" si="73"/>
        <v>0</v>
      </c>
      <c r="EY75" s="289">
        <f t="shared" si="74"/>
        <v>0</v>
      </c>
      <c r="EZ75" s="289">
        <f t="shared" si="75"/>
        <v>0</v>
      </c>
      <c r="FA75" s="158"/>
      <c r="FB75" s="160"/>
      <c r="FC75" s="160"/>
      <c r="FD75" s="158"/>
      <c r="FE75" s="160"/>
      <c r="FF75" s="160"/>
      <c r="FG75" s="160"/>
      <c r="FH75" s="163"/>
      <c r="FI75" s="160"/>
      <c r="FJ75" s="160"/>
      <c r="FK75" s="163"/>
      <c r="FL75" s="160"/>
      <c r="FM75" s="329">
        <f t="shared" si="76"/>
        <v>0</v>
      </c>
      <c r="FN75" s="329">
        <f t="shared" si="77"/>
        <v>0</v>
      </c>
      <c r="FO75" s="329">
        <f t="shared" si="78"/>
        <v>0</v>
      </c>
      <c r="FP75" s="329">
        <f t="shared" si="79"/>
        <v>0</v>
      </c>
    </row>
    <row r="76" spans="1:172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40"/>
        <v>0</v>
      </c>
      <c r="Q76" s="76">
        <f t="shared" si="41"/>
        <v>0</v>
      </c>
      <c r="R76" s="76">
        <f t="shared" si="42"/>
        <v>0</v>
      </c>
      <c r="S76" s="83">
        <f t="shared" si="43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44"/>
        <v>0</v>
      </c>
      <c r="AG76" s="161">
        <f t="shared" si="45"/>
        <v>0</v>
      </c>
      <c r="AH76" s="161">
        <f t="shared" si="46"/>
        <v>0</v>
      </c>
      <c r="AI76" s="161">
        <f t="shared" si="47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48"/>
        <v>0</v>
      </c>
      <c r="AW76" s="161">
        <f t="shared" si="49"/>
        <v>0</v>
      </c>
      <c r="AX76" s="161">
        <f t="shared" si="50"/>
        <v>0</v>
      </c>
      <c r="AY76" s="161">
        <f t="shared" si="51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52"/>
        <v>0</v>
      </c>
      <c r="BP76" s="161">
        <f t="shared" si="53"/>
        <v>0</v>
      </c>
      <c r="BQ76" s="161">
        <f t="shared" si="54"/>
        <v>0</v>
      </c>
      <c r="BR76" s="161">
        <f t="shared" si="55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56"/>
        <v>0</v>
      </c>
      <c r="CF76" s="161">
        <f t="shared" si="57"/>
        <v>0</v>
      </c>
      <c r="CG76" s="161">
        <f t="shared" si="58"/>
        <v>0</v>
      </c>
      <c r="CH76" s="161">
        <f t="shared" si="59"/>
        <v>0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3"/>
      <c r="CS76" s="160"/>
      <c r="CT76" s="160"/>
      <c r="CU76" s="289">
        <f t="shared" si="60"/>
        <v>0</v>
      </c>
      <c r="CV76" s="289">
        <f t="shared" si="61"/>
        <v>0</v>
      </c>
      <c r="CW76" s="289">
        <f t="shared" si="62"/>
        <v>0</v>
      </c>
      <c r="CX76" s="289">
        <f t="shared" si="63"/>
        <v>0</v>
      </c>
      <c r="CY76" s="306"/>
      <c r="DB76" s="306"/>
      <c r="DD76" s="160"/>
      <c r="DE76" s="163"/>
      <c r="DF76" s="160"/>
      <c r="DG76" s="160"/>
      <c r="DH76" s="163"/>
      <c r="DI76" s="160"/>
      <c r="DJ76" s="160"/>
      <c r="DK76" s="165"/>
      <c r="DL76" s="160"/>
      <c r="DM76" s="160"/>
      <c r="DN76" s="289">
        <f t="shared" si="64"/>
        <v>0</v>
      </c>
      <c r="DO76" s="289">
        <f t="shared" si="65"/>
        <v>0</v>
      </c>
      <c r="DP76" s="289">
        <f t="shared" si="66"/>
        <v>0</v>
      </c>
      <c r="DQ76" s="289">
        <f t="shared" si="67"/>
        <v>0</v>
      </c>
      <c r="DR76" s="160"/>
      <c r="DS76" s="160"/>
      <c r="DT76" s="160"/>
      <c r="DU76" s="158"/>
      <c r="DV76" s="160"/>
      <c r="DW76" s="160"/>
      <c r="DX76" s="160"/>
      <c r="DY76" s="160"/>
      <c r="DZ76" s="160"/>
      <c r="EA76" s="160"/>
      <c r="EB76" s="160"/>
      <c r="EC76" s="160"/>
      <c r="ED76" s="83">
        <f t="shared" si="68"/>
        <v>0</v>
      </c>
      <c r="EE76" s="83">
        <f t="shared" si="69"/>
        <v>0</v>
      </c>
      <c r="EF76" s="83">
        <f t="shared" si="70"/>
        <v>0</v>
      </c>
      <c r="EG76" s="83">
        <f t="shared" si="71"/>
        <v>0</v>
      </c>
      <c r="EH76" s="160"/>
      <c r="EI76" s="160"/>
      <c r="EJ76" s="160"/>
      <c r="EK76" s="158"/>
      <c r="EL76" s="160"/>
      <c r="EM76" s="160"/>
      <c r="EN76" s="160"/>
      <c r="EO76" s="160"/>
      <c r="EP76" s="160"/>
      <c r="EQ76" s="323"/>
      <c r="ER76" s="323"/>
      <c r="ES76" s="323"/>
      <c r="ET76" s="163"/>
      <c r="EU76" s="160"/>
      <c r="EV76" s="160"/>
      <c r="EW76" s="308">
        <f t="shared" si="72"/>
        <v>0</v>
      </c>
      <c r="EX76" s="289">
        <f t="shared" si="73"/>
        <v>0</v>
      </c>
      <c r="EY76" s="289">
        <f t="shared" si="74"/>
        <v>0</v>
      </c>
      <c r="EZ76" s="289">
        <f t="shared" si="75"/>
        <v>0</v>
      </c>
      <c r="FA76" s="158"/>
      <c r="FB76" s="160"/>
      <c r="FC76" s="160"/>
      <c r="FD76" s="158"/>
      <c r="FE76" s="160"/>
      <c r="FF76" s="160"/>
      <c r="FG76" s="160"/>
      <c r="FH76" s="163"/>
      <c r="FI76" s="160"/>
      <c r="FJ76" s="160"/>
      <c r="FK76" s="163"/>
      <c r="FL76" s="160"/>
      <c r="FM76" s="329">
        <f t="shared" si="76"/>
        <v>0</v>
      </c>
      <c r="FN76" s="329">
        <f t="shared" si="77"/>
        <v>0</v>
      </c>
      <c r="FO76" s="329">
        <f t="shared" si="78"/>
        <v>0</v>
      </c>
      <c r="FP76" s="329">
        <f t="shared" si="79"/>
        <v>0</v>
      </c>
    </row>
    <row r="77" spans="1:172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40"/>
        <v>0</v>
      </c>
      <c r="Q77" s="76">
        <f t="shared" si="41"/>
        <v>29</v>
      </c>
      <c r="R77" s="76">
        <f t="shared" si="42"/>
        <v>0</v>
      </c>
      <c r="S77" s="83">
        <f t="shared" si="43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44"/>
        <v>0</v>
      </c>
      <c r="AG77" s="161">
        <f t="shared" si="45"/>
        <v>0</v>
      </c>
      <c r="AH77" s="161">
        <f t="shared" si="46"/>
        <v>0</v>
      </c>
      <c r="AI77" s="161">
        <f t="shared" si="47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48"/>
        <v>0</v>
      </c>
      <c r="AW77" s="161">
        <f t="shared" si="49"/>
        <v>0</v>
      </c>
      <c r="AX77" s="161">
        <f t="shared" si="50"/>
        <v>0</v>
      </c>
      <c r="AY77" s="161">
        <f t="shared" si="51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52"/>
        <v>0</v>
      </c>
      <c r="BP77" s="161">
        <f t="shared" si="53"/>
        <v>0</v>
      </c>
      <c r="BQ77" s="161">
        <f t="shared" si="54"/>
        <v>0</v>
      </c>
      <c r="BR77" s="161">
        <f t="shared" si="55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56"/>
        <v>0</v>
      </c>
      <c r="CF77" s="161">
        <f t="shared" si="57"/>
        <v>0</v>
      </c>
      <c r="CG77" s="161">
        <f t="shared" si="58"/>
        <v>0</v>
      </c>
      <c r="CH77" s="161">
        <f t="shared" si="59"/>
        <v>0</v>
      </c>
      <c r="CI77" s="160"/>
      <c r="CJ77" s="160"/>
      <c r="CK77" s="160"/>
      <c r="CL77" s="160"/>
      <c r="CM77" s="160"/>
      <c r="CN77" s="160"/>
      <c r="CO77" s="160"/>
      <c r="CP77" s="160"/>
      <c r="CQ77" s="160"/>
      <c r="CR77" s="163"/>
      <c r="CS77" s="160"/>
      <c r="CT77" s="160"/>
      <c r="CU77" s="289">
        <f t="shared" si="60"/>
        <v>0</v>
      </c>
      <c r="CV77" s="289">
        <f t="shared" si="61"/>
        <v>0</v>
      </c>
      <c r="CW77" s="289">
        <f t="shared" si="62"/>
        <v>0</v>
      </c>
      <c r="CX77" s="289">
        <f t="shared" si="63"/>
        <v>0</v>
      </c>
      <c r="CY77" s="306"/>
      <c r="DB77" s="306"/>
      <c r="DD77" s="160"/>
      <c r="DE77" s="163"/>
      <c r="DF77" s="160"/>
      <c r="DG77" s="160"/>
      <c r="DH77" s="163"/>
      <c r="DI77" s="160"/>
      <c r="DJ77" s="160"/>
      <c r="DK77" s="165"/>
      <c r="DL77" s="160"/>
      <c r="DM77" s="160"/>
      <c r="DN77" s="289">
        <f t="shared" si="64"/>
        <v>0</v>
      </c>
      <c r="DO77" s="289">
        <f t="shared" si="65"/>
        <v>0</v>
      </c>
      <c r="DP77" s="289">
        <f t="shared" si="66"/>
        <v>0</v>
      </c>
      <c r="DQ77" s="289">
        <f t="shared" si="67"/>
        <v>0</v>
      </c>
      <c r="DR77" s="160"/>
      <c r="DS77" s="160"/>
      <c r="DT77" s="160"/>
      <c r="DU77" s="158"/>
      <c r="DV77" s="160"/>
      <c r="DW77" s="160"/>
      <c r="DX77" s="160"/>
      <c r="DY77" s="160"/>
      <c r="DZ77" s="160"/>
      <c r="EA77" s="160"/>
      <c r="EB77" s="160"/>
      <c r="EC77" s="160"/>
      <c r="ED77" s="83">
        <f t="shared" si="68"/>
        <v>0</v>
      </c>
      <c r="EE77" s="83">
        <f t="shared" si="69"/>
        <v>0</v>
      </c>
      <c r="EF77" s="83">
        <f t="shared" si="70"/>
        <v>0</v>
      </c>
      <c r="EG77" s="83">
        <f t="shared" si="71"/>
        <v>0</v>
      </c>
      <c r="EH77" s="160"/>
      <c r="EI77" s="160"/>
      <c r="EJ77" s="160"/>
      <c r="EK77" s="158"/>
      <c r="EL77" s="160"/>
      <c r="EM77" s="160"/>
      <c r="EN77" s="160"/>
      <c r="EO77" s="160"/>
      <c r="EP77" s="160"/>
      <c r="EQ77" s="323"/>
      <c r="ER77" s="323"/>
      <c r="ES77" s="323"/>
      <c r="ET77" s="163"/>
      <c r="EU77" s="160"/>
      <c r="EV77" s="160"/>
      <c r="EW77" s="308">
        <f t="shared" si="72"/>
        <v>0</v>
      </c>
      <c r="EX77" s="289">
        <f t="shared" si="73"/>
        <v>0</v>
      </c>
      <c r="EY77" s="289">
        <f t="shared" si="74"/>
        <v>0</v>
      </c>
      <c r="EZ77" s="289">
        <f t="shared" si="75"/>
        <v>0</v>
      </c>
      <c r="FA77" s="158"/>
      <c r="FB77" s="160"/>
      <c r="FC77" s="160"/>
      <c r="FD77" s="158"/>
      <c r="FE77" s="160"/>
      <c r="FF77" s="160"/>
      <c r="FG77" s="160"/>
      <c r="FH77" s="163"/>
      <c r="FI77" s="160"/>
      <c r="FJ77" s="160"/>
      <c r="FK77" s="163"/>
      <c r="FL77" s="160"/>
      <c r="FM77" s="329">
        <f t="shared" si="76"/>
        <v>0</v>
      </c>
      <c r="FN77" s="329">
        <f t="shared" si="77"/>
        <v>0</v>
      </c>
      <c r="FO77" s="329">
        <f t="shared" si="78"/>
        <v>0</v>
      </c>
      <c r="FP77" s="329">
        <f t="shared" si="79"/>
        <v>0</v>
      </c>
    </row>
    <row r="78" spans="1:172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40"/>
        <v>0</v>
      </c>
      <c r="Q78" s="76">
        <f t="shared" si="41"/>
        <v>0</v>
      </c>
      <c r="R78" s="76">
        <f t="shared" si="42"/>
        <v>0</v>
      </c>
      <c r="S78" s="83">
        <f t="shared" si="43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44"/>
        <v>0</v>
      </c>
      <c r="AG78" s="161">
        <f t="shared" si="45"/>
        <v>0</v>
      </c>
      <c r="AH78" s="161">
        <f t="shared" si="46"/>
        <v>0</v>
      </c>
      <c r="AI78" s="161">
        <f t="shared" si="47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48"/>
        <v>0</v>
      </c>
      <c r="AW78" s="161">
        <f t="shared" si="49"/>
        <v>0</v>
      </c>
      <c r="AX78" s="161">
        <f t="shared" si="50"/>
        <v>0</v>
      </c>
      <c r="AY78" s="161">
        <f t="shared" si="51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52"/>
        <v>0</v>
      </c>
      <c r="BP78" s="161">
        <f t="shared" si="53"/>
        <v>0</v>
      </c>
      <c r="BQ78" s="161">
        <f t="shared" si="54"/>
        <v>0</v>
      </c>
      <c r="BR78" s="161">
        <f t="shared" si="55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56"/>
        <v>0</v>
      </c>
      <c r="CF78" s="161">
        <f t="shared" si="57"/>
        <v>0</v>
      </c>
      <c r="CG78" s="161">
        <f t="shared" si="58"/>
        <v>0</v>
      </c>
      <c r="CH78" s="161">
        <f t="shared" si="59"/>
        <v>0</v>
      </c>
      <c r="CI78" s="160"/>
      <c r="CJ78" s="160"/>
      <c r="CK78" s="160"/>
      <c r="CL78" s="160"/>
      <c r="CM78" s="160"/>
      <c r="CN78" s="160"/>
      <c r="CO78" s="160"/>
      <c r="CP78" s="160"/>
      <c r="CQ78" s="160"/>
      <c r="CR78" s="163"/>
      <c r="CS78" s="160"/>
      <c r="CT78" s="160">
        <v>1</v>
      </c>
      <c r="CU78" s="289">
        <f t="shared" si="60"/>
        <v>0</v>
      </c>
      <c r="CV78" s="289">
        <f t="shared" si="61"/>
        <v>0</v>
      </c>
      <c r="CW78" s="289">
        <f t="shared" si="62"/>
        <v>1</v>
      </c>
      <c r="CX78" s="289">
        <f t="shared" si="63"/>
        <v>1</v>
      </c>
      <c r="CY78" s="306"/>
      <c r="DB78" s="306"/>
      <c r="DD78" s="160"/>
      <c r="DE78" s="163"/>
      <c r="DF78" s="160"/>
      <c r="DG78" s="160"/>
      <c r="DH78" s="163"/>
      <c r="DI78" s="160"/>
      <c r="DJ78" s="160"/>
      <c r="DK78" s="165"/>
      <c r="DL78" s="160"/>
      <c r="DM78" s="160"/>
      <c r="DN78" s="289">
        <f t="shared" si="64"/>
        <v>0</v>
      </c>
      <c r="DO78" s="289">
        <f t="shared" si="65"/>
        <v>0</v>
      </c>
      <c r="DP78" s="289">
        <f t="shared" si="66"/>
        <v>0</v>
      </c>
      <c r="DQ78" s="289">
        <f t="shared" si="67"/>
        <v>0</v>
      </c>
      <c r="DR78" s="160"/>
      <c r="DS78" s="160"/>
      <c r="DT78" s="160"/>
      <c r="DU78" s="158"/>
      <c r="DV78" s="160"/>
      <c r="DW78" s="160"/>
      <c r="DX78" s="160"/>
      <c r="DY78" s="160"/>
      <c r="DZ78" s="160"/>
      <c r="EA78" s="160"/>
      <c r="EB78" s="160"/>
      <c r="EC78" s="160"/>
      <c r="ED78" s="83">
        <f t="shared" si="68"/>
        <v>0</v>
      </c>
      <c r="EE78" s="83">
        <f t="shared" si="69"/>
        <v>0</v>
      </c>
      <c r="EF78" s="83">
        <f t="shared" si="70"/>
        <v>0</v>
      </c>
      <c r="EG78" s="83">
        <f t="shared" si="71"/>
        <v>0</v>
      </c>
      <c r="EH78" s="160"/>
      <c r="EI78" s="160"/>
      <c r="EJ78" s="160"/>
      <c r="EK78" s="158"/>
      <c r="EL78" s="160"/>
      <c r="EM78" s="160">
        <v>1</v>
      </c>
      <c r="EN78" s="160"/>
      <c r="EO78" s="160"/>
      <c r="EP78" s="160"/>
      <c r="EQ78" s="323"/>
      <c r="ER78" s="323"/>
      <c r="ES78" s="323"/>
      <c r="ET78" s="163"/>
      <c r="EU78" s="160"/>
      <c r="EV78" s="160"/>
      <c r="EW78" s="308">
        <f t="shared" si="72"/>
        <v>0</v>
      </c>
      <c r="EX78" s="289">
        <f t="shared" si="73"/>
        <v>0</v>
      </c>
      <c r="EY78" s="289">
        <f t="shared" si="74"/>
        <v>1</v>
      </c>
      <c r="EZ78" s="289">
        <f t="shared" si="75"/>
        <v>1</v>
      </c>
      <c r="FA78" s="158"/>
      <c r="FB78" s="160"/>
      <c r="FC78" s="160"/>
      <c r="FD78" s="158"/>
      <c r="FE78" s="160"/>
      <c r="FF78" s="160"/>
      <c r="FG78" s="160"/>
      <c r="FH78" s="163"/>
      <c r="FI78" s="160"/>
      <c r="FJ78" s="160"/>
      <c r="FK78" s="163"/>
      <c r="FL78" s="160"/>
      <c r="FM78" s="329">
        <f t="shared" si="76"/>
        <v>0</v>
      </c>
      <c r="FN78" s="329">
        <f t="shared" si="77"/>
        <v>0</v>
      </c>
      <c r="FO78" s="329">
        <f t="shared" si="78"/>
        <v>0</v>
      </c>
      <c r="FP78" s="329">
        <f t="shared" si="79"/>
        <v>0</v>
      </c>
    </row>
    <row r="79" spans="1:172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40"/>
        <v>0</v>
      </c>
      <c r="Q79" s="76">
        <f t="shared" si="41"/>
        <v>0</v>
      </c>
      <c r="R79" s="76">
        <f t="shared" si="42"/>
        <v>84</v>
      </c>
      <c r="S79" s="83">
        <f t="shared" si="43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44"/>
        <v>0</v>
      </c>
      <c r="AG79" s="161">
        <f t="shared" si="45"/>
        <v>27</v>
      </c>
      <c r="AH79" s="161">
        <f t="shared" si="46"/>
        <v>0</v>
      </c>
      <c r="AI79" s="161">
        <f t="shared" si="47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48"/>
        <v>0</v>
      </c>
      <c r="AW79" s="161">
        <f t="shared" si="49"/>
        <v>95</v>
      </c>
      <c r="AX79" s="161">
        <f t="shared" si="50"/>
        <v>0</v>
      </c>
      <c r="AY79" s="161">
        <f t="shared" si="51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52"/>
        <v>0</v>
      </c>
      <c r="BP79" s="161">
        <f t="shared" si="53"/>
        <v>259</v>
      </c>
      <c r="BQ79" s="161">
        <f t="shared" si="54"/>
        <v>0</v>
      </c>
      <c r="BR79" s="161">
        <f t="shared" si="55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56"/>
        <v>0</v>
      </c>
      <c r="CF79" s="161">
        <f t="shared" si="57"/>
        <v>0</v>
      </c>
      <c r="CG79" s="161">
        <f t="shared" si="58"/>
        <v>0</v>
      </c>
      <c r="CH79" s="161">
        <f t="shared" si="59"/>
        <v>0</v>
      </c>
      <c r="CI79" s="160"/>
      <c r="CJ79" s="160"/>
      <c r="CK79" s="160"/>
      <c r="CL79" s="160"/>
      <c r="CM79" s="160"/>
      <c r="CN79" s="160"/>
      <c r="CO79" s="160"/>
      <c r="CP79" s="160"/>
      <c r="CQ79" s="160"/>
      <c r="CR79" s="163"/>
      <c r="CS79" s="160"/>
      <c r="CT79" s="160"/>
      <c r="CU79" s="289">
        <f t="shared" si="60"/>
        <v>0</v>
      </c>
      <c r="CV79" s="289">
        <f t="shared" si="61"/>
        <v>0</v>
      </c>
      <c r="CW79" s="289">
        <f t="shared" si="62"/>
        <v>0</v>
      </c>
      <c r="CX79" s="289">
        <f t="shared" si="63"/>
        <v>0</v>
      </c>
      <c r="CY79" s="306"/>
      <c r="DB79" s="306"/>
      <c r="DD79" s="160"/>
      <c r="DE79" s="163"/>
      <c r="DF79" s="160"/>
      <c r="DG79" s="160"/>
      <c r="DH79" s="163"/>
      <c r="DI79" s="160"/>
      <c r="DJ79" s="160"/>
      <c r="DK79" s="165"/>
      <c r="DL79" s="160"/>
      <c r="DM79" s="160"/>
      <c r="DN79" s="289">
        <f t="shared" si="64"/>
        <v>0</v>
      </c>
      <c r="DO79" s="289">
        <f t="shared" si="65"/>
        <v>0</v>
      </c>
      <c r="DP79" s="289">
        <f t="shared" si="66"/>
        <v>0</v>
      </c>
      <c r="DQ79" s="289">
        <f t="shared" si="67"/>
        <v>0</v>
      </c>
      <c r="DR79" s="160"/>
      <c r="DS79" s="160"/>
      <c r="DT79" s="160"/>
      <c r="DU79" s="158"/>
      <c r="DV79" s="160"/>
      <c r="DW79" s="160"/>
      <c r="DX79" s="160"/>
      <c r="DY79" s="160"/>
      <c r="DZ79" s="160"/>
      <c r="EA79" s="160"/>
      <c r="EB79" s="160"/>
      <c r="EC79" s="160"/>
      <c r="ED79" s="83">
        <f t="shared" si="68"/>
        <v>0</v>
      </c>
      <c r="EE79" s="83">
        <f t="shared" si="69"/>
        <v>0</v>
      </c>
      <c r="EF79" s="83">
        <f t="shared" si="70"/>
        <v>0</v>
      </c>
      <c r="EG79" s="83">
        <f t="shared" si="71"/>
        <v>0</v>
      </c>
      <c r="EH79" s="160"/>
      <c r="EI79" s="160"/>
      <c r="EJ79" s="160"/>
      <c r="EK79" s="158"/>
      <c r="EL79" s="160"/>
      <c r="EM79" s="160"/>
      <c r="EN79" s="160"/>
      <c r="EO79" s="160"/>
      <c r="EP79" s="160"/>
      <c r="EQ79" s="323"/>
      <c r="ER79" s="323"/>
      <c r="ES79" s="323"/>
      <c r="ET79" s="163"/>
      <c r="EU79" s="160"/>
      <c r="EV79" s="160"/>
      <c r="EW79" s="308">
        <f t="shared" si="72"/>
        <v>0</v>
      </c>
      <c r="EX79" s="289">
        <f t="shared" si="73"/>
        <v>0</v>
      </c>
      <c r="EY79" s="289">
        <f t="shared" si="74"/>
        <v>0</v>
      </c>
      <c r="EZ79" s="289">
        <f t="shared" si="75"/>
        <v>0</v>
      </c>
      <c r="FA79" s="158"/>
      <c r="FB79" s="160"/>
      <c r="FC79" s="160"/>
      <c r="FD79" s="158"/>
      <c r="FE79" s="160"/>
      <c r="FF79" s="160">
        <v>1</v>
      </c>
      <c r="FG79" s="160"/>
      <c r="FH79" s="163"/>
      <c r="FI79" s="160"/>
      <c r="FJ79" s="160"/>
      <c r="FK79" s="163"/>
      <c r="FL79" s="160"/>
      <c r="FM79" s="329">
        <f t="shared" si="76"/>
        <v>0</v>
      </c>
      <c r="FN79" s="329">
        <f t="shared" si="77"/>
        <v>0</v>
      </c>
      <c r="FO79" s="329">
        <f t="shared" si="78"/>
        <v>1</v>
      </c>
      <c r="FP79" s="329">
        <f t="shared" si="79"/>
        <v>1</v>
      </c>
    </row>
    <row r="80" spans="1:172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40"/>
        <v>0</v>
      </c>
      <c r="Q80" s="76">
        <f t="shared" si="41"/>
        <v>0</v>
      </c>
      <c r="R80" s="76">
        <f t="shared" si="42"/>
        <v>0</v>
      </c>
      <c r="S80" s="83">
        <f t="shared" si="43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44"/>
        <v>0</v>
      </c>
      <c r="AG80" s="161">
        <f t="shared" si="45"/>
        <v>0</v>
      </c>
      <c r="AH80" s="161">
        <f t="shared" si="46"/>
        <v>808</v>
      </c>
      <c r="AI80" s="161">
        <f t="shared" si="47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48"/>
        <v>0</v>
      </c>
      <c r="AW80" s="161">
        <f t="shared" si="49"/>
        <v>0</v>
      </c>
      <c r="AX80" s="161">
        <f t="shared" si="50"/>
        <v>263</v>
      </c>
      <c r="AY80" s="161">
        <f t="shared" si="51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52"/>
        <v>0</v>
      </c>
      <c r="BP80" s="161">
        <f t="shared" si="53"/>
        <v>0</v>
      </c>
      <c r="BQ80" s="161">
        <f t="shared" si="54"/>
        <v>331</v>
      </c>
      <c r="BR80" s="161">
        <f t="shared" si="55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56"/>
        <v>0</v>
      </c>
      <c r="CF80" s="161">
        <f t="shared" si="57"/>
        <v>0</v>
      </c>
      <c r="CG80" s="161">
        <f t="shared" si="58"/>
        <v>331</v>
      </c>
      <c r="CH80" s="161">
        <f t="shared" si="59"/>
        <v>331</v>
      </c>
      <c r="CI80" s="160"/>
      <c r="CJ80" s="160"/>
      <c r="CK80" s="160">
        <v>24</v>
      </c>
      <c r="CL80" s="160"/>
      <c r="CM80" s="160"/>
      <c r="CN80" s="160">
        <v>14</v>
      </c>
      <c r="CO80" s="160"/>
      <c r="CP80" s="160"/>
      <c r="CQ80" s="160">
        <v>15</v>
      </c>
      <c r="CR80" s="163"/>
      <c r="CS80" s="160"/>
      <c r="CT80" s="160">
        <v>135</v>
      </c>
      <c r="CU80" s="289">
        <f t="shared" si="60"/>
        <v>0</v>
      </c>
      <c r="CV80" s="289">
        <f t="shared" si="61"/>
        <v>0</v>
      </c>
      <c r="CW80" s="289">
        <f t="shared" si="62"/>
        <v>188</v>
      </c>
      <c r="CX80" s="289">
        <f t="shared" si="63"/>
        <v>188</v>
      </c>
      <c r="CY80" s="306"/>
      <c r="DB80" s="306"/>
      <c r="DD80" s="160">
        <v>15</v>
      </c>
      <c r="DE80" s="163"/>
      <c r="DF80" s="160"/>
      <c r="DG80" s="160">
        <v>10</v>
      </c>
      <c r="DH80" s="163"/>
      <c r="DI80" s="160"/>
      <c r="DJ80" s="160">
        <v>30</v>
      </c>
      <c r="DK80" s="165"/>
      <c r="DL80" s="160"/>
      <c r="DM80" s="160">
        <v>145</v>
      </c>
      <c r="DN80" s="289">
        <f t="shared" si="64"/>
        <v>0</v>
      </c>
      <c r="DO80" s="289">
        <f t="shared" si="65"/>
        <v>0</v>
      </c>
      <c r="DP80" s="289">
        <f t="shared" si="66"/>
        <v>200</v>
      </c>
      <c r="DQ80" s="289">
        <f t="shared" si="67"/>
        <v>200</v>
      </c>
      <c r="DR80" s="160"/>
      <c r="DS80" s="160"/>
      <c r="DT80" s="160">
        <v>15</v>
      </c>
      <c r="DU80" s="158"/>
      <c r="DV80" s="160"/>
      <c r="DW80" s="160">
        <v>15</v>
      </c>
      <c r="DX80" s="160"/>
      <c r="DY80" s="160"/>
      <c r="DZ80" s="160">
        <v>10</v>
      </c>
      <c r="EA80" s="160"/>
      <c r="EB80" s="160"/>
      <c r="EC80" s="160">
        <v>145</v>
      </c>
      <c r="ED80" s="83">
        <f t="shared" si="68"/>
        <v>0</v>
      </c>
      <c r="EE80" s="83">
        <f t="shared" si="69"/>
        <v>0</v>
      </c>
      <c r="EF80" s="83">
        <f t="shared" si="70"/>
        <v>185</v>
      </c>
      <c r="EG80" s="83">
        <f t="shared" si="71"/>
        <v>185</v>
      </c>
      <c r="EH80" s="160"/>
      <c r="EI80" s="160"/>
      <c r="EJ80" s="160">
        <v>25</v>
      </c>
      <c r="EK80" s="158"/>
      <c r="EL80" s="160"/>
      <c r="EM80" s="160">
        <v>15</v>
      </c>
      <c r="EN80" s="160"/>
      <c r="EO80" s="160"/>
      <c r="EP80" s="160">
        <v>45</v>
      </c>
      <c r="EQ80" s="323"/>
      <c r="ER80" s="323"/>
      <c r="ES80" s="323"/>
      <c r="ET80" s="163"/>
      <c r="EU80" s="160"/>
      <c r="EV80" s="160"/>
      <c r="EW80" s="308">
        <f t="shared" si="72"/>
        <v>0</v>
      </c>
      <c r="EX80" s="289">
        <f t="shared" si="73"/>
        <v>0</v>
      </c>
      <c r="EY80" s="289">
        <f t="shared" si="74"/>
        <v>85</v>
      </c>
      <c r="EZ80" s="289">
        <f t="shared" si="75"/>
        <v>85</v>
      </c>
      <c r="FA80" s="158"/>
      <c r="FB80" s="160"/>
      <c r="FC80" s="160"/>
      <c r="FD80" s="158"/>
      <c r="FE80" s="160"/>
      <c r="FF80" s="160"/>
      <c r="FG80" s="160"/>
      <c r="FH80" s="163"/>
      <c r="FI80" s="160"/>
      <c r="FJ80" s="160"/>
      <c r="FK80" s="163"/>
      <c r="FL80" s="160"/>
      <c r="FM80" s="329">
        <f t="shared" si="76"/>
        <v>0</v>
      </c>
      <c r="FN80" s="329">
        <f t="shared" si="77"/>
        <v>0</v>
      </c>
      <c r="FO80" s="329">
        <f t="shared" si="78"/>
        <v>0</v>
      </c>
      <c r="FP80" s="329">
        <f t="shared" si="79"/>
        <v>0</v>
      </c>
    </row>
    <row r="81" spans="1:172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40"/>
        <v>0</v>
      </c>
      <c r="Q81" s="76">
        <f t="shared" si="41"/>
        <v>0</v>
      </c>
      <c r="R81" s="76">
        <f t="shared" si="42"/>
        <v>0</v>
      </c>
      <c r="S81" s="83">
        <f t="shared" si="43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44"/>
        <v>0</v>
      </c>
      <c r="AG81" s="161">
        <f t="shared" si="45"/>
        <v>0</v>
      </c>
      <c r="AH81" s="161">
        <f t="shared" si="46"/>
        <v>0</v>
      </c>
      <c r="AI81" s="161">
        <f t="shared" si="47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48"/>
        <v>0</v>
      </c>
      <c r="AW81" s="161">
        <f t="shared" si="49"/>
        <v>0</v>
      </c>
      <c r="AX81" s="161">
        <f t="shared" si="50"/>
        <v>0</v>
      </c>
      <c r="AY81" s="161">
        <f t="shared" si="51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52"/>
        <v>0</v>
      </c>
      <c r="BP81" s="161">
        <f t="shared" si="53"/>
        <v>0</v>
      </c>
      <c r="BQ81" s="161">
        <f t="shared" si="54"/>
        <v>0</v>
      </c>
      <c r="BR81" s="161">
        <f t="shared" si="55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56"/>
        <v>0</v>
      </c>
      <c r="CF81" s="161">
        <f t="shared" si="57"/>
        <v>0</v>
      </c>
      <c r="CG81" s="161">
        <f t="shared" si="58"/>
        <v>0</v>
      </c>
      <c r="CH81" s="161">
        <f t="shared" si="59"/>
        <v>0</v>
      </c>
      <c r="CI81" s="160"/>
      <c r="CJ81" s="160"/>
      <c r="CK81" s="160"/>
      <c r="CL81" s="160"/>
      <c r="CM81" s="160"/>
      <c r="CN81" s="160"/>
      <c r="CO81" s="160"/>
      <c r="CP81" s="160"/>
      <c r="CQ81" s="160"/>
      <c r="CR81" s="163"/>
      <c r="CS81" s="160"/>
      <c r="CT81" s="160"/>
      <c r="CU81" s="289">
        <f t="shared" si="60"/>
        <v>0</v>
      </c>
      <c r="CV81" s="289">
        <f t="shared" si="61"/>
        <v>0</v>
      </c>
      <c r="CW81" s="289">
        <f t="shared" si="62"/>
        <v>0</v>
      </c>
      <c r="CX81" s="289">
        <f t="shared" si="63"/>
        <v>0</v>
      </c>
      <c r="CY81" s="306"/>
      <c r="DB81" s="306"/>
      <c r="DD81" s="160"/>
      <c r="DE81" s="163"/>
      <c r="DF81" s="160"/>
      <c r="DG81" s="160"/>
      <c r="DH81" s="163"/>
      <c r="DI81" s="160"/>
      <c r="DJ81" s="160"/>
      <c r="DK81" s="165"/>
      <c r="DL81" s="160"/>
      <c r="DM81" s="160"/>
      <c r="DN81" s="289">
        <f t="shared" si="64"/>
        <v>0</v>
      </c>
      <c r="DO81" s="289">
        <f t="shared" si="65"/>
        <v>0</v>
      </c>
      <c r="DP81" s="289">
        <f t="shared" si="66"/>
        <v>0</v>
      </c>
      <c r="DQ81" s="289">
        <f t="shared" si="67"/>
        <v>0</v>
      </c>
      <c r="DR81" s="160"/>
      <c r="DS81" s="160"/>
      <c r="DT81" s="160"/>
      <c r="DU81" s="158"/>
      <c r="DV81" s="160"/>
      <c r="DW81" s="160"/>
      <c r="DX81" s="160"/>
      <c r="DY81" s="160"/>
      <c r="DZ81" s="160"/>
      <c r="EA81" s="160"/>
      <c r="EB81" s="160"/>
      <c r="EC81" s="160"/>
      <c r="ED81" s="83">
        <f t="shared" si="68"/>
        <v>0</v>
      </c>
      <c r="EE81" s="83">
        <f t="shared" si="69"/>
        <v>0</v>
      </c>
      <c r="EF81" s="83">
        <f t="shared" si="70"/>
        <v>0</v>
      </c>
      <c r="EG81" s="83">
        <f t="shared" si="71"/>
        <v>0</v>
      </c>
      <c r="EH81" s="160"/>
      <c r="EI81" s="160"/>
      <c r="EJ81" s="160"/>
      <c r="EK81" s="158"/>
      <c r="EL81" s="160"/>
      <c r="EM81" s="160"/>
      <c r="EN81" s="160"/>
      <c r="EO81" s="160"/>
      <c r="EP81" s="160"/>
      <c r="EQ81" s="323"/>
      <c r="ER81" s="323"/>
      <c r="ES81" s="323"/>
      <c r="ET81" s="163"/>
      <c r="EU81" s="160"/>
      <c r="EV81" s="160"/>
      <c r="EW81" s="308">
        <f t="shared" si="72"/>
        <v>0</v>
      </c>
      <c r="EX81" s="289">
        <f t="shared" si="73"/>
        <v>0</v>
      </c>
      <c r="EY81" s="289">
        <f t="shared" si="74"/>
        <v>0</v>
      </c>
      <c r="EZ81" s="289">
        <f t="shared" si="75"/>
        <v>0</v>
      </c>
      <c r="FA81" s="158"/>
      <c r="FB81" s="160"/>
      <c r="FC81" s="160">
        <v>30</v>
      </c>
      <c r="FD81" s="158"/>
      <c r="FE81" s="160"/>
      <c r="FF81" s="160">
        <v>15</v>
      </c>
      <c r="FG81" s="160"/>
      <c r="FH81" s="163"/>
      <c r="FI81" s="160">
        <v>105</v>
      </c>
      <c r="FJ81" s="160"/>
      <c r="FK81" s="163"/>
      <c r="FL81" s="160"/>
      <c r="FM81" s="329">
        <f t="shared" si="76"/>
        <v>0</v>
      </c>
      <c r="FN81" s="329">
        <f t="shared" si="77"/>
        <v>0</v>
      </c>
      <c r="FO81" s="329">
        <f t="shared" si="78"/>
        <v>150</v>
      </c>
      <c r="FP81" s="329">
        <f t="shared" si="79"/>
        <v>150</v>
      </c>
    </row>
    <row r="82" spans="1:172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40"/>
        <v>0</v>
      </c>
      <c r="Q82" s="76">
        <f t="shared" si="41"/>
        <v>0</v>
      </c>
      <c r="R82" s="76">
        <f t="shared" si="42"/>
        <v>0</v>
      </c>
      <c r="S82" s="83">
        <f t="shared" si="43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44"/>
        <v>0</v>
      </c>
      <c r="AG82" s="161">
        <f t="shared" si="45"/>
        <v>0</v>
      </c>
      <c r="AH82" s="161">
        <f t="shared" si="46"/>
        <v>0</v>
      </c>
      <c r="AI82" s="161">
        <f t="shared" si="47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48"/>
        <v>0</v>
      </c>
      <c r="AW82" s="161">
        <f t="shared" si="49"/>
        <v>0</v>
      </c>
      <c r="AX82" s="161">
        <f t="shared" si="50"/>
        <v>0</v>
      </c>
      <c r="AY82" s="161">
        <f t="shared" si="51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52"/>
        <v>0</v>
      </c>
      <c r="BP82" s="161">
        <f t="shared" si="53"/>
        <v>0</v>
      </c>
      <c r="BQ82" s="161">
        <f t="shared" si="54"/>
        <v>0</v>
      </c>
      <c r="BR82" s="161">
        <f t="shared" si="55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56"/>
        <v>0</v>
      </c>
      <c r="CF82" s="161">
        <f t="shared" si="57"/>
        <v>0</v>
      </c>
      <c r="CG82" s="161">
        <f t="shared" si="58"/>
        <v>0</v>
      </c>
      <c r="CH82" s="161">
        <f t="shared" si="59"/>
        <v>0</v>
      </c>
      <c r="CI82" s="160"/>
      <c r="CJ82" s="160"/>
      <c r="CK82" s="160"/>
      <c r="CL82" s="160"/>
      <c r="CM82" s="160"/>
      <c r="CN82" s="160"/>
      <c r="CO82" s="160"/>
      <c r="CP82" s="160"/>
      <c r="CQ82" s="160"/>
      <c r="CR82" s="163"/>
      <c r="CS82" s="160"/>
      <c r="CT82" s="160"/>
      <c r="CU82" s="289">
        <f t="shared" si="60"/>
        <v>0</v>
      </c>
      <c r="CV82" s="289">
        <f t="shared" si="61"/>
        <v>0</v>
      </c>
      <c r="CW82" s="289">
        <f t="shared" si="62"/>
        <v>0</v>
      </c>
      <c r="CX82" s="289">
        <f t="shared" si="63"/>
        <v>0</v>
      </c>
      <c r="CY82" s="306"/>
      <c r="DB82" s="306"/>
      <c r="DD82" s="160"/>
      <c r="DE82" s="163"/>
      <c r="DF82" s="160"/>
      <c r="DG82" s="160"/>
      <c r="DH82" s="163"/>
      <c r="DI82" s="160"/>
      <c r="DJ82" s="160"/>
      <c r="DK82" s="165"/>
      <c r="DL82" s="160"/>
      <c r="DM82" s="160"/>
      <c r="DN82" s="289">
        <f t="shared" si="64"/>
        <v>0</v>
      </c>
      <c r="DO82" s="289">
        <f t="shared" si="65"/>
        <v>0</v>
      </c>
      <c r="DP82" s="289">
        <f t="shared" si="66"/>
        <v>0</v>
      </c>
      <c r="DQ82" s="289">
        <f t="shared" si="67"/>
        <v>0</v>
      </c>
      <c r="DR82" s="160"/>
      <c r="DS82" s="160"/>
      <c r="DT82" s="160"/>
      <c r="DU82" s="158"/>
      <c r="DV82" s="160"/>
      <c r="DW82" s="160"/>
      <c r="DX82" s="160"/>
      <c r="DY82" s="160"/>
      <c r="DZ82" s="160"/>
      <c r="EA82" s="160"/>
      <c r="EB82" s="160"/>
      <c r="EC82" s="160"/>
      <c r="ED82" s="83">
        <f t="shared" si="68"/>
        <v>0</v>
      </c>
      <c r="EE82" s="83">
        <f t="shared" si="69"/>
        <v>0</v>
      </c>
      <c r="EF82" s="83">
        <f t="shared" si="70"/>
        <v>0</v>
      </c>
      <c r="EG82" s="83">
        <f t="shared" si="71"/>
        <v>0</v>
      </c>
      <c r="EH82" s="160"/>
      <c r="EI82" s="160"/>
      <c r="EJ82" s="160"/>
      <c r="EK82" s="158"/>
      <c r="EL82" s="160"/>
      <c r="EM82" s="160"/>
      <c r="EN82" s="160"/>
      <c r="EO82" s="160"/>
      <c r="EP82" s="160"/>
      <c r="EQ82" s="323"/>
      <c r="ER82" s="323"/>
      <c r="ES82" s="323"/>
      <c r="ET82" s="163"/>
      <c r="EU82" s="160"/>
      <c r="EV82" s="160"/>
      <c r="EW82" s="308">
        <f t="shared" si="72"/>
        <v>0</v>
      </c>
      <c r="EX82" s="289">
        <f t="shared" si="73"/>
        <v>0</v>
      </c>
      <c r="EY82" s="289">
        <f t="shared" si="74"/>
        <v>0</v>
      </c>
      <c r="EZ82" s="289">
        <f t="shared" si="75"/>
        <v>0</v>
      </c>
      <c r="FA82" s="158"/>
      <c r="FB82" s="160"/>
      <c r="FC82" s="160"/>
      <c r="FD82" s="158"/>
      <c r="FE82" s="160"/>
      <c r="FF82" s="160"/>
      <c r="FG82" s="160"/>
      <c r="FH82" s="163"/>
      <c r="FI82" s="160"/>
      <c r="FJ82" s="160"/>
      <c r="FK82" s="163"/>
      <c r="FL82" s="160"/>
      <c r="FM82" s="329">
        <f t="shared" si="76"/>
        <v>0</v>
      </c>
      <c r="FN82" s="329">
        <f t="shared" si="77"/>
        <v>0</v>
      </c>
      <c r="FO82" s="329">
        <f t="shared" si="78"/>
        <v>0</v>
      </c>
      <c r="FP82" s="329">
        <f t="shared" si="79"/>
        <v>0</v>
      </c>
    </row>
    <row r="83" spans="1:172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40"/>
        <v>0</v>
      </c>
      <c r="Q83" s="76">
        <f t="shared" si="41"/>
        <v>0</v>
      </c>
      <c r="R83" s="76">
        <f t="shared" si="42"/>
        <v>0</v>
      </c>
      <c r="S83" s="83">
        <f t="shared" si="43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44"/>
        <v>11</v>
      </c>
      <c r="AG83" s="161">
        <f t="shared" si="45"/>
        <v>0</v>
      </c>
      <c r="AH83" s="161">
        <f t="shared" si="46"/>
        <v>0</v>
      </c>
      <c r="AI83" s="161">
        <f t="shared" si="47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48"/>
        <v>0</v>
      </c>
      <c r="AW83" s="161">
        <f t="shared" si="49"/>
        <v>0</v>
      </c>
      <c r="AX83" s="161">
        <f t="shared" si="50"/>
        <v>0</v>
      </c>
      <c r="AY83" s="161">
        <f t="shared" si="51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52"/>
        <v>0</v>
      </c>
      <c r="BP83" s="161">
        <f t="shared" si="53"/>
        <v>0</v>
      </c>
      <c r="BQ83" s="161">
        <f t="shared" si="54"/>
        <v>0</v>
      </c>
      <c r="BR83" s="161">
        <f t="shared" si="55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56"/>
        <v>0</v>
      </c>
      <c r="CF83" s="161">
        <f t="shared" si="57"/>
        <v>0</v>
      </c>
      <c r="CG83" s="161">
        <f t="shared" si="58"/>
        <v>0</v>
      </c>
      <c r="CH83" s="161">
        <f t="shared" si="59"/>
        <v>0</v>
      </c>
      <c r="CI83" s="160"/>
      <c r="CJ83" s="160"/>
      <c r="CK83" s="160"/>
      <c r="CL83" s="160"/>
      <c r="CM83" s="160"/>
      <c r="CN83" s="160"/>
      <c r="CO83" s="160"/>
      <c r="CP83" s="160"/>
      <c r="CQ83" s="160"/>
      <c r="CR83" s="163"/>
      <c r="CS83" s="160"/>
      <c r="CT83" s="160"/>
      <c r="CU83" s="289">
        <f t="shared" si="60"/>
        <v>0</v>
      </c>
      <c r="CV83" s="289">
        <f t="shared" si="61"/>
        <v>0</v>
      </c>
      <c r="CW83" s="289">
        <f t="shared" si="62"/>
        <v>0</v>
      </c>
      <c r="CX83" s="289">
        <f t="shared" si="63"/>
        <v>0</v>
      </c>
      <c r="CY83" s="306"/>
      <c r="DB83" s="306"/>
      <c r="DD83" s="160"/>
      <c r="DE83" s="163"/>
      <c r="DF83" s="160"/>
      <c r="DG83" s="160"/>
      <c r="DH83" s="163"/>
      <c r="DI83" s="160"/>
      <c r="DJ83" s="160"/>
      <c r="DK83" s="165"/>
      <c r="DL83" s="160"/>
      <c r="DM83" s="160"/>
      <c r="DN83" s="289">
        <f t="shared" si="64"/>
        <v>0</v>
      </c>
      <c r="DO83" s="289">
        <f t="shared" si="65"/>
        <v>0</v>
      </c>
      <c r="DP83" s="289">
        <f t="shared" si="66"/>
        <v>0</v>
      </c>
      <c r="DQ83" s="289">
        <f t="shared" si="67"/>
        <v>0</v>
      </c>
      <c r="DR83" s="160"/>
      <c r="DS83" s="160"/>
      <c r="DT83" s="160"/>
      <c r="DU83" s="158"/>
      <c r="DV83" s="160"/>
      <c r="DW83" s="160"/>
      <c r="DX83" s="160"/>
      <c r="DY83" s="160"/>
      <c r="DZ83" s="160"/>
      <c r="EA83" s="160"/>
      <c r="EB83" s="160"/>
      <c r="EC83" s="160"/>
      <c r="ED83" s="83">
        <f t="shared" si="68"/>
        <v>0</v>
      </c>
      <c r="EE83" s="83">
        <f t="shared" si="69"/>
        <v>0</v>
      </c>
      <c r="EF83" s="83">
        <f t="shared" si="70"/>
        <v>0</v>
      </c>
      <c r="EG83" s="83">
        <f t="shared" si="71"/>
        <v>0</v>
      </c>
      <c r="EH83" s="160"/>
      <c r="EI83" s="160"/>
      <c r="EJ83" s="160"/>
      <c r="EK83" s="158"/>
      <c r="EL83" s="160"/>
      <c r="EM83" s="160"/>
      <c r="EN83" s="160"/>
      <c r="EO83" s="160"/>
      <c r="EP83" s="160"/>
      <c r="EQ83" s="323"/>
      <c r="ER83" s="323"/>
      <c r="ES83" s="323"/>
      <c r="ET83" s="163"/>
      <c r="EU83" s="160"/>
      <c r="EV83" s="160"/>
      <c r="EW83" s="308">
        <f t="shared" si="72"/>
        <v>0</v>
      </c>
      <c r="EX83" s="289">
        <f t="shared" si="73"/>
        <v>0</v>
      </c>
      <c r="EY83" s="289">
        <f t="shared" si="74"/>
        <v>0</v>
      </c>
      <c r="EZ83" s="289">
        <f t="shared" si="75"/>
        <v>0</v>
      </c>
      <c r="FA83" s="158"/>
      <c r="FB83" s="160"/>
      <c r="FC83" s="160"/>
      <c r="FD83" s="158"/>
      <c r="FE83" s="160"/>
      <c r="FF83" s="160"/>
      <c r="FG83" s="160"/>
      <c r="FH83" s="163"/>
      <c r="FI83" s="160"/>
      <c r="FJ83" s="160"/>
      <c r="FK83" s="163"/>
      <c r="FL83" s="160"/>
      <c r="FM83" s="329">
        <f t="shared" si="76"/>
        <v>0</v>
      </c>
      <c r="FN83" s="329">
        <f t="shared" si="77"/>
        <v>0</v>
      </c>
      <c r="FO83" s="329">
        <f t="shared" si="78"/>
        <v>0</v>
      </c>
      <c r="FP83" s="329">
        <f t="shared" si="79"/>
        <v>0</v>
      </c>
    </row>
    <row r="84" spans="1:172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40"/>
        <v>0</v>
      </c>
      <c r="Q84" s="76">
        <f t="shared" si="41"/>
        <v>0</v>
      </c>
      <c r="R84" s="76">
        <f t="shared" si="42"/>
        <v>0</v>
      </c>
      <c r="S84" s="83">
        <f t="shared" si="43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44"/>
        <v>0</v>
      </c>
      <c r="AG84" s="161">
        <f t="shared" si="45"/>
        <v>0</v>
      </c>
      <c r="AH84" s="161">
        <f t="shared" si="46"/>
        <v>0</v>
      </c>
      <c r="AI84" s="161">
        <f t="shared" si="47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48"/>
        <v>0</v>
      </c>
      <c r="AW84" s="161">
        <f t="shared" si="49"/>
        <v>0</v>
      </c>
      <c r="AX84" s="161">
        <f t="shared" si="50"/>
        <v>0</v>
      </c>
      <c r="AY84" s="161">
        <f t="shared" si="51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52"/>
        <v>0</v>
      </c>
      <c r="BP84" s="161">
        <f t="shared" si="53"/>
        <v>0</v>
      </c>
      <c r="BQ84" s="161">
        <f t="shared" si="54"/>
        <v>0</v>
      </c>
      <c r="BR84" s="161">
        <f t="shared" si="55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56"/>
        <v>0</v>
      </c>
      <c r="CF84" s="161">
        <f t="shared" si="57"/>
        <v>0</v>
      </c>
      <c r="CG84" s="161">
        <f t="shared" si="58"/>
        <v>0</v>
      </c>
      <c r="CH84" s="161">
        <f t="shared" si="59"/>
        <v>0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3"/>
      <c r="CS84" s="160"/>
      <c r="CT84" s="160"/>
      <c r="CU84" s="289">
        <f t="shared" si="60"/>
        <v>0</v>
      </c>
      <c r="CV84" s="289">
        <f t="shared" si="61"/>
        <v>0</v>
      </c>
      <c r="CW84" s="289">
        <f t="shared" si="62"/>
        <v>0</v>
      </c>
      <c r="CX84" s="289">
        <f t="shared" si="63"/>
        <v>0</v>
      </c>
      <c r="CY84" s="306"/>
      <c r="DB84" s="306"/>
      <c r="DD84" s="160"/>
      <c r="DE84" s="163"/>
      <c r="DF84" s="160"/>
      <c r="DG84" s="160"/>
      <c r="DH84" s="163"/>
      <c r="DI84" s="160"/>
      <c r="DJ84" s="160"/>
      <c r="DK84" s="165"/>
      <c r="DL84" s="160"/>
      <c r="DM84" s="160"/>
      <c r="DN84" s="289">
        <f t="shared" si="64"/>
        <v>0</v>
      </c>
      <c r="DO84" s="289">
        <f t="shared" si="65"/>
        <v>0</v>
      </c>
      <c r="DP84" s="289">
        <f t="shared" si="66"/>
        <v>0</v>
      </c>
      <c r="DQ84" s="289">
        <f t="shared" si="67"/>
        <v>0</v>
      </c>
      <c r="DR84" s="160"/>
      <c r="DS84" s="160"/>
      <c r="DT84" s="160"/>
      <c r="DU84" s="158"/>
      <c r="DV84" s="160"/>
      <c r="DW84" s="160"/>
      <c r="DX84" s="160"/>
      <c r="DY84" s="160"/>
      <c r="DZ84" s="160"/>
      <c r="EA84" s="160"/>
      <c r="EB84" s="160"/>
      <c r="EC84" s="160"/>
      <c r="ED84" s="83">
        <f t="shared" si="68"/>
        <v>0</v>
      </c>
      <c r="EE84" s="83">
        <f t="shared" si="69"/>
        <v>0</v>
      </c>
      <c r="EF84" s="83">
        <f t="shared" si="70"/>
        <v>0</v>
      </c>
      <c r="EG84" s="83">
        <f t="shared" si="71"/>
        <v>0</v>
      </c>
      <c r="EH84" s="160"/>
      <c r="EI84" s="160"/>
      <c r="EJ84" s="160"/>
      <c r="EK84" s="158"/>
      <c r="EL84" s="160"/>
      <c r="EM84" s="160"/>
      <c r="EN84" s="160"/>
      <c r="EO84" s="160"/>
      <c r="EP84" s="160"/>
      <c r="EQ84" s="323"/>
      <c r="ER84" s="323"/>
      <c r="ES84" s="323"/>
      <c r="ET84" s="163"/>
      <c r="EU84" s="160"/>
      <c r="EV84" s="160"/>
      <c r="EW84" s="308">
        <f t="shared" si="72"/>
        <v>0</v>
      </c>
      <c r="EX84" s="289">
        <f t="shared" si="73"/>
        <v>0</v>
      </c>
      <c r="EY84" s="289">
        <f t="shared" si="74"/>
        <v>0</v>
      </c>
      <c r="EZ84" s="289">
        <f t="shared" si="75"/>
        <v>0</v>
      </c>
      <c r="FA84" s="158"/>
      <c r="FB84" s="160"/>
      <c r="FC84" s="160"/>
      <c r="FD84" s="158"/>
      <c r="FE84" s="160"/>
      <c r="FF84" s="160"/>
      <c r="FG84" s="160"/>
      <c r="FH84" s="163"/>
      <c r="FI84" s="160"/>
      <c r="FJ84" s="160"/>
      <c r="FK84" s="163"/>
      <c r="FL84" s="160"/>
      <c r="FM84" s="329">
        <f t="shared" si="76"/>
        <v>0</v>
      </c>
      <c r="FN84" s="329">
        <f t="shared" si="77"/>
        <v>0</v>
      </c>
      <c r="FO84" s="329">
        <f t="shared" si="78"/>
        <v>0</v>
      </c>
      <c r="FP84" s="329">
        <f t="shared" si="79"/>
        <v>0</v>
      </c>
    </row>
    <row r="85" spans="1:172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40"/>
        <v>0</v>
      </c>
      <c r="Q85" s="76">
        <f t="shared" si="41"/>
        <v>2</v>
      </c>
      <c r="R85" s="76">
        <f t="shared" si="42"/>
        <v>0</v>
      </c>
      <c r="S85" s="83">
        <f t="shared" si="43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44"/>
        <v>0</v>
      </c>
      <c r="AG85" s="161">
        <f t="shared" si="45"/>
        <v>0</v>
      </c>
      <c r="AH85" s="161">
        <f t="shared" si="46"/>
        <v>0</v>
      </c>
      <c r="AI85" s="161">
        <f t="shared" si="47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48"/>
        <v>0</v>
      </c>
      <c r="AW85" s="161">
        <f t="shared" si="49"/>
        <v>0</v>
      </c>
      <c r="AX85" s="161">
        <f t="shared" si="50"/>
        <v>0</v>
      </c>
      <c r="AY85" s="161">
        <f t="shared" si="51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52"/>
        <v>0</v>
      </c>
      <c r="BP85" s="161">
        <f t="shared" si="53"/>
        <v>0</v>
      </c>
      <c r="BQ85" s="161">
        <f t="shared" si="54"/>
        <v>0</v>
      </c>
      <c r="BR85" s="161">
        <f t="shared" si="55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56"/>
        <v>0</v>
      </c>
      <c r="CF85" s="161">
        <f t="shared" si="57"/>
        <v>0</v>
      </c>
      <c r="CG85" s="161">
        <f t="shared" si="58"/>
        <v>0</v>
      </c>
      <c r="CH85" s="161">
        <f t="shared" si="59"/>
        <v>0</v>
      </c>
      <c r="CI85" s="160"/>
      <c r="CJ85" s="160"/>
      <c r="CK85" s="160"/>
      <c r="CL85" s="160"/>
      <c r="CM85" s="160"/>
      <c r="CN85" s="160"/>
      <c r="CO85" s="160"/>
      <c r="CP85" s="160"/>
      <c r="CQ85" s="160"/>
      <c r="CR85" s="163"/>
      <c r="CS85" s="160"/>
      <c r="CT85" s="160"/>
      <c r="CU85" s="289">
        <f t="shared" si="60"/>
        <v>0</v>
      </c>
      <c r="CV85" s="289">
        <f t="shared" si="61"/>
        <v>0</v>
      </c>
      <c r="CW85" s="289">
        <f t="shared" si="62"/>
        <v>0</v>
      </c>
      <c r="CX85" s="289">
        <f t="shared" si="63"/>
        <v>0</v>
      </c>
      <c r="CY85" s="306"/>
      <c r="DB85" s="306"/>
      <c r="DD85" s="160"/>
      <c r="DE85" s="163"/>
      <c r="DF85" s="160"/>
      <c r="DG85" s="160"/>
      <c r="DH85" s="163"/>
      <c r="DI85" s="160"/>
      <c r="DJ85" s="160"/>
      <c r="DK85" s="165"/>
      <c r="DL85" s="160"/>
      <c r="DM85" s="160"/>
      <c r="DN85" s="289">
        <f t="shared" si="64"/>
        <v>0</v>
      </c>
      <c r="DO85" s="289">
        <f t="shared" si="65"/>
        <v>0</v>
      </c>
      <c r="DP85" s="289">
        <f t="shared" si="66"/>
        <v>0</v>
      </c>
      <c r="DQ85" s="289">
        <f t="shared" si="67"/>
        <v>0</v>
      </c>
      <c r="DR85" s="160"/>
      <c r="DS85" s="160"/>
      <c r="DT85" s="160"/>
      <c r="DU85" s="158"/>
      <c r="DV85" s="160"/>
      <c r="DW85" s="160"/>
      <c r="DX85" s="160"/>
      <c r="DY85" s="160"/>
      <c r="DZ85" s="160"/>
      <c r="EA85" s="160"/>
      <c r="EB85" s="160"/>
      <c r="EC85" s="160"/>
      <c r="ED85" s="83">
        <f t="shared" si="68"/>
        <v>0</v>
      </c>
      <c r="EE85" s="83">
        <f t="shared" si="69"/>
        <v>0</v>
      </c>
      <c r="EF85" s="83">
        <f t="shared" si="70"/>
        <v>0</v>
      </c>
      <c r="EG85" s="83">
        <f t="shared" si="71"/>
        <v>0</v>
      </c>
      <c r="EH85" s="160"/>
      <c r="EI85" s="160"/>
      <c r="EJ85" s="160"/>
      <c r="EK85" s="158"/>
      <c r="EL85" s="160"/>
      <c r="EM85" s="160"/>
      <c r="EN85" s="160"/>
      <c r="EO85" s="160"/>
      <c r="EP85" s="160"/>
      <c r="EQ85" s="323"/>
      <c r="ER85" s="323"/>
      <c r="ES85" s="323"/>
      <c r="ET85" s="163"/>
      <c r="EU85" s="160"/>
      <c r="EV85" s="160"/>
      <c r="EW85" s="308">
        <f t="shared" si="72"/>
        <v>0</v>
      </c>
      <c r="EX85" s="289">
        <f t="shared" si="73"/>
        <v>0</v>
      </c>
      <c r="EY85" s="289">
        <f t="shared" si="74"/>
        <v>0</v>
      </c>
      <c r="EZ85" s="289">
        <f t="shared" si="75"/>
        <v>0</v>
      </c>
      <c r="FA85" s="158"/>
      <c r="FB85" s="160"/>
      <c r="FC85" s="160"/>
      <c r="FD85" s="158"/>
      <c r="FE85" s="160"/>
      <c r="FF85" s="160"/>
      <c r="FG85" s="160"/>
      <c r="FH85" s="163"/>
      <c r="FI85" s="160"/>
      <c r="FJ85" s="160"/>
      <c r="FK85" s="163"/>
      <c r="FL85" s="160"/>
      <c r="FM85" s="329">
        <f t="shared" si="76"/>
        <v>0</v>
      </c>
      <c r="FN85" s="329">
        <f t="shared" si="77"/>
        <v>0</v>
      </c>
      <c r="FO85" s="329">
        <f t="shared" si="78"/>
        <v>0</v>
      </c>
      <c r="FP85" s="329">
        <f t="shared" si="79"/>
        <v>0</v>
      </c>
    </row>
    <row r="86" spans="1:172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40"/>
        <v>2</v>
      </c>
      <c r="Q86" s="76">
        <f t="shared" si="41"/>
        <v>0</v>
      </c>
      <c r="R86" s="76">
        <f t="shared" si="42"/>
        <v>29</v>
      </c>
      <c r="S86" s="83">
        <f t="shared" si="43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44"/>
        <v>0</v>
      </c>
      <c r="AG86" s="161">
        <f t="shared" si="45"/>
        <v>0</v>
      </c>
      <c r="AH86" s="161">
        <f t="shared" si="46"/>
        <v>0</v>
      </c>
      <c r="AI86" s="161">
        <f t="shared" si="47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48"/>
        <v>1</v>
      </c>
      <c r="AW86" s="161">
        <f t="shared" si="49"/>
        <v>0</v>
      </c>
      <c r="AX86" s="161">
        <f t="shared" si="50"/>
        <v>0</v>
      </c>
      <c r="AY86" s="161">
        <f t="shared" si="51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52"/>
        <v>2</v>
      </c>
      <c r="BP86" s="161">
        <f t="shared" si="53"/>
        <v>0</v>
      </c>
      <c r="BQ86" s="161">
        <f t="shared" si="54"/>
        <v>0</v>
      </c>
      <c r="BR86" s="161">
        <f t="shared" si="55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56"/>
        <v>0</v>
      </c>
      <c r="CF86" s="161">
        <f t="shared" si="57"/>
        <v>0</v>
      </c>
      <c r="CG86" s="161">
        <f t="shared" si="58"/>
        <v>0</v>
      </c>
      <c r="CH86" s="161">
        <f t="shared" si="59"/>
        <v>0</v>
      </c>
      <c r="CI86" s="160"/>
      <c r="CJ86" s="160"/>
      <c r="CK86" s="160"/>
      <c r="CL86" s="160"/>
      <c r="CM86" s="160"/>
      <c r="CN86" s="160"/>
      <c r="CO86" s="160"/>
      <c r="CP86" s="160"/>
      <c r="CQ86" s="160"/>
      <c r="CR86" s="163"/>
      <c r="CS86" s="160"/>
      <c r="CT86" s="160"/>
      <c r="CU86" s="289">
        <f t="shared" si="60"/>
        <v>0</v>
      </c>
      <c r="CV86" s="289">
        <f t="shared" si="61"/>
        <v>0</v>
      </c>
      <c r="CW86" s="289">
        <f t="shared" si="62"/>
        <v>0</v>
      </c>
      <c r="CX86" s="289">
        <f t="shared" si="63"/>
        <v>0</v>
      </c>
      <c r="CY86" s="306"/>
      <c r="DB86" s="306"/>
      <c r="DD86" s="160"/>
      <c r="DE86" s="163"/>
      <c r="DF86" s="160"/>
      <c r="DG86" s="160"/>
      <c r="DH86" s="163">
        <v>2</v>
      </c>
      <c r="DI86" s="160"/>
      <c r="DJ86" s="160"/>
      <c r="DK86" s="165"/>
      <c r="DL86" s="160"/>
      <c r="DM86" s="160"/>
      <c r="DN86" s="289">
        <f t="shared" si="64"/>
        <v>2</v>
      </c>
      <c r="DO86" s="289">
        <f t="shared" si="65"/>
        <v>0</v>
      </c>
      <c r="DP86" s="289">
        <f t="shared" si="66"/>
        <v>0</v>
      </c>
      <c r="DQ86" s="289">
        <f t="shared" si="67"/>
        <v>2</v>
      </c>
      <c r="DR86" s="160"/>
      <c r="DS86" s="160"/>
      <c r="DT86" s="160"/>
      <c r="DU86" s="158"/>
      <c r="DV86" s="160"/>
      <c r="DW86" s="160"/>
      <c r="DX86" s="160">
        <v>1</v>
      </c>
      <c r="DY86" s="160"/>
      <c r="DZ86" s="160"/>
      <c r="EA86" s="160"/>
      <c r="EB86" s="160"/>
      <c r="EC86" s="160"/>
      <c r="ED86" s="83">
        <f t="shared" si="68"/>
        <v>1</v>
      </c>
      <c r="EE86" s="83">
        <f t="shared" si="69"/>
        <v>0</v>
      </c>
      <c r="EF86" s="83">
        <f t="shared" si="70"/>
        <v>0</v>
      </c>
      <c r="EG86" s="83">
        <f t="shared" si="71"/>
        <v>1</v>
      </c>
      <c r="EH86" s="160"/>
      <c r="EI86" s="160"/>
      <c r="EJ86" s="160"/>
      <c r="EK86" s="158"/>
      <c r="EL86" s="160"/>
      <c r="EM86" s="160"/>
      <c r="EN86" s="160">
        <v>1</v>
      </c>
      <c r="EO86" s="160"/>
      <c r="EP86" s="160"/>
      <c r="EQ86" s="323"/>
      <c r="ER86" s="323"/>
      <c r="ES86" s="323"/>
      <c r="ET86" s="163"/>
      <c r="EU86" s="160"/>
      <c r="EV86" s="160"/>
      <c r="EW86" s="308">
        <f t="shared" si="72"/>
        <v>1</v>
      </c>
      <c r="EX86" s="289">
        <f t="shared" si="73"/>
        <v>0</v>
      </c>
      <c r="EY86" s="289">
        <f t="shared" si="74"/>
        <v>0</v>
      </c>
      <c r="EZ86" s="289">
        <f t="shared" si="75"/>
        <v>1</v>
      </c>
      <c r="FA86" s="158"/>
      <c r="FB86" s="160"/>
      <c r="FC86" s="160"/>
      <c r="FD86" s="158"/>
      <c r="FE86" s="160"/>
      <c r="FF86" s="160"/>
      <c r="FG86" s="160"/>
      <c r="FH86" s="163"/>
      <c r="FI86" s="160"/>
      <c r="FJ86" s="160"/>
      <c r="FK86" s="163"/>
      <c r="FL86" s="160"/>
      <c r="FM86" s="329">
        <f t="shared" si="76"/>
        <v>0</v>
      </c>
      <c r="FN86" s="329">
        <f t="shared" si="77"/>
        <v>0</v>
      </c>
      <c r="FO86" s="329">
        <f t="shared" si="78"/>
        <v>0</v>
      </c>
      <c r="FP86" s="329">
        <f t="shared" si="79"/>
        <v>0</v>
      </c>
    </row>
    <row r="87" spans="1:172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40"/>
        <v>0</v>
      </c>
      <c r="Q87" s="76">
        <f t="shared" si="41"/>
        <v>0</v>
      </c>
      <c r="R87" s="76">
        <f t="shared" si="42"/>
        <v>6</v>
      </c>
      <c r="S87" s="83">
        <f t="shared" si="43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44"/>
        <v>0</v>
      </c>
      <c r="AG87" s="161">
        <f t="shared" si="45"/>
        <v>2</v>
      </c>
      <c r="AH87" s="161">
        <f t="shared" si="46"/>
        <v>0</v>
      </c>
      <c r="AI87" s="161">
        <f t="shared" si="47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48"/>
        <v>0</v>
      </c>
      <c r="AW87" s="161">
        <f t="shared" si="49"/>
        <v>10</v>
      </c>
      <c r="AX87" s="161">
        <f t="shared" si="50"/>
        <v>0</v>
      </c>
      <c r="AY87" s="161">
        <f t="shared" si="51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52"/>
        <v>1</v>
      </c>
      <c r="BP87" s="161">
        <f t="shared" si="53"/>
        <v>1</v>
      </c>
      <c r="BQ87" s="161">
        <f t="shared" si="54"/>
        <v>0</v>
      </c>
      <c r="BR87" s="161">
        <f t="shared" si="55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56"/>
        <v>0</v>
      </c>
      <c r="CF87" s="161">
        <f t="shared" si="57"/>
        <v>3</v>
      </c>
      <c r="CG87" s="161">
        <f t="shared" si="58"/>
        <v>0</v>
      </c>
      <c r="CH87" s="161">
        <f t="shared" si="59"/>
        <v>3</v>
      </c>
      <c r="CI87" s="160"/>
      <c r="CJ87" s="160">
        <v>1</v>
      </c>
      <c r="CK87" s="160"/>
      <c r="CL87" s="160"/>
      <c r="CM87" s="160"/>
      <c r="CN87" s="160"/>
      <c r="CO87" s="160"/>
      <c r="CP87" s="160"/>
      <c r="CQ87" s="160"/>
      <c r="CR87" s="163"/>
      <c r="CS87" s="160"/>
      <c r="CT87" s="160"/>
      <c r="CU87" s="289">
        <f t="shared" si="60"/>
        <v>0</v>
      </c>
      <c r="CV87" s="289">
        <f t="shared" si="61"/>
        <v>1</v>
      </c>
      <c r="CW87" s="289">
        <f t="shared" si="62"/>
        <v>0</v>
      </c>
      <c r="CX87" s="289">
        <f t="shared" si="63"/>
        <v>1</v>
      </c>
      <c r="CY87" s="306"/>
      <c r="DB87" s="306"/>
      <c r="DD87" s="160"/>
      <c r="DE87" s="163"/>
      <c r="DF87" s="160"/>
      <c r="DG87" s="160"/>
      <c r="DH87" s="163">
        <v>1</v>
      </c>
      <c r="DI87" s="160"/>
      <c r="DJ87" s="160"/>
      <c r="DK87" s="165"/>
      <c r="DL87" s="160"/>
      <c r="DM87" s="160"/>
      <c r="DN87" s="289">
        <f t="shared" si="64"/>
        <v>1</v>
      </c>
      <c r="DO87" s="289">
        <f t="shared" si="65"/>
        <v>0</v>
      </c>
      <c r="DP87" s="289">
        <f t="shared" si="66"/>
        <v>0</v>
      </c>
      <c r="DQ87" s="289">
        <f t="shared" si="67"/>
        <v>1</v>
      </c>
      <c r="DR87" s="160"/>
      <c r="DS87" s="160"/>
      <c r="DT87" s="160"/>
      <c r="DU87" s="158"/>
      <c r="DV87" s="160"/>
      <c r="DW87" s="160"/>
      <c r="DX87" s="160"/>
      <c r="DY87" s="160"/>
      <c r="DZ87" s="160"/>
      <c r="EA87" s="160"/>
      <c r="EB87" s="160"/>
      <c r="EC87" s="160"/>
      <c r="ED87" s="83">
        <f t="shared" si="68"/>
        <v>0</v>
      </c>
      <c r="EE87" s="83">
        <f t="shared" si="69"/>
        <v>0</v>
      </c>
      <c r="EF87" s="83">
        <f t="shared" si="70"/>
        <v>0</v>
      </c>
      <c r="EG87" s="83">
        <f t="shared" si="71"/>
        <v>0</v>
      </c>
      <c r="EH87" s="160"/>
      <c r="EI87" s="160"/>
      <c r="EJ87" s="160"/>
      <c r="EK87" s="158"/>
      <c r="EL87" s="160">
        <v>1</v>
      </c>
      <c r="EM87" s="160">
        <v>1</v>
      </c>
      <c r="EN87" s="160"/>
      <c r="EO87" s="160"/>
      <c r="EP87" s="160"/>
      <c r="EQ87" s="323"/>
      <c r="ER87" s="323"/>
      <c r="ES87" s="323"/>
      <c r="ET87" s="163">
        <v>1</v>
      </c>
      <c r="EU87" s="160"/>
      <c r="EV87" s="160"/>
      <c r="EW87" s="308">
        <f t="shared" si="72"/>
        <v>1</v>
      </c>
      <c r="EX87" s="289">
        <f t="shared" si="73"/>
        <v>1</v>
      </c>
      <c r="EY87" s="289">
        <f t="shared" si="74"/>
        <v>1</v>
      </c>
      <c r="EZ87" s="289">
        <f t="shared" si="75"/>
        <v>3</v>
      </c>
      <c r="FA87" s="158"/>
      <c r="FB87" s="160"/>
      <c r="FC87" s="160"/>
      <c r="FD87" s="158">
        <v>1</v>
      </c>
      <c r="FE87" s="160"/>
      <c r="FF87" s="160"/>
      <c r="FG87" s="160"/>
      <c r="FH87" s="163"/>
      <c r="FI87" s="160"/>
      <c r="FJ87" s="160"/>
      <c r="FK87" s="163"/>
      <c r="FL87" s="160"/>
      <c r="FM87" s="329">
        <f t="shared" si="76"/>
        <v>1</v>
      </c>
      <c r="FN87" s="329">
        <f t="shared" si="77"/>
        <v>0</v>
      </c>
      <c r="FO87" s="329">
        <f t="shared" si="78"/>
        <v>0</v>
      </c>
      <c r="FP87" s="329">
        <f t="shared" si="79"/>
        <v>1</v>
      </c>
    </row>
    <row r="88" spans="1:172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40"/>
        <v>2</v>
      </c>
      <c r="Q88" s="76">
        <f t="shared" si="41"/>
        <v>0</v>
      </c>
      <c r="R88" s="76">
        <f t="shared" si="42"/>
        <v>2</v>
      </c>
      <c r="S88" s="83">
        <f t="shared" si="43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44"/>
        <v>0</v>
      </c>
      <c r="AG88" s="161">
        <f t="shared" si="45"/>
        <v>0</v>
      </c>
      <c r="AH88" s="161">
        <f t="shared" si="46"/>
        <v>0</v>
      </c>
      <c r="AI88" s="161">
        <f t="shared" si="47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48"/>
        <v>0</v>
      </c>
      <c r="AW88" s="161">
        <f t="shared" si="49"/>
        <v>0</v>
      </c>
      <c r="AX88" s="161">
        <f t="shared" si="50"/>
        <v>0</v>
      </c>
      <c r="AY88" s="161">
        <f t="shared" si="51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52"/>
        <v>0</v>
      </c>
      <c r="BP88" s="161">
        <f t="shared" si="53"/>
        <v>0</v>
      </c>
      <c r="BQ88" s="161">
        <f t="shared" si="54"/>
        <v>1</v>
      </c>
      <c r="BR88" s="161">
        <f t="shared" si="55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56"/>
        <v>0</v>
      </c>
      <c r="CF88" s="161">
        <f t="shared" si="57"/>
        <v>2</v>
      </c>
      <c r="CG88" s="161">
        <f t="shared" si="58"/>
        <v>1</v>
      </c>
      <c r="CH88" s="161">
        <f t="shared" si="59"/>
        <v>3</v>
      </c>
      <c r="CI88" s="160">
        <v>1</v>
      </c>
      <c r="CJ88" s="160">
        <v>2</v>
      </c>
      <c r="CK88" s="160">
        <v>1</v>
      </c>
      <c r="CL88" s="160"/>
      <c r="CM88" s="160"/>
      <c r="CN88" s="160"/>
      <c r="CO88" s="160"/>
      <c r="CP88" s="160"/>
      <c r="CQ88" s="160">
        <v>1</v>
      </c>
      <c r="CR88" s="163"/>
      <c r="CS88" s="160"/>
      <c r="CT88" s="160">
        <v>1</v>
      </c>
      <c r="CU88" s="289">
        <f t="shared" si="60"/>
        <v>1</v>
      </c>
      <c r="CV88" s="289">
        <f t="shared" si="61"/>
        <v>2</v>
      </c>
      <c r="CW88" s="289">
        <f t="shared" si="62"/>
        <v>3</v>
      </c>
      <c r="CX88" s="289">
        <f t="shared" si="63"/>
        <v>6</v>
      </c>
      <c r="CY88" s="306">
        <v>1</v>
      </c>
      <c r="DB88" s="306"/>
      <c r="DD88" s="160"/>
      <c r="DE88" s="163"/>
      <c r="DF88" s="160"/>
      <c r="DG88" s="160">
        <v>6</v>
      </c>
      <c r="DH88" s="163"/>
      <c r="DI88" s="160"/>
      <c r="DJ88" s="160">
        <v>21</v>
      </c>
      <c r="DK88" s="165"/>
      <c r="DL88" s="160"/>
      <c r="DM88" s="160">
        <v>8</v>
      </c>
      <c r="DN88" s="289">
        <f t="shared" si="64"/>
        <v>1</v>
      </c>
      <c r="DO88" s="289">
        <f t="shared" si="65"/>
        <v>0</v>
      </c>
      <c r="DP88" s="289">
        <f t="shared" si="66"/>
        <v>35</v>
      </c>
      <c r="DQ88" s="289">
        <f t="shared" si="67"/>
        <v>36</v>
      </c>
      <c r="DR88" s="160"/>
      <c r="DS88" s="160"/>
      <c r="DT88" s="160"/>
      <c r="DU88" s="158"/>
      <c r="DV88" s="160"/>
      <c r="DW88" s="160"/>
      <c r="DX88" s="160"/>
      <c r="DY88" s="160"/>
      <c r="DZ88" s="160">
        <v>6</v>
      </c>
      <c r="EA88" s="160"/>
      <c r="EB88" s="160">
        <v>1</v>
      </c>
      <c r="EC88" s="160">
        <v>8</v>
      </c>
      <c r="ED88" s="83">
        <f t="shared" si="68"/>
        <v>0</v>
      </c>
      <c r="EE88" s="83">
        <f t="shared" si="69"/>
        <v>1</v>
      </c>
      <c r="EF88" s="83">
        <f t="shared" si="70"/>
        <v>14</v>
      </c>
      <c r="EG88" s="83">
        <f t="shared" si="71"/>
        <v>15</v>
      </c>
      <c r="EH88" s="160">
        <v>1</v>
      </c>
      <c r="EI88" s="160"/>
      <c r="EJ88" s="160">
        <v>1</v>
      </c>
      <c r="EK88" s="158"/>
      <c r="EL88" s="160">
        <v>2</v>
      </c>
      <c r="EM88" s="160">
        <v>5</v>
      </c>
      <c r="EN88" s="160"/>
      <c r="EO88" s="160">
        <v>2</v>
      </c>
      <c r="EP88" s="160">
        <v>2</v>
      </c>
      <c r="EQ88" s="323"/>
      <c r="ER88" s="323"/>
      <c r="ES88" s="323"/>
      <c r="ET88" s="163"/>
      <c r="EU88" s="160"/>
      <c r="EV88" s="160"/>
      <c r="EW88" s="308">
        <f t="shared" si="72"/>
        <v>1</v>
      </c>
      <c r="EX88" s="289">
        <f t="shared" si="73"/>
        <v>4</v>
      </c>
      <c r="EY88" s="289">
        <f t="shared" si="74"/>
        <v>8</v>
      </c>
      <c r="EZ88" s="289">
        <f t="shared" si="75"/>
        <v>13</v>
      </c>
      <c r="FA88" s="158"/>
      <c r="FB88" s="160"/>
      <c r="FC88" s="160"/>
      <c r="FD88" s="158"/>
      <c r="FE88" s="160"/>
      <c r="FF88" s="160">
        <v>60</v>
      </c>
      <c r="FG88" s="160"/>
      <c r="FH88" s="163">
        <v>1</v>
      </c>
      <c r="FI88" s="160"/>
      <c r="FJ88" s="160"/>
      <c r="FK88" s="163">
        <v>1</v>
      </c>
      <c r="FL88" s="160"/>
      <c r="FM88" s="329">
        <f t="shared" si="76"/>
        <v>0</v>
      </c>
      <c r="FN88" s="329">
        <f t="shared" si="77"/>
        <v>2</v>
      </c>
      <c r="FO88" s="329">
        <f t="shared" si="78"/>
        <v>60</v>
      </c>
      <c r="FP88" s="329">
        <f t="shared" si="79"/>
        <v>62</v>
      </c>
    </row>
    <row r="89" spans="1:172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40"/>
        <v>0</v>
      </c>
      <c r="Q89" s="76">
        <f t="shared" si="41"/>
        <v>0</v>
      </c>
      <c r="R89" s="76">
        <f t="shared" si="42"/>
        <v>3</v>
      </c>
      <c r="S89" s="83">
        <f t="shared" si="43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44"/>
        <v>0</v>
      </c>
      <c r="AG89" s="161">
        <f t="shared" si="45"/>
        <v>1</v>
      </c>
      <c r="AH89" s="161">
        <f t="shared" si="46"/>
        <v>0</v>
      </c>
      <c r="AI89" s="161">
        <f t="shared" si="47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48"/>
        <v>0</v>
      </c>
      <c r="AW89" s="161">
        <f t="shared" si="49"/>
        <v>0</v>
      </c>
      <c r="AX89" s="161">
        <f t="shared" si="50"/>
        <v>0</v>
      </c>
      <c r="AY89" s="161">
        <f t="shared" si="51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52"/>
        <v>1</v>
      </c>
      <c r="BP89" s="161">
        <f t="shared" si="53"/>
        <v>0</v>
      </c>
      <c r="BQ89" s="161">
        <f t="shared" si="54"/>
        <v>0</v>
      </c>
      <c r="BR89" s="161">
        <f t="shared" si="55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56"/>
        <v>0</v>
      </c>
      <c r="CF89" s="161">
        <f t="shared" si="57"/>
        <v>0</v>
      </c>
      <c r="CG89" s="161">
        <f t="shared" si="58"/>
        <v>0</v>
      </c>
      <c r="CH89" s="161">
        <f t="shared" si="59"/>
        <v>0</v>
      </c>
      <c r="CI89" s="160"/>
      <c r="CJ89" s="160"/>
      <c r="CK89" s="160"/>
      <c r="CL89" s="160"/>
      <c r="CM89" s="160"/>
      <c r="CN89" s="160"/>
      <c r="CO89" s="160"/>
      <c r="CP89" s="160"/>
      <c r="CQ89" s="160"/>
      <c r="CR89" s="163"/>
      <c r="CS89" s="160"/>
      <c r="CT89" s="160"/>
      <c r="CU89" s="289">
        <f t="shared" si="60"/>
        <v>0</v>
      </c>
      <c r="CV89" s="289">
        <f t="shared" si="61"/>
        <v>0</v>
      </c>
      <c r="CW89" s="289">
        <f t="shared" si="62"/>
        <v>0</v>
      </c>
      <c r="CX89" s="289">
        <f t="shared" si="63"/>
        <v>0</v>
      </c>
      <c r="CY89" s="306"/>
      <c r="DB89" s="306"/>
      <c r="DD89" s="160"/>
      <c r="DE89" s="163"/>
      <c r="DF89" s="160"/>
      <c r="DG89" s="160"/>
      <c r="DH89" s="163"/>
      <c r="DI89" s="160"/>
      <c r="DJ89" s="160"/>
      <c r="DK89" s="165"/>
      <c r="DL89" s="160"/>
      <c r="DM89" s="160"/>
      <c r="DN89" s="289">
        <f t="shared" si="64"/>
        <v>0</v>
      </c>
      <c r="DO89" s="289">
        <f t="shared" si="65"/>
        <v>0</v>
      </c>
      <c r="DP89" s="289">
        <f t="shared" si="66"/>
        <v>0</v>
      </c>
      <c r="DQ89" s="289">
        <f t="shared" si="67"/>
        <v>0</v>
      </c>
      <c r="DR89" s="160"/>
      <c r="DS89" s="160"/>
      <c r="DT89" s="160"/>
      <c r="DU89" s="158"/>
      <c r="DV89" s="160"/>
      <c r="DW89" s="160"/>
      <c r="DX89" s="160"/>
      <c r="DY89" s="160"/>
      <c r="DZ89" s="160"/>
      <c r="EA89" s="160"/>
      <c r="EB89" s="160"/>
      <c r="EC89" s="160"/>
      <c r="ED89" s="83">
        <f t="shared" si="68"/>
        <v>0</v>
      </c>
      <c r="EE89" s="83">
        <f t="shared" si="69"/>
        <v>0</v>
      </c>
      <c r="EF89" s="83">
        <f t="shared" si="70"/>
        <v>0</v>
      </c>
      <c r="EG89" s="83">
        <f t="shared" si="71"/>
        <v>0</v>
      </c>
      <c r="EH89" s="160"/>
      <c r="EI89" s="160"/>
      <c r="EJ89" s="160"/>
      <c r="EK89" s="158"/>
      <c r="EL89" s="160"/>
      <c r="EM89" s="160"/>
      <c r="EN89" s="160"/>
      <c r="EO89" s="160"/>
      <c r="EP89" s="160"/>
      <c r="EQ89" s="323"/>
      <c r="ER89" s="323"/>
      <c r="ES89" s="323"/>
      <c r="ET89" s="163"/>
      <c r="EU89" s="160"/>
      <c r="EV89" s="160"/>
      <c r="EW89" s="308">
        <f t="shared" si="72"/>
        <v>0</v>
      </c>
      <c r="EX89" s="289">
        <f t="shared" si="73"/>
        <v>0</v>
      </c>
      <c r="EY89" s="289">
        <f t="shared" si="74"/>
        <v>0</v>
      </c>
      <c r="EZ89" s="289">
        <f t="shared" si="75"/>
        <v>0</v>
      </c>
      <c r="FA89" s="158"/>
      <c r="FB89" s="160"/>
      <c r="FC89" s="160">
        <v>1</v>
      </c>
      <c r="FD89" s="158"/>
      <c r="FE89" s="160"/>
      <c r="FF89" s="160">
        <v>5</v>
      </c>
      <c r="FG89" s="160"/>
      <c r="FH89" s="163"/>
      <c r="FI89" s="160">
        <v>2</v>
      </c>
      <c r="FJ89" s="160"/>
      <c r="FK89" s="163"/>
      <c r="FL89" s="160"/>
      <c r="FM89" s="329">
        <f t="shared" si="76"/>
        <v>0</v>
      </c>
      <c r="FN89" s="329">
        <f t="shared" si="77"/>
        <v>0</v>
      </c>
      <c r="FO89" s="329">
        <f t="shared" si="78"/>
        <v>8</v>
      </c>
      <c r="FP89" s="329">
        <f t="shared" si="79"/>
        <v>8</v>
      </c>
    </row>
    <row r="90" spans="1:172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40"/>
        <v>0</v>
      </c>
      <c r="Q90" s="76">
        <f t="shared" si="41"/>
        <v>0</v>
      </c>
      <c r="R90" s="76">
        <f t="shared" si="42"/>
        <v>0</v>
      </c>
      <c r="S90" s="83">
        <f t="shared" si="43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44"/>
        <v>0</v>
      </c>
      <c r="AG90" s="161">
        <f t="shared" si="45"/>
        <v>0</v>
      </c>
      <c r="AH90" s="161">
        <f t="shared" si="46"/>
        <v>5</v>
      </c>
      <c r="AI90" s="161">
        <f t="shared" si="47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48"/>
        <v>0</v>
      </c>
      <c r="AW90" s="161">
        <f t="shared" si="49"/>
        <v>0</v>
      </c>
      <c r="AX90" s="161">
        <f t="shared" si="50"/>
        <v>5</v>
      </c>
      <c r="AY90" s="161">
        <f t="shared" si="51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52"/>
        <v>0</v>
      </c>
      <c r="BP90" s="161">
        <f t="shared" si="53"/>
        <v>1</v>
      </c>
      <c r="BQ90" s="161">
        <f t="shared" si="54"/>
        <v>4</v>
      </c>
      <c r="BR90" s="161">
        <f t="shared" si="55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56"/>
        <v>0</v>
      </c>
      <c r="CF90" s="161">
        <f t="shared" si="57"/>
        <v>1</v>
      </c>
      <c r="CG90" s="161">
        <f t="shared" si="58"/>
        <v>4</v>
      </c>
      <c r="CH90" s="161">
        <f t="shared" si="59"/>
        <v>5</v>
      </c>
      <c r="CI90" s="160"/>
      <c r="CJ90" s="160">
        <v>2</v>
      </c>
      <c r="CK90" s="160"/>
      <c r="CL90" s="160"/>
      <c r="CM90" s="160"/>
      <c r="CN90" s="160"/>
      <c r="CO90" s="160"/>
      <c r="CP90" s="160"/>
      <c r="CQ90" s="160"/>
      <c r="CR90" s="163"/>
      <c r="CS90" s="160"/>
      <c r="CT90" s="160"/>
      <c r="CU90" s="289">
        <f t="shared" si="60"/>
        <v>0</v>
      </c>
      <c r="CV90" s="289">
        <f t="shared" si="61"/>
        <v>2</v>
      </c>
      <c r="CW90" s="289">
        <f t="shared" si="62"/>
        <v>0</v>
      </c>
      <c r="CX90" s="289">
        <f t="shared" si="63"/>
        <v>2</v>
      </c>
      <c r="CY90" s="306"/>
      <c r="DB90" s="306"/>
      <c r="DD90" s="160"/>
      <c r="DE90" s="163"/>
      <c r="DF90" s="160"/>
      <c r="DG90" s="160"/>
      <c r="DH90" s="163"/>
      <c r="DI90" s="160"/>
      <c r="DJ90" s="160">
        <v>2</v>
      </c>
      <c r="DK90" s="165"/>
      <c r="DL90" s="160"/>
      <c r="DM90" s="160"/>
      <c r="DN90" s="289">
        <f t="shared" si="64"/>
        <v>0</v>
      </c>
      <c r="DO90" s="289">
        <f t="shared" si="65"/>
        <v>0</v>
      </c>
      <c r="DP90" s="289">
        <f t="shared" si="66"/>
        <v>2</v>
      </c>
      <c r="DQ90" s="289">
        <f t="shared" si="67"/>
        <v>2</v>
      </c>
      <c r="DR90" s="160"/>
      <c r="DS90" s="160"/>
      <c r="DT90" s="160"/>
      <c r="DU90" s="158"/>
      <c r="DV90" s="160"/>
      <c r="DW90" s="160"/>
      <c r="DX90" s="160"/>
      <c r="DY90" s="160"/>
      <c r="DZ90" s="160"/>
      <c r="EA90" s="160"/>
      <c r="EB90" s="160"/>
      <c r="EC90" s="160"/>
      <c r="ED90" s="83">
        <f t="shared" si="68"/>
        <v>0</v>
      </c>
      <c r="EE90" s="83">
        <f t="shared" si="69"/>
        <v>0</v>
      </c>
      <c r="EF90" s="83">
        <f t="shared" si="70"/>
        <v>0</v>
      </c>
      <c r="EG90" s="83">
        <f t="shared" si="71"/>
        <v>0</v>
      </c>
      <c r="EH90" s="160"/>
      <c r="EI90" s="160"/>
      <c r="EJ90" s="160"/>
      <c r="EK90" s="158"/>
      <c r="EL90" s="160"/>
      <c r="EM90" s="160"/>
      <c r="EN90" s="160"/>
      <c r="EO90" s="160"/>
      <c r="EP90" s="160"/>
      <c r="EQ90" s="323"/>
      <c r="ER90" s="323"/>
      <c r="ES90" s="323"/>
      <c r="ET90" s="163"/>
      <c r="EU90" s="160"/>
      <c r="EV90" s="160"/>
      <c r="EW90" s="308">
        <f t="shared" si="72"/>
        <v>0</v>
      </c>
      <c r="EX90" s="289">
        <f t="shared" si="73"/>
        <v>0</v>
      </c>
      <c r="EY90" s="289">
        <f t="shared" si="74"/>
        <v>0</v>
      </c>
      <c r="EZ90" s="289">
        <f t="shared" si="75"/>
        <v>0</v>
      </c>
      <c r="FA90" s="158"/>
      <c r="FB90" s="160"/>
      <c r="FC90" s="160"/>
      <c r="FD90" s="158"/>
      <c r="FE90" s="160"/>
      <c r="FF90" s="160"/>
      <c r="FG90" s="160"/>
      <c r="FH90" s="163"/>
      <c r="FI90" s="160"/>
      <c r="FJ90" s="160"/>
      <c r="FK90" s="163"/>
      <c r="FL90" s="160"/>
      <c r="FM90" s="329">
        <f t="shared" si="76"/>
        <v>0</v>
      </c>
      <c r="FN90" s="329">
        <f t="shared" si="77"/>
        <v>0</v>
      </c>
      <c r="FO90" s="329">
        <f t="shared" si="78"/>
        <v>0</v>
      </c>
      <c r="FP90" s="329">
        <f t="shared" si="79"/>
        <v>0</v>
      </c>
    </row>
    <row r="91" spans="1:172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40"/>
        <v>0</v>
      </c>
      <c r="Q91" s="76">
        <f t="shared" si="41"/>
        <v>0</v>
      </c>
      <c r="R91" s="76">
        <f t="shared" si="42"/>
        <v>3</v>
      </c>
      <c r="S91" s="83">
        <f t="shared" si="43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44"/>
        <v>0</v>
      </c>
      <c r="AG91" s="161">
        <f t="shared" si="45"/>
        <v>0</v>
      </c>
      <c r="AH91" s="161">
        <f t="shared" si="46"/>
        <v>0</v>
      </c>
      <c r="AI91" s="161">
        <f t="shared" si="47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48"/>
        <v>0</v>
      </c>
      <c r="AW91" s="161">
        <f t="shared" si="49"/>
        <v>0</v>
      </c>
      <c r="AX91" s="161">
        <f t="shared" si="50"/>
        <v>0</v>
      </c>
      <c r="AY91" s="161">
        <f t="shared" si="51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52"/>
        <v>0</v>
      </c>
      <c r="BP91" s="161">
        <f t="shared" si="53"/>
        <v>0</v>
      </c>
      <c r="BQ91" s="161">
        <f t="shared" si="54"/>
        <v>1</v>
      </c>
      <c r="BR91" s="161">
        <f t="shared" si="55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56"/>
        <v>0</v>
      </c>
      <c r="CF91" s="161">
        <f t="shared" si="57"/>
        <v>0</v>
      </c>
      <c r="CG91" s="161">
        <f t="shared" si="58"/>
        <v>1</v>
      </c>
      <c r="CH91" s="161">
        <f t="shared" si="59"/>
        <v>1</v>
      </c>
      <c r="CI91" s="160"/>
      <c r="CJ91" s="160"/>
      <c r="CK91" s="160"/>
      <c r="CL91" s="160"/>
      <c r="CM91" s="160"/>
      <c r="CN91" s="160"/>
      <c r="CO91" s="160"/>
      <c r="CP91" s="160"/>
      <c r="CQ91" s="160"/>
      <c r="CR91" s="163"/>
      <c r="CS91" s="160"/>
      <c r="CT91" s="160">
        <v>1</v>
      </c>
      <c r="CU91" s="289">
        <f t="shared" si="60"/>
        <v>0</v>
      </c>
      <c r="CV91" s="289">
        <f t="shared" si="61"/>
        <v>0</v>
      </c>
      <c r="CW91" s="289">
        <f t="shared" si="62"/>
        <v>1</v>
      </c>
      <c r="CX91" s="289">
        <f t="shared" si="63"/>
        <v>1</v>
      </c>
      <c r="CY91" s="306"/>
      <c r="DB91" s="306"/>
      <c r="DD91" s="160"/>
      <c r="DE91" s="163"/>
      <c r="DF91" s="160"/>
      <c r="DG91" s="160">
        <v>1</v>
      </c>
      <c r="DH91" s="163"/>
      <c r="DI91" s="160"/>
      <c r="DJ91" s="160"/>
      <c r="DK91" s="165"/>
      <c r="DL91" s="160"/>
      <c r="DM91" s="160"/>
      <c r="DN91" s="289">
        <f t="shared" si="64"/>
        <v>0</v>
      </c>
      <c r="DO91" s="289">
        <f t="shared" si="65"/>
        <v>0</v>
      </c>
      <c r="DP91" s="289">
        <f t="shared" si="66"/>
        <v>1</v>
      </c>
      <c r="DQ91" s="289">
        <f t="shared" si="67"/>
        <v>1</v>
      </c>
      <c r="DR91" s="160"/>
      <c r="DS91" s="160"/>
      <c r="DT91" s="160"/>
      <c r="DU91" s="158"/>
      <c r="DV91" s="160"/>
      <c r="DW91" s="160"/>
      <c r="DX91" s="160"/>
      <c r="DY91" s="160"/>
      <c r="DZ91" s="160">
        <v>1</v>
      </c>
      <c r="EA91" s="160"/>
      <c r="EB91" s="160"/>
      <c r="EC91" s="160"/>
      <c r="ED91" s="83">
        <f t="shared" si="68"/>
        <v>0</v>
      </c>
      <c r="EE91" s="83">
        <f t="shared" si="69"/>
        <v>0</v>
      </c>
      <c r="EF91" s="83">
        <f t="shared" si="70"/>
        <v>1</v>
      </c>
      <c r="EG91" s="83">
        <f t="shared" si="71"/>
        <v>1</v>
      </c>
      <c r="EH91" s="160"/>
      <c r="EI91" s="160"/>
      <c r="EJ91" s="160"/>
      <c r="EK91" s="158"/>
      <c r="EL91" s="160"/>
      <c r="EM91" s="160"/>
      <c r="EN91" s="160"/>
      <c r="EO91" s="160"/>
      <c r="EP91" s="160">
        <v>2</v>
      </c>
      <c r="EQ91" s="323"/>
      <c r="ER91" s="323"/>
      <c r="ES91" s="323"/>
      <c r="ET91" s="163"/>
      <c r="EU91" s="160"/>
      <c r="EV91" s="160"/>
      <c r="EW91" s="308">
        <f t="shared" si="72"/>
        <v>0</v>
      </c>
      <c r="EX91" s="289">
        <f t="shared" si="73"/>
        <v>0</v>
      </c>
      <c r="EY91" s="289">
        <f t="shared" si="74"/>
        <v>2</v>
      </c>
      <c r="EZ91" s="289">
        <f t="shared" si="75"/>
        <v>2</v>
      </c>
      <c r="FA91" s="158"/>
      <c r="FB91" s="160"/>
      <c r="FC91" s="160"/>
      <c r="FD91" s="158"/>
      <c r="FE91" s="160"/>
      <c r="FF91" s="160"/>
      <c r="FG91" s="160"/>
      <c r="FH91" s="163"/>
      <c r="FI91" s="160"/>
      <c r="FJ91" s="160"/>
      <c r="FK91" s="163"/>
      <c r="FL91" s="160"/>
      <c r="FM91" s="329">
        <f t="shared" si="76"/>
        <v>0</v>
      </c>
      <c r="FN91" s="329">
        <f t="shared" si="77"/>
        <v>0</v>
      </c>
      <c r="FO91" s="329">
        <f t="shared" si="78"/>
        <v>0</v>
      </c>
      <c r="FP91" s="329">
        <f t="shared" si="79"/>
        <v>0</v>
      </c>
    </row>
    <row r="92" spans="1:172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40"/>
        <v>0</v>
      </c>
      <c r="Q92" s="76">
        <f t="shared" si="41"/>
        <v>4</v>
      </c>
      <c r="R92" s="76">
        <f t="shared" si="42"/>
        <v>0</v>
      </c>
      <c r="S92" s="83">
        <f t="shared" si="43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44"/>
        <v>0</v>
      </c>
      <c r="AG92" s="161">
        <f t="shared" si="45"/>
        <v>0</v>
      </c>
      <c r="AH92" s="161">
        <f t="shared" si="46"/>
        <v>1</v>
      </c>
      <c r="AI92" s="161">
        <f t="shared" si="47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48"/>
        <v>0</v>
      </c>
      <c r="AW92" s="161">
        <f t="shared" si="49"/>
        <v>0</v>
      </c>
      <c r="AX92" s="161">
        <f t="shared" si="50"/>
        <v>1</v>
      </c>
      <c r="AY92" s="161">
        <f t="shared" si="51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52"/>
        <v>0</v>
      </c>
      <c r="BP92" s="161">
        <f t="shared" si="53"/>
        <v>0</v>
      </c>
      <c r="BQ92" s="161">
        <f t="shared" si="54"/>
        <v>2</v>
      </c>
      <c r="BR92" s="161">
        <f t="shared" si="55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56"/>
        <v>0</v>
      </c>
      <c r="CF92" s="161">
        <f t="shared" si="57"/>
        <v>0</v>
      </c>
      <c r="CG92" s="161">
        <f t="shared" si="58"/>
        <v>2</v>
      </c>
      <c r="CH92" s="161">
        <f t="shared" si="59"/>
        <v>2</v>
      </c>
      <c r="CI92" s="160"/>
      <c r="CJ92" s="160"/>
      <c r="CK92" s="160">
        <v>2</v>
      </c>
      <c r="CL92" s="160"/>
      <c r="CM92" s="160"/>
      <c r="CN92" s="160">
        <v>1</v>
      </c>
      <c r="CO92" s="160"/>
      <c r="CP92" s="160"/>
      <c r="CQ92" s="160"/>
      <c r="CR92" s="163"/>
      <c r="CS92" s="160"/>
      <c r="CT92" s="160"/>
      <c r="CU92" s="289">
        <f t="shared" si="60"/>
        <v>0</v>
      </c>
      <c r="CV92" s="289">
        <f t="shared" si="61"/>
        <v>0</v>
      </c>
      <c r="CW92" s="289">
        <f t="shared" si="62"/>
        <v>3</v>
      </c>
      <c r="CX92" s="289">
        <f t="shared" si="63"/>
        <v>3</v>
      </c>
      <c r="CY92" s="306"/>
      <c r="DB92" s="306"/>
      <c r="DD92" s="160"/>
      <c r="DE92" s="163"/>
      <c r="DF92" s="160"/>
      <c r="DG92" s="160"/>
      <c r="DH92" s="163"/>
      <c r="DI92" s="160"/>
      <c r="DJ92" s="160">
        <v>1</v>
      </c>
      <c r="DK92" s="165"/>
      <c r="DL92" s="160"/>
      <c r="DM92" s="160"/>
      <c r="DN92" s="289">
        <f t="shared" si="64"/>
        <v>0</v>
      </c>
      <c r="DO92" s="289">
        <f t="shared" si="65"/>
        <v>0</v>
      </c>
      <c r="DP92" s="289">
        <f t="shared" si="66"/>
        <v>1</v>
      </c>
      <c r="DQ92" s="289">
        <f t="shared" si="67"/>
        <v>1</v>
      </c>
      <c r="DR92" s="160"/>
      <c r="DS92" s="160"/>
      <c r="DT92" s="160"/>
      <c r="DU92" s="158"/>
      <c r="DV92" s="160"/>
      <c r="DW92" s="160"/>
      <c r="DX92" s="160"/>
      <c r="DY92" s="160"/>
      <c r="DZ92" s="160"/>
      <c r="EA92" s="160"/>
      <c r="EB92" s="160"/>
      <c r="EC92" s="160"/>
      <c r="ED92" s="83">
        <f t="shared" si="68"/>
        <v>0</v>
      </c>
      <c r="EE92" s="83">
        <f t="shared" si="69"/>
        <v>0</v>
      </c>
      <c r="EF92" s="83">
        <f t="shared" si="70"/>
        <v>0</v>
      </c>
      <c r="EG92" s="83">
        <f t="shared" si="71"/>
        <v>0</v>
      </c>
      <c r="EH92" s="160"/>
      <c r="EI92" s="160"/>
      <c r="EJ92" s="160">
        <v>1</v>
      </c>
      <c r="EK92" s="158"/>
      <c r="EL92" s="160"/>
      <c r="EM92" s="160">
        <v>1</v>
      </c>
      <c r="EN92" s="160"/>
      <c r="EO92" s="160"/>
      <c r="EP92" s="160"/>
      <c r="EQ92" s="323"/>
      <c r="ER92" s="323"/>
      <c r="ES92" s="323"/>
      <c r="ET92" s="163"/>
      <c r="EU92" s="160"/>
      <c r="EV92" s="160"/>
      <c r="EW92" s="308">
        <f t="shared" si="72"/>
        <v>0</v>
      </c>
      <c r="EX92" s="289">
        <f t="shared" si="73"/>
        <v>0</v>
      </c>
      <c r="EY92" s="289">
        <f t="shared" si="74"/>
        <v>2</v>
      </c>
      <c r="EZ92" s="289">
        <f t="shared" si="75"/>
        <v>2</v>
      </c>
      <c r="FA92" s="158"/>
      <c r="FB92" s="160"/>
      <c r="FC92" s="160"/>
      <c r="FD92" s="158"/>
      <c r="FE92" s="160"/>
      <c r="FF92" s="160"/>
      <c r="FG92" s="160"/>
      <c r="FH92" s="163"/>
      <c r="FI92" s="160">
        <v>2</v>
      </c>
      <c r="FJ92" s="160"/>
      <c r="FK92" s="163"/>
      <c r="FL92" s="160"/>
      <c r="FM92" s="329">
        <f t="shared" si="76"/>
        <v>0</v>
      </c>
      <c r="FN92" s="329">
        <f t="shared" si="77"/>
        <v>0</v>
      </c>
      <c r="FO92" s="329">
        <f t="shared" si="78"/>
        <v>2</v>
      </c>
      <c r="FP92" s="329">
        <f t="shared" si="79"/>
        <v>2</v>
      </c>
    </row>
    <row r="93" spans="1:172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40"/>
        <v>0</v>
      </c>
      <c r="Q93" s="76">
        <f t="shared" si="41"/>
        <v>0</v>
      </c>
      <c r="R93" s="76">
        <f t="shared" si="42"/>
        <v>0</v>
      </c>
      <c r="S93" s="83">
        <f t="shared" si="43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44"/>
        <v>0</v>
      </c>
      <c r="AG93" s="161">
        <f t="shared" si="45"/>
        <v>0</v>
      </c>
      <c r="AH93" s="161">
        <f t="shared" si="46"/>
        <v>0</v>
      </c>
      <c r="AI93" s="161">
        <f t="shared" si="47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48"/>
        <v>1</v>
      </c>
      <c r="AW93" s="161">
        <f t="shared" si="49"/>
        <v>0</v>
      </c>
      <c r="AX93" s="161">
        <f t="shared" si="50"/>
        <v>0</v>
      </c>
      <c r="AY93" s="161">
        <f t="shared" si="51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52"/>
        <v>0</v>
      </c>
      <c r="BP93" s="161">
        <f t="shared" si="53"/>
        <v>0</v>
      </c>
      <c r="BQ93" s="161">
        <f t="shared" si="54"/>
        <v>0</v>
      </c>
      <c r="BR93" s="161">
        <f t="shared" si="55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56"/>
        <v>0</v>
      </c>
      <c r="CF93" s="161">
        <f t="shared" si="57"/>
        <v>0</v>
      </c>
      <c r="CG93" s="161">
        <f t="shared" si="58"/>
        <v>0</v>
      </c>
      <c r="CH93" s="161">
        <f t="shared" si="59"/>
        <v>0</v>
      </c>
      <c r="CI93" s="160"/>
      <c r="CJ93" s="160"/>
      <c r="CK93" s="160"/>
      <c r="CL93" s="160"/>
      <c r="CM93" s="160"/>
      <c r="CN93" s="160"/>
      <c r="CO93" s="160"/>
      <c r="CP93" s="160"/>
      <c r="CQ93" s="160"/>
      <c r="CR93" s="163"/>
      <c r="CS93" s="160">
        <v>1</v>
      </c>
      <c r="CT93" s="160"/>
      <c r="CU93" s="289">
        <f t="shared" si="60"/>
        <v>0</v>
      </c>
      <c r="CV93" s="289">
        <f t="shared" si="61"/>
        <v>1</v>
      </c>
      <c r="CW93" s="289">
        <f t="shared" si="62"/>
        <v>0</v>
      </c>
      <c r="CX93" s="289">
        <f t="shared" si="63"/>
        <v>1</v>
      </c>
      <c r="CY93" s="306"/>
      <c r="DB93" s="306"/>
      <c r="DD93" s="160"/>
      <c r="DE93" s="163"/>
      <c r="DF93" s="160"/>
      <c r="DG93" s="160"/>
      <c r="DH93" s="163"/>
      <c r="DI93" s="160"/>
      <c r="DJ93" s="160"/>
      <c r="DK93" s="165"/>
      <c r="DL93" s="160"/>
      <c r="DM93" s="160"/>
      <c r="DN93" s="289">
        <f t="shared" si="64"/>
        <v>0</v>
      </c>
      <c r="DO93" s="289">
        <f t="shared" si="65"/>
        <v>0</v>
      </c>
      <c r="DP93" s="289">
        <f t="shared" si="66"/>
        <v>0</v>
      </c>
      <c r="DQ93" s="289">
        <f t="shared" si="67"/>
        <v>0</v>
      </c>
      <c r="DR93" s="160"/>
      <c r="DS93" s="160"/>
      <c r="DT93" s="160"/>
      <c r="DU93" s="158"/>
      <c r="DV93" s="160"/>
      <c r="DW93" s="160"/>
      <c r="DX93" s="160"/>
      <c r="DY93" s="160"/>
      <c r="DZ93" s="160"/>
      <c r="EA93" s="160"/>
      <c r="EB93" s="160"/>
      <c r="EC93" s="160"/>
      <c r="ED93" s="83">
        <f t="shared" si="68"/>
        <v>0</v>
      </c>
      <c r="EE93" s="83">
        <f t="shared" si="69"/>
        <v>0</v>
      </c>
      <c r="EF93" s="83">
        <f t="shared" si="70"/>
        <v>0</v>
      </c>
      <c r="EG93" s="83">
        <f t="shared" si="71"/>
        <v>0</v>
      </c>
      <c r="EH93" s="160"/>
      <c r="EI93" s="160"/>
      <c r="EJ93" s="160"/>
      <c r="EK93" s="158">
        <v>1</v>
      </c>
      <c r="EL93" s="160"/>
      <c r="EM93" s="160"/>
      <c r="EN93" s="160"/>
      <c r="EO93" s="160"/>
      <c r="EP93" s="160"/>
      <c r="EQ93" s="323"/>
      <c r="ER93" s="323"/>
      <c r="ES93" s="323"/>
      <c r="ET93" s="163"/>
      <c r="EU93" s="160"/>
      <c r="EV93" s="160"/>
      <c r="EW93" s="308">
        <f t="shared" si="72"/>
        <v>1</v>
      </c>
      <c r="EX93" s="289">
        <f t="shared" si="73"/>
        <v>0</v>
      </c>
      <c r="EY93" s="289">
        <f t="shared" si="74"/>
        <v>0</v>
      </c>
      <c r="EZ93" s="289">
        <f t="shared" si="75"/>
        <v>1</v>
      </c>
      <c r="FA93" s="158"/>
      <c r="FB93" s="160"/>
      <c r="FC93" s="160">
        <v>1</v>
      </c>
      <c r="FD93" s="158"/>
      <c r="FE93" s="160"/>
      <c r="FF93" s="160">
        <v>1</v>
      </c>
      <c r="FG93" s="160"/>
      <c r="FH93" s="163"/>
      <c r="FI93" s="160"/>
      <c r="FJ93" s="160"/>
      <c r="FK93" s="163"/>
      <c r="FL93" s="160"/>
      <c r="FM93" s="329">
        <f t="shared" si="76"/>
        <v>0</v>
      </c>
      <c r="FN93" s="329">
        <f t="shared" si="77"/>
        <v>0</v>
      </c>
      <c r="FO93" s="329">
        <f t="shared" si="78"/>
        <v>2</v>
      </c>
      <c r="FP93" s="329">
        <f t="shared" si="79"/>
        <v>2</v>
      </c>
    </row>
    <row r="94" spans="1:172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40"/>
        <v>0</v>
      </c>
      <c r="Q94" s="76">
        <f t="shared" si="41"/>
        <v>0</v>
      </c>
      <c r="R94" s="76">
        <f t="shared" si="42"/>
        <v>0</v>
      </c>
      <c r="S94" s="83">
        <f t="shared" si="43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44"/>
        <v>0</v>
      </c>
      <c r="AG94" s="161">
        <f t="shared" si="45"/>
        <v>0</v>
      </c>
      <c r="AH94" s="161">
        <f t="shared" si="46"/>
        <v>0</v>
      </c>
      <c r="AI94" s="161">
        <f t="shared" si="47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48"/>
        <v>0</v>
      </c>
      <c r="AW94" s="161">
        <f t="shared" si="49"/>
        <v>10</v>
      </c>
      <c r="AX94" s="161">
        <f t="shared" si="50"/>
        <v>0</v>
      </c>
      <c r="AY94" s="161">
        <f t="shared" si="51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52"/>
        <v>1</v>
      </c>
      <c r="BP94" s="161">
        <f t="shared" si="53"/>
        <v>3</v>
      </c>
      <c r="BQ94" s="161">
        <f t="shared" si="54"/>
        <v>0</v>
      </c>
      <c r="BR94" s="161">
        <f t="shared" si="55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56"/>
        <v>1</v>
      </c>
      <c r="CF94" s="161">
        <f t="shared" si="57"/>
        <v>0</v>
      </c>
      <c r="CG94" s="161">
        <f t="shared" si="58"/>
        <v>0</v>
      </c>
      <c r="CH94" s="161">
        <f t="shared" si="59"/>
        <v>1</v>
      </c>
      <c r="CI94" s="160"/>
      <c r="CJ94" s="160"/>
      <c r="CK94" s="160"/>
      <c r="CL94" s="160"/>
      <c r="CM94" s="160"/>
      <c r="CN94" s="160"/>
      <c r="CO94" s="160"/>
      <c r="CP94" s="160"/>
      <c r="CQ94" s="160"/>
      <c r="CR94" s="163"/>
      <c r="CS94" s="160"/>
      <c r="CT94" s="160"/>
      <c r="CU94" s="289">
        <f t="shared" si="60"/>
        <v>0</v>
      </c>
      <c r="CV94" s="289">
        <f t="shared" si="61"/>
        <v>0</v>
      </c>
      <c r="CW94" s="289">
        <f t="shared" si="62"/>
        <v>0</v>
      </c>
      <c r="CX94" s="289">
        <f t="shared" si="63"/>
        <v>0</v>
      </c>
      <c r="CY94" s="306"/>
      <c r="DB94" s="306"/>
      <c r="DD94" s="160"/>
      <c r="DE94" s="163"/>
      <c r="DF94" s="160"/>
      <c r="DG94" s="160"/>
      <c r="DH94" s="163"/>
      <c r="DI94" s="160"/>
      <c r="DJ94" s="160"/>
      <c r="DK94" s="165"/>
      <c r="DL94" s="160"/>
      <c r="DM94" s="160"/>
      <c r="DN94" s="289">
        <f t="shared" si="64"/>
        <v>0</v>
      </c>
      <c r="DO94" s="289">
        <f t="shared" si="65"/>
        <v>0</v>
      </c>
      <c r="DP94" s="289">
        <f t="shared" si="66"/>
        <v>0</v>
      </c>
      <c r="DQ94" s="289">
        <f t="shared" si="67"/>
        <v>0</v>
      </c>
      <c r="DR94" s="160"/>
      <c r="DS94" s="160"/>
      <c r="DT94" s="160"/>
      <c r="DU94" s="158"/>
      <c r="DV94" s="160"/>
      <c r="DW94" s="160"/>
      <c r="DX94" s="160"/>
      <c r="DY94" s="160"/>
      <c r="DZ94" s="160"/>
      <c r="EA94" s="160"/>
      <c r="EB94" s="160"/>
      <c r="EC94" s="160"/>
      <c r="ED94" s="83">
        <f t="shared" si="68"/>
        <v>0</v>
      </c>
      <c r="EE94" s="83">
        <f t="shared" si="69"/>
        <v>0</v>
      </c>
      <c r="EF94" s="83">
        <f t="shared" si="70"/>
        <v>0</v>
      </c>
      <c r="EG94" s="83">
        <f t="shared" si="71"/>
        <v>0</v>
      </c>
      <c r="EH94" s="160"/>
      <c r="EI94" s="160"/>
      <c r="EJ94" s="160"/>
      <c r="EK94" s="158"/>
      <c r="EL94" s="160"/>
      <c r="EM94" s="160"/>
      <c r="EN94" s="160"/>
      <c r="EO94" s="160"/>
      <c r="EP94" s="160"/>
      <c r="EQ94" s="323"/>
      <c r="ER94" s="323"/>
      <c r="ES94" s="323"/>
      <c r="ET94" s="163">
        <v>1</v>
      </c>
      <c r="EU94" s="160"/>
      <c r="EV94" s="160"/>
      <c r="EW94" s="308">
        <f t="shared" si="72"/>
        <v>1</v>
      </c>
      <c r="EX94" s="289">
        <f t="shared" si="73"/>
        <v>0</v>
      </c>
      <c r="EY94" s="289">
        <f t="shared" si="74"/>
        <v>0</v>
      </c>
      <c r="EZ94" s="289">
        <f t="shared" si="75"/>
        <v>1</v>
      </c>
      <c r="FA94" s="158"/>
      <c r="FB94" s="160"/>
      <c r="FC94" s="160"/>
      <c r="FD94" s="158">
        <v>1</v>
      </c>
      <c r="FE94" s="160"/>
      <c r="FF94" s="160"/>
      <c r="FG94" s="160"/>
      <c r="FH94" s="163"/>
      <c r="FI94" s="160"/>
      <c r="FJ94" s="160"/>
      <c r="FK94" s="163"/>
      <c r="FL94" s="160"/>
      <c r="FM94" s="329">
        <f t="shared" si="76"/>
        <v>1</v>
      </c>
      <c r="FN94" s="329">
        <f t="shared" si="77"/>
        <v>0</v>
      </c>
      <c r="FO94" s="329">
        <f t="shared" si="78"/>
        <v>0</v>
      </c>
      <c r="FP94" s="329">
        <f t="shared" si="79"/>
        <v>1</v>
      </c>
    </row>
    <row r="95" spans="1:172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40"/>
        <v>0</v>
      </c>
      <c r="Q95" s="76">
        <f t="shared" si="41"/>
        <v>0</v>
      </c>
      <c r="R95" s="76">
        <f t="shared" si="42"/>
        <v>0</v>
      </c>
      <c r="S95" s="83">
        <f t="shared" si="43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44"/>
        <v>0</v>
      </c>
      <c r="AG95" s="161">
        <f t="shared" si="45"/>
        <v>0</v>
      </c>
      <c r="AH95" s="161">
        <f t="shared" si="46"/>
        <v>0</v>
      </c>
      <c r="AI95" s="161">
        <f t="shared" si="47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48"/>
        <v>0</v>
      </c>
      <c r="AW95" s="161">
        <f t="shared" si="49"/>
        <v>0</v>
      </c>
      <c r="AX95" s="161">
        <f t="shared" si="50"/>
        <v>0</v>
      </c>
      <c r="AY95" s="161">
        <f t="shared" si="51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52"/>
        <v>0</v>
      </c>
      <c r="BP95" s="161">
        <f t="shared" si="53"/>
        <v>1</v>
      </c>
      <c r="BQ95" s="161">
        <f t="shared" si="54"/>
        <v>0</v>
      </c>
      <c r="BR95" s="161">
        <f t="shared" si="55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56"/>
        <v>0</v>
      </c>
      <c r="CF95" s="161">
        <f t="shared" si="57"/>
        <v>0</v>
      </c>
      <c r="CG95" s="161">
        <f t="shared" si="58"/>
        <v>0</v>
      </c>
      <c r="CH95" s="161">
        <f t="shared" si="59"/>
        <v>0</v>
      </c>
      <c r="CI95" s="160"/>
      <c r="CJ95" s="160"/>
      <c r="CK95" s="160"/>
      <c r="CL95" s="160"/>
      <c r="CM95" s="160"/>
      <c r="CN95" s="160"/>
      <c r="CO95" s="160"/>
      <c r="CP95" s="160"/>
      <c r="CQ95" s="160"/>
      <c r="CR95" s="163"/>
      <c r="CS95" s="160"/>
      <c r="CT95" s="160"/>
      <c r="CU95" s="289">
        <f t="shared" si="60"/>
        <v>0</v>
      </c>
      <c r="CV95" s="289">
        <f t="shared" si="61"/>
        <v>0</v>
      </c>
      <c r="CW95" s="289">
        <f t="shared" si="62"/>
        <v>0</v>
      </c>
      <c r="CX95" s="289">
        <f t="shared" si="63"/>
        <v>0</v>
      </c>
      <c r="CY95" s="306"/>
      <c r="DB95" s="306"/>
      <c r="DD95" s="160"/>
      <c r="DE95" s="163"/>
      <c r="DF95" s="160"/>
      <c r="DG95" s="160"/>
      <c r="DH95" s="163"/>
      <c r="DI95" s="160"/>
      <c r="DJ95" s="160"/>
      <c r="DK95" s="165"/>
      <c r="DL95" s="160"/>
      <c r="DM95" s="160"/>
      <c r="DN95" s="289">
        <f t="shared" si="64"/>
        <v>0</v>
      </c>
      <c r="DO95" s="289">
        <f t="shared" si="65"/>
        <v>0</v>
      </c>
      <c r="DP95" s="289">
        <f t="shared" si="66"/>
        <v>0</v>
      </c>
      <c r="DQ95" s="289">
        <f t="shared" si="67"/>
        <v>0</v>
      </c>
      <c r="DR95" s="160"/>
      <c r="DS95" s="160"/>
      <c r="DT95" s="160"/>
      <c r="DU95" s="158"/>
      <c r="DV95" s="160"/>
      <c r="DW95" s="160"/>
      <c r="DX95" s="160"/>
      <c r="DY95" s="160"/>
      <c r="DZ95" s="160"/>
      <c r="EA95" s="160"/>
      <c r="EB95" s="160"/>
      <c r="EC95" s="160"/>
      <c r="ED95" s="83">
        <f t="shared" si="68"/>
        <v>0</v>
      </c>
      <c r="EE95" s="83">
        <f t="shared" si="69"/>
        <v>0</v>
      </c>
      <c r="EF95" s="83">
        <f t="shared" si="70"/>
        <v>0</v>
      </c>
      <c r="EG95" s="83">
        <f t="shared" si="71"/>
        <v>0</v>
      </c>
      <c r="EH95" s="160"/>
      <c r="EI95" s="160"/>
      <c r="EJ95" s="160"/>
      <c r="EK95" s="158"/>
      <c r="EL95" s="160"/>
      <c r="EM95" s="160"/>
      <c r="EN95" s="160"/>
      <c r="EO95" s="160"/>
      <c r="EP95" s="160"/>
      <c r="EQ95" s="323"/>
      <c r="ER95" s="323"/>
      <c r="ES95" s="323"/>
      <c r="ET95" s="163">
        <v>1</v>
      </c>
      <c r="EU95" s="160"/>
      <c r="EV95" s="160"/>
      <c r="EW95" s="308">
        <f t="shared" si="72"/>
        <v>1</v>
      </c>
      <c r="EX95" s="289">
        <f t="shared" si="73"/>
        <v>0</v>
      </c>
      <c r="EY95" s="289">
        <f t="shared" si="74"/>
        <v>0</v>
      </c>
      <c r="EZ95" s="289">
        <f t="shared" si="75"/>
        <v>1</v>
      </c>
      <c r="FA95" s="158"/>
      <c r="FB95" s="160"/>
      <c r="FC95" s="160"/>
      <c r="FD95" s="158"/>
      <c r="FE95" s="160"/>
      <c r="FF95" s="160"/>
      <c r="FG95" s="160"/>
      <c r="FH95" s="163"/>
      <c r="FI95" s="160"/>
      <c r="FJ95" s="160"/>
      <c r="FK95" s="163"/>
      <c r="FL95" s="160"/>
      <c r="FM95" s="329">
        <f t="shared" si="76"/>
        <v>0</v>
      </c>
      <c r="FN95" s="329">
        <f t="shared" si="77"/>
        <v>0</v>
      </c>
      <c r="FO95" s="329">
        <f t="shared" si="78"/>
        <v>0</v>
      </c>
      <c r="FP95" s="329">
        <f t="shared" si="79"/>
        <v>0</v>
      </c>
    </row>
    <row r="96" spans="1:172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40"/>
        <v>0</v>
      </c>
      <c r="Q96" s="76">
        <f t="shared" si="41"/>
        <v>0</v>
      </c>
      <c r="R96" s="76">
        <f t="shared" si="42"/>
        <v>0</v>
      </c>
      <c r="S96" s="83">
        <f t="shared" si="43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44"/>
        <v>0</v>
      </c>
      <c r="AG96" s="161">
        <f t="shared" si="45"/>
        <v>1</v>
      </c>
      <c r="AH96" s="161">
        <f t="shared" si="46"/>
        <v>0</v>
      </c>
      <c r="AI96" s="161">
        <f t="shared" si="47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48"/>
        <v>0</v>
      </c>
      <c r="AW96" s="161">
        <f t="shared" si="49"/>
        <v>1</v>
      </c>
      <c r="AX96" s="161">
        <f t="shared" si="50"/>
        <v>0</v>
      </c>
      <c r="AY96" s="161">
        <f t="shared" si="51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52"/>
        <v>0</v>
      </c>
      <c r="BP96" s="161">
        <f t="shared" si="53"/>
        <v>0</v>
      </c>
      <c r="BQ96" s="161">
        <f t="shared" si="54"/>
        <v>0</v>
      </c>
      <c r="BR96" s="161">
        <f t="shared" si="55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56"/>
        <v>0</v>
      </c>
      <c r="CF96" s="161">
        <f t="shared" si="57"/>
        <v>0</v>
      </c>
      <c r="CG96" s="161">
        <f t="shared" si="58"/>
        <v>0</v>
      </c>
      <c r="CH96" s="161">
        <f t="shared" si="59"/>
        <v>0</v>
      </c>
      <c r="CI96" s="160"/>
      <c r="CJ96" s="160"/>
      <c r="CK96" s="160"/>
      <c r="CL96" s="160"/>
      <c r="CM96" s="160"/>
      <c r="CN96" s="160"/>
      <c r="CO96" s="160"/>
      <c r="CP96" s="160"/>
      <c r="CQ96" s="160"/>
      <c r="CR96" s="163"/>
      <c r="CS96" s="160">
        <v>2</v>
      </c>
      <c r="CT96" s="160"/>
      <c r="CU96" s="289">
        <f t="shared" si="60"/>
        <v>0</v>
      </c>
      <c r="CV96" s="289">
        <f t="shared" si="61"/>
        <v>2</v>
      </c>
      <c r="CW96" s="289">
        <f t="shared" si="62"/>
        <v>0</v>
      </c>
      <c r="CX96" s="289">
        <f t="shared" si="63"/>
        <v>2</v>
      </c>
      <c r="CY96" s="306"/>
      <c r="DB96" s="306"/>
      <c r="DD96" s="160"/>
      <c r="DE96" s="163"/>
      <c r="DF96" s="160"/>
      <c r="DG96" s="160"/>
      <c r="DH96" s="163"/>
      <c r="DI96" s="160"/>
      <c r="DJ96" s="160"/>
      <c r="DK96" s="165"/>
      <c r="DL96" s="160"/>
      <c r="DM96" s="160"/>
      <c r="DN96" s="289">
        <f t="shared" si="64"/>
        <v>0</v>
      </c>
      <c r="DO96" s="289">
        <f t="shared" si="65"/>
        <v>0</v>
      </c>
      <c r="DP96" s="289">
        <f t="shared" si="66"/>
        <v>0</v>
      </c>
      <c r="DQ96" s="289">
        <f t="shared" si="67"/>
        <v>0</v>
      </c>
      <c r="DR96" s="160"/>
      <c r="DS96" s="160"/>
      <c r="DT96" s="160"/>
      <c r="DU96" s="158"/>
      <c r="DV96" s="160"/>
      <c r="DW96" s="160"/>
      <c r="DX96" s="160"/>
      <c r="DY96" s="160"/>
      <c r="DZ96" s="160"/>
      <c r="EA96" s="160"/>
      <c r="EB96" s="160"/>
      <c r="EC96" s="160"/>
      <c r="ED96" s="83">
        <f t="shared" si="68"/>
        <v>0</v>
      </c>
      <c r="EE96" s="83">
        <f t="shared" si="69"/>
        <v>0</v>
      </c>
      <c r="EF96" s="83">
        <f t="shared" si="70"/>
        <v>0</v>
      </c>
      <c r="EG96" s="83">
        <f t="shared" si="71"/>
        <v>0</v>
      </c>
      <c r="EH96" s="160"/>
      <c r="EI96" s="160"/>
      <c r="EJ96" s="160"/>
      <c r="EK96" s="158"/>
      <c r="EL96" s="160">
        <v>1</v>
      </c>
      <c r="EM96" s="160"/>
      <c r="EN96" s="160"/>
      <c r="EO96" s="160"/>
      <c r="EP96" s="160"/>
      <c r="EQ96" s="323"/>
      <c r="ER96" s="323"/>
      <c r="ES96" s="323"/>
      <c r="ET96" s="163"/>
      <c r="EU96" s="160"/>
      <c r="EV96" s="160"/>
      <c r="EW96" s="308">
        <f t="shared" si="72"/>
        <v>0</v>
      </c>
      <c r="EX96" s="289">
        <f t="shared" si="73"/>
        <v>1</v>
      </c>
      <c r="EY96" s="289">
        <f t="shared" si="74"/>
        <v>0</v>
      </c>
      <c r="EZ96" s="289">
        <f t="shared" si="75"/>
        <v>1</v>
      </c>
      <c r="FA96" s="158"/>
      <c r="FB96" s="160"/>
      <c r="FC96" s="160"/>
      <c r="FD96" s="158"/>
      <c r="FE96" s="160"/>
      <c r="FF96" s="160"/>
      <c r="FG96" s="160"/>
      <c r="FH96" s="163"/>
      <c r="FI96" s="160"/>
      <c r="FJ96" s="160"/>
      <c r="FK96" s="163">
        <v>1</v>
      </c>
      <c r="FL96" s="160"/>
      <c r="FM96" s="329">
        <f t="shared" si="76"/>
        <v>0</v>
      </c>
      <c r="FN96" s="329">
        <f t="shared" si="77"/>
        <v>1</v>
      </c>
      <c r="FO96" s="329">
        <f t="shared" si="78"/>
        <v>0</v>
      </c>
      <c r="FP96" s="329">
        <f t="shared" si="79"/>
        <v>1</v>
      </c>
    </row>
    <row r="97" spans="1:172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40"/>
        <v>0</v>
      </c>
      <c r="Q97" s="76">
        <f t="shared" si="41"/>
        <v>0</v>
      </c>
      <c r="R97" s="76">
        <f t="shared" si="42"/>
        <v>0</v>
      </c>
      <c r="S97" s="83">
        <f t="shared" si="43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44"/>
        <v>0</v>
      </c>
      <c r="AG97" s="161">
        <f t="shared" si="45"/>
        <v>3</v>
      </c>
      <c r="AH97" s="161">
        <f t="shared" si="46"/>
        <v>0</v>
      </c>
      <c r="AI97" s="161">
        <f t="shared" si="47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48"/>
        <v>0</v>
      </c>
      <c r="AW97" s="161">
        <f t="shared" si="49"/>
        <v>0</v>
      </c>
      <c r="AX97" s="161">
        <f t="shared" si="50"/>
        <v>0</v>
      </c>
      <c r="AY97" s="161">
        <f t="shared" si="51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52"/>
        <v>0</v>
      </c>
      <c r="BP97" s="161">
        <f t="shared" si="53"/>
        <v>4</v>
      </c>
      <c r="BQ97" s="161">
        <f t="shared" si="54"/>
        <v>1</v>
      </c>
      <c r="BR97" s="161">
        <f t="shared" si="55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56"/>
        <v>0</v>
      </c>
      <c r="CF97" s="161">
        <f t="shared" si="57"/>
        <v>2</v>
      </c>
      <c r="CG97" s="161">
        <f t="shared" si="58"/>
        <v>1</v>
      </c>
      <c r="CH97" s="161">
        <f t="shared" si="59"/>
        <v>3</v>
      </c>
      <c r="CI97" s="160"/>
      <c r="CJ97" s="160"/>
      <c r="CK97" s="160"/>
      <c r="CL97" s="160"/>
      <c r="CM97" s="160"/>
      <c r="CN97" s="160"/>
      <c r="CO97" s="160"/>
      <c r="CP97" s="160"/>
      <c r="CQ97" s="160"/>
      <c r="CR97" s="163"/>
      <c r="CS97" s="160"/>
      <c r="CT97" s="160"/>
      <c r="CU97" s="289">
        <f t="shared" si="60"/>
        <v>0</v>
      </c>
      <c r="CV97" s="289">
        <f t="shared" si="61"/>
        <v>0</v>
      </c>
      <c r="CW97" s="289">
        <f t="shared" si="62"/>
        <v>0</v>
      </c>
      <c r="CX97" s="289">
        <f t="shared" si="63"/>
        <v>0</v>
      </c>
      <c r="CY97" s="306"/>
      <c r="DB97" s="306"/>
      <c r="DD97" s="160"/>
      <c r="DE97" s="163"/>
      <c r="DF97" s="160"/>
      <c r="DG97" s="160"/>
      <c r="DH97" s="163"/>
      <c r="DI97" s="160"/>
      <c r="DJ97" s="160"/>
      <c r="DK97" s="165"/>
      <c r="DL97" s="160"/>
      <c r="DM97" s="160"/>
      <c r="DN97" s="289">
        <f t="shared" si="64"/>
        <v>0</v>
      </c>
      <c r="DO97" s="289">
        <f t="shared" si="65"/>
        <v>0</v>
      </c>
      <c r="DP97" s="289">
        <f t="shared" si="66"/>
        <v>0</v>
      </c>
      <c r="DQ97" s="289">
        <f t="shared" si="67"/>
        <v>0</v>
      </c>
      <c r="DR97" s="160"/>
      <c r="DS97" s="160"/>
      <c r="DT97" s="160"/>
      <c r="DU97" s="158"/>
      <c r="DV97" s="160"/>
      <c r="DW97" s="160"/>
      <c r="DX97" s="160"/>
      <c r="DY97" s="160"/>
      <c r="DZ97" s="160"/>
      <c r="EA97" s="160"/>
      <c r="EB97" s="160"/>
      <c r="EC97" s="160"/>
      <c r="ED97" s="83">
        <f t="shared" si="68"/>
        <v>0</v>
      </c>
      <c r="EE97" s="83">
        <f t="shared" si="69"/>
        <v>0</v>
      </c>
      <c r="EF97" s="83">
        <f t="shared" si="70"/>
        <v>0</v>
      </c>
      <c r="EG97" s="83">
        <f t="shared" si="71"/>
        <v>0</v>
      </c>
      <c r="EH97" s="160"/>
      <c r="EI97" s="160"/>
      <c r="EJ97" s="160"/>
      <c r="EK97" s="158"/>
      <c r="EL97" s="160"/>
      <c r="EM97" s="160"/>
      <c r="EN97" s="160"/>
      <c r="EO97" s="160"/>
      <c r="EP97" s="160"/>
      <c r="EQ97" s="323"/>
      <c r="ER97" s="323"/>
      <c r="ES97" s="323"/>
      <c r="ET97" s="163"/>
      <c r="EU97" s="160"/>
      <c r="EV97" s="160">
        <v>1</v>
      </c>
      <c r="EW97" s="308">
        <f t="shared" si="72"/>
        <v>0</v>
      </c>
      <c r="EX97" s="289">
        <f t="shared" si="73"/>
        <v>0</v>
      </c>
      <c r="EY97" s="289">
        <f t="shared" si="74"/>
        <v>1</v>
      </c>
      <c r="EZ97" s="289">
        <f t="shared" si="75"/>
        <v>1</v>
      </c>
      <c r="FA97" s="158"/>
      <c r="FB97" s="160"/>
      <c r="FC97" s="160"/>
      <c r="FD97" s="158"/>
      <c r="FE97" s="160"/>
      <c r="FF97" s="160"/>
      <c r="FG97" s="160"/>
      <c r="FH97" s="163"/>
      <c r="FI97" s="160"/>
      <c r="FJ97" s="160"/>
      <c r="FK97" s="163"/>
      <c r="FL97" s="160"/>
      <c r="FM97" s="329">
        <f t="shared" si="76"/>
        <v>0</v>
      </c>
      <c r="FN97" s="329">
        <f t="shared" si="77"/>
        <v>0</v>
      </c>
      <c r="FO97" s="329">
        <f t="shared" si="78"/>
        <v>0</v>
      </c>
      <c r="FP97" s="329">
        <f t="shared" si="79"/>
        <v>0</v>
      </c>
    </row>
    <row r="98" spans="1:172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40"/>
        <v>0</v>
      </c>
      <c r="Q98" s="76">
        <f t="shared" si="41"/>
        <v>3</v>
      </c>
      <c r="R98" s="76">
        <f t="shared" si="42"/>
        <v>4</v>
      </c>
      <c r="S98" s="83">
        <f t="shared" si="43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44"/>
        <v>0</v>
      </c>
      <c r="AG98" s="161">
        <f t="shared" si="45"/>
        <v>0</v>
      </c>
      <c r="AH98" s="161">
        <f t="shared" si="46"/>
        <v>0</v>
      </c>
      <c r="AI98" s="161">
        <f t="shared" si="47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48"/>
        <v>0</v>
      </c>
      <c r="AW98" s="161">
        <f t="shared" si="49"/>
        <v>0</v>
      </c>
      <c r="AX98" s="161">
        <f t="shared" si="50"/>
        <v>0</v>
      </c>
      <c r="AY98" s="161">
        <f t="shared" si="51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52"/>
        <v>0</v>
      </c>
      <c r="BP98" s="161">
        <f t="shared" si="53"/>
        <v>1</v>
      </c>
      <c r="BQ98" s="161">
        <f t="shared" si="54"/>
        <v>0</v>
      </c>
      <c r="BR98" s="161">
        <f t="shared" si="55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56"/>
        <v>0</v>
      </c>
      <c r="CF98" s="161">
        <f t="shared" si="57"/>
        <v>1</v>
      </c>
      <c r="CG98" s="161">
        <f t="shared" si="58"/>
        <v>0</v>
      </c>
      <c r="CH98" s="161">
        <f t="shared" si="59"/>
        <v>1</v>
      </c>
      <c r="CI98" s="160"/>
      <c r="CJ98" s="160"/>
      <c r="CK98" s="160"/>
      <c r="CL98" s="160"/>
      <c r="CM98" s="160"/>
      <c r="CN98" s="160"/>
      <c r="CO98" s="160"/>
      <c r="CP98" s="160"/>
      <c r="CQ98" s="160"/>
      <c r="CR98" s="163"/>
      <c r="CS98" s="160"/>
      <c r="CT98" s="160"/>
      <c r="CU98" s="289">
        <f t="shared" si="60"/>
        <v>0</v>
      </c>
      <c r="CV98" s="289">
        <f t="shared" si="61"/>
        <v>0</v>
      </c>
      <c r="CW98" s="289">
        <f t="shared" si="62"/>
        <v>0</v>
      </c>
      <c r="CX98" s="289">
        <f t="shared" si="63"/>
        <v>0</v>
      </c>
      <c r="CY98" s="306"/>
      <c r="DB98" s="306"/>
      <c r="DD98" s="160"/>
      <c r="DE98" s="163"/>
      <c r="DF98" s="160"/>
      <c r="DG98" s="160"/>
      <c r="DH98" s="163"/>
      <c r="DI98" s="160"/>
      <c r="DJ98" s="160"/>
      <c r="DK98" s="165"/>
      <c r="DL98" s="160"/>
      <c r="DM98" s="160"/>
      <c r="DN98" s="289">
        <f t="shared" si="64"/>
        <v>0</v>
      </c>
      <c r="DO98" s="289">
        <f t="shared" si="65"/>
        <v>0</v>
      </c>
      <c r="DP98" s="289">
        <f t="shared" si="66"/>
        <v>0</v>
      </c>
      <c r="DQ98" s="289">
        <f t="shared" si="67"/>
        <v>0</v>
      </c>
      <c r="DR98" s="160"/>
      <c r="DS98" s="160"/>
      <c r="DT98" s="160"/>
      <c r="DU98" s="158"/>
      <c r="DV98" s="160"/>
      <c r="DW98" s="160"/>
      <c r="DX98" s="160"/>
      <c r="DY98" s="160"/>
      <c r="DZ98" s="160"/>
      <c r="EA98" s="160"/>
      <c r="EB98" s="160"/>
      <c r="EC98" s="160"/>
      <c r="ED98" s="83">
        <f t="shared" si="68"/>
        <v>0</v>
      </c>
      <c r="EE98" s="83">
        <f t="shared" si="69"/>
        <v>0</v>
      </c>
      <c r="EF98" s="83">
        <f t="shared" si="70"/>
        <v>0</v>
      </c>
      <c r="EG98" s="83">
        <f t="shared" si="71"/>
        <v>0</v>
      </c>
      <c r="EH98" s="160"/>
      <c r="EI98" s="160"/>
      <c r="EJ98" s="160"/>
      <c r="EK98" s="158"/>
      <c r="EL98" s="160">
        <v>1</v>
      </c>
      <c r="EM98" s="160"/>
      <c r="EN98" s="160"/>
      <c r="EO98" s="160"/>
      <c r="EP98" s="160"/>
      <c r="EQ98" s="323"/>
      <c r="ER98" s="323"/>
      <c r="ES98" s="323"/>
      <c r="ET98" s="163"/>
      <c r="EU98" s="160"/>
      <c r="EV98" s="160"/>
      <c r="EW98" s="308">
        <f t="shared" si="72"/>
        <v>0</v>
      </c>
      <c r="EX98" s="289">
        <f t="shared" si="73"/>
        <v>1</v>
      </c>
      <c r="EY98" s="289">
        <f t="shared" si="74"/>
        <v>0</v>
      </c>
      <c r="EZ98" s="289">
        <f t="shared" si="75"/>
        <v>1</v>
      </c>
      <c r="FA98" s="158"/>
      <c r="FB98" s="160"/>
      <c r="FC98" s="160"/>
      <c r="FD98" s="158"/>
      <c r="FE98" s="160"/>
      <c r="FF98" s="160"/>
      <c r="FG98" s="160"/>
      <c r="FH98" s="163"/>
      <c r="FI98" s="160"/>
      <c r="FJ98" s="160"/>
      <c r="FK98" s="163"/>
      <c r="FL98" s="160"/>
      <c r="FM98" s="329">
        <f t="shared" si="76"/>
        <v>0</v>
      </c>
      <c r="FN98" s="329">
        <f t="shared" si="77"/>
        <v>0</v>
      </c>
      <c r="FO98" s="329">
        <f t="shared" si="78"/>
        <v>0</v>
      </c>
      <c r="FP98" s="329">
        <f t="shared" si="79"/>
        <v>0</v>
      </c>
    </row>
    <row r="99" spans="1:172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40"/>
        <v>1</v>
      </c>
      <c r="Q99" s="76">
        <f t="shared" si="41"/>
        <v>0</v>
      </c>
      <c r="R99" s="76">
        <f t="shared" si="42"/>
        <v>0</v>
      </c>
      <c r="S99" s="83">
        <f t="shared" si="43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44"/>
        <v>4</v>
      </c>
      <c r="AG99" s="161">
        <f t="shared" si="45"/>
        <v>0</v>
      </c>
      <c r="AH99" s="161">
        <f t="shared" si="46"/>
        <v>7</v>
      </c>
      <c r="AI99" s="161">
        <f t="shared" si="47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48"/>
        <v>0</v>
      </c>
      <c r="AW99" s="161">
        <f t="shared" si="49"/>
        <v>0</v>
      </c>
      <c r="AX99" s="161">
        <f t="shared" si="50"/>
        <v>8</v>
      </c>
      <c r="AY99" s="161">
        <f t="shared" si="51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52"/>
        <v>0</v>
      </c>
      <c r="BP99" s="161">
        <f t="shared" si="53"/>
        <v>0</v>
      </c>
      <c r="BQ99" s="161">
        <f t="shared" si="54"/>
        <v>12</v>
      </c>
      <c r="BR99" s="161">
        <f t="shared" si="55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56"/>
        <v>2</v>
      </c>
      <c r="CF99" s="161">
        <f t="shared" si="57"/>
        <v>0</v>
      </c>
      <c r="CG99" s="161">
        <f t="shared" si="58"/>
        <v>12</v>
      </c>
      <c r="CH99" s="161">
        <f t="shared" si="59"/>
        <v>14</v>
      </c>
      <c r="CI99" s="160"/>
      <c r="CJ99" s="160"/>
      <c r="CK99" s="160">
        <v>1</v>
      </c>
      <c r="CL99" s="160"/>
      <c r="CM99" s="160"/>
      <c r="CN99" s="160"/>
      <c r="CO99" s="160"/>
      <c r="CP99" s="160"/>
      <c r="CQ99" s="160"/>
      <c r="CR99" s="163"/>
      <c r="CS99" s="160"/>
      <c r="CT99" s="160">
        <v>1</v>
      </c>
      <c r="CU99" s="289">
        <f t="shared" si="60"/>
        <v>0</v>
      </c>
      <c r="CV99" s="289">
        <f t="shared" si="61"/>
        <v>0</v>
      </c>
      <c r="CW99" s="289">
        <f t="shared" si="62"/>
        <v>2</v>
      </c>
      <c r="CX99" s="289">
        <f t="shared" si="63"/>
        <v>2</v>
      </c>
      <c r="CY99" s="306"/>
      <c r="DB99" s="306"/>
      <c r="DD99" s="160"/>
      <c r="DE99" s="163"/>
      <c r="DF99" s="160"/>
      <c r="DG99" s="160"/>
      <c r="DH99" s="163"/>
      <c r="DI99" s="160"/>
      <c r="DJ99" s="160">
        <v>1</v>
      </c>
      <c r="DK99" s="165"/>
      <c r="DL99" s="160"/>
      <c r="DM99" s="160"/>
      <c r="DN99" s="289">
        <f t="shared" si="64"/>
        <v>0</v>
      </c>
      <c r="DO99" s="289">
        <f t="shared" si="65"/>
        <v>0</v>
      </c>
      <c r="DP99" s="289">
        <f t="shared" si="66"/>
        <v>1</v>
      </c>
      <c r="DQ99" s="289">
        <f t="shared" si="67"/>
        <v>1</v>
      </c>
      <c r="DR99" s="160"/>
      <c r="DS99" s="160"/>
      <c r="DT99" s="160"/>
      <c r="DU99" s="158"/>
      <c r="DV99" s="160"/>
      <c r="DW99" s="160"/>
      <c r="DX99" s="160"/>
      <c r="DY99" s="160"/>
      <c r="DZ99" s="160"/>
      <c r="EA99" s="160"/>
      <c r="EB99" s="160"/>
      <c r="EC99" s="160"/>
      <c r="ED99" s="83">
        <f t="shared" si="68"/>
        <v>0</v>
      </c>
      <c r="EE99" s="83">
        <f t="shared" si="69"/>
        <v>0</v>
      </c>
      <c r="EF99" s="83">
        <f t="shared" si="70"/>
        <v>0</v>
      </c>
      <c r="EG99" s="83">
        <f t="shared" si="71"/>
        <v>0</v>
      </c>
      <c r="EH99" s="160"/>
      <c r="EI99" s="160"/>
      <c r="EJ99" s="160">
        <v>1</v>
      </c>
      <c r="EK99" s="158"/>
      <c r="EL99" s="160"/>
      <c r="EM99" s="160">
        <v>1</v>
      </c>
      <c r="EN99" s="160"/>
      <c r="EO99" s="160"/>
      <c r="EP99" s="160">
        <v>1</v>
      </c>
      <c r="EQ99" s="323"/>
      <c r="ER99" s="323"/>
      <c r="ES99" s="323"/>
      <c r="ET99" s="163"/>
      <c r="EU99" s="160"/>
      <c r="EV99" s="160"/>
      <c r="EW99" s="308">
        <f t="shared" si="72"/>
        <v>0</v>
      </c>
      <c r="EX99" s="289">
        <f t="shared" si="73"/>
        <v>0</v>
      </c>
      <c r="EY99" s="289">
        <f t="shared" si="74"/>
        <v>3</v>
      </c>
      <c r="EZ99" s="289">
        <f t="shared" si="75"/>
        <v>3</v>
      </c>
      <c r="FA99" s="158"/>
      <c r="FB99" s="160"/>
      <c r="FC99" s="160"/>
      <c r="FD99" s="158"/>
      <c r="FE99" s="160"/>
      <c r="FF99" s="160"/>
      <c r="FG99" s="160"/>
      <c r="FH99" s="163"/>
      <c r="FI99" s="160"/>
      <c r="FJ99" s="160"/>
      <c r="FK99" s="163"/>
      <c r="FL99" s="160"/>
      <c r="FM99" s="329">
        <f t="shared" si="76"/>
        <v>0</v>
      </c>
      <c r="FN99" s="329">
        <f t="shared" si="77"/>
        <v>0</v>
      </c>
      <c r="FO99" s="329">
        <f t="shared" si="78"/>
        <v>0</v>
      </c>
      <c r="FP99" s="329">
        <f t="shared" si="79"/>
        <v>0</v>
      </c>
    </row>
    <row r="100" spans="1:172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40"/>
        <v>0</v>
      </c>
      <c r="Q100" s="76">
        <f t="shared" si="41"/>
        <v>0</v>
      </c>
      <c r="R100" s="76">
        <f t="shared" si="42"/>
        <v>0</v>
      </c>
      <c r="S100" s="83">
        <f t="shared" si="43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44"/>
        <v>0</v>
      </c>
      <c r="AG100" s="161">
        <f t="shared" si="45"/>
        <v>0</v>
      </c>
      <c r="AH100" s="161">
        <f t="shared" si="46"/>
        <v>0</v>
      </c>
      <c r="AI100" s="161">
        <f t="shared" si="47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48"/>
        <v>0</v>
      </c>
      <c r="AW100" s="161">
        <f t="shared" si="49"/>
        <v>0</v>
      </c>
      <c r="AX100" s="161">
        <f t="shared" si="50"/>
        <v>0</v>
      </c>
      <c r="AY100" s="161">
        <f t="shared" si="51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52"/>
        <v>0</v>
      </c>
      <c r="BP100" s="161">
        <f t="shared" si="53"/>
        <v>0</v>
      </c>
      <c r="BQ100" s="161">
        <f t="shared" si="54"/>
        <v>0</v>
      </c>
      <c r="BR100" s="161">
        <f t="shared" si="55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56"/>
        <v>0</v>
      </c>
      <c r="CF100" s="161">
        <f t="shared" si="57"/>
        <v>0</v>
      </c>
      <c r="CG100" s="161">
        <f t="shared" si="58"/>
        <v>0</v>
      </c>
      <c r="CH100" s="161">
        <f t="shared" si="59"/>
        <v>0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3"/>
      <c r="CS100" s="160"/>
      <c r="CT100" s="160"/>
      <c r="CU100" s="289">
        <f t="shared" si="60"/>
        <v>0</v>
      </c>
      <c r="CV100" s="289">
        <f t="shared" si="61"/>
        <v>0</v>
      </c>
      <c r="CW100" s="289">
        <f t="shared" si="62"/>
        <v>0</v>
      </c>
      <c r="CX100" s="289">
        <f t="shared" si="63"/>
        <v>0</v>
      </c>
      <c r="CY100" s="306"/>
      <c r="DB100" s="306"/>
      <c r="DD100" s="160"/>
      <c r="DE100" s="163"/>
      <c r="DF100" s="160"/>
      <c r="DG100" s="160"/>
      <c r="DH100" s="163"/>
      <c r="DI100" s="160"/>
      <c r="DJ100" s="160"/>
      <c r="DK100" s="165"/>
      <c r="DL100" s="160"/>
      <c r="DM100" s="160"/>
      <c r="DN100" s="289">
        <f t="shared" si="64"/>
        <v>0</v>
      </c>
      <c r="DO100" s="289">
        <f t="shared" si="65"/>
        <v>0</v>
      </c>
      <c r="DP100" s="289">
        <f t="shared" si="66"/>
        <v>0</v>
      </c>
      <c r="DQ100" s="289">
        <f t="shared" si="67"/>
        <v>0</v>
      </c>
      <c r="DR100" s="160"/>
      <c r="DS100" s="160"/>
      <c r="DT100" s="160"/>
      <c r="DU100" s="158"/>
      <c r="DV100" s="160"/>
      <c r="DW100" s="160"/>
      <c r="DX100" s="160"/>
      <c r="DY100" s="160"/>
      <c r="DZ100" s="160"/>
      <c r="EA100" s="160"/>
      <c r="EB100" s="160"/>
      <c r="EC100" s="160"/>
      <c r="ED100" s="83">
        <f t="shared" si="68"/>
        <v>0</v>
      </c>
      <c r="EE100" s="83">
        <f t="shared" si="69"/>
        <v>0</v>
      </c>
      <c r="EF100" s="83">
        <f t="shared" si="70"/>
        <v>0</v>
      </c>
      <c r="EG100" s="83">
        <f t="shared" si="71"/>
        <v>0</v>
      </c>
      <c r="EH100" s="160"/>
      <c r="EI100" s="160"/>
      <c r="EJ100" s="160"/>
      <c r="EK100" s="158"/>
      <c r="EL100" s="160"/>
      <c r="EM100" s="160"/>
      <c r="EN100" s="160"/>
      <c r="EO100" s="160"/>
      <c r="EP100" s="160"/>
      <c r="EQ100" s="323"/>
      <c r="ER100" s="323"/>
      <c r="ES100" s="323"/>
      <c r="ET100" s="163"/>
      <c r="EU100" s="160"/>
      <c r="EV100" s="160"/>
      <c r="EW100" s="308">
        <f t="shared" si="72"/>
        <v>0</v>
      </c>
      <c r="EX100" s="289">
        <f t="shared" si="73"/>
        <v>0</v>
      </c>
      <c r="EY100" s="289">
        <f t="shared" si="74"/>
        <v>0</v>
      </c>
      <c r="EZ100" s="289">
        <f t="shared" si="75"/>
        <v>0</v>
      </c>
      <c r="FA100" s="158"/>
      <c r="FB100" s="160"/>
      <c r="FC100" s="160">
        <v>1</v>
      </c>
      <c r="FD100" s="158"/>
      <c r="FE100" s="160"/>
      <c r="FF100" s="160">
        <v>1</v>
      </c>
      <c r="FG100" s="160"/>
      <c r="FH100" s="163"/>
      <c r="FI100" s="160">
        <v>1</v>
      </c>
      <c r="FJ100" s="160"/>
      <c r="FK100" s="163"/>
      <c r="FL100" s="160"/>
      <c r="FM100" s="329">
        <f t="shared" si="76"/>
        <v>0</v>
      </c>
      <c r="FN100" s="329">
        <f t="shared" si="77"/>
        <v>0</v>
      </c>
      <c r="FO100" s="329">
        <f t="shared" si="78"/>
        <v>3</v>
      </c>
      <c r="FP100" s="329">
        <f t="shared" si="79"/>
        <v>3</v>
      </c>
    </row>
    <row r="101" spans="1:172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40"/>
        <v>0</v>
      </c>
      <c r="Q101" s="76">
        <f t="shared" si="41"/>
        <v>0</v>
      </c>
      <c r="R101" s="76">
        <f t="shared" si="42"/>
        <v>0</v>
      </c>
      <c r="S101" s="83">
        <f t="shared" si="43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44"/>
        <v>0</v>
      </c>
      <c r="AG101" s="161">
        <f t="shared" si="45"/>
        <v>5</v>
      </c>
      <c r="AH101" s="161">
        <f t="shared" si="46"/>
        <v>0</v>
      </c>
      <c r="AI101" s="161">
        <f t="shared" si="47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48"/>
        <v>0</v>
      </c>
      <c r="AW101" s="161">
        <f t="shared" si="49"/>
        <v>2</v>
      </c>
      <c r="AX101" s="161">
        <f t="shared" si="50"/>
        <v>0</v>
      </c>
      <c r="AY101" s="161">
        <f t="shared" si="51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52"/>
        <v>0</v>
      </c>
      <c r="BP101" s="161">
        <f t="shared" si="53"/>
        <v>0</v>
      </c>
      <c r="BQ101" s="161">
        <f t="shared" si="54"/>
        <v>0</v>
      </c>
      <c r="BR101" s="161">
        <f t="shared" si="55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56"/>
        <v>0</v>
      </c>
      <c r="CF101" s="161">
        <f t="shared" si="57"/>
        <v>0</v>
      </c>
      <c r="CG101" s="161">
        <f t="shared" si="58"/>
        <v>0</v>
      </c>
      <c r="CH101" s="161">
        <f t="shared" si="59"/>
        <v>0</v>
      </c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3"/>
      <c r="CS101" s="160"/>
      <c r="CT101" s="160"/>
      <c r="CU101" s="289">
        <f t="shared" si="60"/>
        <v>0</v>
      </c>
      <c r="CV101" s="289">
        <f t="shared" si="61"/>
        <v>0</v>
      </c>
      <c r="CW101" s="289">
        <f t="shared" si="62"/>
        <v>0</v>
      </c>
      <c r="CX101" s="289">
        <f t="shared" si="63"/>
        <v>0</v>
      </c>
      <c r="CY101" s="306"/>
      <c r="DB101" s="306"/>
      <c r="DD101" s="160"/>
      <c r="DE101" s="163"/>
      <c r="DF101" s="160"/>
      <c r="DG101" s="160"/>
      <c r="DH101" s="163"/>
      <c r="DI101" s="160"/>
      <c r="DJ101" s="160"/>
      <c r="DK101" s="165"/>
      <c r="DL101" s="160"/>
      <c r="DM101" s="160"/>
      <c r="DN101" s="289">
        <f t="shared" si="64"/>
        <v>0</v>
      </c>
      <c r="DO101" s="289">
        <f t="shared" si="65"/>
        <v>0</v>
      </c>
      <c r="DP101" s="289">
        <f t="shared" si="66"/>
        <v>0</v>
      </c>
      <c r="DQ101" s="289">
        <f t="shared" si="67"/>
        <v>0</v>
      </c>
      <c r="DR101" s="160"/>
      <c r="DS101" s="160"/>
      <c r="DT101" s="160"/>
      <c r="DU101" s="158"/>
      <c r="DV101" s="160"/>
      <c r="DW101" s="160"/>
      <c r="DX101" s="160"/>
      <c r="DY101" s="160"/>
      <c r="DZ101" s="160"/>
      <c r="EA101" s="160"/>
      <c r="EB101" s="160"/>
      <c r="EC101" s="160"/>
      <c r="ED101" s="83">
        <f t="shared" si="68"/>
        <v>0</v>
      </c>
      <c r="EE101" s="83">
        <f t="shared" si="69"/>
        <v>0</v>
      </c>
      <c r="EF101" s="83">
        <f t="shared" si="70"/>
        <v>0</v>
      </c>
      <c r="EG101" s="83">
        <f t="shared" si="71"/>
        <v>0</v>
      </c>
      <c r="EH101" s="160"/>
      <c r="EI101" s="160"/>
      <c r="EJ101" s="160"/>
      <c r="EK101" s="158"/>
      <c r="EL101" s="160"/>
      <c r="EM101" s="160"/>
      <c r="EN101" s="160"/>
      <c r="EO101" s="160"/>
      <c r="EP101" s="160"/>
      <c r="EQ101" s="323"/>
      <c r="ER101" s="323"/>
      <c r="ES101" s="323"/>
      <c r="ET101" s="163"/>
      <c r="EU101" s="160"/>
      <c r="EV101" s="160"/>
      <c r="EW101" s="308">
        <f t="shared" si="72"/>
        <v>0</v>
      </c>
      <c r="EX101" s="289">
        <f t="shared" si="73"/>
        <v>0</v>
      </c>
      <c r="EY101" s="289">
        <f t="shared" si="74"/>
        <v>0</v>
      </c>
      <c r="EZ101" s="289">
        <f t="shared" si="75"/>
        <v>0</v>
      </c>
      <c r="FA101" s="158"/>
      <c r="FB101" s="160"/>
      <c r="FC101" s="160"/>
      <c r="FD101" s="158"/>
      <c r="FE101" s="160"/>
      <c r="FF101" s="160"/>
      <c r="FG101" s="160"/>
      <c r="FH101" s="163"/>
      <c r="FI101" s="160"/>
      <c r="FJ101" s="160"/>
      <c r="FK101" s="163"/>
      <c r="FL101" s="160"/>
      <c r="FM101" s="329">
        <f t="shared" si="76"/>
        <v>0</v>
      </c>
      <c r="FN101" s="329">
        <f t="shared" si="77"/>
        <v>0</v>
      </c>
      <c r="FO101" s="329">
        <f t="shared" si="78"/>
        <v>0</v>
      </c>
      <c r="FP101" s="329">
        <f t="shared" si="79"/>
        <v>0</v>
      </c>
    </row>
    <row r="102" spans="1:172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40"/>
        <v>0</v>
      </c>
      <c r="Q102" s="76">
        <f t="shared" si="41"/>
        <v>0</v>
      </c>
      <c r="R102" s="76">
        <f t="shared" si="42"/>
        <v>0</v>
      </c>
      <c r="S102" s="83">
        <f t="shared" si="43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44"/>
        <v>0</v>
      </c>
      <c r="AG102" s="161">
        <f t="shared" si="45"/>
        <v>0</v>
      </c>
      <c r="AH102" s="161">
        <f t="shared" si="46"/>
        <v>0</v>
      </c>
      <c r="AI102" s="161">
        <f t="shared" si="47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48"/>
        <v>0</v>
      </c>
      <c r="AW102" s="161">
        <f t="shared" si="49"/>
        <v>0</v>
      </c>
      <c r="AX102" s="161">
        <f t="shared" si="50"/>
        <v>0</v>
      </c>
      <c r="AY102" s="161">
        <f t="shared" si="51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52"/>
        <v>0</v>
      </c>
      <c r="BP102" s="161">
        <f t="shared" si="53"/>
        <v>0</v>
      </c>
      <c r="BQ102" s="161">
        <f t="shared" si="54"/>
        <v>0</v>
      </c>
      <c r="BR102" s="161">
        <f t="shared" si="55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56"/>
        <v>0</v>
      </c>
      <c r="CF102" s="161">
        <f t="shared" si="57"/>
        <v>0</v>
      </c>
      <c r="CG102" s="161">
        <f t="shared" si="58"/>
        <v>0</v>
      </c>
      <c r="CH102" s="161">
        <f t="shared" si="59"/>
        <v>0</v>
      </c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3"/>
      <c r="CS102" s="160"/>
      <c r="CT102" s="160"/>
      <c r="CU102" s="289">
        <f t="shared" si="60"/>
        <v>0</v>
      </c>
      <c r="CV102" s="289">
        <f t="shared" si="61"/>
        <v>0</v>
      </c>
      <c r="CW102" s="289">
        <f t="shared" si="62"/>
        <v>0</v>
      </c>
      <c r="CX102" s="289">
        <f t="shared" si="63"/>
        <v>0</v>
      </c>
      <c r="CY102" s="306"/>
      <c r="DB102" s="306"/>
      <c r="DD102" s="160"/>
      <c r="DE102" s="163"/>
      <c r="DF102" s="160"/>
      <c r="DG102" s="160"/>
      <c r="DH102" s="163"/>
      <c r="DI102" s="160"/>
      <c r="DJ102" s="160"/>
      <c r="DK102" s="165"/>
      <c r="DL102" s="160"/>
      <c r="DM102" s="160"/>
      <c r="DN102" s="289">
        <f t="shared" si="64"/>
        <v>0</v>
      </c>
      <c r="DO102" s="289">
        <f t="shared" si="65"/>
        <v>0</v>
      </c>
      <c r="DP102" s="289">
        <f t="shared" si="66"/>
        <v>0</v>
      </c>
      <c r="DQ102" s="289">
        <f t="shared" si="67"/>
        <v>0</v>
      </c>
      <c r="DR102" s="160"/>
      <c r="DS102" s="160"/>
      <c r="DT102" s="160"/>
      <c r="DU102" s="158"/>
      <c r="DV102" s="160"/>
      <c r="DW102" s="160"/>
      <c r="DX102" s="160"/>
      <c r="DY102" s="160"/>
      <c r="DZ102" s="160"/>
      <c r="EA102" s="160"/>
      <c r="EB102" s="160"/>
      <c r="EC102" s="160"/>
      <c r="ED102" s="83">
        <f t="shared" si="68"/>
        <v>0</v>
      </c>
      <c r="EE102" s="83">
        <f t="shared" si="69"/>
        <v>0</v>
      </c>
      <c r="EF102" s="83">
        <f t="shared" si="70"/>
        <v>0</v>
      </c>
      <c r="EG102" s="83">
        <f t="shared" si="71"/>
        <v>0</v>
      </c>
      <c r="EH102" s="160"/>
      <c r="EI102" s="160"/>
      <c r="EJ102" s="160"/>
      <c r="EK102" s="158"/>
      <c r="EL102" s="160"/>
      <c r="EM102" s="160"/>
      <c r="EN102" s="160"/>
      <c r="EO102" s="160"/>
      <c r="EP102" s="160"/>
      <c r="EQ102" s="323"/>
      <c r="ER102" s="323"/>
      <c r="ES102" s="323"/>
      <c r="ET102" s="163"/>
      <c r="EU102" s="160"/>
      <c r="EV102" s="160"/>
      <c r="EW102" s="308">
        <f t="shared" si="72"/>
        <v>0</v>
      </c>
      <c r="EX102" s="289">
        <f t="shared" si="73"/>
        <v>0</v>
      </c>
      <c r="EY102" s="289">
        <f t="shared" si="74"/>
        <v>0</v>
      </c>
      <c r="EZ102" s="289">
        <f t="shared" si="75"/>
        <v>0</v>
      </c>
      <c r="FA102" s="158"/>
      <c r="FB102" s="160"/>
      <c r="FC102" s="160"/>
      <c r="FD102" s="158"/>
      <c r="FE102" s="160"/>
      <c r="FF102" s="160"/>
      <c r="FG102" s="160"/>
      <c r="FH102" s="163"/>
      <c r="FI102" s="160"/>
      <c r="FJ102" s="160"/>
      <c r="FK102" s="163"/>
      <c r="FL102" s="160"/>
      <c r="FM102" s="329">
        <f t="shared" si="76"/>
        <v>0</v>
      </c>
      <c r="FN102" s="329">
        <f t="shared" si="77"/>
        <v>0</v>
      </c>
      <c r="FO102" s="329">
        <f t="shared" si="78"/>
        <v>0</v>
      </c>
      <c r="FP102" s="329">
        <f t="shared" si="79"/>
        <v>0</v>
      </c>
    </row>
    <row r="103" spans="1:172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40"/>
        <v>0</v>
      </c>
      <c r="Q103" s="76">
        <f t="shared" si="41"/>
        <v>0</v>
      </c>
      <c r="R103" s="76">
        <f t="shared" si="42"/>
        <v>0</v>
      </c>
      <c r="S103" s="83">
        <f t="shared" si="43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44"/>
        <v>0</v>
      </c>
      <c r="AG103" s="161">
        <f t="shared" si="45"/>
        <v>0</v>
      </c>
      <c r="AH103" s="161">
        <f t="shared" si="46"/>
        <v>1</v>
      </c>
      <c r="AI103" s="161">
        <f t="shared" si="47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48"/>
        <v>0</v>
      </c>
      <c r="AW103" s="161">
        <f t="shared" si="49"/>
        <v>0</v>
      </c>
      <c r="AX103" s="161">
        <f t="shared" si="50"/>
        <v>0</v>
      </c>
      <c r="AY103" s="161">
        <f t="shared" si="51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52"/>
        <v>0</v>
      </c>
      <c r="BP103" s="161">
        <f t="shared" si="53"/>
        <v>0</v>
      </c>
      <c r="BQ103" s="161">
        <f t="shared" si="54"/>
        <v>0</v>
      </c>
      <c r="BR103" s="161">
        <f t="shared" si="55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56"/>
        <v>0</v>
      </c>
      <c r="CF103" s="161">
        <f t="shared" si="57"/>
        <v>0</v>
      </c>
      <c r="CG103" s="161">
        <f t="shared" si="58"/>
        <v>0</v>
      </c>
      <c r="CH103" s="161">
        <f t="shared" si="59"/>
        <v>0</v>
      </c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3"/>
      <c r="CS103" s="160"/>
      <c r="CT103" s="160"/>
      <c r="CU103" s="289">
        <f t="shared" si="60"/>
        <v>0</v>
      </c>
      <c r="CV103" s="289">
        <f t="shared" si="61"/>
        <v>0</v>
      </c>
      <c r="CW103" s="289">
        <f t="shared" si="62"/>
        <v>0</v>
      </c>
      <c r="CX103" s="289">
        <f t="shared" si="63"/>
        <v>0</v>
      </c>
      <c r="CY103" s="306"/>
      <c r="DB103" s="306"/>
      <c r="DD103" s="160"/>
      <c r="DE103" s="163"/>
      <c r="DF103" s="160"/>
      <c r="DG103" s="160"/>
      <c r="DH103" s="163"/>
      <c r="DI103" s="160"/>
      <c r="DJ103" s="160"/>
      <c r="DK103" s="165"/>
      <c r="DL103" s="160"/>
      <c r="DM103" s="160"/>
      <c r="DN103" s="289">
        <f t="shared" si="64"/>
        <v>0</v>
      </c>
      <c r="DO103" s="289">
        <f t="shared" si="65"/>
        <v>0</v>
      </c>
      <c r="DP103" s="289">
        <f t="shared" si="66"/>
        <v>0</v>
      </c>
      <c r="DQ103" s="289">
        <f t="shared" si="67"/>
        <v>0</v>
      </c>
      <c r="DR103" s="160"/>
      <c r="DS103" s="160"/>
      <c r="DT103" s="160"/>
      <c r="DU103" s="158"/>
      <c r="DV103" s="160"/>
      <c r="DW103" s="160"/>
      <c r="DX103" s="160"/>
      <c r="DY103" s="160"/>
      <c r="DZ103" s="160"/>
      <c r="EA103" s="160"/>
      <c r="EB103" s="160"/>
      <c r="EC103" s="160"/>
      <c r="ED103" s="83">
        <f t="shared" si="68"/>
        <v>0</v>
      </c>
      <c r="EE103" s="83">
        <f t="shared" si="69"/>
        <v>0</v>
      </c>
      <c r="EF103" s="83">
        <f t="shared" si="70"/>
        <v>0</v>
      </c>
      <c r="EG103" s="83">
        <f t="shared" si="71"/>
        <v>0</v>
      </c>
      <c r="EH103" s="160"/>
      <c r="EI103" s="160"/>
      <c r="EJ103" s="160"/>
      <c r="EK103" s="158"/>
      <c r="EL103" s="160"/>
      <c r="EM103" s="160"/>
      <c r="EN103" s="160"/>
      <c r="EO103" s="160"/>
      <c r="EP103" s="160">
        <v>1</v>
      </c>
      <c r="EQ103" s="323"/>
      <c r="ER103" s="323"/>
      <c r="ES103" s="323"/>
      <c r="ET103" s="163"/>
      <c r="EU103" s="160"/>
      <c r="EV103" s="160"/>
      <c r="EW103" s="308">
        <f t="shared" si="72"/>
        <v>0</v>
      </c>
      <c r="EX103" s="289">
        <f t="shared" si="73"/>
        <v>0</v>
      </c>
      <c r="EY103" s="289">
        <f t="shared" si="74"/>
        <v>1</v>
      </c>
      <c r="EZ103" s="289">
        <f t="shared" si="75"/>
        <v>1</v>
      </c>
      <c r="FA103" s="158"/>
      <c r="FB103" s="160"/>
      <c r="FC103" s="160"/>
      <c r="FD103" s="158"/>
      <c r="FE103" s="160"/>
      <c r="FF103" s="160"/>
      <c r="FG103" s="160"/>
      <c r="FH103" s="163"/>
      <c r="FI103" s="160"/>
      <c r="FJ103" s="160"/>
      <c r="FK103" s="163"/>
      <c r="FL103" s="160"/>
      <c r="FM103" s="329">
        <f t="shared" si="76"/>
        <v>0</v>
      </c>
      <c r="FN103" s="329">
        <f t="shared" si="77"/>
        <v>0</v>
      </c>
      <c r="FO103" s="329">
        <f t="shared" si="78"/>
        <v>0</v>
      </c>
      <c r="FP103" s="329">
        <f t="shared" si="79"/>
        <v>0</v>
      </c>
    </row>
    <row r="104" spans="1:172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40"/>
        <v>0</v>
      </c>
      <c r="Q104" s="76">
        <f t="shared" si="41"/>
        <v>0</v>
      </c>
      <c r="R104" s="76">
        <f t="shared" si="42"/>
        <v>0</v>
      </c>
      <c r="S104" s="83">
        <f t="shared" si="43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44"/>
        <v>0</v>
      </c>
      <c r="AG104" s="161">
        <f t="shared" si="45"/>
        <v>0</v>
      </c>
      <c r="AH104" s="161">
        <f t="shared" si="46"/>
        <v>0</v>
      </c>
      <c r="AI104" s="161">
        <f t="shared" si="47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48"/>
        <v>0</v>
      </c>
      <c r="AW104" s="161">
        <f t="shared" si="49"/>
        <v>0</v>
      </c>
      <c r="AX104" s="161">
        <f t="shared" si="50"/>
        <v>0</v>
      </c>
      <c r="AY104" s="161">
        <f t="shared" si="51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52"/>
        <v>0</v>
      </c>
      <c r="BP104" s="161">
        <f t="shared" si="53"/>
        <v>0</v>
      </c>
      <c r="BQ104" s="161">
        <f t="shared" si="54"/>
        <v>0</v>
      </c>
      <c r="BR104" s="161">
        <f t="shared" si="55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56"/>
        <v>0</v>
      </c>
      <c r="CF104" s="161">
        <f t="shared" si="57"/>
        <v>0</v>
      </c>
      <c r="CG104" s="161">
        <f t="shared" si="58"/>
        <v>0</v>
      </c>
      <c r="CH104" s="161">
        <f t="shared" si="59"/>
        <v>0</v>
      </c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3"/>
      <c r="CS104" s="160"/>
      <c r="CT104" s="160"/>
      <c r="CU104" s="289">
        <f t="shared" si="60"/>
        <v>0</v>
      </c>
      <c r="CV104" s="289">
        <f t="shared" si="61"/>
        <v>0</v>
      </c>
      <c r="CW104" s="289">
        <f t="shared" si="62"/>
        <v>0</v>
      </c>
      <c r="CX104" s="289">
        <f t="shared" si="63"/>
        <v>0</v>
      </c>
      <c r="CY104" s="306"/>
      <c r="DB104" s="306"/>
      <c r="DD104" s="160"/>
      <c r="DE104" s="163"/>
      <c r="DF104" s="160"/>
      <c r="DG104" s="160"/>
      <c r="DH104" s="163"/>
      <c r="DI104" s="160"/>
      <c r="DJ104" s="160"/>
      <c r="DK104" s="165"/>
      <c r="DL104" s="160"/>
      <c r="DM104" s="160"/>
      <c r="DN104" s="289">
        <f t="shared" si="64"/>
        <v>0</v>
      </c>
      <c r="DO104" s="289">
        <f t="shared" si="65"/>
        <v>0</v>
      </c>
      <c r="DP104" s="289">
        <f t="shared" si="66"/>
        <v>0</v>
      </c>
      <c r="DQ104" s="289">
        <f t="shared" si="67"/>
        <v>0</v>
      </c>
      <c r="DR104" s="160"/>
      <c r="DS104" s="160"/>
      <c r="DT104" s="160"/>
      <c r="DU104" s="158"/>
      <c r="DV104" s="160"/>
      <c r="DW104" s="160"/>
      <c r="DX104" s="160"/>
      <c r="DY104" s="160"/>
      <c r="DZ104" s="160"/>
      <c r="EA104" s="160"/>
      <c r="EB104" s="160"/>
      <c r="EC104" s="160"/>
      <c r="ED104" s="83">
        <f t="shared" si="68"/>
        <v>0</v>
      </c>
      <c r="EE104" s="83">
        <f t="shared" si="69"/>
        <v>0</v>
      </c>
      <c r="EF104" s="83">
        <f t="shared" si="70"/>
        <v>0</v>
      </c>
      <c r="EG104" s="83">
        <f t="shared" si="71"/>
        <v>0</v>
      </c>
      <c r="EH104" s="160"/>
      <c r="EI104" s="160"/>
      <c r="EJ104" s="160"/>
      <c r="EK104" s="158"/>
      <c r="EL104" s="160"/>
      <c r="EM104" s="160"/>
      <c r="EN104" s="160"/>
      <c r="EO104" s="160"/>
      <c r="EP104" s="160"/>
      <c r="EQ104" s="323"/>
      <c r="ER104" s="323"/>
      <c r="ES104" s="323"/>
      <c r="ET104" s="163"/>
      <c r="EU104" s="160"/>
      <c r="EV104" s="160"/>
      <c r="EW104" s="308">
        <f t="shared" si="72"/>
        <v>0</v>
      </c>
      <c r="EX104" s="289">
        <f t="shared" si="73"/>
        <v>0</v>
      </c>
      <c r="EY104" s="289">
        <f t="shared" si="74"/>
        <v>0</v>
      </c>
      <c r="EZ104" s="289">
        <f t="shared" si="75"/>
        <v>0</v>
      </c>
      <c r="FA104" s="158"/>
      <c r="FB104" s="160"/>
      <c r="FC104" s="160"/>
      <c r="FD104" s="158"/>
      <c r="FE104" s="160"/>
      <c r="FF104" s="160"/>
      <c r="FG104" s="160"/>
      <c r="FH104" s="163"/>
      <c r="FI104" s="160">
        <v>1</v>
      </c>
      <c r="FJ104" s="160"/>
      <c r="FK104" s="163"/>
      <c r="FL104" s="160"/>
      <c r="FM104" s="329">
        <f t="shared" si="76"/>
        <v>0</v>
      </c>
      <c r="FN104" s="329">
        <f t="shared" si="77"/>
        <v>0</v>
      </c>
      <c r="FO104" s="329">
        <f t="shared" si="78"/>
        <v>1</v>
      </c>
      <c r="FP104" s="329">
        <f t="shared" si="79"/>
        <v>1</v>
      </c>
    </row>
    <row r="105" spans="1:172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40"/>
        <v>0</v>
      </c>
      <c r="Q105" s="76">
        <f t="shared" si="41"/>
        <v>0</v>
      </c>
      <c r="R105" s="76">
        <f t="shared" si="42"/>
        <v>0</v>
      </c>
      <c r="S105" s="83">
        <f t="shared" si="43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44"/>
        <v>0</v>
      </c>
      <c r="AG105" s="161">
        <f t="shared" si="45"/>
        <v>0</v>
      </c>
      <c r="AH105" s="161">
        <f t="shared" si="46"/>
        <v>0</v>
      </c>
      <c r="AI105" s="161">
        <f t="shared" si="47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48"/>
        <v>0</v>
      </c>
      <c r="AW105" s="161">
        <f t="shared" si="49"/>
        <v>0</v>
      </c>
      <c r="AX105" s="161">
        <f t="shared" si="50"/>
        <v>0</v>
      </c>
      <c r="AY105" s="161">
        <f t="shared" si="51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52"/>
        <v>0</v>
      </c>
      <c r="BP105" s="161">
        <f t="shared" si="53"/>
        <v>0</v>
      </c>
      <c r="BQ105" s="161">
        <f t="shared" si="54"/>
        <v>0</v>
      </c>
      <c r="BR105" s="161">
        <f t="shared" si="55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56"/>
        <v>0</v>
      </c>
      <c r="CF105" s="161">
        <f t="shared" si="57"/>
        <v>0</v>
      </c>
      <c r="CG105" s="161">
        <f t="shared" si="58"/>
        <v>0</v>
      </c>
      <c r="CH105" s="161">
        <f t="shared" si="59"/>
        <v>0</v>
      </c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3"/>
      <c r="CS105" s="160"/>
      <c r="CT105" s="160"/>
      <c r="CU105" s="289">
        <f t="shared" si="60"/>
        <v>0</v>
      </c>
      <c r="CV105" s="289">
        <f t="shared" si="61"/>
        <v>0</v>
      </c>
      <c r="CW105" s="289">
        <f t="shared" si="62"/>
        <v>0</v>
      </c>
      <c r="CX105" s="289">
        <f t="shared" si="63"/>
        <v>0</v>
      </c>
      <c r="CY105" s="306"/>
      <c r="DB105" s="306"/>
      <c r="DD105" s="160"/>
      <c r="DE105" s="163"/>
      <c r="DF105" s="160"/>
      <c r="DG105" s="160"/>
      <c r="DH105" s="163"/>
      <c r="DI105" s="160"/>
      <c r="DJ105" s="160"/>
      <c r="DK105" s="165"/>
      <c r="DL105" s="160"/>
      <c r="DM105" s="160"/>
      <c r="DN105" s="289">
        <f t="shared" si="64"/>
        <v>0</v>
      </c>
      <c r="DO105" s="289">
        <f t="shared" si="65"/>
        <v>0</v>
      </c>
      <c r="DP105" s="289">
        <f t="shared" si="66"/>
        <v>0</v>
      </c>
      <c r="DQ105" s="289">
        <f t="shared" si="67"/>
        <v>0</v>
      </c>
      <c r="DR105" s="160"/>
      <c r="DS105" s="160"/>
      <c r="DT105" s="160"/>
      <c r="DU105" s="158"/>
      <c r="DV105" s="160"/>
      <c r="DW105" s="160"/>
      <c r="DX105" s="160"/>
      <c r="DY105" s="160"/>
      <c r="DZ105" s="160"/>
      <c r="EA105" s="160"/>
      <c r="EB105" s="160"/>
      <c r="EC105" s="160"/>
      <c r="ED105" s="83">
        <f t="shared" si="68"/>
        <v>0</v>
      </c>
      <c r="EE105" s="83">
        <f t="shared" si="69"/>
        <v>0</v>
      </c>
      <c r="EF105" s="83">
        <f t="shared" si="70"/>
        <v>0</v>
      </c>
      <c r="EG105" s="83">
        <f t="shared" si="71"/>
        <v>0</v>
      </c>
      <c r="EH105" s="160"/>
      <c r="EI105" s="160"/>
      <c r="EJ105" s="160"/>
      <c r="EK105" s="158"/>
      <c r="EL105" s="160"/>
      <c r="EM105" s="160"/>
      <c r="EN105" s="160"/>
      <c r="EO105" s="160"/>
      <c r="EP105" s="160"/>
      <c r="EQ105" s="323"/>
      <c r="ER105" s="323"/>
      <c r="ES105" s="323"/>
      <c r="ET105" s="163"/>
      <c r="EU105" s="160"/>
      <c r="EV105" s="160"/>
      <c r="EW105" s="308">
        <f t="shared" si="72"/>
        <v>0</v>
      </c>
      <c r="EX105" s="289">
        <f t="shared" si="73"/>
        <v>0</v>
      </c>
      <c r="EY105" s="289">
        <f t="shared" si="74"/>
        <v>0</v>
      </c>
      <c r="EZ105" s="289">
        <f t="shared" si="75"/>
        <v>0</v>
      </c>
      <c r="FA105" s="158"/>
      <c r="FB105" s="160"/>
      <c r="FC105" s="160"/>
      <c r="FD105" s="158"/>
      <c r="FE105" s="160"/>
      <c r="FF105" s="160"/>
      <c r="FG105" s="160"/>
      <c r="FH105" s="163"/>
      <c r="FI105" s="160"/>
      <c r="FJ105" s="160"/>
      <c r="FK105" s="163"/>
      <c r="FL105" s="160"/>
      <c r="FM105" s="329">
        <f t="shared" si="76"/>
        <v>0</v>
      </c>
      <c r="FN105" s="329">
        <f t="shared" si="77"/>
        <v>0</v>
      </c>
      <c r="FO105" s="329">
        <f t="shared" si="78"/>
        <v>0</v>
      </c>
      <c r="FP105" s="329">
        <f t="shared" si="79"/>
        <v>0</v>
      </c>
    </row>
    <row r="106" spans="1:172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40"/>
        <v>20</v>
      </c>
      <c r="Q106" s="76">
        <f t="shared" si="41"/>
        <v>0</v>
      </c>
      <c r="R106" s="76">
        <f t="shared" si="42"/>
        <v>0</v>
      </c>
      <c r="S106" s="83">
        <f t="shared" si="43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44"/>
        <v>0</v>
      </c>
      <c r="AG106" s="161">
        <f t="shared" si="45"/>
        <v>0</v>
      </c>
      <c r="AH106" s="161">
        <f t="shared" si="46"/>
        <v>0</v>
      </c>
      <c r="AI106" s="161">
        <f t="shared" si="47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48"/>
        <v>0</v>
      </c>
      <c r="AW106" s="161">
        <f t="shared" si="49"/>
        <v>0</v>
      </c>
      <c r="AX106" s="161">
        <f t="shared" si="50"/>
        <v>0</v>
      </c>
      <c r="AY106" s="161">
        <f t="shared" si="51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52"/>
        <v>0</v>
      </c>
      <c r="BP106" s="161">
        <f t="shared" si="53"/>
        <v>0</v>
      </c>
      <c r="BQ106" s="161">
        <f t="shared" si="54"/>
        <v>0</v>
      </c>
      <c r="BR106" s="161">
        <f t="shared" si="55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56"/>
        <v>0</v>
      </c>
      <c r="CF106" s="161">
        <f t="shared" si="57"/>
        <v>0</v>
      </c>
      <c r="CG106" s="161">
        <f t="shared" si="58"/>
        <v>0</v>
      </c>
      <c r="CH106" s="161">
        <f t="shared" si="59"/>
        <v>0</v>
      </c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3"/>
      <c r="CS106" s="160"/>
      <c r="CT106" s="160"/>
      <c r="CU106" s="289">
        <f t="shared" si="60"/>
        <v>0</v>
      </c>
      <c r="CV106" s="289">
        <f t="shared" si="61"/>
        <v>0</v>
      </c>
      <c r="CW106" s="289">
        <f t="shared" si="62"/>
        <v>0</v>
      </c>
      <c r="CX106" s="289">
        <f t="shared" si="63"/>
        <v>0</v>
      </c>
      <c r="CY106" s="306"/>
      <c r="DB106" s="306"/>
      <c r="DD106" s="160"/>
      <c r="DE106" s="163"/>
      <c r="DF106" s="160"/>
      <c r="DG106" s="160"/>
      <c r="DH106" s="163"/>
      <c r="DI106" s="160"/>
      <c r="DJ106" s="160"/>
      <c r="DK106" s="165"/>
      <c r="DL106" s="160"/>
      <c r="DM106" s="160"/>
      <c r="DN106" s="289">
        <f t="shared" si="64"/>
        <v>0</v>
      </c>
      <c r="DO106" s="289">
        <f t="shared" si="65"/>
        <v>0</v>
      </c>
      <c r="DP106" s="289">
        <f t="shared" si="66"/>
        <v>0</v>
      </c>
      <c r="DQ106" s="289">
        <f t="shared" si="67"/>
        <v>0</v>
      </c>
      <c r="DR106" s="160"/>
      <c r="DS106" s="160"/>
      <c r="DT106" s="160"/>
      <c r="DU106" s="158"/>
      <c r="DV106" s="160"/>
      <c r="DW106" s="160"/>
      <c r="DX106" s="160"/>
      <c r="DY106" s="160"/>
      <c r="DZ106" s="160"/>
      <c r="EA106" s="160"/>
      <c r="EB106" s="160"/>
      <c r="EC106" s="160"/>
      <c r="ED106" s="83">
        <f t="shared" si="68"/>
        <v>0</v>
      </c>
      <c r="EE106" s="83">
        <f t="shared" si="69"/>
        <v>0</v>
      </c>
      <c r="EF106" s="83">
        <f t="shared" si="70"/>
        <v>0</v>
      </c>
      <c r="EG106" s="83">
        <f t="shared" si="71"/>
        <v>0</v>
      </c>
      <c r="EH106" s="160"/>
      <c r="EI106" s="160"/>
      <c r="EJ106" s="160"/>
      <c r="EK106" s="158"/>
      <c r="EL106" s="160"/>
      <c r="EM106" s="160"/>
      <c r="EN106" s="160"/>
      <c r="EO106" s="160"/>
      <c r="EP106" s="160"/>
      <c r="EQ106" s="323"/>
      <c r="ER106" s="323"/>
      <c r="ES106" s="323"/>
      <c r="ET106" s="163"/>
      <c r="EU106" s="160"/>
      <c r="EV106" s="160"/>
      <c r="EW106" s="308">
        <f t="shared" si="72"/>
        <v>0</v>
      </c>
      <c r="EX106" s="289">
        <f t="shared" si="73"/>
        <v>0</v>
      </c>
      <c r="EY106" s="289">
        <f t="shared" si="74"/>
        <v>0</v>
      </c>
      <c r="EZ106" s="289">
        <f t="shared" si="75"/>
        <v>0</v>
      </c>
      <c r="FA106" s="158"/>
      <c r="FB106" s="160"/>
      <c r="FC106" s="160"/>
      <c r="FD106" s="158"/>
      <c r="FE106" s="160"/>
      <c r="FF106" s="160"/>
      <c r="FG106" s="160"/>
      <c r="FH106" s="163"/>
      <c r="FI106" s="160"/>
      <c r="FJ106" s="160"/>
      <c r="FK106" s="163"/>
      <c r="FL106" s="160"/>
      <c r="FM106" s="329">
        <f t="shared" si="76"/>
        <v>0</v>
      </c>
      <c r="FN106" s="329">
        <f t="shared" si="77"/>
        <v>0</v>
      </c>
      <c r="FO106" s="329">
        <f t="shared" si="78"/>
        <v>0</v>
      </c>
      <c r="FP106" s="329">
        <f t="shared" si="79"/>
        <v>0</v>
      </c>
    </row>
    <row r="107" spans="1:172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40"/>
        <v>64</v>
      </c>
      <c r="Q107" s="76">
        <f t="shared" si="41"/>
        <v>0</v>
      </c>
      <c r="R107" s="76">
        <f t="shared" si="42"/>
        <v>0</v>
      </c>
      <c r="S107" s="83">
        <f t="shared" si="43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44"/>
        <v>0</v>
      </c>
      <c r="AG107" s="161">
        <f t="shared" si="45"/>
        <v>0</v>
      </c>
      <c r="AH107" s="161">
        <f t="shared" si="46"/>
        <v>0</v>
      </c>
      <c r="AI107" s="161">
        <f t="shared" si="47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48"/>
        <v>0</v>
      </c>
      <c r="AW107" s="161">
        <f t="shared" si="49"/>
        <v>0</v>
      </c>
      <c r="AX107" s="161">
        <f t="shared" si="50"/>
        <v>0</v>
      </c>
      <c r="AY107" s="161">
        <f t="shared" si="51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52"/>
        <v>0</v>
      </c>
      <c r="BP107" s="161">
        <f t="shared" si="53"/>
        <v>0</v>
      </c>
      <c r="BQ107" s="161">
        <f t="shared" si="54"/>
        <v>0</v>
      </c>
      <c r="BR107" s="161">
        <f t="shared" si="55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56"/>
        <v>0</v>
      </c>
      <c r="CF107" s="161">
        <f t="shared" si="57"/>
        <v>0</v>
      </c>
      <c r="CG107" s="161">
        <f t="shared" si="58"/>
        <v>0</v>
      </c>
      <c r="CH107" s="161">
        <f t="shared" si="59"/>
        <v>0</v>
      </c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3"/>
      <c r="CS107" s="160"/>
      <c r="CT107" s="160"/>
      <c r="CU107" s="289">
        <f t="shared" si="60"/>
        <v>0</v>
      </c>
      <c r="CV107" s="289">
        <f t="shared" si="61"/>
        <v>0</v>
      </c>
      <c r="CW107" s="289">
        <f t="shared" si="62"/>
        <v>0</v>
      </c>
      <c r="CX107" s="289">
        <f t="shared" si="63"/>
        <v>0</v>
      </c>
      <c r="CY107" s="306"/>
      <c r="DB107" s="306"/>
      <c r="DD107" s="160"/>
      <c r="DE107" s="163"/>
      <c r="DF107" s="160"/>
      <c r="DG107" s="160"/>
      <c r="DH107" s="163"/>
      <c r="DI107" s="160"/>
      <c r="DJ107" s="160"/>
      <c r="DK107" s="165"/>
      <c r="DL107" s="160"/>
      <c r="DM107" s="160"/>
      <c r="DN107" s="289">
        <f t="shared" si="64"/>
        <v>0</v>
      </c>
      <c r="DO107" s="289">
        <f t="shared" si="65"/>
        <v>0</v>
      </c>
      <c r="DP107" s="289">
        <f t="shared" si="66"/>
        <v>0</v>
      </c>
      <c r="DQ107" s="289">
        <f t="shared" si="67"/>
        <v>0</v>
      </c>
      <c r="DR107" s="160"/>
      <c r="DS107" s="160"/>
      <c r="DT107" s="160"/>
      <c r="DU107" s="158"/>
      <c r="DV107" s="160"/>
      <c r="DW107" s="160"/>
      <c r="DX107" s="160"/>
      <c r="DY107" s="160"/>
      <c r="DZ107" s="160"/>
      <c r="EA107" s="160"/>
      <c r="EB107" s="160"/>
      <c r="EC107" s="160"/>
      <c r="ED107" s="83">
        <f t="shared" si="68"/>
        <v>0</v>
      </c>
      <c r="EE107" s="83">
        <f t="shared" si="69"/>
        <v>0</v>
      </c>
      <c r="EF107" s="83">
        <f t="shared" si="70"/>
        <v>0</v>
      </c>
      <c r="EG107" s="83">
        <f t="shared" si="71"/>
        <v>0</v>
      </c>
      <c r="EH107" s="160"/>
      <c r="EI107" s="160"/>
      <c r="EJ107" s="160"/>
      <c r="EK107" s="158"/>
      <c r="EL107" s="160"/>
      <c r="EM107" s="160"/>
      <c r="EN107" s="160"/>
      <c r="EO107" s="160"/>
      <c r="EP107" s="160"/>
      <c r="EQ107" s="323"/>
      <c r="ER107" s="323"/>
      <c r="ES107" s="323"/>
      <c r="ET107" s="163"/>
      <c r="EU107" s="160"/>
      <c r="EV107" s="160"/>
      <c r="EW107" s="308">
        <f t="shared" si="72"/>
        <v>0</v>
      </c>
      <c r="EX107" s="289">
        <f t="shared" si="73"/>
        <v>0</v>
      </c>
      <c r="EY107" s="289">
        <f t="shared" si="74"/>
        <v>0</v>
      </c>
      <c r="EZ107" s="289">
        <f t="shared" si="75"/>
        <v>0</v>
      </c>
      <c r="FA107" s="158"/>
      <c r="FB107" s="160"/>
      <c r="FC107" s="160"/>
      <c r="FD107" s="158"/>
      <c r="FE107" s="160"/>
      <c r="FF107" s="160"/>
      <c r="FG107" s="160"/>
      <c r="FH107" s="163"/>
      <c r="FI107" s="160"/>
      <c r="FJ107" s="160"/>
      <c r="FK107" s="163"/>
      <c r="FL107" s="160"/>
      <c r="FM107" s="329">
        <f t="shared" si="76"/>
        <v>0</v>
      </c>
      <c r="FN107" s="329">
        <f t="shared" si="77"/>
        <v>0</v>
      </c>
      <c r="FO107" s="329">
        <f t="shared" si="78"/>
        <v>0</v>
      </c>
      <c r="FP107" s="329">
        <f t="shared" si="79"/>
        <v>0</v>
      </c>
    </row>
    <row r="108" spans="1:172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40"/>
        <v>0</v>
      </c>
      <c r="Q108" s="76">
        <f t="shared" si="41"/>
        <v>0</v>
      </c>
      <c r="R108" s="76">
        <f t="shared" si="42"/>
        <v>0</v>
      </c>
      <c r="S108" s="83">
        <f t="shared" si="43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44"/>
        <v>0</v>
      </c>
      <c r="AG108" s="161">
        <f t="shared" si="45"/>
        <v>0</v>
      </c>
      <c r="AH108" s="161">
        <f t="shared" si="46"/>
        <v>0</v>
      </c>
      <c r="AI108" s="161">
        <f t="shared" si="47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48"/>
        <v>0</v>
      </c>
      <c r="AW108" s="161">
        <f t="shared" si="49"/>
        <v>0</v>
      </c>
      <c r="AX108" s="161">
        <f t="shared" si="50"/>
        <v>0</v>
      </c>
      <c r="AY108" s="161">
        <f t="shared" si="51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52"/>
        <v>0</v>
      </c>
      <c r="BP108" s="161">
        <f t="shared" si="53"/>
        <v>0</v>
      </c>
      <c r="BQ108" s="161">
        <f t="shared" si="54"/>
        <v>0</v>
      </c>
      <c r="BR108" s="161">
        <f t="shared" si="55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56"/>
        <v>0</v>
      </c>
      <c r="CF108" s="161">
        <f t="shared" si="57"/>
        <v>0</v>
      </c>
      <c r="CG108" s="161">
        <f t="shared" si="58"/>
        <v>0</v>
      </c>
      <c r="CH108" s="161">
        <f t="shared" si="59"/>
        <v>0</v>
      </c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3"/>
      <c r="CS108" s="160"/>
      <c r="CT108" s="160"/>
      <c r="CU108" s="289">
        <f t="shared" si="60"/>
        <v>0</v>
      </c>
      <c r="CV108" s="289">
        <f t="shared" si="61"/>
        <v>0</v>
      </c>
      <c r="CW108" s="289">
        <f t="shared" si="62"/>
        <v>0</v>
      </c>
      <c r="CX108" s="289">
        <f t="shared" si="63"/>
        <v>0</v>
      </c>
      <c r="CY108" s="306"/>
      <c r="DB108" s="306"/>
      <c r="DD108" s="160"/>
      <c r="DE108" s="163"/>
      <c r="DF108" s="160"/>
      <c r="DG108" s="160"/>
      <c r="DH108" s="163"/>
      <c r="DI108" s="160"/>
      <c r="DJ108" s="160"/>
      <c r="DK108" s="165"/>
      <c r="DL108" s="160"/>
      <c r="DM108" s="160"/>
      <c r="DN108" s="289">
        <f t="shared" si="64"/>
        <v>0</v>
      </c>
      <c r="DO108" s="289">
        <f t="shared" si="65"/>
        <v>0</v>
      </c>
      <c r="DP108" s="289">
        <f t="shared" si="66"/>
        <v>0</v>
      </c>
      <c r="DQ108" s="289">
        <f t="shared" si="67"/>
        <v>0</v>
      </c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83">
        <f t="shared" si="68"/>
        <v>0</v>
      </c>
      <c r="EE108" s="83">
        <f t="shared" si="69"/>
        <v>0</v>
      </c>
      <c r="EF108" s="83">
        <f t="shared" si="70"/>
        <v>0</v>
      </c>
      <c r="EG108" s="83">
        <f t="shared" si="71"/>
        <v>0</v>
      </c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323"/>
      <c r="ER108" s="323"/>
      <c r="ES108" s="323"/>
      <c r="ET108" s="163"/>
      <c r="EU108" s="160"/>
      <c r="EV108" s="160"/>
      <c r="EW108" s="308">
        <f t="shared" si="72"/>
        <v>0</v>
      </c>
      <c r="EX108" s="289">
        <f t="shared" si="73"/>
        <v>0</v>
      </c>
      <c r="EY108" s="289">
        <f t="shared" si="74"/>
        <v>0</v>
      </c>
      <c r="EZ108" s="289">
        <f t="shared" si="75"/>
        <v>0</v>
      </c>
      <c r="FA108" s="160"/>
      <c r="FB108" s="160"/>
      <c r="FC108" s="160"/>
      <c r="FD108" s="160"/>
      <c r="FE108" s="160"/>
      <c r="FF108" s="160"/>
      <c r="FG108" s="160"/>
      <c r="FH108" s="163"/>
      <c r="FI108" s="160"/>
      <c r="FJ108" s="160"/>
      <c r="FK108" s="163"/>
      <c r="FL108" s="160"/>
      <c r="FM108" s="329">
        <f t="shared" si="76"/>
        <v>0</v>
      </c>
      <c r="FN108" s="329">
        <f t="shared" si="77"/>
        <v>0</v>
      </c>
      <c r="FO108" s="329">
        <f t="shared" si="78"/>
        <v>0</v>
      </c>
      <c r="FP108" s="329">
        <f t="shared" si="79"/>
        <v>0</v>
      </c>
    </row>
    <row r="109" spans="1:172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40"/>
        <v>0</v>
      </c>
      <c r="Q109" s="76">
        <f t="shared" si="41"/>
        <v>0</v>
      </c>
      <c r="R109" s="76">
        <f t="shared" si="42"/>
        <v>0</v>
      </c>
      <c r="S109" s="83">
        <f t="shared" si="43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44"/>
        <v>0</v>
      </c>
      <c r="AG109" s="161">
        <f t="shared" si="45"/>
        <v>0</v>
      </c>
      <c r="AH109" s="161">
        <f t="shared" si="46"/>
        <v>0</v>
      </c>
      <c r="AI109" s="161">
        <f t="shared" si="47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48"/>
        <v>0</v>
      </c>
      <c r="AW109" s="161">
        <f t="shared" si="49"/>
        <v>0</v>
      </c>
      <c r="AX109" s="161">
        <f t="shared" si="50"/>
        <v>0</v>
      </c>
      <c r="AY109" s="161">
        <f t="shared" si="51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52"/>
        <v>0</v>
      </c>
      <c r="BP109" s="161">
        <f t="shared" si="53"/>
        <v>0</v>
      </c>
      <c r="BQ109" s="161">
        <f t="shared" si="54"/>
        <v>0</v>
      </c>
      <c r="BR109" s="161">
        <f t="shared" si="55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56"/>
        <v>0</v>
      </c>
      <c r="CF109" s="161">
        <f t="shared" si="57"/>
        <v>0</v>
      </c>
      <c r="CG109" s="161">
        <f t="shared" si="58"/>
        <v>0</v>
      </c>
      <c r="CH109" s="161">
        <f t="shared" si="59"/>
        <v>0</v>
      </c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289">
        <f t="shared" si="60"/>
        <v>0</v>
      </c>
      <c r="CV109" s="289">
        <f t="shared" si="61"/>
        <v>0</v>
      </c>
      <c r="CW109" s="289">
        <f t="shared" si="62"/>
        <v>0</v>
      </c>
      <c r="CX109" s="289">
        <f t="shared" si="63"/>
        <v>0</v>
      </c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289">
        <f t="shared" si="64"/>
        <v>0</v>
      </c>
      <c r="DO109" s="289">
        <f t="shared" si="65"/>
        <v>0</v>
      </c>
      <c r="DP109" s="289">
        <f t="shared" si="66"/>
        <v>0</v>
      </c>
      <c r="DQ109" s="289">
        <f t="shared" si="67"/>
        <v>0</v>
      </c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83">
        <f t="shared" si="68"/>
        <v>0</v>
      </c>
      <c r="EE109" s="83">
        <f t="shared" si="69"/>
        <v>0</v>
      </c>
      <c r="EF109" s="83">
        <f t="shared" si="70"/>
        <v>0</v>
      </c>
      <c r="EG109" s="83">
        <f t="shared" si="71"/>
        <v>0</v>
      </c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323"/>
      <c r="ER109" s="323"/>
      <c r="ES109" s="323"/>
      <c r="ET109" s="160"/>
      <c r="EU109" s="160"/>
      <c r="EV109" s="160"/>
      <c r="EW109" s="308">
        <f t="shared" si="72"/>
        <v>0</v>
      </c>
      <c r="EX109" s="289">
        <f t="shared" si="73"/>
        <v>0</v>
      </c>
      <c r="EY109" s="289">
        <f t="shared" si="74"/>
        <v>0</v>
      </c>
      <c r="EZ109" s="289">
        <f t="shared" si="75"/>
        <v>0</v>
      </c>
      <c r="FA109" s="160"/>
      <c r="FB109" s="160"/>
      <c r="FC109" s="160"/>
      <c r="FD109" s="160"/>
      <c r="FE109" s="160"/>
      <c r="FF109" s="160"/>
      <c r="FG109" s="160"/>
      <c r="FH109" s="163"/>
      <c r="FI109" s="160"/>
      <c r="FJ109" s="160"/>
      <c r="FK109" s="163"/>
      <c r="FL109" s="160"/>
      <c r="FM109" s="329">
        <f t="shared" si="76"/>
        <v>0</v>
      </c>
      <c r="FN109" s="329">
        <f t="shared" si="77"/>
        <v>0</v>
      </c>
      <c r="FO109" s="329">
        <f t="shared" si="78"/>
        <v>0</v>
      </c>
      <c r="FP109" s="329">
        <f t="shared" si="79"/>
        <v>0</v>
      </c>
    </row>
    <row r="110" spans="1:172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40"/>
        <v>0</v>
      </c>
      <c r="Q110" s="76">
        <f t="shared" si="41"/>
        <v>0</v>
      </c>
      <c r="R110" s="76">
        <f t="shared" si="42"/>
        <v>0</v>
      </c>
      <c r="S110" s="83">
        <f t="shared" si="43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44"/>
        <v>0</v>
      </c>
      <c r="AG110" s="161">
        <f t="shared" si="45"/>
        <v>0</v>
      </c>
      <c r="AH110" s="161">
        <f t="shared" si="46"/>
        <v>0</v>
      </c>
      <c r="AI110" s="161">
        <f t="shared" si="47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48"/>
        <v>0</v>
      </c>
      <c r="AW110" s="161">
        <f t="shared" si="49"/>
        <v>0</v>
      </c>
      <c r="AX110" s="161">
        <f t="shared" si="50"/>
        <v>0</v>
      </c>
      <c r="AY110" s="161">
        <f t="shared" si="51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52"/>
        <v>0</v>
      </c>
      <c r="BP110" s="161">
        <f t="shared" si="53"/>
        <v>0</v>
      </c>
      <c r="BQ110" s="161">
        <f t="shared" si="54"/>
        <v>0</v>
      </c>
      <c r="BR110" s="161">
        <f t="shared" si="55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56"/>
        <v>0</v>
      </c>
      <c r="CF110" s="161">
        <f t="shared" si="57"/>
        <v>0</v>
      </c>
      <c r="CG110" s="161">
        <f t="shared" si="58"/>
        <v>0</v>
      </c>
      <c r="CH110" s="161">
        <f t="shared" si="59"/>
        <v>0</v>
      </c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289">
        <f t="shared" si="60"/>
        <v>0</v>
      </c>
      <c r="CV110" s="289">
        <f t="shared" si="61"/>
        <v>0</v>
      </c>
      <c r="CW110" s="289">
        <f t="shared" si="62"/>
        <v>0</v>
      </c>
      <c r="CX110" s="289">
        <f t="shared" si="63"/>
        <v>0</v>
      </c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289">
        <f t="shared" si="64"/>
        <v>0</v>
      </c>
      <c r="DO110" s="289">
        <f t="shared" si="65"/>
        <v>0</v>
      </c>
      <c r="DP110" s="289">
        <f t="shared" si="66"/>
        <v>0</v>
      </c>
      <c r="DQ110" s="289">
        <f t="shared" si="67"/>
        <v>0</v>
      </c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83">
        <f t="shared" si="68"/>
        <v>0</v>
      </c>
      <c r="EE110" s="83">
        <f t="shared" si="69"/>
        <v>0</v>
      </c>
      <c r="EF110" s="83">
        <f t="shared" si="70"/>
        <v>0</v>
      </c>
      <c r="EG110" s="83">
        <f t="shared" si="71"/>
        <v>0</v>
      </c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323"/>
      <c r="ER110" s="323"/>
      <c r="ES110" s="323"/>
      <c r="ET110" s="160"/>
      <c r="EU110" s="160"/>
      <c r="EV110" s="160"/>
      <c r="EW110" s="308">
        <f t="shared" si="72"/>
        <v>0</v>
      </c>
      <c r="EX110" s="289">
        <f t="shared" si="73"/>
        <v>0</v>
      </c>
      <c r="EY110" s="289">
        <f t="shared" si="74"/>
        <v>0</v>
      </c>
      <c r="EZ110" s="289">
        <f t="shared" si="75"/>
        <v>0</v>
      </c>
      <c r="FA110" s="160"/>
      <c r="FB110" s="160"/>
      <c r="FC110" s="160"/>
      <c r="FD110" s="160"/>
      <c r="FE110" s="160"/>
      <c r="FF110" s="160"/>
      <c r="FG110" s="160"/>
      <c r="FH110" s="163"/>
      <c r="FI110" s="160"/>
      <c r="FJ110" s="160"/>
      <c r="FK110" s="163"/>
      <c r="FL110" s="160"/>
      <c r="FM110" s="329">
        <f t="shared" si="76"/>
        <v>0</v>
      </c>
      <c r="FN110" s="329">
        <f t="shared" si="77"/>
        <v>0</v>
      </c>
      <c r="FO110" s="329">
        <f t="shared" si="78"/>
        <v>0</v>
      </c>
      <c r="FP110" s="329">
        <f t="shared" si="79"/>
        <v>0</v>
      </c>
    </row>
    <row r="111" spans="1:172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40"/>
        <v>0</v>
      </c>
      <c r="Q111" s="76">
        <f t="shared" si="41"/>
        <v>0</v>
      </c>
      <c r="R111" s="76">
        <f t="shared" si="42"/>
        <v>0</v>
      </c>
      <c r="S111" s="83">
        <f t="shared" si="43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44"/>
        <v>0</v>
      </c>
      <c r="AG111" s="161">
        <f t="shared" si="45"/>
        <v>0</v>
      </c>
      <c r="AH111" s="161">
        <f t="shared" si="46"/>
        <v>0</v>
      </c>
      <c r="AI111" s="161">
        <f t="shared" si="47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48"/>
        <v>0</v>
      </c>
      <c r="AW111" s="161">
        <f t="shared" si="49"/>
        <v>10</v>
      </c>
      <c r="AX111" s="161">
        <f t="shared" si="50"/>
        <v>0</v>
      </c>
      <c r="AY111" s="161">
        <f t="shared" si="51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52"/>
        <v>0</v>
      </c>
      <c r="BP111" s="161">
        <f t="shared" si="53"/>
        <v>0</v>
      </c>
      <c r="BQ111" s="161">
        <f t="shared" si="54"/>
        <v>0</v>
      </c>
      <c r="BR111" s="161">
        <f t="shared" si="55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56"/>
        <v>0</v>
      </c>
      <c r="CF111" s="161">
        <f t="shared" si="57"/>
        <v>0</v>
      </c>
      <c r="CG111" s="161">
        <f t="shared" si="58"/>
        <v>0</v>
      </c>
      <c r="CH111" s="161">
        <f t="shared" si="59"/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289">
        <f t="shared" si="60"/>
        <v>0</v>
      </c>
      <c r="CV111" s="289">
        <f t="shared" si="61"/>
        <v>0</v>
      </c>
      <c r="CW111" s="289">
        <f t="shared" si="62"/>
        <v>0</v>
      </c>
      <c r="CX111" s="289">
        <f t="shared" si="63"/>
        <v>0</v>
      </c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289">
        <f t="shared" si="64"/>
        <v>0</v>
      </c>
      <c r="DO111" s="289">
        <f t="shared" si="65"/>
        <v>0</v>
      </c>
      <c r="DP111" s="289">
        <f t="shared" si="66"/>
        <v>0</v>
      </c>
      <c r="DQ111" s="289">
        <f t="shared" si="67"/>
        <v>0</v>
      </c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83">
        <f t="shared" si="68"/>
        <v>0</v>
      </c>
      <c r="EE111" s="83">
        <f t="shared" si="69"/>
        <v>0</v>
      </c>
      <c r="EF111" s="83">
        <f t="shared" si="70"/>
        <v>0</v>
      </c>
      <c r="EG111" s="83">
        <f t="shared" si="71"/>
        <v>0</v>
      </c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323"/>
      <c r="ER111" s="323"/>
      <c r="ES111" s="323"/>
      <c r="ET111" s="160"/>
      <c r="EU111" s="160"/>
      <c r="EV111" s="160"/>
      <c r="EW111" s="308">
        <f t="shared" si="72"/>
        <v>0</v>
      </c>
      <c r="EX111" s="289">
        <f t="shared" si="73"/>
        <v>0</v>
      </c>
      <c r="EY111" s="289">
        <f t="shared" si="74"/>
        <v>0</v>
      </c>
      <c r="EZ111" s="289">
        <f t="shared" si="75"/>
        <v>0</v>
      </c>
      <c r="FA111" s="160"/>
      <c r="FB111" s="160"/>
      <c r="FC111" s="160"/>
      <c r="FD111" s="160"/>
      <c r="FE111" s="160"/>
      <c r="FF111" s="160"/>
      <c r="FG111" s="160"/>
      <c r="FH111" s="163"/>
      <c r="FI111" s="160"/>
      <c r="FJ111" s="160"/>
      <c r="FK111" s="163"/>
      <c r="FL111" s="160"/>
      <c r="FM111" s="329">
        <f t="shared" si="76"/>
        <v>0</v>
      </c>
      <c r="FN111" s="329">
        <f t="shared" si="77"/>
        <v>0</v>
      </c>
      <c r="FO111" s="329">
        <f t="shared" si="78"/>
        <v>0</v>
      </c>
      <c r="FP111" s="329">
        <f t="shared" si="79"/>
        <v>0</v>
      </c>
    </row>
    <row r="112" spans="1:172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40"/>
        <v>0</v>
      </c>
      <c r="Q112" s="76">
        <f t="shared" si="41"/>
        <v>0</v>
      </c>
      <c r="R112" s="76">
        <f t="shared" si="42"/>
        <v>0</v>
      </c>
      <c r="S112" s="83">
        <f t="shared" si="43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44"/>
        <v>0</v>
      </c>
      <c r="AG112" s="161">
        <f t="shared" si="45"/>
        <v>0</v>
      </c>
      <c r="AH112" s="161">
        <f t="shared" si="46"/>
        <v>0</v>
      </c>
      <c r="AI112" s="161">
        <f t="shared" si="47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48"/>
        <v>0</v>
      </c>
      <c r="AW112" s="161">
        <f t="shared" si="49"/>
        <v>0</v>
      </c>
      <c r="AX112" s="161">
        <f t="shared" si="50"/>
        <v>0</v>
      </c>
      <c r="AY112" s="161">
        <f t="shared" si="51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52"/>
        <v>0</v>
      </c>
      <c r="BP112" s="161">
        <f t="shared" si="53"/>
        <v>0</v>
      </c>
      <c r="BQ112" s="161">
        <f t="shared" si="54"/>
        <v>0</v>
      </c>
      <c r="BR112" s="161">
        <f t="shared" si="55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56"/>
        <v>0</v>
      </c>
      <c r="CF112" s="161">
        <f t="shared" si="57"/>
        <v>0</v>
      </c>
      <c r="CG112" s="161">
        <f t="shared" si="58"/>
        <v>0</v>
      </c>
      <c r="CH112" s="161">
        <f t="shared" si="59"/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289">
        <f t="shared" si="60"/>
        <v>0</v>
      </c>
      <c r="CV112" s="289">
        <f t="shared" si="61"/>
        <v>0</v>
      </c>
      <c r="CW112" s="289">
        <f t="shared" si="62"/>
        <v>0</v>
      </c>
      <c r="CX112" s="289">
        <f t="shared" si="63"/>
        <v>0</v>
      </c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289">
        <f t="shared" si="64"/>
        <v>0</v>
      </c>
      <c r="DO112" s="289">
        <f t="shared" si="65"/>
        <v>0</v>
      </c>
      <c r="DP112" s="289">
        <f t="shared" si="66"/>
        <v>0</v>
      </c>
      <c r="DQ112" s="289">
        <f t="shared" si="67"/>
        <v>0</v>
      </c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83">
        <f t="shared" si="68"/>
        <v>0</v>
      </c>
      <c r="EE112" s="83">
        <f t="shared" si="69"/>
        <v>0</v>
      </c>
      <c r="EF112" s="83">
        <f t="shared" si="70"/>
        <v>0</v>
      </c>
      <c r="EG112" s="83">
        <f t="shared" si="71"/>
        <v>0</v>
      </c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323"/>
      <c r="ER112" s="323"/>
      <c r="ES112" s="323"/>
      <c r="ET112" s="160"/>
      <c r="EU112" s="160"/>
      <c r="EV112" s="160"/>
      <c r="EW112" s="308">
        <f t="shared" si="72"/>
        <v>0</v>
      </c>
      <c r="EX112" s="289">
        <f t="shared" si="73"/>
        <v>0</v>
      </c>
      <c r="EY112" s="289">
        <f t="shared" si="74"/>
        <v>0</v>
      </c>
      <c r="EZ112" s="289">
        <f t="shared" si="75"/>
        <v>0</v>
      </c>
      <c r="FA112" s="160"/>
      <c r="FB112" s="160"/>
      <c r="FC112" s="160"/>
      <c r="FD112" s="160"/>
      <c r="FE112" s="160"/>
      <c r="FF112" s="160"/>
      <c r="FG112" s="160"/>
      <c r="FH112" s="163"/>
      <c r="FI112" s="160"/>
      <c r="FJ112" s="160"/>
      <c r="FK112" s="163"/>
      <c r="FL112" s="160"/>
      <c r="FM112" s="329">
        <f t="shared" si="76"/>
        <v>0</v>
      </c>
      <c r="FN112" s="329">
        <f t="shared" si="77"/>
        <v>0</v>
      </c>
      <c r="FO112" s="329">
        <f t="shared" si="78"/>
        <v>0</v>
      </c>
      <c r="FP112" s="329">
        <f t="shared" si="79"/>
        <v>0</v>
      </c>
    </row>
    <row r="113" spans="1:172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40"/>
        <v>0</v>
      </c>
      <c r="Q113" s="76">
        <f t="shared" si="41"/>
        <v>0</v>
      </c>
      <c r="R113" s="76">
        <f t="shared" si="42"/>
        <v>0</v>
      </c>
      <c r="S113" s="83">
        <f t="shared" si="43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44"/>
        <v>0</v>
      </c>
      <c r="AG113" s="161">
        <f t="shared" si="45"/>
        <v>0</v>
      </c>
      <c r="AH113" s="161">
        <f t="shared" si="46"/>
        <v>0</v>
      </c>
      <c r="AI113" s="161">
        <f t="shared" si="47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48"/>
        <v>0</v>
      </c>
      <c r="AW113" s="161">
        <f t="shared" si="49"/>
        <v>0</v>
      </c>
      <c r="AX113" s="161">
        <f t="shared" si="50"/>
        <v>0</v>
      </c>
      <c r="AY113" s="161">
        <f t="shared" si="51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52"/>
        <v>0</v>
      </c>
      <c r="BP113" s="161">
        <f t="shared" si="53"/>
        <v>0</v>
      </c>
      <c r="BQ113" s="161">
        <f t="shared" si="54"/>
        <v>0</v>
      </c>
      <c r="BR113" s="161">
        <f t="shared" si="55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56"/>
        <v>0</v>
      </c>
      <c r="CF113" s="161">
        <f t="shared" si="57"/>
        <v>0</v>
      </c>
      <c r="CG113" s="161">
        <f t="shared" si="58"/>
        <v>0</v>
      </c>
      <c r="CH113" s="161">
        <f t="shared" si="59"/>
        <v>0</v>
      </c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289">
        <f t="shared" si="60"/>
        <v>0</v>
      </c>
      <c r="CV113" s="289">
        <f t="shared" si="61"/>
        <v>0</v>
      </c>
      <c r="CW113" s="289">
        <f t="shared" si="62"/>
        <v>0</v>
      </c>
      <c r="CX113" s="289">
        <f t="shared" si="63"/>
        <v>0</v>
      </c>
      <c r="DH113" s="117"/>
      <c r="DI113" s="117"/>
      <c r="DJ113" s="117"/>
      <c r="DN113" s="289">
        <f t="shared" si="64"/>
        <v>0</v>
      </c>
      <c r="DO113" s="289">
        <f t="shared" si="65"/>
        <v>0</v>
      </c>
      <c r="DP113" s="289">
        <f t="shared" si="66"/>
        <v>0</v>
      </c>
      <c r="DQ113" s="289">
        <f t="shared" si="67"/>
        <v>0</v>
      </c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83">
        <f t="shared" si="68"/>
        <v>0</v>
      </c>
      <c r="EE113" s="83">
        <f t="shared" si="69"/>
        <v>0</v>
      </c>
      <c r="EF113" s="83">
        <f t="shared" si="70"/>
        <v>0</v>
      </c>
      <c r="EG113" s="83">
        <f t="shared" si="71"/>
        <v>0</v>
      </c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323"/>
      <c r="ER113" s="323"/>
      <c r="ES113" s="323"/>
      <c r="ET113" s="160"/>
      <c r="EU113" s="160"/>
      <c r="EV113" s="160"/>
      <c r="EW113" s="308">
        <f t="shared" si="72"/>
        <v>0</v>
      </c>
      <c r="EX113" s="289">
        <f t="shared" si="73"/>
        <v>0</v>
      </c>
      <c r="EY113" s="289">
        <f t="shared" si="74"/>
        <v>0</v>
      </c>
      <c r="EZ113" s="289">
        <f t="shared" si="75"/>
        <v>0</v>
      </c>
      <c r="FA113" s="160"/>
      <c r="FB113" s="160"/>
      <c r="FC113" s="160"/>
      <c r="FD113" s="160"/>
      <c r="FE113" s="160"/>
      <c r="FF113" s="160"/>
      <c r="FG113" s="160"/>
      <c r="FH113" s="163"/>
      <c r="FI113" s="160"/>
      <c r="FJ113" s="160"/>
      <c r="FK113" s="163"/>
      <c r="FL113" s="160"/>
      <c r="FM113" s="329">
        <f t="shared" si="76"/>
        <v>0</v>
      </c>
      <c r="FN113" s="329">
        <f t="shared" si="77"/>
        <v>0</v>
      </c>
      <c r="FO113" s="329">
        <f t="shared" si="78"/>
        <v>0</v>
      </c>
      <c r="FP113" s="329">
        <f t="shared" si="79"/>
        <v>0</v>
      </c>
    </row>
    <row r="114" spans="1:172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40"/>
        <v>0</v>
      </c>
      <c r="Q114" s="76">
        <f t="shared" si="41"/>
        <v>0</v>
      </c>
      <c r="R114" s="76">
        <f t="shared" si="42"/>
        <v>0</v>
      </c>
      <c r="S114" s="83">
        <f t="shared" si="43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44"/>
        <v>0</v>
      </c>
      <c r="AG114" s="161">
        <f t="shared" si="45"/>
        <v>0</v>
      </c>
      <c r="AH114" s="161">
        <f t="shared" si="46"/>
        <v>0</v>
      </c>
      <c r="AI114" s="161">
        <f t="shared" si="47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48"/>
        <v>0</v>
      </c>
      <c r="AW114" s="161">
        <f t="shared" si="49"/>
        <v>0</v>
      </c>
      <c r="AX114" s="161">
        <f t="shared" si="50"/>
        <v>0</v>
      </c>
      <c r="AY114" s="161">
        <f t="shared" si="51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52"/>
        <v>0</v>
      </c>
      <c r="BP114" s="161">
        <f t="shared" si="53"/>
        <v>0</v>
      </c>
      <c r="BQ114" s="161">
        <f t="shared" si="54"/>
        <v>0</v>
      </c>
      <c r="BR114" s="161">
        <f t="shared" si="55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56"/>
        <v>0</v>
      </c>
      <c r="CF114" s="161">
        <f t="shared" si="57"/>
        <v>0</v>
      </c>
      <c r="CG114" s="161">
        <f t="shared" si="58"/>
        <v>0</v>
      </c>
      <c r="CH114" s="161">
        <f t="shared" si="59"/>
        <v>0</v>
      </c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289">
        <f t="shared" si="60"/>
        <v>0</v>
      </c>
      <c r="CV114" s="289">
        <f t="shared" si="61"/>
        <v>0</v>
      </c>
      <c r="CW114" s="289">
        <f t="shared" si="62"/>
        <v>0</v>
      </c>
      <c r="CX114" s="289">
        <f t="shared" si="63"/>
        <v>0</v>
      </c>
      <c r="DH114" s="117"/>
      <c r="DI114" s="117"/>
      <c r="DJ114" s="117"/>
      <c r="DN114" s="289">
        <f t="shared" si="64"/>
        <v>0</v>
      </c>
      <c r="DO114" s="289">
        <f t="shared" si="65"/>
        <v>0</v>
      </c>
      <c r="DP114" s="289">
        <f t="shared" si="66"/>
        <v>0</v>
      </c>
      <c r="DQ114" s="289">
        <f t="shared" si="67"/>
        <v>0</v>
      </c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83">
        <f t="shared" si="68"/>
        <v>0</v>
      </c>
      <c r="EE114" s="83">
        <f t="shared" si="69"/>
        <v>0</v>
      </c>
      <c r="EF114" s="83">
        <f t="shared" si="70"/>
        <v>0</v>
      </c>
      <c r="EG114" s="83">
        <f t="shared" si="71"/>
        <v>0</v>
      </c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323"/>
      <c r="ER114" s="323"/>
      <c r="ES114" s="323"/>
      <c r="ET114" s="160"/>
      <c r="EU114" s="160"/>
      <c r="EV114" s="160"/>
      <c r="EW114" s="308">
        <f t="shared" si="72"/>
        <v>0</v>
      </c>
      <c r="EX114" s="289">
        <f t="shared" si="73"/>
        <v>0</v>
      </c>
      <c r="EY114" s="289">
        <f t="shared" si="74"/>
        <v>0</v>
      </c>
      <c r="EZ114" s="289">
        <f t="shared" si="75"/>
        <v>0</v>
      </c>
      <c r="FA114" s="160"/>
      <c r="FB114" s="160"/>
      <c r="FC114" s="160"/>
      <c r="FD114" s="160"/>
      <c r="FE114" s="160"/>
      <c r="FF114" s="160"/>
      <c r="FG114" s="160"/>
      <c r="FH114" s="163"/>
      <c r="FI114" s="160"/>
      <c r="FJ114" s="160"/>
      <c r="FK114" s="163"/>
      <c r="FL114" s="160"/>
      <c r="FM114" s="329">
        <f t="shared" si="76"/>
        <v>0</v>
      </c>
      <c r="FN114" s="329">
        <f t="shared" si="77"/>
        <v>0</v>
      </c>
      <c r="FO114" s="329">
        <f t="shared" si="78"/>
        <v>0</v>
      </c>
      <c r="FP114" s="329">
        <f t="shared" si="79"/>
        <v>0</v>
      </c>
    </row>
    <row r="115" spans="1:172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DH115" s="117"/>
      <c r="DI115" s="117"/>
      <c r="DJ115" s="117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41"/>
      <c r="EE115" s="41"/>
      <c r="EF115" s="41"/>
      <c r="EG115" s="41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FA115" s="160"/>
      <c r="FB115" s="160"/>
      <c r="FC115" s="160"/>
      <c r="FD115" s="160"/>
      <c r="FE115" s="160"/>
      <c r="FF115" s="160"/>
      <c r="FG115" s="160"/>
      <c r="FH115" s="163"/>
      <c r="FI115" s="160"/>
      <c r="FJ115" s="160"/>
      <c r="FK115" s="163"/>
      <c r="FL115" s="160"/>
    </row>
    <row r="116" spans="1:172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DH116" s="117"/>
      <c r="DI116" s="117"/>
      <c r="DJ116" s="117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41"/>
      <c r="EE116" s="41"/>
      <c r="EF116" s="41"/>
      <c r="EG116" s="41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FA116" s="160"/>
      <c r="FB116" s="160"/>
      <c r="FC116" s="160"/>
      <c r="FD116" s="160"/>
      <c r="FE116" s="160"/>
      <c r="FF116" s="160"/>
      <c r="FG116" s="160"/>
      <c r="FH116" s="163"/>
      <c r="FI116" s="160"/>
      <c r="FJ116" s="160"/>
      <c r="FK116" s="163"/>
      <c r="FL116" s="160"/>
    </row>
    <row r="117" spans="1:172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DH117" s="117"/>
      <c r="DI117" s="117"/>
      <c r="DJ117" s="117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41"/>
      <c r="EE117" s="41"/>
      <c r="EF117" s="41"/>
      <c r="EG117" s="41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FA117" s="160"/>
      <c r="FB117" s="160"/>
      <c r="FC117" s="160"/>
      <c r="FD117" s="160"/>
      <c r="FE117" s="160"/>
      <c r="FF117" s="160"/>
      <c r="FG117" s="160"/>
      <c r="FH117" s="163"/>
      <c r="FI117" s="160"/>
      <c r="FJ117" s="160"/>
      <c r="FK117" s="163"/>
      <c r="FL117" s="160"/>
    </row>
    <row r="118" spans="1:172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DH118" s="117"/>
      <c r="DI118" s="117"/>
      <c r="DJ118" s="117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41"/>
      <c r="EE118" s="41"/>
      <c r="EF118" s="41"/>
      <c r="EG118" s="41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FA118" s="160"/>
      <c r="FB118" s="160"/>
      <c r="FC118" s="160"/>
      <c r="FD118" s="160"/>
      <c r="FE118" s="160"/>
      <c r="FF118" s="160"/>
      <c r="FG118" s="160"/>
      <c r="FH118" s="163"/>
      <c r="FI118" s="160"/>
      <c r="FJ118" s="160"/>
      <c r="FK118" s="163"/>
      <c r="FL118" s="160"/>
    </row>
    <row r="119" spans="1:172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DH119" s="117"/>
      <c r="DI119" s="117"/>
      <c r="DJ119" s="117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41"/>
      <c r="EE119" s="41"/>
      <c r="EF119" s="41"/>
      <c r="EG119" s="41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FA119" s="160"/>
      <c r="FB119" s="160"/>
      <c r="FC119" s="160"/>
      <c r="FD119" s="160"/>
      <c r="FE119" s="160"/>
      <c r="FF119" s="160"/>
      <c r="FG119" s="160"/>
      <c r="FH119" s="163"/>
      <c r="FI119" s="160"/>
      <c r="FJ119" s="160"/>
      <c r="FK119" s="163"/>
      <c r="FL119" s="160"/>
    </row>
    <row r="120" spans="1:172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  <c r="DH120" s="117"/>
      <c r="DI120" s="117"/>
      <c r="DJ120" s="117"/>
      <c r="ED120" s="41"/>
      <c r="EE120" s="41"/>
      <c r="EF120" s="41"/>
      <c r="EG120" s="41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</row>
    <row r="121" spans="1:172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  <c r="DH121" s="117"/>
      <c r="DI121" s="117"/>
      <c r="DJ121" s="117"/>
      <c r="ED121" s="41"/>
      <c r="EE121" s="41"/>
      <c r="EF121" s="41"/>
      <c r="EG121" s="41"/>
    </row>
    <row r="122" spans="1:172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  <c r="DH122" s="117"/>
      <c r="DI122" s="117"/>
      <c r="DJ122" s="117"/>
      <c r="ED122" s="41"/>
      <c r="EE122" s="41"/>
      <c r="EF122" s="41"/>
      <c r="EG122" s="41"/>
    </row>
    <row r="123" spans="1:172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  <c r="DH123" s="117"/>
      <c r="DI123" s="117"/>
      <c r="DJ123" s="117"/>
      <c r="ED123" s="41"/>
      <c r="EE123" s="41"/>
      <c r="EF123" s="41"/>
      <c r="EG123" s="41"/>
    </row>
    <row r="124" spans="1:172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  <c r="DH124" s="117"/>
      <c r="DI124" s="117"/>
      <c r="DJ124" s="117"/>
      <c r="ED124" s="41"/>
      <c r="EE124" s="41"/>
      <c r="EF124" s="41"/>
      <c r="EG124" s="41"/>
    </row>
    <row r="125" spans="1:172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  <c r="DH125" s="117"/>
      <c r="DI125" s="117"/>
      <c r="DJ125" s="117"/>
      <c r="ED125" s="41"/>
      <c r="EE125" s="41"/>
      <c r="EF125" s="41"/>
      <c r="EG125" s="41"/>
    </row>
    <row r="126" spans="1:172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  <c r="DH126" s="117"/>
      <c r="DI126" s="117"/>
      <c r="DJ126" s="117"/>
      <c r="ED126" s="41"/>
      <c r="EE126" s="41"/>
      <c r="EF126" s="41"/>
      <c r="EG126" s="41"/>
    </row>
    <row r="127" spans="1:172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  <c r="DH127" s="117"/>
      <c r="DI127" s="117"/>
      <c r="DJ127" s="117"/>
      <c r="ED127" s="41"/>
      <c r="EE127" s="41"/>
      <c r="EF127" s="41"/>
      <c r="EG127" s="41"/>
    </row>
    <row r="128" spans="1:172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  <c r="DH128" s="117"/>
      <c r="DI128" s="117"/>
      <c r="DJ128" s="117"/>
      <c r="ED128" s="41"/>
      <c r="EE128" s="41"/>
      <c r="EF128" s="41"/>
      <c r="EG128" s="41"/>
    </row>
    <row r="129" spans="1:137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  <c r="DH129" s="117"/>
      <c r="DI129" s="117"/>
      <c r="DJ129" s="117"/>
      <c r="ED129" s="41"/>
      <c r="EE129" s="41"/>
      <c r="EF129" s="41"/>
      <c r="EG129" s="41"/>
    </row>
    <row r="130" spans="1:137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  <c r="DH130" s="117"/>
      <c r="DI130" s="117"/>
      <c r="DJ130" s="117"/>
      <c r="ED130" s="41"/>
      <c r="EE130" s="41"/>
      <c r="EF130" s="41"/>
      <c r="EG130" s="41"/>
    </row>
    <row r="131" spans="1:137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  <c r="DH131" s="117"/>
      <c r="DI131" s="117"/>
      <c r="DJ131" s="117"/>
      <c r="ED131" s="41"/>
      <c r="EE131" s="41"/>
      <c r="EF131" s="41"/>
      <c r="EG131" s="41"/>
    </row>
    <row r="132" spans="1:137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  <c r="DH132" s="117"/>
      <c r="DI132" s="117"/>
      <c r="DJ132" s="117"/>
      <c r="ED132" s="41"/>
      <c r="EE132" s="41"/>
      <c r="EF132" s="41"/>
      <c r="EG132" s="41"/>
    </row>
    <row r="133" spans="1:137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  <c r="DH133" s="117"/>
      <c r="DI133" s="117"/>
      <c r="DJ133" s="117"/>
      <c r="ED133" s="41"/>
      <c r="EE133" s="41"/>
      <c r="EF133" s="41"/>
      <c r="EG133" s="41"/>
    </row>
    <row r="134" spans="1:137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  <c r="DH134" s="117"/>
      <c r="DI134" s="117"/>
      <c r="DJ134" s="117"/>
      <c r="ED134" s="41"/>
      <c r="EE134" s="41"/>
      <c r="EF134" s="41"/>
      <c r="EG134" s="41"/>
    </row>
    <row r="135" spans="1:137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  <c r="DH135" s="117"/>
      <c r="DI135" s="117"/>
      <c r="DJ135" s="117"/>
      <c r="ED135" s="41"/>
      <c r="EE135" s="41"/>
      <c r="EF135" s="41"/>
      <c r="EG135" s="41"/>
    </row>
    <row r="136" spans="1:137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  <c r="DH136" s="117"/>
      <c r="DI136" s="117"/>
      <c r="DJ136" s="117"/>
      <c r="ED136" s="41"/>
      <c r="EE136" s="41"/>
      <c r="EF136" s="41"/>
      <c r="EG136" s="41"/>
    </row>
    <row r="137" spans="1:137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  <c r="DH137" s="117"/>
      <c r="DI137" s="117"/>
      <c r="DJ137" s="117"/>
      <c r="ED137" s="41"/>
      <c r="EE137" s="41"/>
      <c r="EF137" s="41"/>
      <c r="EG137" s="41"/>
    </row>
    <row r="138" spans="1:137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  <c r="DH138" s="117"/>
      <c r="DI138" s="117"/>
      <c r="DJ138" s="117"/>
      <c r="ED138" s="41"/>
      <c r="EE138" s="41"/>
      <c r="EF138" s="41"/>
      <c r="EG138" s="41"/>
    </row>
    <row r="139" spans="1:137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  <c r="DH139" s="117"/>
      <c r="DI139" s="117"/>
      <c r="DJ139" s="117"/>
      <c r="ED139" s="41"/>
      <c r="EE139" s="41"/>
      <c r="EF139" s="41"/>
      <c r="EG139" s="41"/>
    </row>
    <row r="140" spans="1:137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  <c r="DH140" s="117"/>
      <c r="DI140" s="117"/>
      <c r="DJ140" s="117"/>
      <c r="ED140" s="41"/>
      <c r="EE140" s="41"/>
      <c r="EF140" s="41"/>
      <c r="EG140" s="41"/>
    </row>
    <row r="141" spans="1:137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  <c r="DH141" s="117"/>
      <c r="DI141" s="117"/>
      <c r="DJ141" s="117"/>
      <c r="ED141" s="41"/>
      <c r="EE141" s="41"/>
      <c r="EF141" s="41"/>
      <c r="EG141" s="41"/>
    </row>
    <row r="142" spans="1:137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  <c r="DH142" s="117"/>
      <c r="DI142" s="117"/>
      <c r="DJ142" s="117"/>
      <c r="ED142" s="41"/>
      <c r="EE142" s="41"/>
      <c r="EF142" s="41"/>
      <c r="EG142" s="41"/>
    </row>
    <row r="143" spans="1:137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  <c r="DH143" s="117"/>
      <c r="DI143" s="117"/>
      <c r="DJ143" s="117"/>
      <c r="ED143" s="41"/>
      <c r="EE143" s="41"/>
      <c r="EF143" s="41"/>
      <c r="EG143" s="41"/>
    </row>
    <row r="144" spans="1:137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  <c r="DH144" s="117"/>
      <c r="DI144" s="117"/>
      <c r="DJ144" s="117"/>
      <c r="ED144" s="41"/>
      <c r="EE144" s="41"/>
      <c r="EF144" s="41"/>
      <c r="EG144" s="41"/>
    </row>
    <row r="145" spans="4:137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  <c r="DH145" s="117"/>
      <c r="DI145" s="117"/>
      <c r="DJ145" s="117"/>
      <c r="ED145" s="41"/>
      <c r="EE145" s="41"/>
      <c r="EF145" s="41"/>
      <c r="EG145" s="41"/>
    </row>
    <row r="146" spans="4:137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  <c r="DH146" s="117"/>
      <c r="DI146" s="117"/>
      <c r="DJ146" s="117"/>
      <c r="ED146" s="41"/>
      <c r="EE146" s="41"/>
      <c r="EF146" s="41"/>
      <c r="EG146" s="41"/>
    </row>
    <row r="147" spans="4:137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  <c r="DH147" s="117"/>
      <c r="DI147" s="117"/>
      <c r="DJ147" s="117"/>
      <c r="ED147" s="41"/>
      <c r="EE147" s="41"/>
      <c r="EF147" s="41"/>
      <c r="EG147" s="41"/>
    </row>
    <row r="148" spans="4:137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  <c r="DH148" s="117"/>
      <c r="DI148" s="117"/>
      <c r="DJ148" s="117"/>
      <c r="ED148" s="41"/>
      <c r="EE148" s="41"/>
      <c r="EF148" s="41"/>
      <c r="EG148" s="41"/>
    </row>
    <row r="149" spans="4:137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  <c r="DH149" s="117"/>
      <c r="DI149" s="117"/>
      <c r="DJ149" s="117"/>
      <c r="ED149" s="41"/>
      <c r="EE149" s="41"/>
      <c r="EF149" s="41"/>
      <c r="EG149" s="41"/>
    </row>
    <row r="150" spans="4:137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  <c r="DH150" s="117"/>
      <c r="DI150" s="117"/>
      <c r="DJ150" s="117"/>
      <c r="ED150" s="41"/>
      <c r="EE150" s="41"/>
      <c r="EF150" s="41"/>
      <c r="EG150" s="41"/>
    </row>
    <row r="151" spans="4:137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  <c r="DH151" s="117"/>
      <c r="DI151" s="117"/>
      <c r="DJ151" s="117"/>
      <c r="ED151" s="41"/>
      <c r="EE151" s="41"/>
      <c r="EF151" s="41"/>
      <c r="EG151" s="41"/>
    </row>
    <row r="152" spans="4:137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  <c r="DH152" s="117"/>
      <c r="DI152" s="117"/>
      <c r="DJ152" s="117"/>
      <c r="ED152" s="41"/>
      <c r="EE152" s="41"/>
      <c r="EF152" s="41"/>
      <c r="EG152" s="41"/>
    </row>
    <row r="153" spans="4:137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  <c r="DH153" s="117"/>
      <c r="DI153" s="117"/>
      <c r="DJ153" s="117"/>
      <c r="ED153" s="41"/>
      <c r="EE153" s="41"/>
      <c r="EF153" s="41"/>
      <c r="EG153" s="41"/>
    </row>
    <row r="154" spans="4:137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  <c r="DH154" s="117"/>
      <c r="DI154" s="117"/>
      <c r="DJ154" s="117"/>
      <c r="ED154" s="41"/>
      <c r="EE154" s="41"/>
      <c r="EF154" s="41"/>
      <c r="EG154" s="41"/>
    </row>
    <row r="155" spans="4:137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  <c r="DH155" s="117"/>
      <c r="DI155" s="117"/>
      <c r="DJ155" s="117"/>
      <c r="ED155" s="41"/>
      <c r="EE155" s="41"/>
      <c r="EF155" s="41"/>
      <c r="EG155" s="41"/>
    </row>
    <row r="156" spans="4:137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  <c r="DH156" s="117"/>
      <c r="DI156" s="117"/>
      <c r="DJ156" s="117"/>
      <c r="ED156" s="41"/>
      <c r="EE156" s="41"/>
      <c r="EF156" s="41"/>
      <c r="EG156" s="41"/>
    </row>
    <row r="157" spans="4:137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  <c r="DH157" s="117"/>
      <c r="DI157" s="117"/>
      <c r="DJ157" s="117"/>
      <c r="ED157" s="41"/>
      <c r="EE157" s="41"/>
      <c r="EF157" s="41"/>
      <c r="EG157" s="41"/>
    </row>
    <row r="158" spans="4:137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  <c r="DH158" s="117"/>
      <c r="DI158" s="117"/>
      <c r="DJ158" s="117"/>
      <c r="ED158" s="41"/>
      <c r="EE158" s="41"/>
      <c r="EF158" s="41"/>
      <c r="EG158" s="41"/>
    </row>
    <row r="159" spans="4:137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  <c r="DH159" s="117"/>
      <c r="DI159" s="117"/>
      <c r="DJ159" s="117"/>
      <c r="ED159" s="41"/>
      <c r="EE159" s="41"/>
      <c r="EF159" s="41"/>
      <c r="EG159" s="41"/>
    </row>
    <row r="160" spans="4:137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  <c r="DH160" s="117"/>
      <c r="DI160" s="117"/>
      <c r="DJ160" s="117"/>
      <c r="ED160" s="41"/>
      <c r="EE160" s="41"/>
      <c r="EF160" s="41"/>
      <c r="EG160" s="41"/>
    </row>
    <row r="161" spans="4:137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  <c r="DH161" s="117"/>
      <c r="DI161" s="117"/>
      <c r="DJ161" s="117"/>
      <c r="ED161" s="41"/>
      <c r="EE161" s="41"/>
      <c r="EF161" s="41"/>
      <c r="EG161" s="41"/>
    </row>
    <row r="162" spans="4:137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  <c r="DH162" s="117"/>
      <c r="DI162" s="117"/>
      <c r="DJ162" s="117"/>
      <c r="ED162" s="41"/>
      <c r="EE162" s="41"/>
      <c r="EF162" s="41"/>
      <c r="EG162" s="41"/>
    </row>
    <row r="163" spans="4:137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  <c r="DH163" s="117"/>
      <c r="DI163" s="117"/>
      <c r="DJ163" s="117"/>
      <c r="ED163" s="41"/>
      <c r="EE163" s="41"/>
      <c r="EF163" s="41"/>
      <c r="EG163" s="41"/>
    </row>
    <row r="164" spans="4:137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  <c r="DH164" s="117"/>
      <c r="DI164" s="117"/>
      <c r="DJ164" s="117"/>
      <c r="ED164" s="41"/>
      <c r="EE164" s="41"/>
      <c r="EF164" s="41"/>
      <c r="EG164" s="41"/>
    </row>
    <row r="165" spans="4:137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  <c r="DH165" s="117"/>
      <c r="DI165" s="117"/>
      <c r="DJ165" s="117"/>
      <c r="ED165" s="41"/>
      <c r="EE165" s="41"/>
      <c r="EF165" s="41"/>
      <c r="EG165" s="41"/>
    </row>
    <row r="166" spans="4:137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  <c r="DH166" s="117"/>
      <c r="DI166" s="117"/>
      <c r="DJ166" s="117"/>
      <c r="ED166" s="41"/>
      <c r="EE166" s="41"/>
      <c r="EF166" s="41"/>
      <c r="EG166" s="41"/>
    </row>
    <row r="167" spans="4:137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  <c r="DH167" s="117"/>
      <c r="DI167" s="117"/>
      <c r="DJ167" s="117"/>
      <c r="ED167" s="41"/>
      <c r="EE167" s="41"/>
      <c r="EF167" s="41"/>
      <c r="EG167" s="41"/>
    </row>
    <row r="168" spans="4:137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  <c r="DH168" s="117"/>
      <c r="DI168" s="117"/>
      <c r="DJ168" s="117"/>
      <c r="ED168" s="41"/>
      <c r="EE168" s="41"/>
      <c r="EF168" s="41"/>
      <c r="EG168" s="41"/>
    </row>
    <row r="169" spans="4:137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  <c r="DH169" s="117"/>
      <c r="DI169" s="117"/>
      <c r="DJ169" s="117"/>
      <c r="ED169" s="41"/>
      <c r="EE169" s="41"/>
      <c r="EF169" s="41"/>
      <c r="EG169" s="41"/>
    </row>
    <row r="170" spans="4:137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  <c r="DH170" s="117"/>
      <c r="DI170" s="117"/>
      <c r="DJ170" s="117"/>
      <c r="ED170" s="41"/>
      <c r="EE170" s="41"/>
      <c r="EF170" s="41"/>
      <c r="EG170" s="41"/>
    </row>
    <row r="171" spans="4:137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  <c r="DH171" s="117"/>
      <c r="DI171" s="117"/>
      <c r="DJ171" s="117"/>
      <c r="ED171" s="41"/>
      <c r="EE171" s="41"/>
      <c r="EF171" s="41"/>
      <c r="EG171" s="41"/>
    </row>
    <row r="172" spans="4:137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  <c r="DH172" s="117"/>
      <c r="DI172" s="117"/>
      <c r="DJ172" s="117"/>
      <c r="ED172" s="41"/>
      <c r="EE172" s="41"/>
      <c r="EF172" s="41"/>
      <c r="EG172" s="41"/>
    </row>
    <row r="173" spans="4:137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  <c r="DH173" s="117"/>
      <c r="DI173" s="117"/>
      <c r="DJ173" s="117"/>
      <c r="ED173" s="41"/>
      <c r="EE173" s="41"/>
      <c r="EF173" s="41"/>
      <c r="EG173" s="41"/>
    </row>
    <row r="174" spans="4:137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  <c r="DH174" s="117"/>
      <c r="DI174" s="117"/>
      <c r="DJ174" s="117"/>
      <c r="ED174" s="41"/>
      <c r="EE174" s="41"/>
      <c r="EF174" s="41"/>
      <c r="EG174" s="41"/>
    </row>
    <row r="175" spans="4:137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  <c r="DH175" s="117"/>
      <c r="DI175" s="117"/>
      <c r="DJ175" s="117"/>
      <c r="ED175" s="41"/>
      <c r="EE175" s="41"/>
      <c r="EF175" s="41"/>
      <c r="EG175" s="41"/>
    </row>
    <row r="176" spans="4:137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  <c r="DH176" s="117"/>
      <c r="DI176" s="117"/>
      <c r="DJ176" s="117"/>
      <c r="ED176" s="41"/>
      <c r="EE176" s="41"/>
      <c r="EF176" s="41"/>
      <c r="EG176" s="41"/>
    </row>
    <row r="177" spans="4:137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  <c r="DH177" s="117"/>
      <c r="DI177" s="117"/>
      <c r="DJ177" s="117"/>
      <c r="ED177" s="41"/>
      <c r="EE177" s="41"/>
      <c r="EF177" s="41"/>
      <c r="EG177" s="41"/>
    </row>
    <row r="178" spans="4:137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  <c r="DH178" s="117"/>
      <c r="DI178" s="117"/>
      <c r="DJ178" s="117"/>
      <c r="ED178" s="41"/>
      <c r="EE178" s="41"/>
      <c r="EF178" s="41"/>
      <c r="EG178" s="41"/>
    </row>
    <row r="179" spans="4:137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  <c r="DH179" s="117"/>
      <c r="DI179" s="117"/>
      <c r="DJ179" s="117"/>
      <c r="ED179" s="41"/>
      <c r="EE179" s="41"/>
      <c r="EF179" s="41"/>
      <c r="EG179" s="41"/>
    </row>
    <row r="180" spans="4:137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  <c r="DH180" s="117"/>
      <c r="DI180" s="117"/>
      <c r="DJ180" s="117"/>
      <c r="ED180" s="41"/>
      <c r="EE180" s="41"/>
      <c r="EF180" s="41"/>
      <c r="EG180" s="41"/>
    </row>
    <row r="181" spans="4:137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  <c r="DH181" s="117"/>
      <c r="DI181" s="117"/>
      <c r="DJ181" s="117"/>
      <c r="ED181" s="41"/>
      <c r="EE181" s="41"/>
      <c r="EF181" s="41"/>
      <c r="EG181" s="41"/>
    </row>
    <row r="182" spans="4:137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  <c r="DH182" s="117"/>
      <c r="DI182" s="117"/>
      <c r="DJ182" s="117"/>
      <c r="ED182" s="41"/>
      <c r="EE182" s="41"/>
      <c r="EF182" s="41"/>
      <c r="EG182" s="41"/>
    </row>
    <row r="183" spans="4:137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  <c r="DH183" s="117"/>
      <c r="DI183" s="117"/>
      <c r="DJ183" s="117"/>
      <c r="ED183" s="41"/>
      <c r="EE183" s="41"/>
      <c r="EF183" s="41"/>
      <c r="EG183" s="41"/>
    </row>
    <row r="184" spans="4:137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  <c r="DH184" s="117"/>
      <c r="DI184" s="117"/>
      <c r="DJ184" s="117"/>
      <c r="ED184" s="41"/>
      <c r="EE184" s="41"/>
      <c r="EF184" s="41"/>
      <c r="EG184" s="41"/>
    </row>
    <row r="185" spans="4:137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  <c r="DH185" s="117"/>
      <c r="DI185" s="117"/>
      <c r="DJ185" s="117"/>
      <c r="ED185" s="41"/>
      <c r="EE185" s="41"/>
      <c r="EF185" s="41"/>
      <c r="EG185" s="41"/>
    </row>
    <row r="186" spans="4:137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  <c r="DH186" s="117"/>
      <c r="DI186" s="117"/>
      <c r="DJ186" s="117"/>
      <c r="ED186" s="41"/>
      <c r="EE186" s="41"/>
      <c r="EF186" s="41"/>
      <c r="EG186" s="41"/>
    </row>
    <row r="187" spans="4:137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  <c r="DH187" s="117"/>
      <c r="DI187" s="117"/>
      <c r="DJ187" s="117"/>
      <c r="ED187" s="41"/>
      <c r="EE187" s="41"/>
      <c r="EF187" s="41"/>
      <c r="EG187" s="41"/>
    </row>
    <row r="188" spans="4:137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  <c r="DH188" s="117"/>
      <c r="DI188" s="117"/>
      <c r="DJ188" s="117"/>
      <c r="ED188" s="41"/>
      <c r="EE188" s="41"/>
      <c r="EF188" s="41"/>
      <c r="EG188" s="41"/>
    </row>
    <row r="189" spans="4:137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  <c r="DH189" s="117"/>
      <c r="DI189" s="117"/>
      <c r="DJ189" s="117"/>
      <c r="ED189" s="41"/>
      <c r="EE189" s="41"/>
      <c r="EF189" s="41"/>
      <c r="EG189" s="41"/>
    </row>
    <row r="190" spans="4:137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  <c r="DH190" s="117"/>
      <c r="DI190" s="117"/>
      <c r="DJ190" s="117"/>
      <c r="ED190" s="41"/>
      <c r="EE190" s="41"/>
      <c r="EF190" s="41"/>
      <c r="EG190" s="41"/>
    </row>
    <row r="191" spans="4:137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  <c r="DH191" s="117"/>
      <c r="DI191" s="117"/>
      <c r="DJ191" s="117"/>
      <c r="ED191" s="41"/>
      <c r="EE191" s="41"/>
      <c r="EF191" s="41"/>
      <c r="EG191" s="41"/>
    </row>
    <row r="192" spans="4:137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  <c r="DH192" s="117"/>
      <c r="DI192" s="117"/>
      <c r="DJ192" s="117"/>
      <c r="ED192" s="41"/>
      <c r="EE192" s="41"/>
      <c r="EF192" s="41"/>
      <c r="EG192" s="41"/>
    </row>
    <row r="193" spans="4:137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  <c r="DH193" s="117"/>
      <c r="DI193" s="117"/>
      <c r="DJ193" s="117"/>
      <c r="ED193" s="41"/>
      <c r="EE193" s="41"/>
      <c r="EF193" s="41"/>
      <c r="EG193" s="41"/>
    </row>
    <row r="194" spans="4:137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  <c r="DH194" s="117"/>
      <c r="DI194" s="117"/>
      <c r="DJ194" s="117"/>
      <c r="ED194" s="41"/>
      <c r="EE194" s="41"/>
      <c r="EF194" s="41"/>
      <c r="EG194" s="41"/>
    </row>
    <row r="195" spans="4:137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  <c r="DH195" s="117"/>
      <c r="DI195" s="117"/>
      <c r="DJ195" s="117"/>
      <c r="ED195" s="41"/>
      <c r="EE195" s="41"/>
      <c r="EF195" s="41"/>
      <c r="EG195" s="41"/>
    </row>
    <row r="196" spans="4:137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  <c r="DH196" s="117"/>
      <c r="DI196" s="117"/>
      <c r="DJ196" s="117"/>
      <c r="ED196" s="41"/>
      <c r="EE196" s="41"/>
      <c r="EF196" s="41"/>
      <c r="EG196" s="41"/>
    </row>
    <row r="197" spans="4:137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  <c r="DH197" s="117"/>
      <c r="DI197" s="117"/>
      <c r="DJ197" s="117"/>
      <c r="ED197" s="41"/>
      <c r="EE197" s="41"/>
      <c r="EF197" s="41"/>
      <c r="EG197" s="41"/>
    </row>
    <row r="198" spans="4:137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  <c r="DH198" s="117"/>
      <c r="DI198" s="117"/>
      <c r="DJ198" s="117"/>
      <c r="ED198" s="41"/>
      <c r="EE198" s="41"/>
      <c r="EF198" s="41"/>
      <c r="EG198" s="41"/>
    </row>
    <row r="199" spans="4:137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  <c r="DH199" s="117"/>
      <c r="DI199" s="117"/>
      <c r="DJ199" s="117"/>
      <c r="ED199" s="41"/>
      <c r="EE199" s="41"/>
      <c r="EF199" s="41"/>
      <c r="EG199" s="41"/>
    </row>
    <row r="200" spans="4:137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  <c r="DH200" s="117"/>
      <c r="DI200" s="117"/>
      <c r="DJ200" s="117"/>
      <c r="ED200" s="41"/>
      <c r="EE200" s="41"/>
      <c r="EF200" s="41"/>
      <c r="EG200" s="41"/>
    </row>
    <row r="201" spans="4:137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  <c r="DH201" s="117"/>
      <c r="DI201" s="117"/>
      <c r="DJ201" s="117"/>
      <c r="ED201" s="41"/>
      <c r="EE201" s="41"/>
      <c r="EF201" s="41"/>
      <c r="EG201" s="41"/>
    </row>
    <row r="202" spans="4:137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  <c r="DH202" s="117"/>
      <c r="DI202" s="117"/>
      <c r="DJ202" s="117"/>
      <c r="ED202" s="41"/>
      <c r="EE202" s="41"/>
      <c r="EF202" s="41"/>
      <c r="EG202" s="41"/>
    </row>
    <row r="203" spans="4:137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  <c r="DH203" s="117"/>
      <c r="DI203" s="117"/>
      <c r="DJ203" s="117"/>
      <c r="ED203" s="41"/>
      <c r="EE203" s="41"/>
      <c r="EF203" s="41"/>
      <c r="EG203" s="41"/>
    </row>
    <row r="204" spans="4:137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  <c r="DH204" s="117"/>
      <c r="DI204" s="117"/>
      <c r="DJ204" s="117"/>
      <c r="ED204" s="41"/>
      <c r="EE204" s="41"/>
      <c r="EF204" s="41"/>
      <c r="EG204" s="41"/>
    </row>
    <row r="205" spans="4:137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  <c r="DH205" s="117"/>
      <c r="DI205" s="117"/>
      <c r="DJ205" s="117"/>
      <c r="ED205" s="41"/>
      <c r="EE205" s="41"/>
      <c r="EF205" s="41"/>
      <c r="EG205" s="41"/>
    </row>
    <row r="206" spans="4:137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  <c r="DH206" s="117"/>
      <c r="DI206" s="117"/>
      <c r="DJ206" s="117"/>
      <c r="ED206" s="41"/>
      <c r="EE206" s="41"/>
      <c r="EF206" s="41"/>
      <c r="EG206" s="41"/>
    </row>
    <row r="207" spans="4:137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  <c r="DH207" s="117"/>
      <c r="DI207" s="117"/>
      <c r="DJ207" s="117"/>
      <c r="ED207" s="41"/>
      <c r="EE207" s="41"/>
      <c r="EF207" s="41"/>
      <c r="EG207" s="41"/>
    </row>
    <row r="208" spans="4:137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  <c r="DH208" s="117"/>
      <c r="DI208" s="117"/>
      <c r="DJ208" s="117"/>
      <c r="ED208" s="41"/>
      <c r="EE208" s="41"/>
      <c r="EF208" s="41"/>
      <c r="EG208" s="41"/>
    </row>
    <row r="209" spans="4:137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  <c r="DH209" s="117"/>
      <c r="DI209" s="117"/>
      <c r="DJ209" s="117"/>
      <c r="ED209" s="41"/>
      <c r="EE209" s="41"/>
      <c r="EF209" s="41"/>
      <c r="EG209" s="41"/>
    </row>
  </sheetData>
  <mergeCells count="63">
    <mergeCell ref="FA1:FP1"/>
    <mergeCell ref="FA2:FC2"/>
    <mergeCell ref="FD2:FF2"/>
    <mergeCell ref="FG2:FI2"/>
    <mergeCell ref="FJ2:FL2"/>
    <mergeCell ref="FM2:FP2"/>
    <mergeCell ref="EH1:EZ1"/>
    <mergeCell ref="EH2:EJ2"/>
    <mergeCell ref="EK2:EM2"/>
    <mergeCell ref="EN2:EP2"/>
    <mergeCell ref="EQ2:ES2"/>
    <mergeCell ref="ET2:EV2"/>
    <mergeCell ref="EW2:EZ2"/>
    <mergeCell ref="DR1:EG1"/>
    <mergeCell ref="DR2:DT2"/>
    <mergeCell ref="DU2:DW2"/>
    <mergeCell ref="DX2:DZ2"/>
    <mergeCell ref="EA2:EC2"/>
    <mergeCell ref="ED2:EG2"/>
    <mergeCell ref="BS1:CH1"/>
    <mergeCell ref="BS2:BU2"/>
    <mergeCell ref="BV2:BX2"/>
    <mergeCell ref="BY2:CA2"/>
    <mergeCell ref="CB2:CD2"/>
    <mergeCell ref="CE2:CH2"/>
    <mergeCell ref="AZ1:BR1"/>
    <mergeCell ref="AZ2:BB2"/>
    <mergeCell ref="BC2:BE2"/>
    <mergeCell ref="BF2:BH2"/>
    <mergeCell ref="BI2:BK2"/>
    <mergeCell ref="BO2:BR2"/>
    <mergeCell ref="BL2:BN2"/>
    <mergeCell ref="D1:S1"/>
    <mergeCell ref="D2:F2"/>
    <mergeCell ref="G2:I2"/>
    <mergeCell ref="J2:L2"/>
    <mergeCell ref="M2:O2"/>
    <mergeCell ref="P2:S2"/>
    <mergeCell ref="T1:AI1"/>
    <mergeCell ref="T2:V2"/>
    <mergeCell ref="W2:Y2"/>
    <mergeCell ref="Z2:AB2"/>
    <mergeCell ref="AC2:AE2"/>
    <mergeCell ref="AF2:AI2"/>
    <mergeCell ref="AJ1:AY1"/>
    <mergeCell ref="AJ2:AL2"/>
    <mergeCell ref="AM2:AO2"/>
    <mergeCell ref="AP2:AR2"/>
    <mergeCell ref="AS2:AU2"/>
    <mergeCell ref="AV2:AY2"/>
    <mergeCell ref="CI1:CX1"/>
    <mergeCell ref="CI2:CK2"/>
    <mergeCell ref="CL2:CN2"/>
    <mergeCell ref="CO2:CQ2"/>
    <mergeCell ref="CR2:CT2"/>
    <mergeCell ref="CU2:CX2"/>
    <mergeCell ref="CY1:DQ1"/>
    <mergeCell ref="CY2:DA2"/>
    <mergeCell ref="DB2:DD2"/>
    <mergeCell ref="DE2:DG2"/>
    <mergeCell ref="DK2:DM2"/>
    <mergeCell ref="DN2:DQ2"/>
    <mergeCell ref="DH2:DJ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85"/>
  <sheetViews>
    <sheetView zoomScaleNormal="100" workbookViewId="0">
      <pane xSplit="6660" topLeftCell="CN1" activePane="topRight"/>
      <selection activeCell="C10" sqref="C10"/>
      <selection pane="topRight" activeCell="DR86" sqref="DR86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68" width="4.7109375" style="7" customWidth="1"/>
    <col min="69" max="69" width="4.7109375" style="286" customWidth="1"/>
    <col min="70" max="70" width="4" style="286" customWidth="1"/>
    <col min="71" max="71" width="4.85546875" style="286" customWidth="1"/>
    <col min="72" max="72" width="5.140625" style="7" customWidth="1"/>
    <col min="73" max="73" width="4.140625" style="7" customWidth="1"/>
    <col min="74" max="74" width="4.85546875" style="7" customWidth="1"/>
    <col min="75" max="75" width="4.140625" style="7" customWidth="1"/>
    <col min="76" max="76" width="5" style="7" customWidth="1"/>
    <col min="77" max="77" width="4.140625" style="7" customWidth="1"/>
    <col min="78" max="78" width="5.28515625" style="285" customWidth="1"/>
    <col min="79" max="79" width="4.140625" style="285" customWidth="1"/>
    <col min="80" max="81" width="4.140625" style="7" customWidth="1"/>
    <col min="82" max="84" width="4.85546875" style="7" customWidth="1"/>
    <col min="85" max="95" width="5" style="7" customWidth="1"/>
    <col min="96" max="108" width="4.140625" style="7" customWidth="1"/>
    <col min="109" max="119" width="5.140625" style="7" customWidth="1"/>
    <col min="120" max="134" width="6.28515625" style="7"/>
    <col min="135" max="135" width="3.5703125" style="7" customWidth="1"/>
    <col min="136" max="136" width="4.28515625" style="7" customWidth="1"/>
    <col min="137" max="137" width="41.28515625" style="7" customWidth="1"/>
    <col min="138" max="390" width="6.28515625" style="7"/>
    <col min="391" max="391" width="3.5703125" style="7" customWidth="1"/>
    <col min="392" max="392" width="4.28515625" style="7" customWidth="1"/>
    <col min="393" max="393" width="41.28515625" style="7" customWidth="1"/>
    <col min="394" max="646" width="6.28515625" style="7"/>
    <col min="647" max="647" width="3.5703125" style="7" customWidth="1"/>
    <col min="648" max="648" width="4.28515625" style="7" customWidth="1"/>
    <col min="649" max="649" width="41.28515625" style="7" customWidth="1"/>
    <col min="650" max="902" width="6.28515625" style="7"/>
    <col min="903" max="903" width="3.5703125" style="7" customWidth="1"/>
    <col min="904" max="904" width="4.28515625" style="7" customWidth="1"/>
    <col min="905" max="905" width="41.28515625" style="7" customWidth="1"/>
    <col min="906" max="1158" width="6.28515625" style="7"/>
    <col min="1159" max="1159" width="3.5703125" style="7" customWidth="1"/>
    <col min="1160" max="1160" width="4.28515625" style="7" customWidth="1"/>
    <col min="1161" max="1161" width="41.28515625" style="7" customWidth="1"/>
    <col min="1162" max="1414" width="6.28515625" style="7"/>
    <col min="1415" max="1415" width="3.5703125" style="7" customWidth="1"/>
    <col min="1416" max="1416" width="4.28515625" style="7" customWidth="1"/>
    <col min="1417" max="1417" width="41.28515625" style="7" customWidth="1"/>
    <col min="1418" max="1670" width="6.28515625" style="7"/>
    <col min="1671" max="1671" width="3.5703125" style="7" customWidth="1"/>
    <col min="1672" max="1672" width="4.28515625" style="7" customWidth="1"/>
    <col min="1673" max="1673" width="41.28515625" style="7" customWidth="1"/>
    <col min="1674" max="1926" width="6.28515625" style="7"/>
    <col min="1927" max="1927" width="3.5703125" style="7" customWidth="1"/>
    <col min="1928" max="1928" width="4.28515625" style="7" customWidth="1"/>
    <col min="1929" max="1929" width="41.28515625" style="7" customWidth="1"/>
    <col min="1930" max="2182" width="6.28515625" style="7"/>
    <col min="2183" max="2183" width="3.5703125" style="7" customWidth="1"/>
    <col min="2184" max="2184" width="4.28515625" style="7" customWidth="1"/>
    <col min="2185" max="2185" width="41.28515625" style="7" customWidth="1"/>
    <col min="2186" max="2438" width="6.28515625" style="7"/>
    <col min="2439" max="2439" width="3.5703125" style="7" customWidth="1"/>
    <col min="2440" max="2440" width="4.28515625" style="7" customWidth="1"/>
    <col min="2441" max="2441" width="41.28515625" style="7" customWidth="1"/>
    <col min="2442" max="2694" width="6.28515625" style="7"/>
    <col min="2695" max="2695" width="3.5703125" style="7" customWidth="1"/>
    <col min="2696" max="2696" width="4.28515625" style="7" customWidth="1"/>
    <col min="2697" max="2697" width="41.28515625" style="7" customWidth="1"/>
    <col min="2698" max="2950" width="6.28515625" style="7"/>
    <col min="2951" max="2951" width="3.5703125" style="7" customWidth="1"/>
    <col min="2952" max="2952" width="4.28515625" style="7" customWidth="1"/>
    <col min="2953" max="2953" width="41.28515625" style="7" customWidth="1"/>
    <col min="2954" max="3206" width="6.28515625" style="7"/>
    <col min="3207" max="3207" width="3.5703125" style="7" customWidth="1"/>
    <col min="3208" max="3208" width="4.28515625" style="7" customWidth="1"/>
    <col min="3209" max="3209" width="41.28515625" style="7" customWidth="1"/>
    <col min="3210" max="3462" width="6.28515625" style="7"/>
    <col min="3463" max="3463" width="3.5703125" style="7" customWidth="1"/>
    <col min="3464" max="3464" width="4.28515625" style="7" customWidth="1"/>
    <col min="3465" max="3465" width="41.28515625" style="7" customWidth="1"/>
    <col min="3466" max="3718" width="6.28515625" style="7"/>
    <col min="3719" max="3719" width="3.5703125" style="7" customWidth="1"/>
    <col min="3720" max="3720" width="4.28515625" style="7" customWidth="1"/>
    <col min="3721" max="3721" width="41.28515625" style="7" customWidth="1"/>
    <col min="3722" max="3974" width="6.28515625" style="7"/>
    <col min="3975" max="3975" width="3.5703125" style="7" customWidth="1"/>
    <col min="3976" max="3976" width="4.28515625" style="7" customWidth="1"/>
    <col min="3977" max="3977" width="41.28515625" style="7" customWidth="1"/>
    <col min="3978" max="4230" width="6.28515625" style="7"/>
    <col min="4231" max="4231" width="3.5703125" style="7" customWidth="1"/>
    <col min="4232" max="4232" width="4.28515625" style="7" customWidth="1"/>
    <col min="4233" max="4233" width="41.28515625" style="7" customWidth="1"/>
    <col min="4234" max="4486" width="6.28515625" style="7"/>
    <col min="4487" max="4487" width="3.5703125" style="7" customWidth="1"/>
    <col min="4488" max="4488" width="4.28515625" style="7" customWidth="1"/>
    <col min="4489" max="4489" width="41.28515625" style="7" customWidth="1"/>
    <col min="4490" max="4742" width="6.28515625" style="7"/>
    <col min="4743" max="4743" width="3.5703125" style="7" customWidth="1"/>
    <col min="4744" max="4744" width="4.28515625" style="7" customWidth="1"/>
    <col min="4745" max="4745" width="41.28515625" style="7" customWidth="1"/>
    <col min="4746" max="4998" width="6.28515625" style="7"/>
    <col min="4999" max="4999" width="3.5703125" style="7" customWidth="1"/>
    <col min="5000" max="5000" width="4.28515625" style="7" customWidth="1"/>
    <col min="5001" max="5001" width="41.28515625" style="7" customWidth="1"/>
    <col min="5002" max="5254" width="6.28515625" style="7"/>
    <col min="5255" max="5255" width="3.5703125" style="7" customWidth="1"/>
    <col min="5256" max="5256" width="4.28515625" style="7" customWidth="1"/>
    <col min="5257" max="5257" width="41.28515625" style="7" customWidth="1"/>
    <col min="5258" max="5510" width="6.28515625" style="7"/>
    <col min="5511" max="5511" width="3.5703125" style="7" customWidth="1"/>
    <col min="5512" max="5512" width="4.28515625" style="7" customWidth="1"/>
    <col min="5513" max="5513" width="41.28515625" style="7" customWidth="1"/>
    <col min="5514" max="5766" width="6.28515625" style="7"/>
    <col min="5767" max="5767" width="3.5703125" style="7" customWidth="1"/>
    <col min="5768" max="5768" width="4.28515625" style="7" customWidth="1"/>
    <col min="5769" max="5769" width="41.28515625" style="7" customWidth="1"/>
    <col min="5770" max="6022" width="6.28515625" style="7"/>
    <col min="6023" max="6023" width="3.5703125" style="7" customWidth="1"/>
    <col min="6024" max="6024" width="4.28515625" style="7" customWidth="1"/>
    <col min="6025" max="6025" width="41.28515625" style="7" customWidth="1"/>
    <col min="6026" max="6278" width="6.28515625" style="7"/>
    <col min="6279" max="6279" width="3.5703125" style="7" customWidth="1"/>
    <col min="6280" max="6280" width="4.28515625" style="7" customWidth="1"/>
    <col min="6281" max="6281" width="41.28515625" style="7" customWidth="1"/>
    <col min="6282" max="6534" width="6.28515625" style="7"/>
    <col min="6535" max="6535" width="3.5703125" style="7" customWidth="1"/>
    <col min="6536" max="6536" width="4.28515625" style="7" customWidth="1"/>
    <col min="6537" max="6537" width="41.28515625" style="7" customWidth="1"/>
    <col min="6538" max="6790" width="6.28515625" style="7"/>
    <col min="6791" max="6791" width="3.5703125" style="7" customWidth="1"/>
    <col min="6792" max="6792" width="4.28515625" style="7" customWidth="1"/>
    <col min="6793" max="6793" width="41.28515625" style="7" customWidth="1"/>
    <col min="6794" max="7046" width="6.28515625" style="7"/>
    <col min="7047" max="7047" width="3.5703125" style="7" customWidth="1"/>
    <col min="7048" max="7048" width="4.28515625" style="7" customWidth="1"/>
    <col min="7049" max="7049" width="41.28515625" style="7" customWidth="1"/>
    <col min="7050" max="7302" width="6.28515625" style="7"/>
    <col min="7303" max="7303" width="3.5703125" style="7" customWidth="1"/>
    <col min="7304" max="7304" width="4.28515625" style="7" customWidth="1"/>
    <col min="7305" max="7305" width="41.28515625" style="7" customWidth="1"/>
    <col min="7306" max="7558" width="6.28515625" style="7"/>
    <col min="7559" max="7559" width="3.5703125" style="7" customWidth="1"/>
    <col min="7560" max="7560" width="4.28515625" style="7" customWidth="1"/>
    <col min="7561" max="7561" width="41.28515625" style="7" customWidth="1"/>
    <col min="7562" max="7814" width="6.28515625" style="7"/>
    <col min="7815" max="7815" width="3.5703125" style="7" customWidth="1"/>
    <col min="7816" max="7816" width="4.28515625" style="7" customWidth="1"/>
    <col min="7817" max="7817" width="41.28515625" style="7" customWidth="1"/>
    <col min="7818" max="8070" width="6.28515625" style="7"/>
    <col min="8071" max="8071" width="3.5703125" style="7" customWidth="1"/>
    <col min="8072" max="8072" width="4.28515625" style="7" customWidth="1"/>
    <col min="8073" max="8073" width="41.28515625" style="7" customWidth="1"/>
    <col min="8074" max="8326" width="6.28515625" style="7"/>
    <col min="8327" max="8327" width="3.5703125" style="7" customWidth="1"/>
    <col min="8328" max="8328" width="4.28515625" style="7" customWidth="1"/>
    <col min="8329" max="8329" width="41.28515625" style="7" customWidth="1"/>
    <col min="8330" max="8582" width="6.28515625" style="7"/>
    <col min="8583" max="8583" width="3.5703125" style="7" customWidth="1"/>
    <col min="8584" max="8584" width="4.28515625" style="7" customWidth="1"/>
    <col min="8585" max="8585" width="41.28515625" style="7" customWidth="1"/>
    <col min="8586" max="8838" width="6.28515625" style="7"/>
    <col min="8839" max="8839" width="3.5703125" style="7" customWidth="1"/>
    <col min="8840" max="8840" width="4.28515625" style="7" customWidth="1"/>
    <col min="8841" max="8841" width="41.28515625" style="7" customWidth="1"/>
    <col min="8842" max="9094" width="6.28515625" style="7"/>
    <col min="9095" max="9095" width="3.5703125" style="7" customWidth="1"/>
    <col min="9096" max="9096" width="4.28515625" style="7" customWidth="1"/>
    <col min="9097" max="9097" width="41.28515625" style="7" customWidth="1"/>
    <col min="9098" max="9350" width="6.28515625" style="7"/>
    <col min="9351" max="9351" width="3.5703125" style="7" customWidth="1"/>
    <col min="9352" max="9352" width="4.28515625" style="7" customWidth="1"/>
    <col min="9353" max="9353" width="41.28515625" style="7" customWidth="1"/>
    <col min="9354" max="9606" width="6.28515625" style="7"/>
    <col min="9607" max="9607" width="3.5703125" style="7" customWidth="1"/>
    <col min="9608" max="9608" width="4.28515625" style="7" customWidth="1"/>
    <col min="9609" max="9609" width="41.28515625" style="7" customWidth="1"/>
    <col min="9610" max="9862" width="6.28515625" style="7"/>
    <col min="9863" max="9863" width="3.5703125" style="7" customWidth="1"/>
    <col min="9864" max="9864" width="4.28515625" style="7" customWidth="1"/>
    <col min="9865" max="9865" width="41.28515625" style="7" customWidth="1"/>
    <col min="9866" max="10118" width="6.28515625" style="7"/>
    <col min="10119" max="10119" width="3.5703125" style="7" customWidth="1"/>
    <col min="10120" max="10120" width="4.28515625" style="7" customWidth="1"/>
    <col min="10121" max="10121" width="41.28515625" style="7" customWidth="1"/>
    <col min="10122" max="10374" width="6.28515625" style="7"/>
    <col min="10375" max="10375" width="3.5703125" style="7" customWidth="1"/>
    <col min="10376" max="10376" width="4.28515625" style="7" customWidth="1"/>
    <col min="10377" max="10377" width="41.28515625" style="7" customWidth="1"/>
    <col min="10378" max="10630" width="6.28515625" style="7"/>
    <col min="10631" max="10631" width="3.5703125" style="7" customWidth="1"/>
    <col min="10632" max="10632" width="4.28515625" style="7" customWidth="1"/>
    <col min="10633" max="10633" width="41.28515625" style="7" customWidth="1"/>
    <col min="10634" max="10886" width="6.28515625" style="7"/>
    <col min="10887" max="10887" width="3.5703125" style="7" customWidth="1"/>
    <col min="10888" max="10888" width="4.28515625" style="7" customWidth="1"/>
    <col min="10889" max="10889" width="41.28515625" style="7" customWidth="1"/>
    <col min="10890" max="11142" width="6.28515625" style="7"/>
    <col min="11143" max="11143" width="3.5703125" style="7" customWidth="1"/>
    <col min="11144" max="11144" width="4.28515625" style="7" customWidth="1"/>
    <col min="11145" max="11145" width="41.28515625" style="7" customWidth="1"/>
    <col min="11146" max="11398" width="6.28515625" style="7"/>
    <col min="11399" max="11399" width="3.5703125" style="7" customWidth="1"/>
    <col min="11400" max="11400" width="4.28515625" style="7" customWidth="1"/>
    <col min="11401" max="11401" width="41.28515625" style="7" customWidth="1"/>
    <col min="11402" max="11654" width="6.28515625" style="7"/>
    <col min="11655" max="11655" width="3.5703125" style="7" customWidth="1"/>
    <col min="11656" max="11656" width="4.28515625" style="7" customWidth="1"/>
    <col min="11657" max="11657" width="41.28515625" style="7" customWidth="1"/>
    <col min="11658" max="11910" width="6.28515625" style="7"/>
    <col min="11911" max="11911" width="3.5703125" style="7" customWidth="1"/>
    <col min="11912" max="11912" width="4.28515625" style="7" customWidth="1"/>
    <col min="11913" max="11913" width="41.28515625" style="7" customWidth="1"/>
    <col min="11914" max="12166" width="6.28515625" style="7"/>
    <col min="12167" max="12167" width="3.5703125" style="7" customWidth="1"/>
    <col min="12168" max="12168" width="4.28515625" style="7" customWidth="1"/>
    <col min="12169" max="12169" width="41.28515625" style="7" customWidth="1"/>
    <col min="12170" max="12422" width="6.28515625" style="7"/>
    <col min="12423" max="12423" width="3.5703125" style="7" customWidth="1"/>
    <col min="12424" max="12424" width="4.28515625" style="7" customWidth="1"/>
    <col min="12425" max="12425" width="41.28515625" style="7" customWidth="1"/>
    <col min="12426" max="12678" width="6.28515625" style="7"/>
    <col min="12679" max="12679" width="3.5703125" style="7" customWidth="1"/>
    <col min="12680" max="12680" width="4.28515625" style="7" customWidth="1"/>
    <col min="12681" max="12681" width="41.28515625" style="7" customWidth="1"/>
    <col min="12682" max="12934" width="6.28515625" style="7"/>
    <col min="12935" max="12935" width="3.5703125" style="7" customWidth="1"/>
    <col min="12936" max="12936" width="4.28515625" style="7" customWidth="1"/>
    <col min="12937" max="12937" width="41.28515625" style="7" customWidth="1"/>
    <col min="12938" max="13190" width="6.28515625" style="7"/>
    <col min="13191" max="13191" width="3.5703125" style="7" customWidth="1"/>
    <col min="13192" max="13192" width="4.28515625" style="7" customWidth="1"/>
    <col min="13193" max="13193" width="41.28515625" style="7" customWidth="1"/>
    <col min="13194" max="13446" width="6.28515625" style="7"/>
    <col min="13447" max="13447" width="3.5703125" style="7" customWidth="1"/>
    <col min="13448" max="13448" width="4.28515625" style="7" customWidth="1"/>
    <col min="13449" max="13449" width="41.28515625" style="7" customWidth="1"/>
    <col min="13450" max="13702" width="6.28515625" style="7"/>
    <col min="13703" max="13703" width="3.5703125" style="7" customWidth="1"/>
    <col min="13704" max="13704" width="4.28515625" style="7" customWidth="1"/>
    <col min="13705" max="13705" width="41.28515625" style="7" customWidth="1"/>
    <col min="13706" max="13958" width="6.28515625" style="7"/>
    <col min="13959" max="13959" width="3.5703125" style="7" customWidth="1"/>
    <col min="13960" max="13960" width="4.28515625" style="7" customWidth="1"/>
    <col min="13961" max="13961" width="41.28515625" style="7" customWidth="1"/>
    <col min="13962" max="14214" width="6.28515625" style="7"/>
    <col min="14215" max="14215" width="3.5703125" style="7" customWidth="1"/>
    <col min="14216" max="14216" width="4.28515625" style="7" customWidth="1"/>
    <col min="14217" max="14217" width="41.28515625" style="7" customWidth="1"/>
    <col min="14218" max="14470" width="6.28515625" style="7"/>
    <col min="14471" max="14471" width="3.5703125" style="7" customWidth="1"/>
    <col min="14472" max="14472" width="4.28515625" style="7" customWidth="1"/>
    <col min="14473" max="14473" width="41.28515625" style="7" customWidth="1"/>
    <col min="14474" max="14726" width="6.28515625" style="7"/>
    <col min="14727" max="14727" width="3.5703125" style="7" customWidth="1"/>
    <col min="14728" max="14728" width="4.28515625" style="7" customWidth="1"/>
    <col min="14729" max="14729" width="41.28515625" style="7" customWidth="1"/>
    <col min="14730" max="14982" width="6.28515625" style="7"/>
    <col min="14983" max="14983" width="3.5703125" style="7" customWidth="1"/>
    <col min="14984" max="14984" width="4.28515625" style="7" customWidth="1"/>
    <col min="14985" max="14985" width="41.28515625" style="7" customWidth="1"/>
    <col min="14986" max="15238" width="6.28515625" style="7"/>
    <col min="15239" max="15239" width="3.5703125" style="7" customWidth="1"/>
    <col min="15240" max="15240" width="4.28515625" style="7" customWidth="1"/>
    <col min="15241" max="15241" width="41.28515625" style="7" customWidth="1"/>
    <col min="15242" max="15494" width="6.28515625" style="7"/>
    <col min="15495" max="15495" width="3.5703125" style="7" customWidth="1"/>
    <col min="15496" max="15496" width="4.28515625" style="7" customWidth="1"/>
    <col min="15497" max="15497" width="41.28515625" style="7" customWidth="1"/>
    <col min="15498" max="15750" width="6.28515625" style="7"/>
    <col min="15751" max="15751" width="3.5703125" style="7" customWidth="1"/>
    <col min="15752" max="15752" width="4.28515625" style="7" customWidth="1"/>
    <col min="15753" max="15753" width="41.28515625" style="7" customWidth="1"/>
    <col min="15754" max="16384" width="6.28515625" style="7"/>
  </cols>
  <sheetData>
    <row r="1" spans="1:119" ht="32.25" customHeight="1" x14ac:dyDescent="0.25">
      <c r="A1" s="8"/>
      <c r="B1" s="8"/>
      <c r="C1" s="8"/>
      <c r="D1" s="351" t="s">
        <v>574</v>
      </c>
      <c r="E1" s="352"/>
      <c r="F1" s="353"/>
      <c r="G1" s="353"/>
      <c r="H1" s="353"/>
      <c r="I1" s="353"/>
      <c r="J1" s="353"/>
      <c r="K1" s="353"/>
      <c r="L1" s="353"/>
      <c r="M1" s="353"/>
      <c r="N1" s="354"/>
      <c r="O1" s="351" t="s">
        <v>687</v>
      </c>
      <c r="P1" s="352"/>
      <c r="Q1" s="353"/>
      <c r="R1" s="353"/>
      <c r="S1" s="353"/>
      <c r="T1" s="353"/>
      <c r="U1" s="353"/>
      <c r="V1" s="353"/>
      <c r="W1" s="353"/>
      <c r="X1" s="353"/>
      <c r="Y1" s="354"/>
      <c r="Z1" s="351" t="s">
        <v>724</v>
      </c>
      <c r="AA1" s="352"/>
      <c r="AB1" s="353"/>
      <c r="AC1" s="353"/>
      <c r="AD1" s="353"/>
      <c r="AE1" s="353"/>
      <c r="AF1" s="353"/>
      <c r="AG1" s="353"/>
      <c r="AH1" s="353"/>
      <c r="AI1" s="353"/>
      <c r="AJ1" s="354"/>
      <c r="AK1" s="330" t="s">
        <v>741</v>
      </c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50"/>
      <c r="AX1" s="330" t="s">
        <v>818</v>
      </c>
      <c r="AY1" s="349"/>
      <c r="AZ1" s="349"/>
      <c r="BA1" s="349"/>
      <c r="BB1" s="349"/>
      <c r="BC1" s="349"/>
      <c r="BD1" s="349"/>
      <c r="BE1" s="349"/>
      <c r="BF1" s="349"/>
      <c r="BG1" s="349"/>
      <c r="BH1" s="350"/>
      <c r="BI1" s="330" t="s">
        <v>828</v>
      </c>
      <c r="BJ1" s="349"/>
      <c r="BK1" s="349"/>
      <c r="BL1" s="349"/>
      <c r="BM1" s="349"/>
      <c r="BN1" s="349"/>
      <c r="BO1" s="349"/>
      <c r="BP1" s="349"/>
      <c r="BQ1" s="349"/>
      <c r="BR1" s="349"/>
      <c r="BS1" s="350"/>
      <c r="BT1" s="330" t="s">
        <v>840</v>
      </c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50"/>
      <c r="CG1" s="330" t="s">
        <v>843</v>
      </c>
      <c r="CH1" s="349"/>
      <c r="CI1" s="349"/>
      <c r="CJ1" s="349"/>
      <c r="CK1" s="349"/>
      <c r="CL1" s="349"/>
      <c r="CM1" s="349"/>
      <c r="CN1" s="349"/>
      <c r="CO1" s="349"/>
      <c r="CP1" s="349"/>
      <c r="CQ1" s="350"/>
      <c r="CR1" s="330" t="s">
        <v>848</v>
      </c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50"/>
      <c r="DE1" s="330" t="s">
        <v>861</v>
      </c>
      <c r="DF1" s="349"/>
      <c r="DG1" s="349"/>
      <c r="DH1" s="349"/>
      <c r="DI1" s="349"/>
      <c r="DJ1" s="349"/>
      <c r="DK1" s="349"/>
      <c r="DL1" s="349"/>
      <c r="DM1" s="349"/>
      <c r="DN1" s="349"/>
      <c r="DO1" s="350"/>
    </row>
    <row r="2" spans="1:119" ht="24.75" customHeight="1" x14ac:dyDescent="0.35">
      <c r="A2" s="8"/>
      <c r="B2" s="8"/>
      <c r="C2" s="100" t="s">
        <v>386</v>
      </c>
      <c r="D2" s="355" t="s">
        <v>5</v>
      </c>
      <c r="E2" s="355"/>
      <c r="F2" s="355" t="s">
        <v>6</v>
      </c>
      <c r="G2" s="355"/>
      <c r="H2" s="355" t="s">
        <v>2</v>
      </c>
      <c r="I2" s="355"/>
      <c r="J2" s="355" t="s">
        <v>3</v>
      </c>
      <c r="K2" s="355"/>
      <c r="L2" s="355" t="s">
        <v>4</v>
      </c>
      <c r="M2" s="355"/>
      <c r="N2" s="358"/>
      <c r="O2" s="355" t="s">
        <v>5</v>
      </c>
      <c r="P2" s="355"/>
      <c r="Q2" s="355" t="s">
        <v>6</v>
      </c>
      <c r="R2" s="355"/>
      <c r="S2" s="355" t="s">
        <v>2</v>
      </c>
      <c r="T2" s="355"/>
      <c r="U2" s="355" t="s">
        <v>3</v>
      </c>
      <c r="V2" s="355"/>
      <c r="W2" s="356" t="s">
        <v>4</v>
      </c>
      <c r="X2" s="356"/>
      <c r="Y2" s="357"/>
      <c r="Z2" s="355" t="s">
        <v>5</v>
      </c>
      <c r="AA2" s="355"/>
      <c r="AB2" s="355" t="s">
        <v>6</v>
      </c>
      <c r="AC2" s="355"/>
      <c r="AD2" s="355" t="s">
        <v>2</v>
      </c>
      <c r="AE2" s="355"/>
      <c r="AF2" s="355" t="s">
        <v>3</v>
      </c>
      <c r="AG2" s="355"/>
      <c r="AH2" s="356" t="s">
        <v>4</v>
      </c>
      <c r="AI2" s="356"/>
      <c r="AJ2" s="357"/>
      <c r="AK2" s="333" t="s">
        <v>5</v>
      </c>
      <c r="AL2" s="334"/>
      <c r="AM2" s="333" t="s">
        <v>6</v>
      </c>
      <c r="AN2" s="334"/>
      <c r="AO2" s="333" t="s">
        <v>2</v>
      </c>
      <c r="AP2" s="334"/>
      <c r="AQ2" s="333" t="s">
        <v>3</v>
      </c>
      <c r="AR2" s="334"/>
      <c r="AS2" s="333" t="s">
        <v>743</v>
      </c>
      <c r="AT2" s="334"/>
      <c r="AU2" s="335" t="s">
        <v>4</v>
      </c>
      <c r="AV2" s="335"/>
      <c r="AW2" s="336"/>
      <c r="AX2" s="333" t="s">
        <v>5</v>
      </c>
      <c r="AY2" s="334"/>
      <c r="AZ2" s="333" t="s">
        <v>6</v>
      </c>
      <c r="BA2" s="334"/>
      <c r="BB2" s="333" t="s">
        <v>2</v>
      </c>
      <c r="BC2" s="334"/>
      <c r="BD2" s="333" t="s">
        <v>3</v>
      </c>
      <c r="BE2" s="334"/>
      <c r="BF2" s="335" t="s">
        <v>4</v>
      </c>
      <c r="BG2" s="335"/>
      <c r="BH2" s="336"/>
      <c r="BI2" s="333" t="s">
        <v>5</v>
      </c>
      <c r="BJ2" s="334"/>
      <c r="BK2" s="333" t="s">
        <v>6</v>
      </c>
      <c r="BL2" s="334"/>
      <c r="BM2" s="333" t="s">
        <v>2</v>
      </c>
      <c r="BN2" s="334"/>
      <c r="BO2" s="333" t="s">
        <v>3</v>
      </c>
      <c r="BP2" s="334"/>
      <c r="BQ2" s="335" t="s">
        <v>4</v>
      </c>
      <c r="BR2" s="335"/>
      <c r="BS2" s="336"/>
      <c r="BT2" s="333" t="s">
        <v>5</v>
      </c>
      <c r="BU2" s="334"/>
      <c r="BV2" s="333" t="s">
        <v>6</v>
      </c>
      <c r="BW2" s="334"/>
      <c r="BX2" s="333" t="s">
        <v>2</v>
      </c>
      <c r="BY2" s="334"/>
      <c r="BZ2" s="333" t="s">
        <v>3</v>
      </c>
      <c r="CA2" s="334"/>
      <c r="CB2" s="333" t="s">
        <v>743</v>
      </c>
      <c r="CC2" s="334"/>
      <c r="CD2" s="335" t="s">
        <v>4</v>
      </c>
      <c r="CE2" s="335"/>
      <c r="CF2" s="336"/>
      <c r="CG2" s="333" t="s">
        <v>5</v>
      </c>
      <c r="CH2" s="334"/>
      <c r="CI2" s="333" t="s">
        <v>6</v>
      </c>
      <c r="CJ2" s="334"/>
      <c r="CK2" s="333" t="s">
        <v>2</v>
      </c>
      <c r="CL2" s="334"/>
      <c r="CM2" s="333" t="s">
        <v>3</v>
      </c>
      <c r="CN2" s="334"/>
      <c r="CO2" s="335" t="s">
        <v>4</v>
      </c>
      <c r="CP2" s="335"/>
      <c r="CQ2" s="336"/>
      <c r="CR2" s="333" t="s">
        <v>5</v>
      </c>
      <c r="CS2" s="334"/>
      <c r="CT2" s="333" t="s">
        <v>6</v>
      </c>
      <c r="CU2" s="334"/>
      <c r="CV2" s="333" t="s">
        <v>2</v>
      </c>
      <c r="CW2" s="334"/>
      <c r="CX2" s="333" t="s">
        <v>3</v>
      </c>
      <c r="CY2" s="334"/>
      <c r="CZ2" s="333" t="s">
        <v>743</v>
      </c>
      <c r="DA2" s="334"/>
      <c r="DB2" s="335" t="s">
        <v>4</v>
      </c>
      <c r="DC2" s="335"/>
      <c r="DD2" s="336"/>
      <c r="DE2" s="333" t="s">
        <v>5</v>
      </c>
      <c r="DF2" s="334"/>
      <c r="DG2" s="333" t="s">
        <v>6</v>
      </c>
      <c r="DH2" s="334"/>
      <c r="DI2" s="333" t="s">
        <v>2</v>
      </c>
      <c r="DJ2" s="334"/>
      <c r="DK2" s="333" t="s">
        <v>3</v>
      </c>
      <c r="DL2" s="334"/>
      <c r="DM2" s="335" t="s">
        <v>4</v>
      </c>
      <c r="DN2" s="335"/>
      <c r="DO2" s="336"/>
    </row>
    <row r="3" spans="1:119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8" t="s">
        <v>0</v>
      </c>
      <c r="BR3" s="298" t="s">
        <v>7</v>
      </c>
      <c r="BS3" s="298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8" t="s">
        <v>0</v>
      </c>
      <c r="DL3" s="318" t="s">
        <v>7</v>
      </c>
      <c r="DM3" s="319" t="s">
        <v>0</v>
      </c>
      <c r="DN3" s="319" t="s">
        <v>7</v>
      </c>
      <c r="DO3" s="319" t="s">
        <v>577</v>
      </c>
    </row>
    <row r="4" spans="1:119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819</v>
      </c>
      <c r="BJ4" s="251" t="s">
        <v>819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</row>
    <row r="5" spans="1:119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  <c r="BI5" s="276"/>
      <c r="BK5" s="276"/>
      <c r="BM5" s="276"/>
      <c r="BO5" s="276"/>
      <c r="BQ5" s="83">
        <f>BI5+BK5+BM5+BO5</f>
        <v>0</v>
      </c>
      <c r="BR5" s="83">
        <f>BJ5+BL5+BN5+BP5</f>
        <v>0</v>
      </c>
      <c r="BS5" s="83">
        <f>BQ5+BR5</f>
        <v>0</v>
      </c>
      <c r="BT5" s="276"/>
      <c r="BV5" s="276"/>
      <c r="BX5" s="276"/>
      <c r="BZ5" s="276"/>
      <c r="CA5" s="117"/>
      <c r="CD5" s="289">
        <f>BT5+BV5+BX5+BZ5+CB5</f>
        <v>0</v>
      </c>
      <c r="CE5" s="289">
        <f>BU5+BW5+BY5+CA5+CC5</f>
        <v>0</v>
      </c>
      <c r="CF5" s="289">
        <f>CD5+CE5</f>
        <v>0</v>
      </c>
      <c r="CG5" s="276"/>
      <c r="CI5" s="276"/>
      <c r="CK5" s="276"/>
      <c r="CM5" s="276"/>
      <c r="CO5" s="289">
        <f>CG5+CI5+CK5+CM5</f>
        <v>0</v>
      </c>
      <c r="CP5" s="289">
        <f>CH5+CJ5+CL5+CN5</f>
        <v>0</v>
      </c>
      <c r="CQ5" s="289">
        <f>CO5+CP5</f>
        <v>0</v>
      </c>
      <c r="CR5" s="276"/>
      <c r="CT5" s="276"/>
      <c r="CV5" s="276"/>
      <c r="CX5" s="320"/>
      <c r="CY5" s="320"/>
      <c r="CZ5" s="276"/>
      <c r="DB5" s="289">
        <f>CR5+CT5+CV5+CX5+CZ5</f>
        <v>0</v>
      </c>
      <c r="DC5" s="289">
        <f>CS5+CU5+CW5+CY5+DA5</f>
        <v>0</v>
      </c>
      <c r="DD5" s="289">
        <f>DB5+DC5</f>
        <v>0</v>
      </c>
      <c r="DE5" s="284"/>
      <c r="DG5" s="284"/>
      <c r="DI5" s="284"/>
      <c r="DK5" s="177"/>
      <c r="DM5" s="289">
        <f>DE5+DG5+DI5+DK5</f>
        <v>0</v>
      </c>
      <c r="DN5" s="289">
        <f>DF5+DH5+DJ5+DL5</f>
        <v>0</v>
      </c>
      <c r="DO5" s="289">
        <f>DM5+DN5</f>
        <v>0</v>
      </c>
    </row>
    <row r="6" spans="1:119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89">
        <f t="shared" ref="BF6:BF69" si="12">AX6+AZ6+BB6+BD6</f>
        <v>9</v>
      </c>
      <c r="BG6" s="289">
        <f t="shared" ref="BG6:BG69" si="13">AY6+BA6+BC6+BE6</f>
        <v>4</v>
      </c>
      <c r="BH6" s="289">
        <f t="shared" ref="BH6:BH69" si="14">BF6+BG6</f>
        <v>13</v>
      </c>
      <c r="BI6" s="275">
        <v>2</v>
      </c>
      <c r="BK6" s="275">
        <v>2</v>
      </c>
      <c r="BM6" s="276"/>
      <c r="BO6" s="275">
        <v>2</v>
      </c>
      <c r="BQ6" s="83">
        <f t="shared" ref="BQ6:BQ69" si="15">BI6+BK6+BM6+BO6</f>
        <v>6</v>
      </c>
      <c r="BR6" s="83">
        <f t="shared" ref="BR6:BR69" si="16">BJ6+BL6+BN6+BP6</f>
        <v>0</v>
      </c>
      <c r="BS6" s="83">
        <f t="shared" ref="BS6:BS69" si="17">BQ6+BR6</f>
        <v>6</v>
      </c>
      <c r="BT6" s="275">
        <v>2</v>
      </c>
      <c r="BV6" s="275"/>
      <c r="BX6" s="275">
        <v>2</v>
      </c>
      <c r="BZ6" s="275">
        <v>2</v>
      </c>
      <c r="CA6" s="117"/>
      <c r="CD6" s="289">
        <f t="shared" ref="CD6:CD69" si="18">BT6+BV6+BX6+BZ6+CB6</f>
        <v>6</v>
      </c>
      <c r="CE6" s="289">
        <f t="shared" ref="CE6:CE69" si="19">BU6+BW6+BY6+CA6+CC6</f>
        <v>0</v>
      </c>
      <c r="CF6" s="289">
        <f t="shared" ref="CF6:CF69" si="20">CD6+CE6</f>
        <v>6</v>
      </c>
      <c r="CG6" s="275">
        <v>2</v>
      </c>
      <c r="CI6" s="275">
        <v>2</v>
      </c>
      <c r="CK6" s="275">
        <v>2</v>
      </c>
      <c r="CM6" s="275">
        <v>2</v>
      </c>
      <c r="CO6" s="289">
        <f t="shared" ref="CO6:CO69" si="21">CG6+CI6+CK6+CM6</f>
        <v>8</v>
      </c>
      <c r="CP6" s="289">
        <f t="shared" ref="CP6:CP69" si="22">CH6+CJ6+CL6+CN6</f>
        <v>0</v>
      </c>
      <c r="CQ6" s="289">
        <f t="shared" ref="CQ6:CQ69" si="23">CO6+CP6</f>
        <v>8</v>
      </c>
      <c r="CR6" s="275">
        <v>2</v>
      </c>
      <c r="CT6" s="275"/>
      <c r="CV6" s="275">
        <v>2</v>
      </c>
      <c r="CX6" s="320"/>
      <c r="CY6" s="320"/>
      <c r="CZ6" s="275">
        <v>2</v>
      </c>
      <c r="DB6" s="289">
        <f t="shared" ref="DB6:DB69" si="24">CR6+CT6+CV6+CX6+CZ6</f>
        <v>6</v>
      </c>
      <c r="DC6" s="289">
        <f t="shared" ref="DC6:DC69" si="25">CS6+CU6+CW6+CY6+DA6</f>
        <v>0</v>
      </c>
      <c r="DD6" s="289">
        <f t="shared" ref="DD6:DD69" si="26">DB6+DC6</f>
        <v>6</v>
      </c>
      <c r="DE6" s="177">
        <v>1</v>
      </c>
      <c r="DG6" s="177">
        <v>1</v>
      </c>
      <c r="DI6" s="177">
        <v>1</v>
      </c>
      <c r="DK6" s="177"/>
      <c r="DM6" s="289">
        <f t="shared" ref="DM6:DM69" si="27">DE6+DG6+DI6+DK6</f>
        <v>3</v>
      </c>
      <c r="DN6" s="289">
        <f t="shared" ref="DN6:DN69" si="28">DF6+DH6+DJ6+DL6</f>
        <v>0</v>
      </c>
      <c r="DO6" s="289">
        <f t="shared" ref="DO6:DO69" si="29">DM6+DN6</f>
        <v>3</v>
      </c>
    </row>
    <row r="7" spans="1:119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89">
        <f t="shared" si="12"/>
        <v>0</v>
      </c>
      <c r="BG7" s="289">
        <f t="shared" si="13"/>
        <v>2</v>
      </c>
      <c r="BH7" s="289">
        <f t="shared" si="14"/>
        <v>2</v>
      </c>
      <c r="BI7" s="275"/>
      <c r="BK7" s="275"/>
      <c r="BM7" s="276"/>
      <c r="BO7" s="275"/>
      <c r="BQ7" s="83">
        <f t="shared" si="15"/>
        <v>0</v>
      </c>
      <c r="BR7" s="83">
        <f t="shared" si="16"/>
        <v>0</v>
      </c>
      <c r="BS7" s="83">
        <f t="shared" si="17"/>
        <v>0</v>
      </c>
      <c r="BT7" s="275"/>
      <c r="BV7" s="275"/>
      <c r="BX7" s="275"/>
      <c r="BZ7" s="275"/>
      <c r="CA7" s="117"/>
      <c r="CD7" s="289">
        <f t="shared" si="18"/>
        <v>0</v>
      </c>
      <c r="CE7" s="289">
        <f t="shared" si="19"/>
        <v>0</v>
      </c>
      <c r="CF7" s="289">
        <f t="shared" si="20"/>
        <v>0</v>
      </c>
      <c r="CG7" s="275"/>
      <c r="CI7" s="275"/>
      <c r="CK7" s="275"/>
      <c r="CM7" s="275"/>
      <c r="CO7" s="289">
        <f t="shared" si="21"/>
        <v>0</v>
      </c>
      <c r="CP7" s="289">
        <f t="shared" si="22"/>
        <v>0</v>
      </c>
      <c r="CQ7" s="289">
        <f t="shared" si="23"/>
        <v>0</v>
      </c>
      <c r="CR7" s="275"/>
      <c r="CT7" s="275"/>
      <c r="CV7" s="275"/>
      <c r="CX7" s="320"/>
      <c r="CY7" s="320"/>
      <c r="CZ7" s="275"/>
      <c r="DB7" s="289">
        <f t="shared" si="24"/>
        <v>0</v>
      </c>
      <c r="DC7" s="289">
        <f t="shared" si="25"/>
        <v>0</v>
      </c>
      <c r="DD7" s="289">
        <f t="shared" si="26"/>
        <v>0</v>
      </c>
      <c r="DE7" s="177"/>
      <c r="DG7" s="177"/>
      <c r="DI7" s="177"/>
      <c r="DK7" s="177"/>
      <c r="DM7" s="289">
        <f t="shared" si="27"/>
        <v>0</v>
      </c>
      <c r="DN7" s="289">
        <f t="shared" si="28"/>
        <v>0</v>
      </c>
      <c r="DO7" s="289">
        <f t="shared" si="29"/>
        <v>0</v>
      </c>
    </row>
    <row r="8" spans="1:119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89">
        <f t="shared" si="12"/>
        <v>4</v>
      </c>
      <c r="BG8" s="289">
        <f t="shared" si="13"/>
        <v>1</v>
      </c>
      <c r="BH8" s="289">
        <f t="shared" si="14"/>
        <v>5</v>
      </c>
      <c r="BI8" s="275">
        <v>2</v>
      </c>
      <c r="BK8" s="275">
        <v>2</v>
      </c>
      <c r="BM8" s="276"/>
      <c r="BO8" s="275">
        <v>2</v>
      </c>
      <c r="BQ8" s="83">
        <f t="shared" si="15"/>
        <v>6</v>
      </c>
      <c r="BR8" s="83">
        <f t="shared" si="16"/>
        <v>0</v>
      </c>
      <c r="BS8" s="83">
        <f t="shared" si="17"/>
        <v>6</v>
      </c>
      <c r="BT8" s="275">
        <v>2</v>
      </c>
      <c r="BV8" s="275"/>
      <c r="BX8" s="275">
        <v>2</v>
      </c>
      <c r="BZ8" s="275">
        <v>2</v>
      </c>
      <c r="CA8" s="117"/>
      <c r="CD8" s="289">
        <f t="shared" si="18"/>
        <v>6</v>
      </c>
      <c r="CE8" s="289">
        <f t="shared" si="19"/>
        <v>0</v>
      </c>
      <c r="CF8" s="289">
        <f t="shared" si="20"/>
        <v>6</v>
      </c>
      <c r="CG8" s="275">
        <v>2</v>
      </c>
      <c r="CI8" s="275">
        <v>2</v>
      </c>
      <c r="CK8" s="275">
        <v>2</v>
      </c>
      <c r="CM8" s="275">
        <v>2</v>
      </c>
      <c r="CO8" s="289">
        <f t="shared" si="21"/>
        <v>8</v>
      </c>
      <c r="CP8" s="289">
        <f t="shared" si="22"/>
        <v>0</v>
      </c>
      <c r="CQ8" s="289">
        <f t="shared" si="23"/>
        <v>8</v>
      </c>
      <c r="CR8" s="275">
        <v>2</v>
      </c>
      <c r="CT8" s="275"/>
      <c r="CV8" s="275">
        <v>2</v>
      </c>
      <c r="CX8" s="320"/>
      <c r="CY8" s="320"/>
      <c r="CZ8" s="275">
        <v>2</v>
      </c>
      <c r="DB8" s="289">
        <f t="shared" si="24"/>
        <v>6</v>
      </c>
      <c r="DC8" s="289">
        <f t="shared" si="25"/>
        <v>0</v>
      </c>
      <c r="DD8" s="289">
        <f t="shared" si="26"/>
        <v>6</v>
      </c>
      <c r="DE8" s="177">
        <v>1</v>
      </c>
      <c r="DG8" s="177">
        <v>1</v>
      </c>
      <c r="DI8" s="177">
        <v>1</v>
      </c>
      <c r="DK8" s="177"/>
      <c r="DM8" s="289">
        <f t="shared" si="27"/>
        <v>3</v>
      </c>
      <c r="DN8" s="289">
        <f t="shared" si="28"/>
        <v>0</v>
      </c>
      <c r="DO8" s="289">
        <f t="shared" si="29"/>
        <v>3</v>
      </c>
    </row>
    <row r="9" spans="1:119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275"/>
      <c r="BK9" s="275"/>
      <c r="BM9" s="276"/>
      <c r="BO9" s="275"/>
      <c r="BQ9" s="83">
        <f t="shared" si="15"/>
        <v>0</v>
      </c>
      <c r="BR9" s="83">
        <f t="shared" si="16"/>
        <v>0</v>
      </c>
      <c r="BS9" s="83">
        <f t="shared" si="17"/>
        <v>0</v>
      </c>
      <c r="BT9" s="275"/>
      <c r="BV9" s="275"/>
      <c r="BX9" s="275"/>
      <c r="BZ9" s="275"/>
      <c r="CA9" s="117"/>
      <c r="CD9" s="289">
        <f t="shared" si="18"/>
        <v>0</v>
      </c>
      <c r="CE9" s="289">
        <f t="shared" si="19"/>
        <v>0</v>
      </c>
      <c r="CF9" s="289">
        <f t="shared" si="20"/>
        <v>0</v>
      </c>
      <c r="CG9" s="275"/>
      <c r="CI9" s="275"/>
      <c r="CK9" s="275"/>
      <c r="CM9" s="275"/>
      <c r="CO9" s="289">
        <f t="shared" si="21"/>
        <v>0</v>
      </c>
      <c r="CP9" s="289">
        <f t="shared" si="22"/>
        <v>0</v>
      </c>
      <c r="CQ9" s="289">
        <f t="shared" si="23"/>
        <v>0</v>
      </c>
      <c r="CR9" s="275"/>
      <c r="CT9" s="275"/>
      <c r="CV9" s="275"/>
      <c r="CX9" s="320"/>
      <c r="CY9" s="320"/>
      <c r="CZ9" s="275"/>
      <c r="DB9" s="289">
        <f t="shared" si="24"/>
        <v>0</v>
      </c>
      <c r="DC9" s="289">
        <f t="shared" si="25"/>
        <v>0</v>
      </c>
      <c r="DD9" s="289">
        <f t="shared" si="26"/>
        <v>0</v>
      </c>
      <c r="DE9" s="177"/>
      <c r="DG9" s="177"/>
      <c r="DI9" s="177"/>
      <c r="DK9" s="177"/>
      <c r="DM9" s="289">
        <f t="shared" si="27"/>
        <v>0</v>
      </c>
      <c r="DN9" s="289">
        <f t="shared" si="28"/>
        <v>0</v>
      </c>
      <c r="DO9" s="289">
        <f t="shared" si="29"/>
        <v>0</v>
      </c>
    </row>
    <row r="10" spans="1:119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89">
        <f t="shared" si="12"/>
        <v>0</v>
      </c>
      <c r="BG10" s="289">
        <f t="shared" si="13"/>
        <v>56</v>
      </c>
      <c r="BH10" s="289">
        <f t="shared" si="14"/>
        <v>56</v>
      </c>
      <c r="BI10" s="275"/>
      <c r="BK10" s="275"/>
      <c r="BM10" s="276"/>
      <c r="BO10" s="275"/>
      <c r="BQ10" s="83">
        <f t="shared" si="15"/>
        <v>0</v>
      </c>
      <c r="BR10" s="83">
        <f t="shared" si="16"/>
        <v>0</v>
      </c>
      <c r="BS10" s="83">
        <f t="shared" si="17"/>
        <v>0</v>
      </c>
      <c r="BT10" s="275"/>
      <c r="BV10" s="275"/>
      <c r="BX10" s="275"/>
      <c r="BZ10" s="275"/>
      <c r="CA10" s="117"/>
      <c r="CD10" s="289">
        <f t="shared" si="18"/>
        <v>0</v>
      </c>
      <c r="CE10" s="289">
        <f t="shared" si="19"/>
        <v>0</v>
      </c>
      <c r="CF10" s="289">
        <f t="shared" si="20"/>
        <v>0</v>
      </c>
      <c r="CG10" s="275"/>
      <c r="CI10" s="275"/>
      <c r="CK10" s="275"/>
      <c r="CM10" s="275"/>
      <c r="CO10" s="289">
        <f t="shared" si="21"/>
        <v>0</v>
      </c>
      <c r="CP10" s="289">
        <f t="shared" si="22"/>
        <v>0</v>
      </c>
      <c r="CQ10" s="289">
        <f t="shared" si="23"/>
        <v>0</v>
      </c>
      <c r="CR10" s="275"/>
      <c r="CT10" s="275"/>
      <c r="CV10" s="275"/>
      <c r="CX10" s="320"/>
      <c r="CY10" s="320"/>
      <c r="CZ10" s="275"/>
      <c r="DB10" s="289">
        <f t="shared" si="24"/>
        <v>0</v>
      </c>
      <c r="DC10" s="289">
        <f t="shared" si="25"/>
        <v>0</v>
      </c>
      <c r="DD10" s="289">
        <f t="shared" si="26"/>
        <v>0</v>
      </c>
      <c r="DE10" s="177"/>
      <c r="DG10" s="177"/>
      <c r="DI10" s="177"/>
      <c r="DK10" s="177"/>
      <c r="DM10" s="289">
        <f t="shared" si="27"/>
        <v>0</v>
      </c>
      <c r="DN10" s="289">
        <f t="shared" si="28"/>
        <v>0</v>
      </c>
      <c r="DO10" s="289">
        <f t="shared" si="29"/>
        <v>0</v>
      </c>
    </row>
    <row r="11" spans="1:119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275"/>
      <c r="BK11" s="275"/>
      <c r="BM11" s="276"/>
      <c r="BO11" s="275"/>
      <c r="BQ11" s="83">
        <f t="shared" si="15"/>
        <v>0</v>
      </c>
      <c r="BR11" s="83">
        <f t="shared" si="16"/>
        <v>0</v>
      </c>
      <c r="BS11" s="83">
        <f t="shared" si="17"/>
        <v>0</v>
      </c>
      <c r="BT11" s="275"/>
      <c r="BV11" s="275"/>
      <c r="BX11" s="275"/>
      <c r="BZ11" s="275"/>
      <c r="CA11" s="117"/>
      <c r="CD11" s="289">
        <f t="shared" si="18"/>
        <v>0</v>
      </c>
      <c r="CE11" s="289">
        <f t="shared" si="19"/>
        <v>0</v>
      </c>
      <c r="CF11" s="289">
        <f t="shared" si="20"/>
        <v>0</v>
      </c>
      <c r="CG11" s="275"/>
      <c r="CI11" s="275"/>
      <c r="CK11" s="275"/>
      <c r="CM11" s="275"/>
      <c r="CO11" s="289">
        <f t="shared" si="21"/>
        <v>0</v>
      </c>
      <c r="CP11" s="289">
        <f t="shared" si="22"/>
        <v>0</v>
      </c>
      <c r="CQ11" s="289">
        <f t="shared" si="23"/>
        <v>0</v>
      </c>
      <c r="CR11" s="275"/>
      <c r="CT11" s="275"/>
      <c r="CV11" s="275"/>
      <c r="CX11" s="320"/>
      <c r="CY11" s="320"/>
      <c r="CZ11" s="275"/>
      <c r="DB11" s="289">
        <f t="shared" si="24"/>
        <v>0</v>
      </c>
      <c r="DC11" s="289">
        <f t="shared" si="25"/>
        <v>0</v>
      </c>
      <c r="DD11" s="289">
        <f t="shared" si="26"/>
        <v>0</v>
      </c>
      <c r="DE11" s="177"/>
      <c r="DG11" s="177"/>
      <c r="DI11" s="177"/>
      <c r="DK11" s="177"/>
      <c r="DM11" s="289">
        <f t="shared" si="27"/>
        <v>0</v>
      </c>
      <c r="DN11" s="289">
        <f t="shared" si="28"/>
        <v>0</v>
      </c>
      <c r="DO11" s="289">
        <f t="shared" si="29"/>
        <v>0</v>
      </c>
    </row>
    <row r="12" spans="1:119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275"/>
      <c r="BK12" s="275"/>
      <c r="BM12" s="276"/>
      <c r="BO12" s="275"/>
      <c r="BQ12" s="83">
        <f t="shared" si="15"/>
        <v>0</v>
      </c>
      <c r="BR12" s="83">
        <f t="shared" si="16"/>
        <v>0</v>
      </c>
      <c r="BS12" s="83">
        <f t="shared" si="17"/>
        <v>0</v>
      </c>
      <c r="BT12" s="275"/>
      <c r="BV12" s="275"/>
      <c r="BX12" s="275"/>
      <c r="BZ12" s="275"/>
      <c r="CA12" s="117"/>
      <c r="CD12" s="289">
        <f t="shared" si="18"/>
        <v>0</v>
      </c>
      <c r="CE12" s="289">
        <f t="shared" si="19"/>
        <v>0</v>
      </c>
      <c r="CF12" s="289">
        <f t="shared" si="20"/>
        <v>0</v>
      </c>
      <c r="CG12" s="275"/>
      <c r="CI12" s="275"/>
      <c r="CK12" s="275"/>
      <c r="CM12" s="275"/>
      <c r="CO12" s="289">
        <f t="shared" si="21"/>
        <v>0</v>
      </c>
      <c r="CP12" s="289">
        <f t="shared" si="22"/>
        <v>0</v>
      </c>
      <c r="CQ12" s="289">
        <f t="shared" si="23"/>
        <v>0</v>
      </c>
      <c r="CR12" s="275"/>
      <c r="CT12" s="275"/>
      <c r="CV12" s="275"/>
      <c r="CX12" s="320"/>
      <c r="CY12" s="320"/>
      <c r="CZ12" s="275"/>
      <c r="DB12" s="289">
        <f t="shared" si="24"/>
        <v>0</v>
      </c>
      <c r="DC12" s="289">
        <f t="shared" si="25"/>
        <v>0</v>
      </c>
      <c r="DD12" s="289">
        <f t="shared" si="26"/>
        <v>0</v>
      </c>
      <c r="DE12" s="177"/>
      <c r="DG12" s="177"/>
      <c r="DI12" s="177"/>
      <c r="DK12" s="177"/>
      <c r="DM12" s="289">
        <f t="shared" si="27"/>
        <v>0</v>
      </c>
      <c r="DN12" s="289">
        <f t="shared" si="28"/>
        <v>0</v>
      </c>
      <c r="DO12" s="289">
        <f t="shared" si="29"/>
        <v>0</v>
      </c>
    </row>
    <row r="13" spans="1:119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275"/>
      <c r="BK13" s="275"/>
      <c r="BM13" s="276"/>
      <c r="BO13" s="275"/>
      <c r="BQ13" s="83">
        <f t="shared" si="15"/>
        <v>0</v>
      </c>
      <c r="BR13" s="83">
        <f t="shared" si="16"/>
        <v>0</v>
      </c>
      <c r="BS13" s="83">
        <f t="shared" si="17"/>
        <v>0</v>
      </c>
      <c r="BT13" s="275"/>
      <c r="BV13" s="275"/>
      <c r="BX13" s="275"/>
      <c r="BZ13" s="275"/>
      <c r="CA13" s="117"/>
      <c r="CD13" s="289">
        <f t="shared" si="18"/>
        <v>0</v>
      </c>
      <c r="CE13" s="289">
        <f t="shared" si="19"/>
        <v>0</v>
      </c>
      <c r="CF13" s="289">
        <f t="shared" si="20"/>
        <v>0</v>
      </c>
      <c r="CG13" s="275"/>
      <c r="CI13" s="275"/>
      <c r="CK13" s="275"/>
      <c r="CM13" s="275"/>
      <c r="CO13" s="289">
        <f t="shared" si="21"/>
        <v>0</v>
      </c>
      <c r="CP13" s="289">
        <f t="shared" si="22"/>
        <v>0</v>
      </c>
      <c r="CQ13" s="289">
        <f t="shared" si="23"/>
        <v>0</v>
      </c>
      <c r="CR13" s="275"/>
      <c r="CT13" s="275"/>
      <c r="CV13" s="275"/>
      <c r="CX13" s="320"/>
      <c r="CY13" s="320"/>
      <c r="CZ13" s="275"/>
      <c r="DB13" s="289">
        <f t="shared" si="24"/>
        <v>0</v>
      </c>
      <c r="DC13" s="289">
        <f t="shared" si="25"/>
        <v>0</v>
      </c>
      <c r="DD13" s="289">
        <f t="shared" si="26"/>
        <v>0</v>
      </c>
      <c r="DE13" s="177"/>
      <c r="DG13" s="177"/>
      <c r="DI13" s="177"/>
      <c r="DK13" s="177"/>
      <c r="DM13" s="289">
        <f t="shared" si="27"/>
        <v>0</v>
      </c>
      <c r="DN13" s="289">
        <f t="shared" si="28"/>
        <v>0</v>
      </c>
      <c r="DO13" s="289">
        <f t="shared" si="29"/>
        <v>0</v>
      </c>
    </row>
    <row r="14" spans="1:119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89">
        <f t="shared" si="12"/>
        <v>12</v>
      </c>
      <c r="BG14" s="289">
        <f t="shared" si="13"/>
        <v>18</v>
      </c>
      <c r="BH14" s="289">
        <f t="shared" si="14"/>
        <v>30</v>
      </c>
      <c r="BI14" s="275">
        <v>7</v>
      </c>
      <c r="BK14" s="275">
        <v>7</v>
      </c>
      <c r="BM14" s="276">
        <v>3</v>
      </c>
      <c r="BO14" s="275"/>
      <c r="BQ14" s="83">
        <f t="shared" si="15"/>
        <v>17</v>
      </c>
      <c r="BR14" s="83">
        <f t="shared" si="16"/>
        <v>0</v>
      </c>
      <c r="BS14" s="83">
        <f t="shared" si="17"/>
        <v>17</v>
      </c>
      <c r="BT14" s="275">
        <v>7</v>
      </c>
      <c r="BV14" s="275"/>
      <c r="BX14" s="275"/>
      <c r="BZ14" s="275"/>
      <c r="CA14" s="117"/>
      <c r="CD14" s="289">
        <f t="shared" si="18"/>
        <v>7</v>
      </c>
      <c r="CE14" s="289">
        <f t="shared" si="19"/>
        <v>0</v>
      </c>
      <c r="CF14" s="289">
        <f t="shared" si="20"/>
        <v>7</v>
      </c>
      <c r="CG14" s="275"/>
      <c r="CI14" s="275">
        <v>7</v>
      </c>
      <c r="CK14" s="275"/>
      <c r="CM14" s="275"/>
      <c r="CO14" s="289">
        <f t="shared" si="21"/>
        <v>7</v>
      </c>
      <c r="CP14" s="289">
        <f t="shared" si="22"/>
        <v>0</v>
      </c>
      <c r="CQ14" s="289">
        <f t="shared" si="23"/>
        <v>7</v>
      </c>
      <c r="CR14" s="275">
        <v>7</v>
      </c>
      <c r="CT14" s="275"/>
      <c r="CV14" s="275"/>
      <c r="CX14" s="320"/>
      <c r="CY14" s="320"/>
      <c r="CZ14" s="275"/>
      <c r="DB14" s="289">
        <f t="shared" si="24"/>
        <v>7</v>
      </c>
      <c r="DC14" s="289">
        <f t="shared" si="25"/>
        <v>0</v>
      </c>
      <c r="DD14" s="289">
        <f t="shared" si="26"/>
        <v>7</v>
      </c>
      <c r="DE14" s="177"/>
      <c r="DG14" s="177"/>
      <c r="DI14" s="177"/>
      <c r="DK14" s="177"/>
      <c r="DM14" s="289">
        <f t="shared" si="27"/>
        <v>0</v>
      </c>
      <c r="DN14" s="289">
        <f t="shared" si="28"/>
        <v>0</v>
      </c>
      <c r="DO14" s="289">
        <f t="shared" si="29"/>
        <v>0</v>
      </c>
    </row>
    <row r="15" spans="1:119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89">
        <f t="shared" si="12"/>
        <v>12</v>
      </c>
      <c r="BG15" s="289">
        <f t="shared" si="13"/>
        <v>46</v>
      </c>
      <c r="BH15" s="289">
        <f t="shared" si="14"/>
        <v>58</v>
      </c>
      <c r="BI15" s="275">
        <v>7</v>
      </c>
      <c r="BK15" s="275">
        <v>7</v>
      </c>
      <c r="BM15" s="276">
        <v>3</v>
      </c>
      <c r="BO15" s="275"/>
      <c r="BQ15" s="83">
        <f t="shared" si="15"/>
        <v>17</v>
      </c>
      <c r="BR15" s="83">
        <f t="shared" si="16"/>
        <v>0</v>
      </c>
      <c r="BS15" s="83">
        <f t="shared" si="17"/>
        <v>17</v>
      </c>
      <c r="BT15" s="275">
        <v>7</v>
      </c>
      <c r="BV15" s="275"/>
      <c r="BX15" s="275"/>
      <c r="BZ15" s="275"/>
      <c r="CA15" s="117"/>
      <c r="CD15" s="289">
        <f t="shared" si="18"/>
        <v>7</v>
      </c>
      <c r="CE15" s="289">
        <f t="shared" si="19"/>
        <v>0</v>
      </c>
      <c r="CF15" s="289">
        <f t="shared" si="20"/>
        <v>7</v>
      </c>
      <c r="CG15" s="275"/>
      <c r="CI15" s="275">
        <v>7</v>
      </c>
      <c r="CK15" s="275"/>
      <c r="CM15" s="275"/>
      <c r="CO15" s="289">
        <f t="shared" si="21"/>
        <v>7</v>
      </c>
      <c r="CP15" s="289">
        <f t="shared" si="22"/>
        <v>0</v>
      </c>
      <c r="CQ15" s="289">
        <f t="shared" si="23"/>
        <v>7</v>
      </c>
      <c r="CR15" s="275">
        <v>7</v>
      </c>
      <c r="CT15" s="275"/>
      <c r="CV15" s="275"/>
      <c r="CX15" s="320"/>
      <c r="CY15" s="320"/>
      <c r="CZ15" s="275"/>
      <c r="DB15" s="289">
        <f t="shared" si="24"/>
        <v>7</v>
      </c>
      <c r="DC15" s="289">
        <f t="shared" si="25"/>
        <v>0</v>
      </c>
      <c r="DD15" s="289">
        <f t="shared" si="26"/>
        <v>7</v>
      </c>
      <c r="DE15" s="177"/>
      <c r="DG15" s="177"/>
      <c r="DI15" s="177"/>
      <c r="DK15" s="177"/>
      <c r="DM15" s="289">
        <f t="shared" si="27"/>
        <v>0</v>
      </c>
      <c r="DN15" s="289">
        <f t="shared" si="28"/>
        <v>0</v>
      </c>
      <c r="DO15" s="289">
        <f t="shared" si="29"/>
        <v>0</v>
      </c>
    </row>
    <row r="16" spans="1:119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275"/>
      <c r="BK16" s="275"/>
      <c r="BM16" s="276"/>
      <c r="BO16" s="275"/>
      <c r="BQ16" s="83">
        <f t="shared" si="15"/>
        <v>0</v>
      </c>
      <c r="BR16" s="83">
        <f t="shared" si="16"/>
        <v>0</v>
      </c>
      <c r="BS16" s="83">
        <f t="shared" si="17"/>
        <v>0</v>
      </c>
      <c r="BT16" s="275"/>
      <c r="BV16" s="275"/>
      <c r="BX16" s="275"/>
      <c r="BZ16" s="275"/>
      <c r="CA16" s="117"/>
      <c r="CD16" s="289">
        <f t="shared" si="18"/>
        <v>0</v>
      </c>
      <c r="CE16" s="289">
        <f t="shared" si="19"/>
        <v>0</v>
      </c>
      <c r="CF16" s="289">
        <f t="shared" si="20"/>
        <v>0</v>
      </c>
      <c r="CG16" s="275"/>
      <c r="CI16" s="275"/>
      <c r="CK16" s="275"/>
      <c r="CM16" s="275"/>
      <c r="CO16" s="289">
        <f t="shared" si="21"/>
        <v>0</v>
      </c>
      <c r="CP16" s="289">
        <f t="shared" si="22"/>
        <v>0</v>
      </c>
      <c r="CQ16" s="289">
        <f t="shared" si="23"/>
        <v>0</v>
      </c>
      <c r="CR16" s="275"/>
      <c r="CT16" s="275"/>
      <c r="CV16" s="275"/>
      <c r="CX16" s="320"/>
      <c r="CY16" s="320"/>
      <c r="CZ16" s="275"/>
      <c r="DB16" s="289">
        <f t="shared" si="24"/>
        <v>0</v>
      </c>
      <c r="DC16" s="289">
        <f t="shared" si="25"/>
        <v>0</v>
      </c>
      <c r="DD16" s="289">
        <f t="shared" si="26"/>
        <v>0</v>
      </c>
      <c r="DE16" s="177"/>
      <c r="DG16" s="177"/>
      <c r="DI16" s="177"/>
      <c r="DK16" s="177"/>
      <c r="DM16" s="289">
        <f t="shared" si="27"/>
        <v>0</v>
      </c>
      <c r="DN16" s="289">
        <f t="shared" si="28"/>
        <v>0</v>
      </c>
      <c r="DO16" s="289">
        <f t="shared" si="29"/>
        <v>0</v>
      </c>
    </row>
    <row r="17" spans="1:119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30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275"/>
      <c r="BK17" s="275"/>
      <c r="BM17" s="276"/>
      <c r="BO17" s="275"/>
      <c r="BQ17" s="83">
        <f t="shared" si="15"/>
        <v>0</v>
      </c>
      <c r="BR17" s="83">
        <f t="shared" si="16"/>
        <v>0</v>
      </c>
      <c r="BS17" s="83">
        <f t="shared" si="17"/>
        <v>0</v>
      </c>
      <c r="BT17" s="275"/>
      <c r="BV17" s="275"/>
      <c r="BX17" s="275"/>
      <c r="BZ17" s="275"/>
      <c r="CA17" s="117"/>
      <c r="CD17" s="289">
        <f t="shared" si="18"/>
        <v>0</v>
      </c>
      <c r="CE17" s="289">
        <f t="shared" si="19"/>
        <v>0</v>
      </c>
      <c r="CF17" s="289">
        <f t="shared" si="20"/>
        <v>0</v>
      </c>
      <c r="CG17" s="275"/>
      <c r="CI17" s="275"/>
      <c r="CK17" s="275"/>
      <c r="CM17" s="275"/>
      <c r="CO17" s="289">
        <f t="shared" si="21"/>
        <v>0</v>
      </c>
      <c r="CP17" s="289">
        <f t="shared" si="22"/>
        <v>0</v>
      </c>
      <c r="CQ17" s="289">
        <f t="shared" si="23"/>
        <v>0</v>
      </c>
      <c r="CR17" s="275"/>
      <c r="CT17" s="275"/>
      <c r="CV17" s="275"/>
      <c r="CX17" s="320"/>
      <c r="CY17" s="320"/>
      <c r="CZ17" s="275"/>
      <c r="DB17" s="289">
        <f t="shared" si="24"/>
        <v>0</v>
      </c>
      <c r="DC17" s="289">
        <f t="shared" si="25"/>
        <v>0</v>
      </c>
      <c r="DD17" s="289">
        <f t="shared" si="26"/>
        <v>0</v>
      </c>
      <c r="DE17" s="177"/>
      <c r="DG17" s="177"/>
      <c r="DI17" s="177"/>
      <c r="DK17" s="177"/>
      <c r="DM17" s="289">
        <f t="shared" si="27"/>
        <v>0</v>
      </c>
      <c r="DN17" s="289">
        <f t="shared" si="28"/>
        <v>0</v>
      </c>
      <c r="DO17" s="289">
        <f t="shared" si="29"/>
        <v>0</v>
      </c>
    </row>
    <row r="18" spans="1:119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30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275"/>
      <c r="BK18" s="275"/>
      <c r="BM18" s="276"/>
      <c r="BO18" s="275"/>
      <c r="BQ18" s="83">
        <f t="shared" si="15"/>
        <v>0</v>
      </c>
      <c r="BR18" s="83">
        <f t="shared" si="16"/>
        <v>0</v>
      </c>
      <c r="BS18" s="83">
        <f t="shared" si="17"/>
        <v>0</v>
      </c>
      <c r="BT18" s="275"/>
      <c r="BV18" s="275"/>
      <c r="BX18" s="275"/>
      <c r="BZ18" s="275"/>
      <c r="CA18" s="117"/>
      <c r="CD18" s="289">
        <f t="shared" si="18"/>
        <v>0</v>
      </c>
      <c r="CE18" s="289">
        <f t="shared" si="19"/>
        <v>0</v>
      </c>
      <c r="CF18" s="289">
        <f t="shared" si="20"/>
        <v>0</v>
      </c>
      <c r="CG18" s="275"/>
      <c r="CI18" s="275"/>
      <c r="CK18" s="275"/>
      <c r="CM18" s="275"/>
      <c r="CO18" s="289">
        <f t="shared" si="21"/>
        <v>0</v>
      </c>
      <c r="CP18" s="289">
        <f t="shared" si="22"/>
        <v>0</v>
      </c>
      <c r="CQ18" s="289">
        <f t="shared" si="23"/>
        <v>0</v>
      </c>
      <c r="CR18" s="275"/>
      <c r="CT18" s="275"/>
      <c r="CV18" s="275"/>
      <c r="CX18" s="320"/>
      <c r="CY18" s="320"/>
      <c r="CZ18" s="275"/>
      <c r="DB18" s="289">
        <f t="shared" si="24"/>
        <v>0</v>
      </c>
      <c r="DC18" s="289">
        <f t="shared" si="25"/>
        <v>0</v>
      </c>
      <c r="DD18" s="289">
        <f t="shared" si="26"/>
        <v>0</v>
      </c>
      <c r="DE18" s="177"/>
      <c r="DG18" s="177"/>
      <c r="DI18" s="177"/>
      <c r="DK18" s="177"/>
      <c r="DM18" s="289">
        <f t="shared" si="27"/>
        <v>0</v>
      </c>
      <c r="DN18" s="289">
        <f t="shared" si="28"/>
        <v>0</v>
      </c>
      <c r="DO18" s="289">
        <f t="shared" si="29"/>
        <v>0</v>
      </c>
    </row>
    <row r="19" spans="1:119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30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89">
        <f t="shared" si="12"/>
        <v>110</v>
      </c>
      <c r="BG19" s="289">
        <f t="shared" si="13"/>
        <v>34</v>
      </c>
      <c r="BH19" s="289">
        <f t="shared" si="14"/>
        <v>144</v>
      </c>
      <c r="BI19" s="275">
        <v>30</v>
      </c>
      <c r="BK19" s="275">
        <v>35</v>
      </c>
      <c r="BM19" s="276">
        <v>25</v>
      </c>
      <c r="BO19" s="275">
        <v>40</v>
      </c>
      <c r="BQ19" s="83">
        <f t="shared" si="15"/>
        <v>130</v>
      </c>
      <c r="BR19" s="83">
        <f t="shared" si="16"/>
        <v>0</v>
      </c>
      <c r="BS19" s="83">
        <f t="shared" si="17"/>
        <v>130</v>
      </c>
      <c r="BT19" s="275">
        <v>35</v>
      </c>
      <c r="BV19" s="275">
        <v>25</v>
      </c>
      <c r="BX19" s="275">
        <v>35</v>
      </c>
      <c r="BZ19" s="275">
        <v>35</v>
      </c>
      <c r="CA19" s="117"/>
      <c r="CD19" s="289">
        <f t="shared" si="18"/>
        <v>130</v>
      </c>
      <c r="CE19" s="289">
        <f t="shared" si="19"/>
        <v>0</v>
      </c>
      <c r="CF19" s="289">
        <f t="shared" si="20"/>
        <v>130</v>
      </c>
      <c r="CG19" s="275">
        <v>35</v>
      </c>
      <c r="CI19" s="275">
        <v>35</v>
      </c>
      <c r="CK19" s="275">
        <v>35</v>
      </c>
      <c r="CM19" s="275">
        <v>35</v>
      </c>
      <c r="CO19" s="289">
        <f t="shared" si="21"/>
        <v>140</v>
      </c>
      <c r="CP19" s="289">
        <f t="shared" si="22"/>
        <v>0</v>
      </c>
      <c r="CQ19" s="289">
        <f t="shared" si="23"/>
        <v>140</v>
      </c>
      <c r="CR19" s="275">
        <v>35</v>
      </c>
      <c r="CT19" s="275">
        <v>25</v>
      </c>
      <c r="CV19" s="275">
        <v>35</v>
      </c>
      <c r="CX19" s="320"/>
      <c r="CY19" s="320"/>
      <c r="CZ19" s="275">
        <v>35</v>
      </c>
      <c r="DB19" s="289">
        <f t="shared" si="24"/>
        <v>130</v>
      </c>
      <c r="DC19" s="289">
        <f t="shared" si="25"/>
        <v>0</v>
      </c>
      <c r="DD19" s="289">
        <f t="shared" si="26"/>
        <v>130</v>
      </c>
      <c r="DE19" s="177">
        <v>40</v>
      </c>
      <c r="DG19" s="177">
        <v>40</v>
      </c>
      <c r="DI19" s="177">
        <v>40</v>
      </c>
      <c r="DK19" s="177">
        <v>20</v>
      </c>
      <c r="DM19" s="289">
        <f t="shared" si="27"/>
        <v>140</v>
      </c>
      <c r="DN19" s="289">
        <f t="shared" si="28"/>
        <v>0</v>
      </c>
      <c r="DO19" s="289">
        <f t="shared" si="29"/>
        <v>140</v>
      </c>
    </row>
    <row r="20" spans="1:119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30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89">
        <f t="shared" si="12"/>
        <v>110</v>
      </c>
      <c r="BG20" s="289">
        <f t="shared" si="13"/>
        <v>36</v>
      </c>
      <c r="BH20" s="289">
        <f t="shared" si="14"/>
        <v>146</v>
      </c>
      <c r="BI20" s="275">
        <v>30</v>
      </c>
      <c r="BK20" s="275">
        <v>35</v>
      </c>
      <c r="BM20" s="276">
        <v>30</v>
      </c>
      <c r="BO20" s="275">
        <v>40</v>
      </c>
      <c r="BQ20" s="83">
        <f t="shared" si="15"/>
        <v>135</v>
      </c>
      <c r="BR20" s="83">
        <f t="shared" si="16"/>
        <v>0</v>
      </c>
      <c r="BS20" s="83">
        <f t="shared" si="17"/>
        <v>135</v>
      </c>
      <c r="BT20" s="275">
        <v>35</v>
      </c>
      <c r="BV20" s="275">
        <v>10</v>
      </c>
      <c r="BX20" s="275">
        <v>7</v>
      </c>
      <c r="BZ20" s="275">
        <v>15</v>
      </c>
      <c r="CA20" s="117"/>
      <c r="CD20" s="289">
        <f t="shared" si="18"/>
        <v>67</v>
      </c>
      <c r="CE20" s="289">
        <f t="shared" si="19"/>
        <v>0</v>
      </c>
      <c r="CF20" s="289">
        <f t="shared" si="20"/>
        <v>67</v>
      </c>
      <c r="CG20" s="275">
        <v>15</v>
      </c>
      <c r="CI20" s="275">
        <v>35</v>
      </c>
      <c r="CK20" s="275">
        <v>15</v>
      </c>
      <c r="CM20" s="275">
        <v>15</v>
      </c>
      <c r="CO20" s="289">
        <f t="shared" si="21"/>
        <v>80</v>
      </c>
      <c r="CP20" s="289">
        <f t="shared" si="22"/>
        <v>0</v>
      </c>
      <c r="CQ20" s="289">
        <f t="shared" si="23"/>
        <v>80</v>
      </c>
      <c r="CR20" s="275">
        <v>35</v>
      </c>
      <c r="CT20" s="275">
        <v>10</v>
      </c>
      <c r="CV20" s="275">
        <v>7</v>
      </c>
      <c r="CX20" s="320"/>
      <c r="CY20" s="320"/>
      <c r="CZ20" s="275">
        <v>15</v>
      </c>
      <c r="DB20" s="289">
        <f t="shared" si="24"/>
        <v>67</v>
      </c>
      <c r="DC20" s="289">
        <f t="shared" si="25"/>
        <v>0</v>
      </c>
      <c r="DD20" s="289">
        <f t="shared" si="26"/>
        <v>67</v>
      </c>
      <c r="DE20" s="177">
        <v>30</v>
      </c>
      <c r="DG20" s="177">
        <v>30</v>
      </c>
      <c r="DI20" s="177">
        <v>30</v>
      </c>
      <c r="DK20" s="177">
        <v>20</v>
      </c>
      <c r="DM20" s="289">
        <f t="shared" si="27"/>
        <v>110</v>
      </c>
      <c r="DN20" s="289">
        <f t="shared" si="28"/>
        <v>0</v>
      </c>
      <c r="DO20" s="289">
        <f t="shared" si="29"/>
        <v>110</v>
      </c>
    </row>
    <row r="21" spans="1:119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30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89">
        <f t="shared" si="12"/>
        <v>110</v>
      </c>
      <c r="BG21" s="289">
        <f t="shared" si="13"/>
        <v>36</v>
      </c>
      <c r="BH21" s="289">
        <f t="shared" si="14"/>
        <v>146</v>
      </c>
      <c r="BI21" s="275">
        <v>30</v>
      </c>
      <c r="BK21" s="275">
        <v>35</v>
      </c>
      <c r="BM21" s="276">
        <v>30</v>
      </c>
      <c r="BO21" s="275">
        <v>40</v>
      </c>
      <c r="BQ21" s="83">
        <f t="shared" si="15"/>
        <v>135</v>
      </c>
      <c r="BR21" s="83">
        <f t="shared" si="16"/>
        <v>0</v>
      </c>
      <c r="BS21" s="83">
        <f t="shared" si="17"/>
        <v>135</v>
      </c>
      <c r="BT21" s="275">
        <v>35</v>
      </c>
      <c r="BV21" s="275">
        <v>10</v>
      </c>
      <c r="BX21" s="275">
        <v>7</v>
      </c>
      <c r="BZ21" s="275">
        <v>15</v>
      </c>
      <c r="CA21" s="117"/>
      <c r="CD21" s="289">
        <f t="shared" si="18"/>
        <v>67</v>
      </c>
      <c r="CE21" s="289">
        <f t="shared" si="19"/>
        <v>0</v>
      </c>
      <c r="CF21" s="289">
        <f t="shared" si="20"/>
        <v>67</v>
      </c>
      <c r="CG21" s="275">
        <v>15</v>
      </c>
      <c r="CI21" s="275">
        <v>35</v>
      </c>
      <c r="CK21" s="275">
        <v>15</v>
      </c>
      <c r="CM21" s="275">
        <v>15</v>
      </c>
      <c r="CO21" s="289">
        <f t="shared" si="21"/>
        <v>80</v>
      </c>
      <c r="CP21" s="289">
        <f t="shared" si="22"/>
        <v>0</v>
      </c>
      <c r="CQ21" s="289">
        <f t="shared" si="23"/>
        <v>80</v>
      </c>
      <c r="CR21" s="275">
        <v>35</v>
      </c>
      <c r="CT21" s="275">
        <v>10</v>
      </c>
      <c r="CV21" s="275">
        <v>7</v>
      </c>
      <c r="CX21" s="320"/>
      <c r="CY21" s="320"/>
      <c r="CZ21" s="275">
        <v>15</v>
      </c>
      <c r="DB21" s="289">
        <f t="shared" si="24"/>
        <v>67</v>
      </c>
      <c r="DC21" s="289">
        <f t="shared" si="25"/>
        <v>0</v>
      </c>
      <c r="DD21" s="289">
        <f t="shared" si="26"/>
        <v>67</v>
      </c>
      <c r="DE21" s="177">
        <v>30</v>
      </c>
      <c r="DG21" s="177">
        <v>30</v>
      </c>
      <c r="DI21" s="177">
        <v>30</v>
      </c>
      <c r="DK21" s="177">
        <v>20</v>
      </c>
      <c r="DM21" s="289">
        <f t="shared" si="27"/>
        <v>110</v>
      </c>
      <c r="DN21" s="289">
        <f t="shared" si="28"/>
        <v>0</v>
      </c>
      <c r="DO21" s="289">
        <f t="shared" si="29"/>
        <v>110</v>
      </c>
    </row>
    <row r="22" spans="1:119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30"/>
        <v>0</v>
      </c>
      <c r="AJ22" s="161">
        <f t="shared" si="8"/>
        <v>0</v>
      </c>
      <c r="AK22" s="275"/>
      <c r="AL22" s="291"/>
      <c r="AM22" s="275"/>
      <c r="AN22" s="291"/>
      <c r="AO22" s="275"/>
      <c r="AP22" s="291"/>
      <c r="AQ22" s="275"/>
      <c r="AR22" s="291"/>
      <c r="AS22" s="275"/>
      <c r="AT22" s="291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1"/>
      <c r="AZ22" s="275"/>
      <c r="BA22" s="291"/>
      <c r="BB22" s="275"/>
      <c r="BC22" s="291"/>
      <c r="BD22" s="275"/>
      <c r="BE22" s="291"/>
      <c r="BF22" s="289">
        <f t="shared" si="12"/>
        <v>0</v>
      </c>
      <c r="BG22" s="289">
        <f t="shared" si="13"/>
        <v>0</v>
      </c>
      <c r="BH22" s="289">
        <f t="shared" si="14"/>
        <v>0</v>
      </c>
      <c r="BI22" s="275"/>
      <c r="BK22" s="275"/>
      <c r="BM22" s="276"/>
      <c r="BO22" s="275"/>
      <c r="BQ22" s="83">
        <f t="shared" si="15"/>
        <v>0</v>
      </c>
      <c r="BR22" s="83">
        <f t="shared" si="16"/>
        <v>0</v>
      </c>
      <c r="BS22" s="83">
        <f t="shared" si="17"/>
        <v>0</v>
      </c>
      <c r="BT22" s="275"/>
      <c r="BV22" s="275"/>
      <c r="BX22" s="275"/>
      <c r="BZ22" s="275"/>
      <c r="CA22" s="117"/>
      <c r="CD22" s="289">
        <f t="shared" si="18"/>
        <v>0</v>
      </c>
      <c r="CE22" s="289">
        <f t="shared" si="19"/>
        <v>0</v>
      </c>
      <c r="CF22" s="289">
        <f t="shared" si="20"/>
        <v>0</v>
      </c>
      <c r="CG22" s="275"/>
      <c r="CI22" s="275"/>
      <c r="CK22" s="275"/>
      <c r="CM22" s="275"/>
      <c r="CO22" s="289">
        <f t="shared" si="21"/>
        <v>0</v>
      </c>
      <c r="CP22" s="289">
        <f t="shared" si="22"/>
        <v>0</v>
      </c>
      <c r="CQ22" s="289">
        <f t="shared" si="23"/>
        <v>0</v>
      </c>
      <c r="CR22" s="275"/>
      <c r="CT22" s="275"/>
      <c r="CV22" s="275"/>
      <c r="CX22" s="320"/>
      <c r="CY22" s="320"/>
      <c r="CZ22" s="275"/>
      <c r="DB22" s="289">
        <f t="shared" si="24"/>
        <v>0</v>
      </c>
      <c r="DC22" s="289">
        <f t="shared" si="25"/>
        <v>0</v>
      </c>
      <c r="DD22" s="289">
        <f t="shared" si="26"/>
        <v>0</v>
      </c>
      <c r="DE22" s="177"/>
      <c r="DG22" s="177"/>
      <c r="DI22" s="177"/>
      <c r="DK22" s="177"/>
      <c r="DM22" s="289">
        <f t="shared" si="27"/>
        <v>0</v>
      </c>
      <c r="DN22" s="289">
        <f t="shared" si="28"/>
        <v>0</v>
      </c>
      <c r="DO22" s="289">
        <f t="shared" si="29"/>
        <v>0</v>
      </c>
    </row>
    <row r="23" spans="1:119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30"/>
        <v>14</v>
      </c>
      <c r="AJ23" s="161">
        <f t="shared" si="8"/>
        <v>20</v>
      </c>
      <c r="AK23" s="275">
        <v>2</v>
      </c>
      <c r="AL23" s="291">
        <v>2</v>
      </c>
      <c r="AM23" s="275">
        <v>2</v>
      </c>
      <c r="AN23" s="291">
        <v>1</v>
      </c>
      <c r="AO23" s="275">
        <v>1</v>
      </c>
      <c r="AP23" s="291">
        <v>3</v>
      </c>
      <c r="AQ23" s="275">
        <v>2</v>
      </c>
      <c r="AR23" s="291">
        <v>1</v>
      </c>
      <c r="AS23" s="275">
        <v>1</v>
      </c>
      <c r="AT23" s="291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1">
        <v>3</v>
      </c>
      <c r="AZ23" s="275">
        <v>3</v>
      </c>
      <c r="BA23" s="291">
        <v>2</v>
      </c>
      <c r="BB23" s="275">
        <v>2</v>
      </c>
      <c r="BC23" s="291">
        <v>4</v>
      </c>
      <c r="BD23" s="275">
        <v>3</v>
      </c>
      <c r="BE23" s="291">
        <v>2</v>
      </c>
      <c r="BF23" s="289">
        <f t="shared" si="12"/>
        <v>11</v>
      </c>
      <c r="BG23" s="289">
        <f t="shared" si="13"/>
        <v>11</v>
      </c>
      <c r="BH23" s="289">
        <f t="shared" si="14"/>
        <v>22</v>
      </c>
      <c r="BI23" s="275">
        <v>3</v>
      </c>
      <c r="BK23" s="275">
        <v>3</v>
      </c>
      <c r="BM23" s="276">
        <v>2</v>
      </c>
      <c r="BO23" s="275">
        <v>3</v>
      </c>
      <c r="BQ23" s="83">
        <f t="shared" si="15"/>
        <v>11</v>
      </c>
      <c r="BR23" s="83">
        <f t="shared" si="16"/>
        <v>0</v>
      </c>
      <c r="BS23" s="83">
        <f t="shared" si="17"/>
        <v>11</v>
      </c>
      <c r="BT23" s="275">
        <v>3</v>
      </c>
      <c r="BV23" s="275">
        <v>3</v>
      </c>
      <c r="BX23" s="275">
        <v>3</v>
      </c>
      <c r="BZ23" s="275">
        <v>3</v>
      </c>
      <c r="CA23" s="117"/>
      <c r="CD23" s="289">
        <f t="shared" si="18"/>
        <v>12</v>
      </c>
      <c r="CE23" s="289">
        <f t="shared" si="19"/>
        <v>0</v>
      </c>
      <c r="CF23" s="289">
        <f t="shared" si="20"/>
        <v>12</v>
      </c>
      <c r="CG23" s="275">
        <v>3</v>
      </c>
      <c r="CI23" s="275">
        <v>3</v>
      </c>
      <c r="CK23" s="275">
        <v>3</v>
      </c>
      <c r="CM23" s="275">
        <v>3</v>
      </c>
      <c r="CO23" s="289">
        <f t="shared" si="21"/>
        <v>12</v>
      </c>
      <c r="CP23" s="289">
        <f t="shared" si="22"/>
        <v>0</v>
      </c>
      <c r="CQ23" s="289">
        <f t="shared" si="23"/>
        <v>12</v>
      </c>
      <c r="CR23" s="275">
        <v>3</v>
      </c>
      <c r="CT23" s="275">
        <v>3</v>
      </c>
      <c r="CV23" s="275">
        <v>3</v>
      </c>
      <c r="CX23" s="320"/>
      <c r="CY23" s="320"/>
      <c r="CZ23" s="275">
        <v>3</v>
      </c>
      <c r="DB23" s="289">
        <f t="shared" si="24"/>
        <v>12</v>
      </c>
      <c r="DC23" s="289">
        <f t="shared" si="25"/>
        <v>0</v>
      </c>
      <c r="DD23" s="289">
        <f t="shared" si="26"/>
        <v>12</v>
      </c>
      <c r="DE23" s="177">
        <v>1</v>
      </c>
      <c r="DG23" s="177">
        <v>1</v>
      </c>
      <c r="DI23" s="177">
        <v>1</v>
      </c>
      <c r="DK23" s="177">
        <v>2</v>
      </c>
      <c r="DM23" s="289">
        <f t="shared" si="27"/>
        <v>5</v>
      </c>
      <c r="DN23" s="289">
        <f t="shared" si="28"/>
        <v>0</v>
      </c>
      <c r="DO23" s="289">
        <f t="shared" si="29"/>
        <v>5</v>
      </c>
    </row>
    <row r="24" spans="1:119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30"/>
        <v>14</v>
      </c>
      <c r="AJ24" s="161">
        <f t="shared" si="8"/>
        <v>20</v>
      </c>
      <c r="AK24" s="275">
        <v>2</v>
      </c>
      <c r="AL24" s="291">
        <v>2</v>
      </c>
      <c r="AM24" s="275">
        <v>2</v>
      </c>
      <c r="AN24" s="291">
        <v>1</v>
      </c>
      <c r="AO24" s="275">
        <v>1</v>
      </c>
      <c r="AP24" s="291">
        <v>3</v>
      </c>
      <c r="AQ24" s="275">
        <v>2</v>
      </c>
      <c r="AR24" s="291">
        <v>1</v>
      </c>
      <c r="AS24" s="275">
        <v>1</v>
      </c>
      <c r="AT24" s="291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1">
        <v>3</v>
      </c>
      <c r="AZ24" s="275">
        <v>3</v>
      </c>
      <c r="BA24" s="291">
        <v>2</v>
      </c>
      <c r="BB24" s="275">
        <v>2</v>
      </c>
      <c r="BC24" s="291">
        <v>4</v>
      </c>
      <c r="BD24" s="275">
        <v>3</v>
      </c>
      <c r="BE24" s="291">
        <v>2</v>
      </c>
      <c r="BF24" s="289">
        <f t="shared" si="12"/>
        <v>11</v>
      </c>
      <c r="BG24" s="289">
        <f t="shared" si="13"/>
        <v>11</v>
      </c>
      <c r="BH24" s="289">
        <f t="shared" si="14"/>
        <v>22</v>
      </c>
      <c r="BI24" s="275">
        <v>3</v>
      </c>
      <c r="BK24" s="275">
        <v>3</v>
      </c>
      <c r="BM24" s="276">
        <v>2</v>
      </c>
      <c r="BO24" s="275">
        <v>3</v>
      </c>
      <c r="BQ24" s="83">
        <f t="shared" si="15"/>
        <v>11</v>
      </c>
      <c r="BR24" s="83">
        <f t="shared" si="16"/>
        <v>0</v>
      </c>
      <c r="BS24" s="83">
        <f t="shared" si="17"/>
        <v>11</v>
      </c>
      <c r="BT24" s="275">
        <v>3</v>
      </c>
      <c r="BV24" s="275">
        <v>3</v>
      </c>
      <c r="BX24" s="275">
        <v>3</v>
      </c>
      <c r="BZ24" s="275">
        <v>3</v>
      </c>
      <c r="CA24" s="117"/>
      <c r="CD24" s="289">
        <f t="shared" si="18"/>
        <v>12</v>
      </c>
      <c r="CE24" s="289">
        <f t="shared" si="19"/>
        <v>0</v>
      </c>
      <c r="CF24" s="289">
        <f t="shared" si="20"/>
        <v>12</v>
      </c>
      <c r="CG24" s="275">
        <v>3</v>
      </c>
      <c r="CI24" s="275">
        <v>3</v>
      </c>
      <c r="CK24" s="275">
        <v>3</v>
      </c>
      <c r="CM24" s="275">
        <v>3</v>
      </c>
      <c r="CO24" s="289">
        <f t="shared" si="21"/>
        <v>12</v>
      </c>
      <c r="CP24" s="289">
        <f t="shared" si="22"/>
        <v>0</v>
      </c>
      <c r="CQ24" s="289">
        <f t="shared" si="23"/>
        <v>12</v>
      </c>
      <c r="CR24" s="275">
        <v>3</v>
      </c>
      <c r="CT24" s="275">
        <v>3</v>
      </c>
      <c r="CV24" s="275">
        <v>3</v>
      </c>
      <c r="CX24" s="320"/>
      <c r="CY24" s="320"/>
      <c r="CZ24" s="275">
        <v>3</v>
      </c>
      <c r="DB24" s="289">
        <f t="shared" si="24"/>
        <v>12</v>
      </c>
      <c r="DC24" s="289">
        <f t="shared" si="25"/>
        <v>0</v>
      </c>
      <c r="DD24" s="289">
        <f t="shared" si="26"/>
        <v>12</v>
      </c>
      <c r="DE24" s="177">
        <v>1</v>
      </c>
      <c r="DG24" s="177">
        <v>2</v>
      </c>
      <c r="DI24" s="177">
        <v>1</v>
      </c>
      <c r="DK24" s="177">
        <v>1</v>
      </c>
      <c r="DM24" s="289">
        <f t="shared" si="27"/>
        <v>5</v>
      </c>
      <c r="DN24" s="289">
        <f t="shared" si="28"/>
        <v>0</v>
      </c>
      <c r="DO24" s="289">
        <f t="shared" si="29"/>
        <v>5</v>
      </c>
    </row>
    <row r="25" spans="1:119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30"/>
        <v>14</v>
      </c>
      <c r="AJ25" s="161">
        <f t="shared" si="8"/>
        <v>20</v>
      </c>
      <c r="AK25" s="275">
        <v>2</v>
      </c>
      <c r="AL25" s="291">
        <v>2</v>
      </c>
      <c r="AM25" s="275">
        <v>2</v>
      </c>
      <c r="AN25" s="291">
        <v>1</v>
      </c>
      <c r="AO25" s="275">
        <v>1</v>
      </c>
      <c r="AP25" s="291">
        <v>3</v>
      </c>
      <c r="AQ25" s="275">
        <v>2</v>
      </c>
      <c r="AR25" s="291">
        <v>1</v>
      </c>
      <c r="AS25" s="275">
        <v>1</v>
      </c>
      <c r="AT25" s="291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1">
        <v>3</v>
      </c>
      <c r="AZ25" s="275">
        <v>3</v>
      </c>
      <c r="BA25" s="291">
        <v>2</v>
      </c>
      <c r="BB25" s="275">
        <v>2</v>
      </c>
      <c r="BC25" s="291">
        <v>4</v>
      </c>
      <c r="BD25" s="275">
        <v>3</v>
      </c>
      <c r="BE25" s="291">
        <v>2</v>
      </c>
      <c r="BF25" s="289">
        <f t="shared" si="12"/>
        <v>11</v>
      </c>
      <c r="BG25" s="289">
        <f t="shared" si="13"/>
        <v>11</v>
      </c>
      <c r="BH25" s="289">
        <f t="shared" si="14"/>
        <v>22</v>
      </c>
      <c r="BI25" s="275">
        <v>3</v>
      </c>
      <c r="BK25" s="275">
        <v>3</v>
      </c>
      <c r="BM25" s="276">
        <v>2</v>
      </c>
      <c r="BO25" s="275">
        <v>3</v>
      </c>
      <c r="BQ25" s="83">
        <f t="shared" si="15"/>
        <v>11</v>
      </c>
      <c r="BR25" s="83">
        <f t="shared" si="16"/>
        <v>0</v>
      </c>
      <c r="BS25" s="83">
        <f t="shared" si="17"/>
        <v>11</v>
      </c>
      <c r="BT25" s="275">
        <v>3</v>
      </c>
      <c r="BV25" s="275">
        <v>3</v>
      </c>
      <c r="BX25" s="275">
        <v>3</v>
      </c>
      <c r="BZ25" s="275">
        <v>3</v>
      </c>
      <c r="CA25" s="117"/>
      <c r="CD25" s="289">
        <f t="shared" si="18"/>
        <v>12</v>
      </c>
      <c r="CE25" s="289">
        <f t="shared" si="19"/>
        <v>0</v>
      </c>
      <c r="CF25" s="289">
        <f t="shared" si="20"/>
        <v>12</v>
      </c>
      <c r="CG25" s="275">
        <v>3</v>
      </c>
      <c r="CI25" s="275">
        <v>3</v>
      </c>
      <c r="CK25" s="275">
        <v>3</v>
      </c>
      <c r="CM25" s="275">
        <v>3</v>
      </c>
      <c r="CO25" s="289">
        <f t="shared" si="21"/>
        <v>12</v>
      </c>
      <c r="CP25" s="289">
        <f t="shared" si="22"/>
        <v>0</v>
      </c>
      <c r="CQ25" s="289">
        <f t="shared" si="23"/>
        <v>12</v>
      </c>
      <c r="CR25" s="275">
        <v>3</v>
      </c>
      <c r="CT25" s="275">
        <v>3</v>
      </c>
      <c r="CV25" s="275">
        <v>3</v>
      </c>
      <c r="CX25" s="320"/>
      <c r="CY25" s="320"/>
      <c r="CZ25" s="275">
        <v>3</v>
      </c>
      <c r="DB25" s="289">
        <f t="shared" si="24"/>
        <v>12</v>
      </c>
      <c r="DC25" s="289">
        <f t="shared" si="25"/>
        <v>0</v>
      </c>
      <c r="DD25" s="289">
        <f t="shared" si="26"/>
        <v>12</v>
      </c>
      <c r="DE25" s="177">
        <v>1</v>
      </c>
      <c r="DG25" s="177">
        <v>2</v>
      </c>
      <c r="DI25" s="177">
        <v>1</v>
      </c>
      <c r="DK25" s="177">
        <v>1</v>
      </c>
      <c r="DM25" s="289">
        <f t="shared" si="27"/>
        <v>5</v>
      </c>
      <c r="DN25" s="289">
        <f t="shared" si="28"/>
        <v>0</v>
      </c>
      <c r="DO25" s="289">
        <f t="shared" si="29"/>
        <v>5</v>
      </c>
    </row>
    <row r="26" spans="1:119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30"/>
        <v>14</v>
      </c>
      <c r="AJ26" s="161">
        <f t="shared" si="8"/>
        <v>20</v>
      </c>
      <c r="AK26" s="275">
        <v>2</v>
      </c>
      <c r="AL26" s="291">
        <v>2</v>
      </c>
      <c r="AM26" s="275">
        <v>2</v>
      </c>
      <c r="AN26" s="291">
        <v>1</v>
      </c>
      <c r="AO26" s="275">
        <v>1</v>
      </c>
      <c r="AP26" s="291">
        <v>3</v>
      </c>
      <c r="AQ26" s="275">
        <v>2</v>
      </c>
      <c r="AR26" s="291">
        <v>1</v>
      </c>
      <c r="AS26" s="275"/>
      <c r="AT26" s="291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1">
        <v>3</v>
      </c>
      <c r="AZ26" s="275"/>
      <c r="BA26" s="291">
        <v>2</v>
      </c>
      <c r="BB26" s="275"/>
      <c r="BC26" s="291">
        <v>4</v>
      </c>
      <c r="BD26" s="275"/>
      <c r="BE26" s="291">
        <v>2</v>
      </c>
      <c r="BF26" s="289">
        <f t="shared" si="12"/>
        <v>0</v>
      </c>
      <c r="BG26" s="289">
        <f t="shared" si="13"/>
        <v>11</v>
      </c>
      <c r="BH26" s="289">
        <f t="shared" si="14"/>
        <v>11</v>
      </c>
      <c r="BI26" s="275"/>
      <c r="BK26" s="275"/>
      <c r="BM26" s="276"/>
      <c r="BO26" s="275"/>
      <c r="BQ26" s="83">
        <f t="shared" si="15"/>
        <v>0</v>
      </c>
      <c r="BR26" s="83">
        <f t="shared" si="16"/>
        <v>0</v>
      </c>
      <c r="BS26" s="83">
        <f t="shared" si="17"/>
        <v>0</v>
      </c>
      <c r="BT26" s="275"/>
      <c r="BV26" s="275"/>
      <c r="BX26" s="275"/>
      <c r="BZ26" s="275"/>
      <c r="CA26" s="117"/>
      <c r="CD26" s="289">
        <f t="shared" si="18"/>
        <v>0</v>
      </c>
      <c r="CE26" s="289">
        <f t="shared" si="19"/>
        <v>0</v>
      </c>
      <c r="CF26" s="289">
        <f t="shared" si="20"/>
        <v>0</v>
      </c>
      <c r="CG26" s="275"/>
      <c r="CI26" s="275"/>
      <c r="CK26" s="275"/>
      <c r="CM26" s="275"/>
      <c r="CO26" s="289">
        <f t="shared" si="21"/>
        <v>0</v>
      </c>
      <c r="CP26" s="289">
        <f t="shared" si="22"/>
        <v>0</v>
      </c>
      <c r="CQ26" s="289">
        <f t="shared" si="23"/>
        <v>0</v>
      </c>
      <c r="CR26" s="275"/>
      <c r="CT26" s="275"/>
      <c r="CV26" s="275"/>
      <c r="CX26" s="320"/>
      <c r="CY26" s="320"/>
      <c r="CZ26" s="275"/>
      <c r="DB26" s="289">
        <f t="shared" si="24"/>
        <v>0</v>
      </c>
      <c r="DC26" s="289">
        <f t="shared" si="25"/>
        <v>0</v>
      </c>
      <c r="DD26" s="289">
        <f t="shared" si="26"/>
        <v>0</v>
      </c>
      <c r="DE26" s="177">
        <v>1</v>
      </c>
      <c r="DG26" s="177">
        <v>3</v>
      </c>
      <c r="DI26" s="177">
        <v>1</v>
      </c>
      <c r="DK26" s="177"/>
      <c r="DM26" s="289">
        <f t="shared" si="27"/>
        <v>5</v>
      </c>
      <c r="DN26" s="289">
        <f t="shared" si="28"/>
        <v>0</v>
      </c>
      <c r="DO26" s="289">
        <f t="shared" si="29"/>
        <v>5</v>
      </c>
    </row>
    <row r="27" spans="1:119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30"/>
        <v>1</v>
      </c>
      <c r="AJ27" s="161">
        <f t="shared" si="8"/>
        <v>1</v>
      </c>
      <c r="AK27" s="275"/>
      <c r="AL27" s="291"/>
      <c r="AM27" s="275">
        <v>1</v>
      </c>
      <c r="AN27" s="291"/>
      <c r="AO27" s="275"/>
      <c r="AP27" s="291"/>
      <c r="AQ27" s="275"/>
      <c r="AR27" s="291"/>
      <c r="AS27" s="275"/>
      <c r="AT27" s="291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1"/>
      <c r="AZ27" s="275"/>
      <c r="BA27" s="291"/>
      <c r="BB27" s="275"/>
      <c r="BC27" s="291"/>
      <c r="BD27" s="275"/>
      <c r="BE27" s="291">
        <v>1</v>
      </c>
      <c r="BF27" s="289">
        <f t="shared" si="12"/>
        <v>0</v>
      </c>
      <c r="BG27" s="289">
        <f t="shared" si="13"/>
        <v>1</v>
      </c>
      <c r="BH27" s="289">
        <f t="shared" si="14"/>
        <v>1</v>
      </c>
      <c r="BI27" s="275"/>
      <c r="BK27" s="275"/>
      <c r="BM27" s="276"/>
      <c r="BO27" s="275"/>
      <c r="BQ27" s="83">
        <f t="shared" si="15"/>
        <v>0</v>
      </c>
      <c r="BR27" s="83">
        <f t="shared" si="16"/>
        <v>0</v>
      </c>
      <c r="BS27" s="83">
        <f t="shared" si="17"/>
        <v>0</v>
      </c>
      <c r="BT27" s="275"/>
      <c r="BV27" s="275"/>
      <c r="BX27" s="275"/>
      <c r="BZ27" s="275"/>
      <c r="CA27" s="117"/>
      <c r="CD27" s="289">
        <f t="shared" si="18"/>
        <v>0</v>
      </c>
      <c r="CE27" s="289">
        <f t="shared" si="19"/>
        <v>0</v>
      </c>
      <c r="CF27" s="289">
        <f t="shared" si="20"/>
        <v>0</v>
      </c>
      <c r="CG27" s="275"/>
      <c r="CI27" s="275"/>
      <c r="CK27" s="275"/>
      <c r="CM27" s="275"/>
      <c r="CO27" s="289">
        <f t="shared" si="21"/>
        <v>0</v>
      </c>
      <c r="CP27" s="289">
        <f t="shared" si="22"/>
        <v>0</v>
      </c>
      <c r="CQ27" s="289">
        <f t="shared" si="23"/>
        <v>0</v>
      </c>
      <c r="CR27" s="275"/>
      <c r="CT27" s="275"/>
      <c r="CV27" s="275"/>
      <c r="CX27" s="320"/>
      <c r="CY27" s="320"/>
      <c r="CZ27" s="275"/>
      <c r="DB27" s="289">
        <f t="shared" si="24"/>
        <v>0</v>
      </c>
      <c r="DC27" s="289">
        <f t="shared" si="25"/>
        <v>0</v>
      </c>
      <c r="DD27" s="289">
        <f t="shared" si="26"/>
        <v>0</v>
      </c>
      <c r="DE27" s="177">
        <v>1</v>
      </c>
      <c r="DG27" s="177">
        <v>2</v>
      </c>
      <c r="DI27" s="177">
        <v>1</v>
      </c>
      <c r="DK27" s="177"/>
      <c r="DM27" s="289">
        <f t="shared" si="27"/>
        <v>4</v>
      </c>
      <c r="DN27" s="289">
        <f t="shared" si="28"/>
        <v>0</v>
      </c>
      <c r="DO27" s="289">
        <f t="shared" si="29"/>
        <v>4</v>
      </c>
    </row>
    <row r="28" spans="1:119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30"/>
        <v>0</v>
      </c>
      <c r="AJ28" s="161">
        <f t="shared" si="8"/>
        <v>0</v>
      </c>
      <c r="AK28" s="275"/>
      <c r="AL28" s="291"/>
      <c r="AM28" s="275"/>
      <c r="AN28" s="291"/>
      <c r="AO28" s="275"/>
      <c r="AP28" s="291"/>
      <c r="AQ28" s="275"/>
      <c r="AR28" s="291"/>
      <c r="AS28" s="275"/>
      <c r="AT28" s="291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1"/>
      <c r="AZ28" s="275"/>
      <c r="BA28" s="291"/>
      <c r="BB28" s="275"/>
      <c r="BC28" s="291"/>
      <c r="BD28" s="275"/>
      <c r="BE28" s="29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275"/>
      <c r="BK28" s="275"/>
      <c r="BM28" s="276"/>
      <c r="BO28" s="275"/>
      <c r="BQ28" s="83">
        <f t="shared" si="15"/>
        <v>0</v>
      </c>
      <c r="BR28" s="83">
        <f t="shared" si="16"/>
        <v>0</v>
      </c>
      <c r="BS28" s="83">
        <f t="shared" si="17"/>
        <v>0</v>
      </c>
      <c r="BT28" s="275"/>
      <c r="BV28" s="275"/>
      <c r="BX28" s="275"/>
      <c r="BZ28" s="275"/>
      <c r="CA28" s="117"/>
      <c r="CD28" s="289">
        <f t="shared" si="18"/>
        <v>0</v>
      </c>
      <c r="CE28" s="289">
        <f t="shared" si="19"/>
        <v>0</v>
      </c>
      <c r="CF28" s="289">
        <f t="shared" si="20"/>
        <v>0</v>
      </c>
      <c r="CG28" s="275"/>
      <c r="CI28" s="275"/>
      <c r="CK28" s="275"/>
      <c r="CM28" s="275"/>
      <c r="CO28" s="289">
        <f t="shared" si="21"/>
        <v>0</v>
      </c>
      <c r="CP28" s="289">
        <f t="shared" si="22"/>
        <v>0</v>
      </c>
      <c r="CQ28" s="289">
        <f t="shared" si="23"/>
        <v>0</v>
      </c>
      <c r="CR28" s="275"/>
      <c r="CT28" s="275"/>
      <c r="CV28" s="275"/>
      <c r="CX28" s="320"/>
      <c r="CY28" s="320"/>
      <c r="CZ28" s="275"/>
      <c r="DB28" s="289">
        <f t="shared" si="24"/>
        <v>0</v>
      </c>
      <c r="DC28" s="289">
        <f t="shared" si="25"/>
        <v>0</v>
      </c>
      <c r="DD28" s="289">
        <f t="shared" si="26"/>
        <v>0</v>
      </c>
      <c r="DE28" s="177"/>
      <c r="DG28" s="177"/>
      <c r="DI28" s="177"/>
      <c r="DK28" s="177"/>
      <c r="DM28" s="289">
        <f t="shared" si="27"/>
        <v>0</v>
      </c>
      <c r="DN28" s="289">
        <f t="shared" si="28"/>
        <v>0</v>
      </c>
      <c r="DO28" s="289">
        <f t="shared" si="29"/>
        <v>0</v>
      </c>
    </row>
    <row r="29" spans="1:119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30"/>
        <v>0</v>
      </c>
      <c r="AJ29" s="161">
        <f t="shared" si="8"/>
        <v>0</v>
      </c>
      <c r="AK29" s="275"/>
      <c r="AL29" s="291"/>
      <c r="AM29" s="275"/>
      <c r="AN29" s="291"/>
      <c r="AO29" s="275"/>
      <c r="AP29" s="291"/>
      <c r="AQ29" s="275"/>
      <c r="AR29" s="291"/>
      <c r="AS29" s="275"/>
      <c r="AT29" s="291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1"/>
      <c r="AZ29" s="275"/>
      <c r="BA29" s="291"/>
      <c r="BB29" s="275"/>
      <c r="BC29" s="291"/>
      <c r="BD29" s="275"/>
      <c r="BE29" s="29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275"/>
      <c r="BK29" s="275"/>
      <c r="BM29" s="276"/>
      <c r="BO29" s="275"/>
      <c r="BQ29" s="83">
        <f t="shared" si="15"/>
        <v>0</v>
      </c>
      <c r="BR29" s="83">
        <f t="shared" si="16"/>
        <v>0</v>
      </c>
      <c r="BS29" s="83">
        <f t="shared" si="17"/>
        <v>0</v>
      </c>
      <c r="BT29" s="275"/>
      <c r="BV29" s="275"/>
      <c r="BX29" s="275"/>
      <c r="BZ29" s="275"/>
      <c r="CA29" s="117"/>
      <c r="CD29" s="289">
        <f t="shared" si="18"/>
        <v>0</v>
      </c>
      <c r="CE29" s="289">
        <f t="shared" si="19"/>
        <v>0</v>
      </c>
      <c r="CF29" s="289">
        <f t="shared" si="20"/>
        <v>0</v>
      </c>
      <c r="CG29" s="275"/>
      <c r="CI29" s="275"/>
      <c r="CK29" s="275"/>
      <c r="CM29" s="275"/>
      <c r="CO29" s="289">
        <f t="shared" si="21"/>
        <v>0</v>
      </c>
      <c r="CP29" s="289">
        <f t="shared" si="22"/>
        <v>0</v>
      </c>
      <c r="CQ29" s="289">
        <f t="shared" si="23"/>
        <v>0</v>
      </c>
      <c r="CR29" s="275"/>
      <c r="CT29" s="275"/>
      <c r="CV29" s="275"/>
      <c r="CX29" s="320"/>
      <c r="CY29" s="320"/>
      <c r="CZ29" s="275"/>
      <c r="DB29" s="289">
        <f t="shared" si="24"/>
        <v>0</v>
      </c>
      <c r="DC29" s="289">
        <f t="shared" si="25"/>
        <v>0</v>
      </c>
      <c r="DD29" s="289">
        <f t="shared" si="26"/>
        <v>0</v>
      </c>
      <c r="DE29" s="177"/>
      <c r="DG29" s="177"/>
      <c r="DI29" s="177"/>
      <c r="DK29" s="177"/>
      <c r="DM29" s="289">
        <f t="shared" si="27"/>
        <v>0</v>
      </c>
      <c r="DN29" s="289">
        <f t="shared" si="28"/>
        <v>0</v>
      </c>
      <c r="DO29" s="289">
        <f t="shared" si="29"/>
        <v>0</v>
      </c>
    </row>
    <row r="30" spans="1:119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30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275"/>
      <c r="BK30" s="275"/>
      <c r="BM30" s="276"/>
      <c r="BO30" s="275"/>
      <c r="BQ30" s="83">
        <f t="shared" si="15"/>
        <v>0</v>
      </c>
      <c r="BR30" s="83">
        <f t="shared" si="16"/>
        <v>0</v>
      </c>
      <c r="BS30" s="83">
        <f t="shared" si="17"/>
        <v>0</v>
      </c>
      <c r="BT30" s="275"/>
      <c r="BV30" s="275"/>
      <c r="BX30" s="275"/>
      <c r="BZ30" s="275"/>
      <c r="CA30" s="117"/>
      <c r="CD30" s="289">
        <f t="shared" si="18"/>
        <v>0</v>
      </c>
      <c r="CE30" s="289">
        <f t="shared" si="19"/>
        <v>0</v>
      </c>
      <c r="CF30" s="289">
        <f t="shared" si="20"/>
        <v>0</v>
      </c>
      <c r="CG30" s="275"/>
      <c r="CI30" s="275"/>
      <c r="CK30" s="275"/>
      <c r="CM30" s="275"/>
      <c r="CO30" s="289">
        <f t="shared" si="21"/>
        <v>0</v>
      </c>
      <c r="CP30" s="289">
        <f t="shared" si="22"/>
        <v>0</v>
      </c>
      <c r="CQ30" s="289">
        <f t="shared" si="23"/>
        <v>0</v>
      </c>
      <c r="CR30" s="275"/>
      <c r="CT30" s="275"/>
      <c r="CV30" s="275"/>
      <c r="CX30" s="320"/>
      <c r="CY30" s="320"/>
      <c r="CZ30" s="275"/>
      <c r="DB30" s="289">
        <f t="shared" si="24"/>
        <v>0</v>
      </c>
      <c r="DC30" s="289">
        <f t="shared" si="25"/>
        <v>0</v>
      </c>
      <c r="DD30" s="289">
        <f t="shared" si="26"/>
        <v>0</v>
      </c>
      <c r="DE30" s="177"/>
      <c r="DG30" s="177"/>
      <c r="DI30" s="177"/>
      <c r="DK30" s="177"/>
      <c r="DM30" s="289">
        <f t="shared" si="27"/>
        <v>0</v>
      </c>
      <c r="DN30" s="289">
        <f t="shared" si="28"/>
        <v>0</v>
      </c>
      <c r="DO30" s="289">
        <f t="shared" si="29"/>
        <v>0</v>
      </c>
    </row>
    <row r="31" spans="1:119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30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89">
        <f t="shared" si="12"/>
        <v>0</v>
      </c>
      <c r="BG31" s="289">
        <f t="shared" si="13"/>
        <v>162</v>
      </c>
      <c r="BH31" s="289">
        <f t="shared" si="14"/>
        <v>162</v>
      </c>
      <c r="BI31" s="275"/>
      <c r="BK31" s="275"/>
      <c r="BM31" s="276"/>
      <c r="BO31" s="275"/>
      <c r="BQ31" s="83">
        <f t="shared" si="15"/>
        <v>0</v>
      </c>
      <c r="BR31" s="83">
        <f t="shared" si="16"/>
        <v>0</v>
      </c>
      <c r="BS31" s="83">
        <f t="shared" si="17"/>
        <v>0</v>
      </c>
      <c r="BT31" s="275"/>
      <c r="BV31" s="275"/>
      <c r="BX31" s="275"/>
      <c r="BZ31" s="275"/>
      <c r="CA31" s="117"/>
      <c r="CD31" s="289">
        <f t="shared" si="18"/>
        <v>0</v>
      </c>
      <c r="CE31" s="289">
        <f t="shared" si="19"/>
        <v>0</v>
      </c>
      <c r="CF31" s="289">
        <f t="shared" si="20"/>
        <v>0</v>
      </c>
      <c r="CG31" s="275"/>
      <c r="CI31" s="275"/>
      <c r="CK31" s="275"/>
      <c r="CM31" s="275"/>
      <c r="CO31" s="289">
        <f t="shared" si="21"/>
        <v>0</v>
      </c>
      <c r="CP31" s="289">
        <f t="shared" si="22"/>
        <v>0</v>
      </c>
      <c r="CQ31" s="289">
        <f t="shared" si="23"/>
        <v>0</v>
      </c>
      <c r="CR31" s="275"/>
      <c r="CT31" s="275"/>
      <c r="CV31" s="275"/>
      <c r="CX31" s="320"/>
      <c r="CY31" s="320"/>
      <c r="CZ31" s="275"/>
      <c r="DB31" s="289">
        <f t="shared" si="24"/>
        <v>0</v>
      </c>
      <c r="DC31" s="289">
        <f t="shared" si="25"/>
        <v>0</v>
      </c>
      <c r="DD31" s="289">
        <f t="shared" si="26"/>
        <v>0</v>
      </c>
      <c r="DE31" s="177"/>
      <c r="DG31" s="177"/>
      <c r="DI31" s="177"/>
      <c r="DK31" s="177"/>
      <c r="DM31" s="289">
        <f t="shared" si="27"/>
        <v>0</v>
      </c>
      <c r="DN31" s="289">
        <f t="shared" si="28"/>
        <v>0</v>
      </c>
      <c r="DO31" s="289">
        <f t="shared" si="29"/>
        <v>0</v>
      </c>
    </row>
    <row r="32" spans="1:119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30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89">
        <f t="shared" si="12"/>
        <v>0</v>
      </c>
      <c r="BG32" s="289">
        <f t="shared" si="13"/>
        <v>6</v>
      </c>
      <c r="BH32" s="289">
        <f t="shared" si="14"/>
        <v>6</v>
      </c>
      <c r="BI32" s="275"/>
      <c r="BK32" s="275"/>
      <c r="BM32" s="276"/>
      <c r="BO32" s="275"/>
      <c r="BQ32" s="83">
        <f t="shared" si="15"/>
        <v>0</v>
      </c>
      <c r="BR32" s="83">
        <f t="shared" si="16"/>
        <v>0</v>
      </c>
      <c r="BS32" s="83">
        <f t="shared" si="17"/>
        <v>0</v>
      </c>
      <c r="BT32" s="275"/>
      <c r="BV32" s="275"/>
      <c r="BX32" s="275"/>
      <c r="BZ32" s="275"/>
      <c r="CA32" s="117"/>
      <c r="CD32" s="289">
        <f t="shared" si="18"/>
        <v>0</v>
      </c>
      <c r="CE32" s="289">
        <f t="shared" si="19"/>
        <v>0</v>
      </c>
      <c r="CF32" s="289">
        <f t="shared" si="20"/>
        <v>0</v>
      </c>
      <c r="CG32" s="275"/>
      <c r="CI32" s="275"/>
      <c r="CK32" s="275"/>
      <c r="CM32" s="275"/>
      <c r="CO32" s="289">
        <f t="shared" si="21"/>
        <v>0</v>
      </c>
      <c r="CP32" s="289">
        <f t="shared" si="22"/>
        <v>0</v>
      </c>
      <c r="CQ32" s="289">
        <f t="shared" si="23"/>
        <v>0</v>
      </c>
      <c r="CR32" s="275"/>
      <c r="CT32" s="275"/>
      <c r="CV32" s="275"/>
      <c r="CX32" s="320"/>
      <c r="CY32" s="320"/>
      <c r="CZ32" s="275"/>
      <c r="DB32" s="289">
        <f t="shared" si="24"/>
        <v>0</v>
      </c>
      <c r="DC32" s="289">
        <f t="shared" si="25"/>
        <v>0</v>
      </c>
      <c r="DD32" s="289">
        <f t="shared" si="26"/>
        <v>0</v>
      </c>
      <c r="DE32" s="177"/>
      <c r="DG32" s="177"/>
      <c r="DI32" s="177"/>
      <c r="DK32" s="177"/>
      <c r="DM32" s="289">
        <f t="shared" si="27"/>
        <v>0</v>
      </c>
      <c r="DN32" s="289">
        <f t="shared" si="28"/>
        <v>0</v>
      </c>
      <c r="DO32" s="289">
        <f t="shared" si="29"/>
        <v>0</v>
      </c>
    </row>
    <row r="33" spans="1:119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30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275"/>
      <c r="BK33" s="275"/>
      <c r="BM33" s="276"/>
      <c r="BO33" s="275"/>
      <c r="BQ33" s="83">
        <f t="shared" si="15"/>
        <v>0</v>
      </c>
      <c r="BR33" s="83">
        <f t="shared" si="16"/>
        <v>0</v>
      </c>
      <c r="BS33" s="83">
        <f t="shared" si="17"/>
        <v>0</v>
      </c>
      <c r="BT33" s="275"/>
      <c r="BV33" s="275"/>
      <c r="BX33" s="275"/>
      <c r="BZ33" s="275"/>
      <c r="CA33" s="117"/>
      <c r="CD33" s="289">
        <f t="shared" si="18"/>
        <v>0</v>
      </c>
      <c r="CE33" s="289">
        <f t="shared" si="19"/>
        <v>0</v>
      </c>
      <c r="CF33" s="289">
        <f t="shared" si="20"/>
        <v>0</v>
      </c>
      <c r="CG33" s="275"/>
      <c r="CI33" s="275"/>
      <c r="CK33" s="275"/>
      <c r="CM33" s="275"/>
      <c r="CO33" s="289">
        <f t="shared" si="21"/>
        <v>0</v>
      </c>
      <c r="CP33" s="289">
        <f t="shared" si="22"/>
        <v>0</v>
      </c>
      <c r="CQ33" s="289">
        <f t="shared" si="23"/>
        <v>0</v>
      </c>
      <c r="CR33" s="275"/>
      <c r="CT33" s="275"/>
      <c r="CV33" s="275"/>
      <c r="CX33" s="320"/>
      <c r="CY33" s="320"/>
      <c r="CZ33" s="275"/>
      <c r="DB33" s="289">
        <f t="shared" si="24"/>
        <v>0</v>
      </c>
      <c r="DC33" s="289">
        <f t="shared" si="25"/>
        <v>0</v>
      </c>
      <c r="DD33" s="289">
        <f t="shared" si="26"/>
        <v>0</v>
      </c>
      <c r="DE33" s="177"/>
      <c r="DG33" s="177"/>
      <c r="DI33" s="177"/>
      <c r="DK33" s="177"/>
      <c r="DM33" s="289">
        <f t="shared" si="27"/>
        <v>0</v>
      </c>
      <c r="DN33" s="289">
        <f t="shared" si="28"/>
        <v>0</v>
      </c>
      <c r="DO33" s="289">
        <f t="shared" si="29"/>
        <v>0</v>
      </c>
    </row>
    <row r="34" spans="1:119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30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277"/>
      <c r="BK34" s="277"/>
      <c r="BM34" s="276"/>
      <c r="BO34" s="277"/>
      <c r="BQ34" s="83">
        <f t="shared" si="15"/>
        <v>0</v>
      </c>
      <c r="BR34" s="83">
        <f t="shared" si="16"/>
        <v>0</v>
      </c>
      <c r="BS34" s="83">
        <f t="shared" si="17"/>
        <v>0</v>
      </c>
      <c r="BT34" s="277"/>
      <c r="BV34" s="277"/>
      <c r="BX34" s="277"/>
      <c r="BZ34" s="277"/>
      <c r="CA34" s="117"/>
      <c r="CD34" s="289">
        <f t="shared" si="18"/>
        <v>0</v>
      </c>
      <c r="CE34" s="289">
        <f t="shared" si="19"/>
        <v>0</v>
      </c>
      <c r="CF34" s="289">
        <f t="shared" si="20"/>
        <v>0</v>
      </c>
      <c r="CG34" s="277"/>
      <c r="CI34" s="277"/>
      <c r="CK34" s="277"/>
      <c r="CM34" s="277"/>
      <c r="CO34" s="289">
        <f t="shared" si="21"/>
        <v>0</v>
      </c>
      <c r="CP34" s="289">
        <f t="shared" si="22"/>
        <v>0</v>
      </c>
      <c r="CQ34" s="289">
        <f t="shared" si="23"/>
        <v>0</v>
      </c>
      <c r="CR34" s="277"/>
      <c r="CT34" s="277"/>
      <c r="CV34" s="277"/>
      <c r="CX34" s="320"/>
      <c r="CY34" s="320"/>
      <c r="CZ34" s="277"/>
      <c r="DB34" s="289">
        <f t="shared" si="24"/>
        <v>0</v>
      </c>
      <c r="DC34" s="289">
        <f t="shared" si="25"/>
        <v>0</v>
      </c>
      <c r="DD34" s="289">
        <f t="shared" si="26"/>
        <v>0</v>
      </c>
      <c r="DE34" s="177"/>
      <c r="DG34" s="177"/>
      <c r="DI34" s="177"/>
      <c r="DK34" s="178"/>
      <c r="DM34" s="289">
        <f t="shared" si="27"/>
        <v>0</v>
      </c>
      <c r="DN34" s="289">
        <f t="shared" si="28"/>
        <v>0</v>
      </c>
      <c r="DO34" s="289">
        <f t="shared" si="29"/>
        <v>0</v>
      </c>
    </row>
    <row r="35" spans="1:119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30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89">
        <f t="shared" si="12"/>
        <v>220</v>
      </c>
      <c r="BG35" s="289">
        <f t="shared" si="13"/>
        <v>185</v>
      </c>
      <c r="BH35" s="289">
        <f t="shared" si="14"/>
        <v>405</v>
      </c>
      <c r="BI35" s="275">
        <v>70</v>
      </c>
      <c r="BK35" s="275">
        <v>80</v>
      </c>
      <c r="BM35" s="276">
        <v>100</v>
      </c>
      <c r="BO35" s="275">
        <v>100</v>
      </c>
      <c r="BQ35" s="83">
        <f t="shared" si="15"/>
        <v>350</v>
      </c>
      <c r="BR35" s="83">
        <f t="shared" si="16"/>
        <v>0</v>
      </c>
      <c r="BS35" s="83">
        <f t="shared" si="17"/>
        <v>350</v>
      </c>
      <c r="BT35" s="275">
        <v>80</v>
      </c>
      <c r="BV35" s="275">
        <v>90</v>
      </c>
      <c r="BX35" s="275">
        <v>70</v>
      </c>
      <c r="BZ35" s="275">
        <v>80</v>
      </c>
      <c r="CA35" s="117"/>
      <c r="CD35" s="289">
        <f t="shared" si="18"/>
        <v>320</v>
      </c>
      <c r="CE35" s="289">
        <f t="shared" si="19"/>
        <v>0</v>
      </c>
      <c r="CF35" s="289">
        <f t="shared" si="20"/>
        <v>320</v>
      </c>
      <c r="CG35" s="275">
        <v>80</v>
      </c>
      <c r="CI35" s="275">
        <v>80</v>
      </c>
      <c r="CK35" s="275">
        <v>80</v>
      </c>
      <c r="CM35" s="275">
        <v>80</v>
      </c>
      <c r="CO35" s="289">
        <f t="shared" si="21"/>
        <v>320</v>
      </c>
      <c r="CP35" s="289">
        <f t="shared" si="22"/>
        <v>0</v>
      </c>
      <c r="CQ35" s="289">
        <f t="shared" si="23"/>
        <v>320</v>
      </c>
      <c r="CR35" s="275">
        <v>80</v>
      </c>
      <c r="CT35" s="275">
        <v>90</v>
      </c>
      <c r="CV35" s="275">
        <v>70</v>
      </c>
      <c r="CX35" s="320"/>
      <c r="CY35" s="320"/>
      <c r="CZ35" s="275">
        <v>80</v>
      </c>
      <c r="DB35" s="289">
        <f t="shared" si="24"/>
        <v>320</v>
      </c>
      <c r="DC35" s="289">
        <f t="shared" si="25"/>
        <v>0</v>
      </c>
      <c r="DD35" s="289">
        <f t="shared" si="26"/>
        <v>320</v>
      </c>
      <c r="DE35" s="177">
        <v>80</v>
      </c>
      <c r="DG35" s="177">
        <v>90</v>
      </c>
      <c r="DI35" s="177">
        <v>80</v>
      </c>
      <c r="DK35" s="178">
        <v>50</v>
      </c>
      <c r="DM35" s="289">
        <f t="shared" si="27"/>
        <v>300</v>
      </c>
      <c r="DN35" s="289">
        <f t="shared" si="28"/>
        <v>0</v>
      </c>
      <c r="DO35" s="289">
        <f t="shared" si="29"/>
        <v>300</v>
      </c>
    </row>
    <row r="36" spans="1:119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30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89">
        <f t="shared" si="12"/>
        <v>150</v>
      </c>
      <c r="BG36" s="289">
        <f t="shared" si="13"/>
        <v>39</v>
      </c>
      <c r="BH36" s="289">
        <f t="shared" si="14"/>
        <v>189</v>
      </c>
      <c r="BI36" s="275">
        <v>40</v>
      </c>
      <c r="BK36" s="275">
        <v>50</v>
      </c>
      <c r="BM36" s="276">
        <v>50</v>
      </c>
      <c r="BO36" s="275">
        <v>60</v>
      </c>
      <c r="BQ36" s="83">
        <f t="shared" si="15"/>
        <v>200</v>
      </c>
      <c r="BR36" s="83">
        <f t="shared" si="16"/>
        <v>0</v>
      </c>
      <c r="BS36" s="83">
        <f t="shared" si="17"/>
        <v>200</v>
      </c>
      <c r="BT36" s="275">
        <v>50</v>
      </c>
      <c r="BV36" s="275">
        <v>30</v>
      </c>
      <c r="BX36" s="275">
        <v>20</v>
      </c>
      <c r="BZ36" s="275">
        <v>40</v>
      </c>
      <c r="CA36" s="117"/>
      <c r="CD36" s="289">
        <f t="shared" si="18"/>
        <v>140</v>
      </c>
      <c r="CE36" s="289">
        <f t="shared" si="19"/>
        <v>0</v>
      </c>
      <c r="CF36" s="289">
        <f t="shared" si="20"/>
        <v>140</v>
      </c>
      <c r="CG36" s="275">
        <v>40</v>
      </c>
      <c r="CI36" s="275">
        <v>50</v>
      </c>
      <c r="CK36" s="275">
        <v>40</v>
      </c>
      <c r="CM36" s="275">
        <v>40</v>
      </c>
      <c r="CO36" s="289">
        <f t="shared" si="21"/>
        <v>170</v>
      </c>
      <c r="CP36" s="289">
        <f t="shared" si="22"/>
        <v>0</v>
      </c>
      <c r="CQ36" s="289">
        <f t="shared" si="23"/>
        <v>170</v>
      </c>
      <c r="CR36" s="275">
        <v>50</v>
      </c>
      <c r="CT36" s="275">
        <v>30</v>
      </c>
      <c r="CV36" s="275">
        <v>20</v>
      </c>
      <c r="CX36" s="320"/>
      <c r="CY36" s="320"/>
      <c r="CZ36" s="275">
        <v>40</v>
      </c>
      <c r="DB36" s="289">
        <f t="shared" si="24"/>
        <v>140</v>
      </c>
      <c r="DC36" s="289">
        <f t="shared" si="25"/>
        <v>0</v>
      </c>
      <c r="DD36" s="289">
        <f t="shared" si="26"/>
        <v>140</v>
      </c>
      <c r="DE36" s="177">
        <v>40</v>
      </c>
      <c r="DG36" s="177">
        <v>40</v>
      </c>
      <c r="DI36" s="177">
        <v>40</v>
      </c>
      <c r="DK36" s="177">
        <v>20</v>
      </c>
      <c r="DM36" s="289">
        <f t="shared" si="27"/>
        <v>140</v>
      </c>
      <c r="DN36" s="289">
        <f t="shared" si="28"/>
        <v>0</v>
      </c>
      <c r="DO36" s="289">
        <f t="shared" si="29"/>
        <v>140</v>
      </c>
    </row>
    <row r="37" spans="1:119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30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89">
        <f t="shared" si="12"/>
        <v>260</v>
      </c>
      <c r="BG37" s="289">
        <f t="shared" si="13"/>
        <v>0</v>
      </c>
      <c r="BH37" s="289">
        <f t="shared" si="14"/>
        <v>260</v>
      </c>
      <c r="BI37" s="275">
        <v>90</v>
      </c>
      <c r="BK37" s="275">
        <v>130</v>
      </c>
      <c r="BM37" s="276">
        <v>150</v>
      </c>
      <c r="BO37" s="275">
        <v>150</v>
      </c>
      <c r="BQ37" s="83">
        <f t="shared" si="15"/>
        <v>520</v>
      </c>
      <c r="BR37" s="83">
        <f t="shared" si="16"/>
        <v>0</v>
      </c>
      <c r="BS37" s="83">
        <f t="shared" si="17"/>
        <v>520</v>
      </c>
      <c r="BT37" s="275">
        <v>130</v>
      </c>
      <c r="BV37" s="275">
        <v>120</v>
      </c>
      <c r="BX37" s="275">
        <v>100</v>
      </c>
      <c r="BZ37" s="275">
        <v>90</v>
      </c>
      <c r="CA37" s="117"/>
      <c r="CD37" s="289">
        <f t="shared" si="18"/>
        <v>440</v>
      </c>
      <c r="CE37" s="289">
        <f t="shared" si="19"/>
        <v>0</v>
      </c>
      <c r="CF37" s="289">
        <f t="shared" si="20"/>
        <v>440</v>
      </c>
      <c r="CG37" s="275">
        <v>90</v>
      </c>
      <c r="CI37" s="275">
        <v>130</v>
      </c>
      <c r="CK37" s="275">
        <v>90</v>
      </c>
      <c r="CM37" s="275">
        <v>90</v>
      </c>
      <c r="CO37" s="289">
        <f t="shared" si="21"/>
        <v>400</v>
      </c>
      <c r="CP37" s="289">
        <f t="shared" si="22"/>
        <v>0</v>
      </c>
      <c r="CQ37" s="289">
        <f t="shared" si="23"/>
        <v>400</v>
      </c>
      <c r="CR37" s="275">
        <v>130</v>
      </c>
      <c r="CT37" s="275">
        <v>120</v>
      </c>
      <c r="CV37" s="275">
        <v>100</v>
      </c>
      <c r="CX37" s="320"/>
      <c r="CY37" s="320"/>
      <c r="CZ37" s="275">
        <v>90</v>
      </c>
      <c r="DB37" s="289">
        <f t="shared" si="24"/>
        <v>440</v>
      </c>
      <c r="DC37" s="289">
        <f t="shared" si="25"/>
        <v>0</v>
      </c>
      <c r="DD37" s="289">
        <f t="shared" si="26"/>
        <v>440</v>
      </c>
      <c r="DE37" s="177">
        <v>90</v>
      </c>
      <c r="DG37" s="177">
        <v>90</v>
      </c>
      <c r="DI37" s="177">
        <v>90</v>
      </c>
      <c r="DK37" s="177">
        <v>50</v>
      </c>
      <c r="DM37" s="289">
        <f t="shared" si="27"/>
        <v>320</v>
      </c>
      <c r="DN37" s="289">
        <f t="shared" si="28"/>
        <v>0</v>
      </c>
      <c r="DO37" s="289">
        <f t="shared" si="29"/>
        <v>320</v>
      </c>
    </row>
    <row r="38" spans="1:119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30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89">
        <f t="shared" si="12"/>
        <v>0</v>
      </c>
      <c r="BG38" s="289">
        <f t="shared" si="13"/>
        <v>13</v>
      </c>
      <c r="BH38" s="289">
        <f t="shared" si="14"/>
        <v>13</v>
      </c>
      <c r="BI38" s="275"/>
      <c r="BK38" s="275"/>
      <c r="BM38" s="276"/>
      <c r="BO38" s="275"/>
      <c r="BQ38" s="83">
        <f t="shared" si="15"/>
        <v>0</v>
      </c>
      <c r="BR38" s="83">
        <f t="shared" si="16"/>
        <v>0</v>
      </c>
      <c r="BS38" s="83">
        <f t="shared" si="17"/>
        <v>0</v>
      </c>
      <c r="BT38" s="275"/>
      <c r="BV38" s="275"/>
      <c r="BX38" s="275"/>
      <c r="BZ38" s="275"/>
      <c r="CA38" s="117"/>
      <c r="CD38" s="289">
        <f t="shared" si="18"/>
        <v>0</v>
      </c>
      <c r="CE38" s="289">
        <f t="shared" si="19"/>
        <v>0</v>
      </c>
      <c r="CF38" s="289">
        <f t="shared" si="20"/>
        <v>0</v>
      </c>
      <c r="CG38" s="275"/>
      <c r="CI38" s="275"/>
      <c r="CK38" s="275"/>
      <c r="CM38" s="275"/>
      <c r="CO38" s="289">
        <f t="shared" si="21"/>
        <v>0</v>
      </c>
      <c r="CP38" s="289">
        <f t="shared" si="22"/>
        <v>0</v>
      </c>
      <c r="CQ38" s="289">
        <f t="shared" si="23"/>
        <v>0</v>
      </c>
      <c r="CR38" s="275"/>
      <c r="CT38" s="275"/>
      <c r="CV38" s="275"/>
      <c r="CX38" s="320"/>
      <c r="CY38" s="320"/>
      <c r="CZ38" s="275"/>
      <c r="DB38" s="289">
        <f t="shared" si="24"/>
        <v>0</v>
      </c>
      <c r="DC38" s="289">
        <f t="shared" si="25"/>
        <v>0</v>
      </c>
      <c r="DD38" s="289">
        <f t="shared" si="26"/>
        <v>0</v>
      </c>
      <c r="DE38" s="177">
        <v>1</v>
      </c>
      <c r="DG38" s="177">
        <v>1</v>
      </c>
      <c r="DI38" s="177">
        <v>1</v>
      </c>
      <c r="DK38" s="177"/>
      <c r="DM38" s="289">
        <f t="shared" si="27"/>
        <v>3</v>
      </c>
      <c r="DN38" s="289">
        <f t="shared" si="28"/>
        <v>0</v>
      </c>
      <c r="DO38" s="289">
        <f t="shared" si="29"/>
        <v>3</v>
      </c>
    </row>
    <row r="39" spans="1:119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30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275"/>
      <c r="BK39" s="275"/>
      <c r="BM39" s="276"/>
      <c r="BO39" s="275"/>
      <c r="BQ39" s="83">
        <f t="shared" si="15"/>
        <v>0</v>
      </c>
      <c r="BR39" s="83">
        <f t="shared" si="16"/>
        <v>0</v>
      </c>
      <c r="BS39" s="83">
        <f t="shared" si="17"/>
        <v>0</v>
      </c>
      <c r="BT39" s="275"/>
      <c r="BV39" s="275"/>
      <c r="BX39" s="275"/>
      <c r="BZ39" s="275"/>
      <c r="CA39" s="117"/>
      <c r="CD39" s="289">
        <f t="shared" si="18"/>
        <v>0</v>
      </c>
      <c r="CE39" s="289">
        <f t="shared" si="19"/>
        <v>0</v>
      </c>
      <c r="CF39" s="289">
        <f t="shared" si="20"/>
        <v>0</v>
      </c>
      <c r="CG39" s="275"/>
      <c r="CI39" s="275"/>
      <c r="CK39" s="275"/>
      <c r="CM39" s="275"/>
      <c r="CO39" s="289">
        <f t="shared" si="21"/>
        <v>0</v>
      </c>
      <c r="CP39" s="289">
        <f t="shared" si="22"/>
        <v>0</v>
      </c>
      <c r="CQ39" s="289">
        <f t="shared" si="23"/>
        <v>0</v>
      </c>
      <c r="CR39" s="275"/>
      <c r="CT39" s="275"/>
      <c r="CV39" s="275"/>
      <c r="CX39" s="320"/>
      <c r="CY39" s="320"/>
      <c r="CZ39" s="275"/>
      <c r="DB39" s="289">
        <f t="shared" si="24"/>
        <v>0</v>
      </c>
      <c r="DC39" s="289">
        <f t="shared" si="25"/>
        <v>0</v>
      </c>
      <c r="DD39" s="289">
        <f t="shared" si="26"/>
        <v>0</v>
      </c>
      <c r="DE39" s="177"/>
      <c r="DG39" s="177"/>
      <c r="DI39" s="177"/>
      <c r="DK39" s="177"/>
      <c r="DM39" s="289">
        <f t="shared" si="27"/>
        <v>0</v>
      </c>
      <c r="DN39" s="289">
        <f t="shared" si="28"/>
        <v>0</v>
      </c>
      <c r="DO39" s="289">
        <f t="shared" si="29"/>
        <v>0</v>
      </c>
    </row>
    <row r="40" spans="1:119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30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89">
        <f t="shared" si="12"/>
        <v>3900</v>
      </c>
      <c r="BG40" s="289">
        <f t="shared" si="13"/>
        <v>2250</v>
      </c>
      <c r="BH40" s="289">
        <f t="shared" si="14"/>
        <v>6150</v>
      </c>
      <c r="BI40" s="275">
        <v>1000</v>
      </c>
      <c r="BK40" s="275">
        <v>1200</v>
      </c>
      <c r="BM40" s="276">
        <v>1500</v>
      </c>
      <c r="BO40" s="275">
        <v>1500</v>
      </c>
      <c r="BQ40" s="83">
        <f t="shared" si="15"/>
        <v>5200</v>
      </c>
      <c r="BR40" s="83">
        <f t="shared" si="16"/>
        <v>0</v>
      </c>
      <c r="BS40" s="83">
        <f t="shared" si="17"/>
        <v>5200</v>
      </c>
      <c r="BT40" s="275">
        <v>1800</v>
      </c>
      <c r="BV40" s="275">
        <v>1700</v>
      </c>
      <c r="BX40" s="275">
        <v>2000</v>
      </c>
      <c r="BZ40" s="275">
        <v>1800</v>
      </c>
      <c r="CA40" s="117"/>
      <c r="CD40" s="289">
        <f t="shared" si="18"/>
        <v>7300</v>
      </c>
      <c r="CE40" s="289">
        <f t="shared" si="19"/>
        <v>0</v>
      </c>
      <c r="CF40" s="289">
        <f t="shared" si="20"/>
        <v>7300</v>
      </c>
      <c r="CG40" s="275">
        <v>1800</v>
      </c>
      <c r="CI40" s="275">
        <v>1700</v>
      </c>
      <c r="CK40" s="275">
        <v>1600</v>
      </c>
      <c r="CM40" s="275">
        <v>1400</v>
      </c>
      <c r="CO40" s="289">
        <f t="shared" si="21"/>
        <v>6500</v>
      </c>
      <c r="CP40" s="289">
        <f t="shared" si="22"/>
        <v>0</v>
      </c>
      <c r="CQ40" s="289">
        <f t="shared" si="23"/>
        <v>6500</v>
      </c>
      <c r="CR40" s="275">
        <v>1800</v>
      </c>
      <c r="CT40" s="275">
        <v>1700</v>
      </c>
      <c r="CV40" s="275">
        <v>2000</v>
      </c>
      <c r="CX40" s="320"/>
      <c r="CY40" s="320"/>
      <c r="CZ40" s="275">
        <v>1800</v>
      </c>
      <c r="DB40" s="289">
        <f t="shared" si="24"/>
        <v>7300</v>
      </c>
      <c r="DC40" s="289">
        <f t="shared" si="25"/>
        <v>0</v>
      </c>
      <c r="DD40" s="289">
        <f t="shared" si="26"/>
        <v>7300</v>
      </c>
      <c r="DE40" s="177">
        <v>1300</v>
      </c>
      <c r="DG40" s="177">
        <v>1200</v>
      </c>
      <c r="DI40" s="177">
        <v>1100</v>
      </c>
      <c r="DK40" s="177">
        <v>1300</v>
      </c>
      <c r="DM40" s="289">
        <f t="shared" si="27"/>
        <v>4900</v>
      </c>
      <c r="DN40" s="289">
        <f t="shared" si="28"/>
        <v>0</v>
      </c>
      <c r="DO40" s="289">
        <f t="shared" si="29"/>
        <v>4900</v>
      </c>
    </row>
    <row r="41" spans="1:119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30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89">
        <f t="shared" si="12"/>
        <v>1500</v>
      </c>
      <c r="BG41" s="289">
        <f t="shared" si="13"/>
        <v>250</v>
      </c>
      <c r="BH41" s="289">
        <f t="shared" si="14"/>
        <v>1750</v>
      </c>
      <c r="BI41" s="275">
        <v>400</v>
      </c>
      <c r="BK41" s="275">
        <v>600</v>
      </c>
      <c r="BM41" s="276">
        <v>700</v>
      </c>
      <c r="BO41" s="275">
        <v>600</v>
      </c>
      <c r="BQ41" s="83">
        <f t="shared" si="15"/>
        <v>2300</v>
      </c>
      <c r="BR41" s="83">
        <f t="shared" si="16"/>
        <v>0</v>
      </c>
      <c r="BS41" s="83">
        <f t="shared" si="17"/>
        <v>2300</v>
      </c>
      <c r="BT41" s="275">
        <v>700</v>
      </c>
      <c r="BV41" s="275">
        <v>600</v>
      </c>
      <c r="BX41" s="275">
        <v>700</v>
      </c>
      <c r="BZ41" s="275">
        <v>800</v>
      </c>
      <c r="CA41" s="117"/>
      <c r="CD41" s="289">
        <f t="shared" si="18"/>
        <v>2800</v>
      </c>
      <c r="CE41" s="289">
        <f t="shared" si="19"/>
        <v>0</v>
      </c>
      <c r="CF41" s="289">
        <f t="shared" si="20"/>
        <v>2800</v>
      </c>
      <c r="CG41" s="275">
        <v>800</v>
      </c>
      <c r="CI41" s="275">
        <v>700</v>
      </c>
      <c r="CK41" s="275">
        <v>800</v>
      </c>
      <c r="CM41" s="275">
        <v>800</v>
      </c>
      <c r="CO41" s="289">
        <f t="shared" si="21"/>
        <v>3100</v>
      </c>
      <c r="CP41" s="289">
        <f t="shared" si="22"/>
        <v>0</v>
      </c>
      <c r="CQ41" s="289">
        <f t="shared" si="23"/>
        <v>3100</v>
      </c>
      <c r="CR41" s="275">
        <v>700</v>
      </c>
      <c r="CT41" s="275">
        <v>600</v>
      </c>
      <c r="CV41" s="275">
        <v>700</v>
      </c>
      <c r="CX41" s="320"/>
      <c r="CY41" s="320"/>
      <c r="CZ41" s="275">
        <v>800</v>
      </c>
      <c r="DB41" s="289">
        <f t="shared" si="24"/>
        <v>2800</v>
      </c>
      <c r="DC41" s="289">
        <f t="shared" si="25"/>
        <v>0</v>
      </c>
      <c r="DD41" s="289">
        <f t="shared" si="26"/>
        <v>2800</v>
      </c>
      <c r="DE41" s="177">
        <v>700</v>
      </c>
      <c r="DG41" s="177">
        <v>400</v>
      </c>
      <c r="DI41" s="177">
        <v>500</v>
      </c>
      <c r="DK41" s="177">
        <v>600</v>
      </c>
      <c r="DM41" s="289">
        <f t="shared" si="27"/>
        <v>2200</v>
      </c>
      <c r="DN41" s="289">
        <f t="shared" si="28"/>
        <v>0</v>
      </c>
      <c r="DO41" s="289">
        <f t="shared" si="29"/>
        <v>2200</v>
      </c>
    </row>
    <row r="42" spans="1:119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30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89">
        <f t="shared" si="12"/>
        <v>8</v>
      </c>
      <c r="BG42" s="289">
        <f t="shared" si="13"/>
        <v>6</v>
      </c>
      <c r="BH42" s="289">
        <f t="shared" si="14"/>
        <v>14</v>
      </c>
      <c r="BI42" s="275">
        <v>2</v>
      </c>
      <c r="BK42" s="275">
        <v>2</v>
      </c>
      <c r="BM42" s="276">
        <v>2</v>
      </c>
      <c r="BO42" s="275">
        <v>2</v>
      </c>
      <c r="BQ42" s="83">
        <f t="shared" si="15"/>
        <v>8</v>
      </c>
      <c r="BR42" s="83">
        <f t="shared" si="16"/>
        <v>0</v>
      </c>
      <c r="BS42" s="83">
        <f t="shared" si="17"/>
        <v>8</v>
      </c>
      <c r="BT42" s="275">
        <v>2</v>
      </c>
      <c r="BV42" s="275">
        <v>2</v>
      </c>
      <c r="BX42" s="275">
        <v>2</v>
      </c>
      <c r="BZ42" s="275">
        <v>2</v>
      </c>
      <c r="CA42" s="117"/>
      <c r="CD42" s="289">
        <f t="shared" si="18"/>
        <v>8</v>
      </c>
      <c r="CE42" s="289">
        <f t="shared" si="19"/>
        <v>0</v>
      </c>
      <c r="CF42" s="289">
        <f t="shared" si="20"/>
        <v>8</v>
      </c>
      <c r="CG42" s="275">
        <v>2</v>
      </c>
      <c r="CI42" s="275">
        <v>2</v>
      </c>
      <c r="CK42" s="275">
        <v>2</v>
      </c>
      <c r="CM42" s="275">
        <v>2</v>
      </c>
      <c r="CO42" s="289">
        <f t="shared" si="21"/>
        <v>8</v>
      </c>
      <c r="CP42" s="289">
        <f t="shared" si="22"/>
        <v>0</v>
      </c>
      <c r="CQ42" s="289">
        <f t="shared" si="23"/>
        <v>8</v>
      </c>
      <c r="CR42" s="275">
        <v>2</v>
      </c>
      <c r="CT42" s="275">
        <v>2</v>
      </c>
      <c r="CV42" s="275">
        <v>2</v>
      </c>
      <c r="CX42" s="320"/>
      <c r="CY42" s="320"/>
      <c r="CZ42" s="275">
        <v>2</v>
      </c>
      <c r="DB42" s="289">
        <f t="shared" si="24"/>
        <v>8</v>
      </c>
      <c r="DC42" s="289">
        <f t="shared" si="25"/>
        <v>0</v>
      </c>
      <c r="DD42" s="289">
        <f t="shared" si="26"/>
        <v>8</v>
      </c>
      <c r="DE42" s="177">
        <v>2</v>
      </c>
      <c r="DG42" s="177">
        <v>2</v>
      </c>
      <c r="DI42" s="177">
        <v>2</v>
      </c>
      <c r="DK42" s="177">
        <v>2</v>
      </c>
      <c r="DM42" s="289">
        <f t="shared" si="27"/>
        <v>8</v>
      </c>
      <c r="DN42" s="289">
        <f t="shared" si="28"/>
        <v>0</v>
      </c>
      <c r="DO42" s="289">
        <f t="shared" si="29"/>
        <v>8</v>
      </c>
    </row>
    <row r="43" spans="1:119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30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89">
        <f t="shared" si="12"/>
        <v>0</v>
      </c>
      <c r="BG43" s="289">
        <f t="shared" si="13"/>
        <v>3</v>
      </c>
      <c r="BH43" s="289">
        <f t="shared" si="14"/>
        <v>3</v>
      </c>
      <c r="BI43" s="275"/>
      <c r="BK43" s="275"/>
      <c r="BM43" s="276"/>
      <c r="BO43" s="275"/>
      <c r="BQ43" s="83">
        <f t="shared" si="15"/>
        <v>0</v>
      </c>
      <c r="BR43" s="83">
        <f t="shared" si="16"/>
        <v>0</v>
      </c>
      <c r="BS43" s="83">
        <f t="shared" si="17"/>
        <v>0</v>
      </c>
      <c r="BT43" s="275"/>
      <c r="BV43" s="275"/>
      <c r="BX43" s="275"/>
      <c r="BZ43" s="275"/>
      <c r="CA43" s="117"/>
      <c r="CD43" s="289">
        <f t="shared" si="18"/>
        <v>0</v>
      </c>
      <c r="CE43" s="289">
        <f t="shared" si="19"/>
        <v>0</v>
      </c>
      <c r="CF43" s="289">
        <f t="shared" si="20"/>
        <v>0</v>
      </c>
      <c r="CG43" s="275"/>
      <c r="CI43" s="275"/>
      <c r="CK43" s="275"/>
      <c r="CM43" s="275"/>
      <c r="CO43" s="289">
        <f t="shared" si="21"/>
        <v>0</v>
      </c>
      <c r="CP43" s="289">
        <f t="shared" si="22"/>
        <v>0</v>
      </c>
      <c r="CQ43" s="289">
        <f t="shared" si="23"/>
        <v>0</v>
      </c>
      <c r="CR43" s="275"/>
      <c r="CT43" s="275"/>
      <c r="CV43" s="275"/>
      <c r="CX43" s="320"/>
      <c r="CY43" s="320"/>
      <c r="CZ43" s="275"/>
      <c r="DB43" s="289">
        <f t="shared" si="24"/>
        <v>0</v>
      </c>
      <c r="DC43" s="289">
        <f t="shared" si="25"/>
        <v>0</v>
      </c>
      <c r="DD43" s="289">
        <f t="shared" si="26"/>
        <v>0</v>
      </c>
      <c r="DE43" s="177"/>
      <c r="DG43" s="177"/>
      <c r="DI43" s="177"/>
      <c r="DK43" s="177"/>
      <c r="DM43" s="289">
        <f t="shared" si="27"/>
        <v>0</v>
      </c>
      <c r="DN43" s="289">
        <f t="shared" si="28"/>
        <v>0</v>
      </c>
      <c r="DO43" s="289">
        <f t="shared" si="29"/>
        <v>0</v>
      </c>
    </row>
    <row r="44" spans="1:119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30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89">
        <f t="shared" si="12"/>
        <v>200</v>
      </c>
      <c r="BG44" s="289">
        <f t="shared" si="13"/>
        <v>2</v>
      </c>
      <c r="BH44" s="289">
        <f t="shared" si="14"/>
        <v>202</v>
      </c>
      <c r="BI44" s="275">
        <v>50</v>
      </c>
      <c r="BK44" s="275">
        <v>60</v>
      </c>
      <c r="BM44" s="276">
        <v>80</v>
      </c>
      <c r="BO44" s="275">
        <v>60</v>
      </c>
      <c r="BQ44" s="83">
        <f t="shared" si="15"/>
        <v>250</v>
      </c>
      <c r="BR44" s="83">
        <f t="shared" si="16"/>
        <v>0</v>
      </c>
      <c r="BS44" s="83">
        <f t="shared" si="17"/>
        <v>250</v>
      </c>
      <c r="BT44" s="275">
        <v>60</v>
      </c>
      <c r="BV44" s="275">
        <v>70</v>
      </c>
      <c r="BX44" s="275">
        <v>80</v>
      </c>
      <c r="BZ44" s="275">
        <v>50</v>
      </c>
      <c r="CA44" s="117"/>
      <c r="CD44" s="289">
        <f t="shared" si="18"/>
        <v>260</v>
      </c>
      <c r="CE44" s="289">
        <f t="shared" si="19"/>
        <v>0</v>
      </c>
      <c r="CF44" s="289">
        <f t="shared" si="20"/>
        <v>260</v>
      </c>
      <c r="CG44" s="275">
        <v>50</v>
      </c>
      <c r="CI44" s="275">
        <v>60</v>
      </c>
      <c r="CK44" s="275">
        <v>50</v>
      </c>
      <c r="CM44" s="275">
        <v>50</v>
      </c>
      <c r="CO44" s="289">
        <f t="shared" si="21"/>
        <v>210</v>
      </c>
      <c r="CP44" s="289">
        <f t="shared" si="22"/>
        <v>0</v>
      </c>
      <c r="CQ44" s="289">
        <f t="shared" si="23"/>
        <v>210</v>
      </c>
      <c r="CR44" s="275">
        <v>60</v>
      </c>
      <c r="CT44" s="275">
        <v>70</v>
      </c>
      <c r="CV44" s="275">
        <v>80</v>
      </c>
      <c r="CX44" s="320"/>
      <c r="CY44" s="320"/>
      <c r="CZ44" s="275">
        <v>50</v>
      </c>
      <c r="DB44" s="289">
        <f t="shared" si="24"/>
        <v>260</v>
      </c>
      <c r="DC44" s="289">
        <f t="shared" si="25"/>
        <v>0</v>
      </c>
      <c r="DD44" s="289">
        <f t="shared" si="26"/>
        <v>260</v>
      </c>
      <c r="DE44" s="177">
        <v>40</v>
      </c>
      <c r="DG44" s="177">
        <v>40</v>
      </c>
      <c r="DI44" s="177">
        <v>40</v>
      </c>
      <c r="DK44" s="177">
        <v>50</v>
      </c>
      <c r="DM44" s="289">
        <f t="shared" si="27"/>
        <v>170</v>
      </c>
      <c r="DN44" s="289">
        <f t="shared" si="28"/>
        <v>0</v>
      </c>
      <c r="DO44" s="289">
        <f t="shared" si="29"/>
        <v>170</v>
      </c>
    </row>
    <row r="45" spans="1:119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30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89">
        <f t="shared" si="12"/>
        <v>8</v>
      </c>
      <c r="BG45" s="289">
        <f t="shared" si="13"/>
        <v>0</v>
      </c>
      <c r="BH45" s="289">
        <f t="shared" si="14"/>
        <v>8</v>
      </c>
      <c r="BI45" s="275">
        <v>2</v>
      </c>
      <c r="BK45" s="275">
        <v>2</v>
      </c>
      <c r="BM45" s="276"/>
      <c r="BO45" s="275">
        <v>2</v>
      </c>
      <c r="BQ45" s="83">
        <f t="shared" si="15"/>
        <v>6</v>
      </c>
      <c r="BR45" s="83">
        <f t="shared" si="16"/>
        <v>0</v>
      </c>
      <c r="BS45" s="83">
        <f t="shared" si="17"/>
        <v>6</v>
      </c>
      <c r="BT45" s="275">
        <v>2</v>
      </c>
      <c r="BV45" s="275">
        <v>2</v>
      </c>
      <c r="BX45" s="275"/>
      <c r="BZ45" s="275">
        <v>3</v>
      </c>
      <c r="CA45" s="117"/>
      <c r="CD45" s="289">
        <f t="shared" si="18"/>
        <v>7</v>
      </c>
      <c r="CE45" s="289">
        <f t="shared" si="19"/>
        <v>0</v>
      </c>
      <c r="CF45" s="289">
        <f t="shared" si="20"/>
        <v>7</v>
      </c>
      <c r="CG45" s="275">
        <v>3</v>
      </c>
      <c r="CI45" s="275">
        <v>2</v>
      </c>
      <c r="CK45" s="275">
        <v>3</v>
      </c>
      <c r="CM45" s="275">
        <v>3</v>
      </c>
      <c r="CO45" s="289">
        <f t="shared" si="21"/>
        <v>11</v>
      </c>
      <c r="CP45" s="289">
        <f t="shared" si="22"/>
        <v>0</v>
      </c>
      <c r="CQ45" s="289">
        <f t="shared" si="23"/>
        <v>11</v>
      </c>
      <c r="CR45" s="275">
        <v>2</v>
      </c>
      <c r="CT45" s="275">
        <v>2</v>
      </c>
      <c r="CV45" s="275"/>
      <c r="CX45" s="320"/>
      <c r="CY45" s="320"/>
      <c r="CZ45" s="275">
        <v>3</v>
      </c>
      <c r="DB45" s="289">
        <f t="shared" si="24"/>
        <v>7</v>
      </c>
      <c r="DC45" s="289">
        <f t="shared" si="25"/>
        <v>0</v>
      </c>
      <c r="DD45" s="289">
        <f t="shared" si="26"/>
        <v>7</v>
      </c>
      <c r="DE45" s="177">
        <v>2</v>
      </c>
      <c r="DG45" s="177">
        <v>2</v>
      </c>
      <c r="DI45" s="177">
        <v>2</v>
      </c>
      <c r="DK45" s="177">
        <v>1</v>
      </c>
      <c r="DM45" s="289">
        <f t="shared" si="27"/>
        <v>7</v>
      </c>
      <c r="DN45" s="289">
        <f t="shared" si="28"/>
        <v>0</v>
      </c>
      <c r="DO45" s="289">
        <f t="shared" si="29"/>
        <v>7</v>
      </c>
    </row>
    <row r="46" spans="1:119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30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275"/>
      <c r="BK46" s="275"/>
      <c r="BM46" s="276"/>
      <c r="BO46" s="275"/>
      <c r="BQ46" s="83">
        <f t="shared" si="15"/>
        <v>0</v>
      </c>
      <c r="BR46" s="83">
        <f t="shared" si="16"/>
        <v>0</v>
      </c>
      <c r="BS46" s="83">
        <f t="shared" si="17"/>
        <v>0</v>
      </c>
      <c r="BT46" s="275"/>
      <c r="BV46" s="275"/>
      <c r="BX46" s="275"/>
      <c r="BZ46" s="275"/>
      <c r="CA46" s="117"/>
      <c r="CD46" s="289">
        <f t="shared" si="18"/>
        <v>0</v>
      </c>
      <c r="CE46" s="289">
        <f t="shared" si="19"/>
        <v>0</v>
      </c>
      <c r="CF46" s="289">
        <f t="shared" si="20"/>
        <v>0</v>
      </c>
      <c r="CG46" s="275"/>
      <c r="CI46" s="275"/>
      <c r="CK46" s="275"/>
      <c r="CM46" s="275"/>
      <c r="CO46" s="289">
        <f t="shared" si="21"/>
        <v>0</v>
      </c>
      <c r="CP46" s="289">
        <f t="shared" si="22"/>
        <v>0</v>
      </c>
      <c r="CQ46" s="289">
        <f t="shared" si="23"/>
        <v>0</v>
      </c>
      <c r="CR46" s="275"/>
      <c r="CT46" s="275"/>
      <c r="CV46" s="275"/>
      <c r="CX46" s="320"/>
      <c r="CY46" s="320"/>
      <c r="CZ46" s="275"/>
      <c r="DB46" s="289">
        <f t="shared" si="24"/>
        <v>0</v>
      </c>
      <c r="DC46" s="289">
        <f t="shared" si="25"/>
        <v>0</v>
      </c>
      <c r="DD46" s="289">
        <f t="shared" si="26"/>
        <v>0</v>
      </c>
      <c r="DE46" s="177"/>
      <c r="DG46" s="177"/>
      <c r="DI46" s="177"/>
      <c r="DK46" s="177"/>
      <c r="DM46" s="289">
        <f t="shared" si="27"/>
        <v>0</v>
      </c>
      <c r="DN46" s="289">
        <f t="shared" si="28"/>
        <v>0</v>
      </c>
      <c r="DO46" s="289">
        <f t="shared" si="29"/>
        <v>0</v>
      </c>
    </row>
    <row r="47" spans="1:119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30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89">
        <f t="shared" si="12"/>
        <v>110</v>
      </c>
      <c r="BG47" s="289">
        <f t="shared" si="13"/>
        <v>41</v>
      </c>
      <c r="BH47" s="289">
        <f t="shared" si="14"/>
        <v>151</v>
      </c>
      <c r="BI47" s="275">
        <v>30</v>
      </c>
      <c r="BK47" s="275">
        <v>50</v>
      </c>
      <c r="BM47" s="276">
        <v>60</v>
      </c>
      <c r="BO47" s="275">
        <v>60</v>
      </c>
      <c r="BQ47" s="83">
        <f t="shared" si="15"/>
        <v>200</v>
      </c>
      <c r="BR47" s="83">
        <f t="shared" si="16"/>
        <v>0</v>
      </c>
      <c r="BS47" s="83">
        <f t="shared" si="17"/>
        <v>200</v>
      </c>
      <c r="BT47" s="275">
        <v>50</v>
      </c>
      <c r="BV47" s="275">
        <v>40</v>
      </c>
      <c r="BX47" s="275">
        <v>30</v>
      </c>
      <c r="BZ47" s="275">
        <v>50</v>
      </c>
      <c r="CA47" s="117"/>
      <c r="CD47" s="289">
        <f t="shared" si="18"/>
        <v>170</v>
      </c>
      <c r="CE47" s="289">
        <f t="shared" si="19"/>
        <v>0</v>
      </c>
      <c r="CF47" s="289">
        <f t="shared" si="20"/>
        <v>170</v>
      </c>
      <c r="CG47" s="275">
        <v>50</v>
      </c>
      <c r="CI47" s="275">
        <v>50</v>
      </c>
      <c r="CK47" s="275">
        <v>50</v>
      </c>
      <c r="CM47" s="275">
        <v>50</v>
      </c>
      <c r="CO47" s="289">
        <f t="shared" si="21"/>
        <v>200</v>
      </c>
      <c r="CP47" s="289">
        <f t="shared" si="22"/>
        <v>0</v>
      </c>
      <c r="CQ47" s="289">
        <f t="shared" si="23"/>
        <v>200</v>
      </c>
      <c r="CR47" s="275">
        <v>50</v>
      </c>
      <c r="CT47" s="275">
        <v>40</v>
      </c>
      <c r="CV47" s="275">
        <v>30</v>
      </c>
      <c r="CX47" s="320"/>
      <c r="CY47" s="320"/>
      <c r="CZ47" s="275">
        <v>50</v>
      </c>
      <c r="DB47" s="289">
        <f t="shared" si="24"/>
        <v>170</v>
      </c>
      <c r="DC47" s="289">
        <f t="shared" si="25"/>
        <v>0</v>
      </c>
      <c r="DD47" s="289">
        <f t="shared" si="26"/>
        <v>170</v>
      </c>
      <c r="DE47" s="177">
        <v>40</v>
      </c>
      <c r="DG47" s="177">
        <v>30</v>
      </c>
      <c r="DI47" s="177">
        <v>50</v>
      </c>
      <c r="DK47" s="177">
        <v>60</v>
      </c>
      <c r="DM47" s="289">
        <f t="shared" si="27"/>
        <v>180</v>
      </c>
      <c r="DN47" s="289">
        <f t="shared" si="28"/>
        <v>0</v>
      </c>
      <c r="DO47" s="289">
        <f t="shared" si="29"/>
        <v>180</v>
      </c>
    </row>
    <row r="48" spans="1:119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30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89">
        <f t="shared" si="12"/>
        <v>45</v>
      </c>
      <c r="BG48" s="289">
        <f t="shared" si="13"/>
        <v>11</v>
      </c>
      <c r="BH48" s="289">
        <f t="shared" si="14"/>
        <v>56</v>
      </c>
      <c r="BI48" s="275">
        <v>15</v>
      </c>
      <c r="BK48" s="275">
        <v>15</v>
      </c>
      <c r="BM48" s="276">
        <v>10</v>
      </c>
      <c r="BO48" s="275">
        <v>20</v>
      </c>
      <c r="BQ48" s="83">
        <f t="shared" si="15"/>
        <v>60</v>
      </c>
      <c r="BR48" s="83">
        <f t="shared" si="16"/>
        <v>0</v>
      </c>
      <c r="BS48" s="83">
        <f t="shared" si="17"/>
        <v>60</v>
      </c>
      <c r="BT48" s="275">
        <v>15</v>
      </c>
      <c r="BV48" s="275">
        <v>10</v>
      </c>
      <c r="BX48" s="275">
        <v>5</v>
      </c>
      <c r="BZ48" s="275">
        <v>15</v>
      </c>
      <c r="CA48" s="117"/>
      <c r="CD48" s="289">
        <f t="shared" si="18"/>
        <v>45</v>
      </c>
      <c r="CE48" s="289">
        <f t="shared" si="19"/>
        <v>0</v>
      </c>
      <c r="CF48" s="289">
        <f t="shared" si="20"/>
        <v>45</v>
      </c>
      <c r="CG48" s="275">
        <v>5</v>
      </c>
      <c r="CI48" s="275">
        <v>2</v>
      </c>
      <c r="CK48" s="275">
        <v>10</v>
      </c>
      <c r="CM48" s="275">
        <v>5</v>
      </c>
      <c r="CO48" s="289">
        <f t="shared" si="21"/>
        <v>22</v>
      </c>
      <c r="CP48" s="289">
        <f t="shared" si="22"/>
        <v>0</v>
      </c>
      <c r="CQ48" s="289">
        <f t="shared" si="23"/>
        <v>22</v>
      </c>
      <c r="CR48" s="275">
        <v>15</v>
      </c>
      <c r="CT48" s="275">
        <v>10</v>
      </c>
      <c r="CV48" s="275">
        <v>5</v>
      </c>
      <c r="CX48" s="320"/>
      <c r="CY48" s="320"/>
      <c r="CZ48" s="275">
        <v>15</v>
      </c>
      <c r="DB48" s="289">
        <f t="shared" si="24"/>
        <v>45</v>
      </c>
      <c r="DC48" s="289">
        <f t="shared" si="25"/>
        <v>0</v>
      </c>
      <c r="DD48" s="289">
        <f t="shared" si="26"/>
        <v>45</v>
      </c>
      <c r="DE48" s="177">
        <v>5</v>
      </c>
      <c r="DG48" s="177">
        <v>5</v>
      </c>
      <c r="DI48" s="177">
        <v>7</v>
      </c>
      <c r="DK48" s="177">
        <v>10</v>
      </c>
      <c r="DM48" s="289">
        <f t="shared" si="27"/>
        <v>27</v>
      </c>
      <c r="DN48" s="289">
        <f t="shared" si="28"/>
        <v>0</v>
      </c>
      <c r="DO48" s="289">
        <f t="shared" si="29"/>
        <v>27</v>
      </c>
    </row>
    <row r="49" spans="1:119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30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275"/>
      <c r="BK49" s="275"/>
      <c r="BM49" s="276"/>
      <c r="BO49" s="275"/>
      <c r="BQ49" s="83">
        <f t="shared" si="15"/>
        <v>0</v>
      </c>
      <c r="BR49" s="83">
        <f t="shared" si="16"/>
        <v>0</v>
      </c>
      <c r="BS49" s="83">
        <f t="shared" si="17"/>
        <v>0</v>
      </c>
      <c r="BT49" s="275"/>
      <c r="BV49" s="275"/>
      <c r="BX49" s="275"/>
      <c r="BZ49" s="275"/>
      <c r="CA49" s="117"/>
      <c r="CD49" s="289">
        <f t="shared" si="18"/>
        <v>0</v>
      </c>
      <c r="CE49" s="289">
        <f t="shared" si="19"/>
        <v>0</v>
      </c>
      <c r="CF49" s="289">
        <f t="shared" si="20"/>
        <v>0</v>
      </c>
      <c r="CG49" s="275"/>
      <c r="CI49" s="275"/>
      <c r="CK49" s="275"/>
      <c r="CM49" s="275"/>
      <c r="CO49" s="289">
        <f t="shared" si="21"/>
        <v>0</v>
      </c>
      <c r="CP49" s="289">
        <f t="shared" si="22"/>
        <v>0</v>
      </c>
      <c r="CQ49" s="289">
        <f t="shared" si="23"/>
        <v>0</v>
      </c>
      <c r="CR49" s="275"/>
      <c r="CT49" s="275"/>
      <c r="CV49" s="275"/>
      <c r="CX49" s="320"/>
      <c r="CY49" s="320"/>
      <c r="CZ49" s="275"/>
      <c r="DB49" s="289">
        <f t="shared" si="24"/>
        <v>0</v>
      </c>
      <c r="DC49" s="289">
        <f t="shared" si="25"/>
        <v>0</v>
      </c>
      <c r="DD49" s="289">
        <f t="shared" si="26"/>
        <v>0</v>
      </c>
      <c r="DE49" s="177"/>
      <c r="DG49" s="177"/>
      <c r="DI49" s="177"/>
      <c r="DK49" s="177"/>
      <c r="DM49" s="289">
        <f t="shared" si="27"/>
        <v>0</v>
      </c>
      <c r="DN49" s="289">
        <f t="shared" si="28"/>
        <v>0</v>
      </c>
      <c r="DO49" s="289">
        <f t="shared" si="29"/>
        <v>0</v>
      </c>
    </row>
    <row r="50" spans="1:119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30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89">
        <f t="shared" si="12"/>
        <v>0</v>
      </c>
      <c r="BG50" s="289">
        <f t="shared" si="13"/>
        <v>0</v>
      </c>
      <c r="BH50" s="289">
        <f t="shared" si="14"/>
        <v>0</v>
      </c>
      <c r="BI50" s="275"/>
      <c r="BK50" s="275"/>
      <c r="BM50" s="276"/>
      <c r="BO50" s="275"/>
      <c r="BQ50" s="83">
        <f t="shared" si="15"/>
        <v>0</v>
      </c>
      <c r="BR50" s="83">
        <f t="shared" si="16"/>
        <v>0</v>
      </c>
      <c r="BS50" s="83">
        <f t="shared" si="17"/>
        <v>0</v>
      </c>
      <c r="BT50" s="275"/>
      <c r="BV50" s="275"/>
      <c r="BX50" s="275"/>
      <c r="BZ50" s="275"/>
      <c r="CA50" s="117"/>
      <c r="CD50" s="289">
        <f t="shared" si="18"/>
        <v>0</v>
      </c>
      <c r="CE50" s="289">
        <f t="shared" si="19"/>
        <v>0</v>
      </c>
      <c r="CF50" s="289">
        <f t="shared" si="20"/>
        <v>0</v>
      </c>
      <c r="CG50" s="275"/>
      <c r="CI50" s="275"/>
      <c r="CK50" s="275"/>
      <c r="CM50" s="275"/>
      <c r="CO50" s="289">
        <f t="shared" si="21"/>
        <v>0</v>
      </c>
      <c r="CP50" s="289">
        <f t="shared" si="22"/>
        <v>0</v>
      </c>
      <c r="CQ50" s="289">
        <f t="shared" si="23"/>
        <v>0</v>
      </c>
      <c r="CR50" s="275"/>
      <c r="CT50" s="275"/>
      <c r="CV50" s="275"/>
      <c r="CX50" s="320"/>
      <c r="CY50" s="320"/>
      <c r="CZ50" s="275"/>
      <c r="DB50" s="289">
        <f t="shared" si="24"/>
        <v>0</v>
      </c>
      <c r="DC50" s="289">
        <f t="shared" si="25"/>
        <v>0</v>
      </c>
      <c r="DD50" s="289">
        <f t="shared" si="26"/>
        <v>0</v>
      </c>
      <c r="DE50" s="177"/>
      <c r="DG50" s="177"/>
      <c r="DI50" s="177"/>
      <c r="DK50" s="177"/>
      <c r="DM50" s="289">
        <f t="shared" si="27"/>
        <v>0</v>
      </c>
      <c r="DN50" s="289">
        <f t="shared" si="28"/>
        <v>0</v>
      </c>
      <c r="DO50" s="289">
        <f t="shared" si="29"/>
        <v>0</v>
      </c>
    </row>
    <row r="51" spans="1:119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30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89">
        <f t="shared" si="12"/>
        <v>0</v>
      </c>
      <c r="BG51" s="289">
        <f t="shared" si="13"/>
        <v>16</v>
      </c>
      <c r="BH51" s="289">
        <f t="shared" si="14"/>
        <v>16</v>
      </c>
      <c r="BI51" s="275"/>
      <c r="BK51" s="275"/>
      <c r="BM51" s="276"/>
      <c r="BO51" s="275"/>
      <c r="BQ51" s="83">
        <f t="shared" si="15"/>
        <v>0</v>
      </c>
      <c r="BR51" s="83">
        <f t="shared" si="16"/>
        <v>0</v>
      </c>
      <c r="BS51" s="83">
        <f t="shared" si="17"/>
        <v>0</v>
      </c>
      <c r="BT51" s="275"/>
      <c r="BV51" s="275"/>
      <c r="BX51" s="275"/>
      <c r="BZ51" s="275"/>
      <c r="CA51" s="117"/>
      <c r="CD51" s="289">
        <f t="shared" si="18"/>
        <v>0</v>
      </c>
      <c r="CE51" s="289">
        <f t="shared" si="19"/>
        <v>0</v>
      </c>
      <c r="CF51" s="289">
        <f t="shared" si="20"/>
        <v>0</v>
      </c>
      <c r="CG51" s="275"/>
      <c r="CI51" s="275"/>
      <c r="CK51" s="275"/>
      <c r="CM51" s="275"/>
      <c r="CO51" s="289">
        <f t="shared" si="21"/>
        <v>0</v>
      </c>
      <c r="CP51" s="289">
        <f t="shared" si="22"/>
        <v>0</v>
      </c>
      <c r="CQ51" s="289">
        <f t="shared" si="23"/>
        <v>0</v>
      </c>
      <c r="CR51" s="275"/>
      <c r="CT51" s="275"/>
      <c r="CV51" s="275"/>
      <c r="CX51" s="320"/>
      <c r="CY51" s="320"/>
      <c r="CZ51" s="275"/>
      <c r="DB51" s="289">
        <f t="shared" si="24"/>
        <v>0</v>
      </c>
      <c r="DC51" s="289">
        <f t="shared" si="25"/>
        <v>0</v>
      </c>
      <c r="DD51" s="289">
        <f t="shared" si="26"/>
        <v>0</v>
      </c>
      <c r="DE51" s="177"/>
      <c r="DG51" s="177"/>
      <c r="DI51" s="177"/>
      <c r="DK51" s="177"/>
      <c r="DM51" s="289">
        <f t="shared" si="27"/>
        <v>0</v>
      </c>
      <c r="DN51" s="289">
        <f t="shared" si="28"/>
        <v>0</v>
      </c>
      <c r="DO51" s="289">
        <f t="shared" si="29"/>
        <v>0</v>
      </c>
    </row>
    <row r="52" spans="1:119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30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89">
        <f t="shared" si="12"/>
        <v>0</v>
      </c>
      <c r="BG52" s="289">
        <f t="shared" si="13"/>
        <v>0</v>
      </c>
      <c r="BH52" s="289">
        <f t="shared" si="14"/>
        <v>0</v>
      </c>
      <c r="BI52" s="275"/>
      <c r="BK52" s="275"/>
      <c r="BM52" s="276"/>
      <c r="BO52" s="275"/>
      <c r="BQ52" s="83">
        <f t="shared" si="15"/>
        <v>0</v>
      </c>
      <c r="BR52" s="83">
        <f t="shared" si="16"/>
        <v>0</v>
      </c>
      <c r="BS52" s="83">
        <f t="shared" si="17"/>
        <v>0</v>
      </c>
      <c r="BT52" s="275"/>
      <c r="BV52" s="275"/>
      <c r="BX52" s="275"/>
      <c r="BZ52" s="275"/>
      <c r="CA52" s="117"/>
      <c r="CD52" s="289">
        <f t="shared" si="18"/>
        <v>0</v>
      </c>
      <c r="CE52" s="289">
        <f t="shared" si="19"/>
        <v>0</v>
      </c>
      <c r="CF52" s="289">
        <f t="shared" si="20"/>
        <v>0</v>
      </c>
      <c r="CG52" s="275"/>
      <c r="CI52" s="275"/>
      <c r="CK52" s="275"/>
      <c r="CM52" s="275"/>
      <c r="CO52" s="289">
        <f t="shared" si="21"/>
        <v>0</v>
      </c>
      <c r="CP52" s="289">
        <f t="shared" si="22"/>
        <v>0</v>
      </c>
      <c r="CQ52" s="289">
        <f t="shared" si="23"/>
        <v>0</v>
      </c>
      <c r="CR52" s="275"/>
      <c r="CT52" s="275"/>
      <c r="CV52" s="275"/>
      <c r="CX52" s="320"/>
      <c r="CY52" s="320"/>
      <c r="CZ52" s="275"/>
      <c r="DB52" s="289">
        <f t="shared" si="24"/>
        <v>0</v>
      </c>
      <c r="DC52" s="289">
        <f t="shared" si="25"/>
        <v>0</v>
      </c>
      <c r="DD52" s="289">
        <f t="shared" si="26"/>
        <v>0</v>
      </c>
      <c r="DE52" s="177"/>
      <c r="DG52" s="177"/>
      <c r="DI52" s="177"/>
      <c r="DK52" s="177"/>
      <c r="DM52" s="289">
        <f t="shared" si="27"/>
        <v>0</v>
      </c>
      <c r="DN52" s="289">
        <f t="shared" si="28"/>
        <v>0</v>
      </c>
      <c r="DO52" s="289">
        <f t="shared" si="29"/>
        <v>0</v>
      </c>
    </row>
    <row r="53" spans="1:119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30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89">
        <f t="shared" si="12"/>
        <v>0</v>
      </c>
      <c r="BG53" s="289">
        <f t="shared" si="13"/>
        <v>1</v>
      </c>
      <c r="BH53" s="289">
        <f t="shared" si="14"/>
        <v>1</v>
      </c>
      <c r="BI53" s="275"/>
      <c r="BK53" s="275"/>
      <c r="BM53" s="276"/>
      <c r="BO53" s="275"/>
      <c r="BQ53" s="83">
        <f t="shared" si="15"/>
        <v>0</v>
      </c>
      <c r="BR53" s="83">
        <f t="shared" si="16"/>
        <v>0</v>
      </c>
      <c r="BS53" s="83">
        <f t="shared" si="17"/>
        <v>0</v>
      </c>
      <c r="BT53" s="275"/>
      <c r="BV53" s="275"/>
      <c r="BX53" s="275"/>
      <c r="BZ53" s="275"/>
      <c r="CA53" s="117"/>
      <c r="CD53" s="289">
        <f t="shared" si="18"/>
        <v>0</v>
      </c>
      <c r="CE53" s="289">
        <f t="shared" si="19"/>
        <v>0</v>
      </c>
      <c r="CF53" s="289">
        <f t="shared" si="20"/>
        <v>0</v>
      </c>
      <c r="CG53" s="275"/>
      <c r="CI53" s="275"/>
      <c r="CK53" s="275"/>
      <c r="CM53" s="275"/>
      <c r="CO53" s="289">
        <f t="shared" si="21"/>
        <v>0</v>
      </c>
      <c r="CP53" s="289">
        <f t="shared" si="22"/>
        <v>0</v>
      </c>
      <c r="CQ53" s="289">
        <f t="shared" si="23"/>
        <v>0</v>
      </c>
      <c r="CR53" s="275"/>
      <c r="CT53" s="275"/>
      <c r="CV53" s="275"/>
      <c r="CX53" s="320"/>
      <c r="CY53" s="320"/>
      <c r="CZ53" s="275"/>
      <c r="DB53" s="289">
        <f t="shared" si="24"/>
        <v>0</v>
      </c>
      <c r="DC53" s="289">
        <f t="shared" si="25"/>
        <v>0</v>
      </c>
      <c r="DD53" s="289">
        <f t="shared" si="26"/>
        <v>0</v>
      </c>
      <c r="DE53" s="177"/>
      <c r="DG53" s="177"/>
      <c r="DI53" s="177"/>
      <c r="DK53" s="177"/>
      <c r="DM53" s="289">
        <f t="shared" si="27"/>
        <v>0</v>
      </c>
      <c r="DN53" s="289">
        <f t="shared" si="28"/>
        <v>0</v>
      </c>
      <c r="DO53" s="289">
        <f t="shared" si="29"/>
        <v>0</v>
      </c>
    </row>
    <row r="54" spans="1:119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30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275"/>
      <c r="BK54" s="275"/>
      <c r="BM54" s="276"/>
      <c r="BO54" s="275"/>
      <c r="BQ54" s="83">
        <f t="shared" si="15"/>
        <v>0</v>
      </c>
      <c r="BR54" s="83">
        <f t="shared" si="16"/>
        <v>0</v>
      </c>
      <c r="BS54" s="83">
        <f t="shared" si="17"/>
        <v>0</v>
      </c>
      <c r="BT54" s="275"/>
      <c r="BV54" s="275"/>
      <c r="BX54" s="275"/>
      <c r="BZ54" s="275"/>
      <c r="CA54" s="117"/>
      <c r="CD54" s="289">
        <f t="shared" si="18"/>
        <v>0</v>
      </c>
      <c r="CE54" s="289">
        <f t="shared" si="19"/>
        <v>0</v>
      </c>
      <c r="CF54" s="289">
        <f t="shared" si="20"/>
        <v>0</v>
      </c>
      <c r="CG54" s="275"/>
      <c r="CI54" s="275"/>
      <c r="CK54" s="275"/>
      <c r="CM54" s="275"/>
      <c r="CO54" s="289">
        <f t="shared" si="21"/>
        <v>0</v>
      </c>
      <c r="CP54" s="289">
        <f t="shared" si="22"/>
        <v>0</v>
      </c>
      <c r="CQ54" s="289">
        <f t="shared" si="23"/>
        <v>0</v>
      </c>
      <c r="CR54" s="275"/>
      <c r="CT54" s="275"/>
      <c r="CV54" s="275"/>
      <c r="CX54" s="320"/>
      <c r="CY54" s="320"/>
      <c r="CZ54" s="275"/>
      <c r="DB54" s="289">
        <f t="shared" si="24"/>
        <v>0</v>
      </c>
      <c r="DC54" s="289">
        <f t="shared" si="25"/>
        <v>0</v>
      </c>
      <c r="DD54" s="289">
        <f t="shared" si="26"/>
        <v>0</v>
      </c>
      <c r="DE54" s="177"/>
      <c r="DG54" s="177"/>
      <c r="DI54" s="177"/>
      <c r="DK54" s="177"/>
      <c r="DM54" s="289">
        <f t="shared" si="27"/>
        <v>0</v>
      </c>
      <c r="DN54" s="289">
        <f t="shared" si="28"/>
        <v>0</v>
      </c>
      <c r="DO54" s="289">
        <f t="shared" si="29"/>
        <v>0</v>
      </c>
    </row>
    <row r="55" spans="1:119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30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89">
        <f t="shared" si="12"/>
        <v>28</v>
      </c>
      <c r="BG55" s="289">
        <f t="shared" si="13"/>
        <v>17</v>
      </c>
      <c r="BH55" s="289">
        <f t="shared" si="14"/>
        <v>45</v>
      </c>
      <c r="BI55" s="275">
        <v>10</v>
      </c>
      <c r="BK55" s="275">
        <v>10</v>
      </c>
      <c r="BM55" s="276">
        <v>15</v>
      </c>
      <c r="BO55" s="275">
        <v>10</v>
      </c>
      <c r="BQ55" s="83">
        <f t="shared" si="15"/>
        <v>45</v>
      </c>
      <c r="BR55" s="83">
        <f t="shared" si="16"/>
        <v>0</v>
      </c>
      <c r="BS55" s="83">
        <f t="shared" si="17"/>
        <v>45</v>
      </c>
      <c r="BT55" s="275">
        <v>10</v>
      </c>
      <c r="BV55" s="275">
        <v>7</v>
      </c>
      <c r="BX55" s="275">
        <v>11</v>
      </c>
      <c r="BZ55" s="275">
        <v>14</v>
      </c>
      <c r="CA55" s="117"/>
      <c r="CD55" s="289">
        <f t="shared" si="18"/>
        <v>42</v>
      </c>
      <c r="CE55" s="289">
        <f t="shared" si="19"/>
        <v>0</v>
      </c>
      <c r="CF55" s="289">
        <f t="shared" si="20"/>
        <v>42</v>
      </c>
      <c r="CG55" s="275">
        <v>7</v>
      </c>
      <c r="CI55" s="275">
        <v>10</v>
      </c>
      <c r="CK55" s="275">
        <v>5</v>
      </c>
      <c r="CM55" s="275">
        <v>8</v>
      </c>
      <c r="CO55" s="289">
        <f t="shared" si="21"/>
        <v>30</v>
      </c>
      <c r="CP55" s="289">
        <f t="shared" si="22"/>
        <v>0</v>
      </c>
      <c r="CQ55" s="289">
        <f t="shared" si="23"/>
        <v>30</v>
      </c>
      <c r="CR55" s="275">
        <v>10</v>
      </c>
      <c r="CT55" s="275">
        <v>7</v>
      </c>
      <c r="CV55" s="275">
        <v>11</v>
      </c>
      <c r="CX55" s="320"/>
      <c r="CY55" s="320"/>
      <c r="CZ55" s="275">
        <v>14</v>
      </c>
      <c r="DB55" s="289">
        <f t="shared" si="24"/>
        <v>42</v>
      </c>
      <c r="DC55" s="289">
        <f t="shared" si="25"/>
        <v>0</v>
      </c>
      <c r="DD55" s="289">
        <f t="shared" si="26"/>
        <v>42</v>
      </c>
      <c r="DE55" s="177">
        <v>5</v>
      </c>
      <c r="DG55" s="177">
        <v>5</v>
      </c>
      <c r="DI55" s="177">
        <v>5</v>
      </c>
      <c r="DK55" s="177">
        <v>4</v>
      </c>
      <c r="DM55" s="289">
        <f t="shared" si="27"/>
        <v>19</v>
      </c>
      <c r="DN55" s="289">
        <f t="shared" si="28"/>
        <v>0</v>
      </c>
      <c r="DO55" s="289">
        <f t="shared" si="29"/>
        <v>19</v>
      </c>
    </row>
    <row r="56" spans="1:119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30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89">
        <f t="shared" si="12"/>
        <v>0</v>
      </c>
      <c r="BG56" s="289">
        <f t="shared" si="13"/>
        <v>77</v>
      </c>
      <c r="BH56" s="289">
        <f t="shared" si="14"/>
        <v>77</v>
      </c>
      <c r="BI56" s="275"/>
      <c r="BK56" s="275"/>
      <c r="BM56" s="276"/>
      <c r="BO56" s="275"/>
      <c r="BQ56" s="83">
        <f t="shared" si="15"/>
        <v>0</v>
      </c>
      <c r="BR56" s="83">
        <f t="shared" si="16"/>
        <v>0</v>
      </c>
      <c r="BS56" s="83">
        <f t="shared" si="17"/>
        <v>0</v>
      </c>
      <c r="BT56" s="275"/>
      <c r="BV56" s="275"/>
      <c r="BX56" s="275"/>
      <c r="BZ56" s="275"/>
      <c r="CA56" s="117"/>
      <c r="CD56" s="289">
        <f t="shared" si="18"/>
        <v>0</v>
      </c>
      <c r="CE56" s="289">
        <f t="shared" si="19"/>
        <v>0</v>
      </c>
      <c r="CF56" s="289">
        <f t="shared" si="20"/>
        <v>0</v>
      </c>
      <c r="CG56" s="275"/>
      <c r="CI56" s="275"/>
      <c r="CK56" s="275"/>
      <c r="CM56" s="275"/>
      <c r="CO56" s="289">
        <f t="shared" si="21"/>
        <v>0</v>
      </c>
      <c r="CP56" s="289">
        <f t="shared" si="22"/>
        <v>0</v>
      </c>
      <c r="CQ56" s="289">
        <f t="shared" si="23"/>
        <v>0</v>
      </c>
      <c r="CR56" s="275"/>
      <c r="CT56" s="275"/>
      <c r="CV56" s="275"/>
      <c r="CX56" s="320"/>
      <c r="CY56" s="320"/>
      <c r="CZ56" s="275"/>
      <c r="DB56" s="289">
        <f t="shared" si="24"/>
        <v>0</v>
      </c>
      <c r="DC56" s="289">
        <f t="shared" si="25"/>
        <v>0</v>
      </c>
      <c r="DD56" s="289">
        <f t="shared" si="26"/>
        <v>0</v>
      </c>
      <c r="DE56" s="177"/>
      <c r="DG56" s="177"/>
      <c r="DI56" s="177"/>
      <c r="DK56" s="177"/>
      <c r="DM56" s="289">
        <f t="shared" si="27"/>
        <v>0</v>
      </c>
      <c r="DN56" s="289">
        <f t="shared" si="28"/>
        <v>0</v>
      </c>
      <c r="DO56" s="289">
        <f t="shared" si="29"/>
        <v>0</v>
      </c>
    </row>
    <row r="57" spans="1:119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30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89">
        <f t="shared" si="12"/>
        <v>0</v>
      </c>
      <c r="BG57" s="289">
        <f t="shared" si="13"/>
        <v>9</v>
      </c>
      <c r="BH57" s="289">
        <f t="shared" si="14"/>
        <v>9</v>
      </c>
      <c r="BI57" s="275"/>
      <c r="BK57" s="275"/>
      <c r="BM57" s="276"/>
      <c r="BO57" s="275"/>
      <c r="BQ57" s="83">
        <f t="shared" si="15"/>
        <v>0</v>
      </c>
      <c r="BR57" s="83">
        <f t="shared" si="16"/>
        <v>0</v>
      </c>
      <c r="BS57" s="83">
        <f t="shared" si="17"/>
        <v>0</v>
      </c>
      <c r="BT57" s="275"/>
      <c r="BV57" s="275"/>
      <c r="BX57" s="275"/>
      <c r="BZ57" s="275"/>
      <c r="CA57" s="117"/>
      <c r="CD57" s="289">
        <f t="shared" si="18"/>
        <v>0</v>
      </c>
      <c r="CE57" s="289">
        <f t="shared" si="19"/>
        <v>0</v>
      </c>
      <c r="CF57" s="289">
        <f t="shared" si="20"/>
        <v>0</v>
      </c>
      <c r="CG57" s="275"/>
      <c r="CI57" s="275"/>
      <c r="CK57" s="275"/>
      <c r="CM57" s="275"/>
      <c r="CO57" s="289">
        <f t="shared" si="21"/>
        <v>0</v>
      </c>
      <c r="CP57" s="289">
        <f t="shared" si="22"/>
        <v>0</v>
      </c>
      <c r="CQ57" s="289">
        <f t="shared" si="23"/>
        <v>0</v>
      </c>
      <c r="CR57" s="275"/>
      <c r="CT57" s="275"/>
      <c r="CV57" s="275"/>
      <c r="CX57" s="320"/>
      <c r="CY57" s="320"/>
      <c r="CZ57" s="275"/>
      <c r="DB57" s="289">
        <f t="shared" si="24"/>
        <v>0</v>
      </c>
      <c r="DC57" s="289">
        <f t="shared" si="25"/>
        <v>0</v>
      </c>
      <c r="DD57" s="289">
        <f t="shared" si="26"/>
        <v>0</v>
      </c>
      <c r="DE57" s="177"/>
      <c r="DG57" s="177"/>
      <c r="DI57" s="177"/>
      <c r="DK57" s="177"/>
      <c r="DM57" s="289">
        <f t="shared" si="27"/>
        <v>0</v>
      </c>
      <c r="DN57" s="289">
        <f t="shared" si="28"/>
        <v>0</v>
      </c>
      <c r="DO57" s="289">
        <f t="shared" si="29"/>
        <v>0</v>
      </c>
    </row>
    <row r="58" spans="1:119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30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89">
        <f t="shared" si="12"/>
        <v>0</v>
      </c>
      <c r="BG58" s="289">
        <f t="shared" si="13"/>
        <v>29</v>
      </c>
      <c r="BH58" s="289">
        <f t="shared" si="14"/>
        <v>29</v>
      </c>
      <c r="BI58" s="275"/>
      <c r="BK58" s="275"/>
      <c r="BM58" s="276"/>
      <c r="BO58" s="275"/>
      <c r="BQ58" s="83">
        <f t="shared" si="15"/>
        <v>0</v>
      </c>
      <c r="BR58" s="83">
        <f t="shared" si="16"/>
        <v>0</v>
      </c>
      <c r="BS58" s="83">
        <f t="shared" si="17"/>
        <v>0</v>
      </c>
      <c r="BT58" s="275"/>
      <c r="BV58" s="275"/>
      <c r="BX58" s="275"/>
      <c r="BZ58" s="275"/>
      <c r="CA58" s="117"/>
      <c r="CD58" s="289">
        <f t="shared" si="18"/>
        <v>0</v>
      </c>
      <c r="CE58" s="289">
        <f t="shared" si="19"/>
        <v>0</v>
      </c>
      <c r="CF58" s="289">
        <f t="shared" si="20"/>
        <v>0</v>
      </c>
      <c r="CG58" s="275"/>
      <c r="CI58" s="275"/>
      <c r="CK58" s="275"/>
      <c r="CM58" s="275"/>
      <c r="CO58" s="289">
        <f t="shared" si="21"/>
        <v>0</v>
      </c>
      <c r="CP58" s="289">
        <f t="shared" si="22"/>
        <v>0</v>
      </c>
      <c r="CQ58" s="289">
        <f t="shared" si="23"/>
        <v>0</v>
      </c>
      <c r="CR58" s="275"/>
      <c r="CT58" s="275"/>
      <c r="CV58" s="275"/>
      <c r="CX58" s="320"/>
      <c r="CY58" s="320"/>
      <c r="CZ58" s="275"/>
      <c r="DB58" s="289">
        <f t="shared" si="24"/>
        <v>0</v>
      </c>
      <c r="DC58" s="289">
        <f t="shared" si="25"/>
        <v>0</v>
      </c>
      <c r="DD58" s="289">
        <f t="shared" si="26"/>
        <v>0</v>
      </c>
      <c r="DE58" s="177"/>
      <c r="DG58" s="177"/>
      <c r="DI58" s="177"/>
      <c r="DK58" s="177"/>
      <c r="DM58" s="289">
        <f t="shared" si="27"/>
        <v>0</v>
      </c>
      <c r="DN58" s="289">
        <f t="shared" si="28"/>
        <v>0</v>
      </c>
      <c r="DO58" s="289">
        <f t="shared" si="29"/>
        <v>0</v>
      </c>
    </row>
    <row r="59" spans="1:119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30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89">
        <f t="shared" si="12"/>
        <v>40</v>
      </c>
      <c r="BG59" s="289">
        <f t="shared" si="13"/>
        <v>0</v>
      </c>
      <c r="BH59" s="289">
        <f t="shared" si="14"/>
        <v>40</v>
      </c>
      <c r="BI59" s="275">
        <v>20</v>
      </c>
      <c r="BK59" s="275">
        <v>10</v>
      </c>
      <c r="BM59" s="276"/>
      <c r="BO59" s="275">
        <v>10</v>
      </c>
      <c r="BQ59" s="83">
        <f t="shared" si="15"/>
        <v>40</v>
      </c>
      <c r="BR59" s="83">
        <f t="shared" si="16"/>
        <v>0</v>
      </c>
      <c r="BS59" s="83">
        <f t="shared" si="17"/>
        <v>40</v>
      </c>
      <c r="BT59" s="275">
        <v>10</v>
      </c>
      <c r="BV59" s="275">
        <v>5</v>
      </c>
      <c r="BX59" s="275">
        <v>4</v>
      </c>
      <c r="BZ59" s="275"/>
      <c r="CA59" s="117"/>
      <c r="CD59" s="289">
        <f t="shared" si="18"/>
        <v>19</v>
      </c>
      <c r="CE59" s="289">
        <f t="shared" si="19"/>
        <v>0</v>
      </c>
      <c r="CF59" s="289">
        <f t="shared" si="20"/>
        <v>19</v>
      </c>
      <c r="CG59" s="275"/>
      <c r="CI59" s="275">
        <v>10</v>
      </c>
      <c r="CK59" s="275"/>
      <c r="CM59" s="275"/>
      <c r="CO59" s="289">
        <f t="shared" si="21"/>
        <v>10</v>
      </c>
      <c r="CP59" s="289">
        <f t="shared" si="22"/>
        <v>0</v>
      </c>
      <c r="CQ59" s="289">
        <f t="shared" si="23"/>
        <v>10</v>
      </c>
      <c r="CR59" s="275">
        <v>10</v>
      </c>
      <c r="CT59" s="275">
        <v>5</v>
      </c>
      <c r="CV59" s="275">
        <v>4</v>
      </c>
      <c r="CX59" s="320"/>
      <c r="CY59" s="320"/>
      <c r="CZ59" s="275"/>
      <c r="DB59" s="289">
        <f t="shared" si="24"/>
        <v>19</v>
      </c>
      <c r="DC59" s="289">
        <f t="shared" si="25"/>
        <v>0</v>
      </c>
      <c r="DD59" s="289">
        <f t="shared" si="26"/>
        <v>19</v>
      </c>
      <c r="DE59" s="177">
        <v>10</v>
      </c>
      <c r="DG59" s="177">
        <v>10</v>
      </c>
      <c r="DI59" s="177">
        <v>10</v>
      </c>
      <c r="DK59" s="177">
        <v>2</v>
      </c>
      <c r="DM59" s="289">
        <f t="shared" si="27"/>
        <v>32</v>
      </c>
      <c r="DN59" s="289">
        <f t="shared" si="28"/>
        <v>0</v>
      </c>
      <c r="DO59" s="289">
        <f t="shared" si="29"/>
        <v>32</v>
      </c>
    </row>
    <row r="60" spans="1:119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30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89">
        <f t="shared" si="12"/>
        <v>80</v>
      </c>
      <c r="BG60" s="289">
        <f t="shared" si="13"/>
        <v>18</v>
      </c>
      <c r="BH60" s="289">
        <f t="shared" si="14"/>
        <v>98</v>
      </c>
      <c r="BI60" s="277">
        <v>20</v>
      </c>
      <c r="BK60" s="277">
        <v>40</v>
      </c>
      <c r="BM60" s="276">
        <v>30</v>
      </c>
      <c r="BO60" s="277">
        <v>50</v>
      </c>
      <c r="BQ60" s="83">
        <f t="shared" si="15"/>
        <v>140</v>
      </c>
      <c r="BR60" s="83">
        <f t="shared" si="16"/>
        <v>0</v>
      </c>
      <c r="BS60" s="83">
        <f t="shared" si="17"/>
        <v>140</v>
      </c>
      <c r="BT60" s="277">
        <v>40</v>
      </c>
      <c r="BV60" s="277">
        <v>50</v>
      </c>
      <c r="BX60" s="277">
        <v>30</v>
      </c>
      <c r="BZ60" s="277">
        <v>40</v>
      </c>
      <c r="CA60" s="117"/>
      <c r="CD60" s="289">
        <f t="shared" si="18"/>
        <v>160</v>
      </c>
      <c r="CE60" s="289">
        <f t="shared" si="19"/>
        <v>0</v>
      </c>
      <c r="CF60" s="289">
        <f t="shared" si="20"/>
        <v>160</v>
      </c>
      <c r="CG60" s="277">
        <v>14</v>
      </c>
      <c r="CI60" s="277">
        <v>15</v>
      </c>
      <c r="CK60" s="277">
        <v>12</v>
      </c>
      <c r="CM60" s="277">
        <v>12</v>
      </c>
      <c r="CO60" s="289">
        <f t="shared" si="21"/>
        <v>53</v>
      </c>
      <c r="CP60" s="289">
        <f t="shared" si="22"/>
        <v>0</v>
      </c>
      <c r="CQ60" s="289">
        <f t="shared" si="23"/>
        <v>53</v>
      </c>
      <c r="CR60" s="277">
        <v>40</v>
      </c>
      <c r="CT60" s="277">
        <v>50</v>
      </c>
      <c r="CV60" s="277">
        <v>30</v>
      </c>
      <c r="CX60" s="320"/>
      <c r="CY60" s="320"/>
      <c r="CZ60" s="277">
        <v>40</v>
      </c>
      <c r="DB60" s="289">
        <f t="shared" si="24"/>
        <v>160</v>
      </c>
      <c r="DC60" s="289">
        <f t="shared" si="25"/>
        <v>0</v>
      </c>
      <c r="DD60" s="289">
        <f t="shared" si="26"/>
        <v>160</v>
      </c>
      <c r="DE60" s="177">
        <v>27</v>
      </c>
      <c r="DG60" s="177">
        <v>27</v>
      </c>
      <c r="DI60" s="177">
        <v>30</v>
      </c>
      <c r="DK60" s="178">
        <v>6</v>
      </c>
      <c r="DM60" s="289">
        <f t="shared" si="27"/>
        <v>90</v>
      </c>
      <c r="DN60" s="289">
        <f t="shared" si="28"/>
        <v>0</v>
      </c>
      <c r="DO60" s="289">
        <f t="shared" si="29"/>
        <v>90</v>
      </c>
    </row>
    <row r="61" spans="1:119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30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275"/>
      <c r="BK61" s="275"/>
      <c r="BM61" s="276"/>
      <c r="BO61" s="275"/>
      <c r="BQ61" s="83">
        <f t="shared" si="15"/>
        <v>0</v>
      </c>
      <c r="BR61" s="83">
        <f t="shared" si="16"/>
        <v>0</v>
      </c>
      <c r="BS61" s="83">
        <f t="shared" si="17"/>
        <v>0</v>
      </c>
      <c r="BT61" s="275"/>
      <c r="BV61" s="275"/>
      <c r="BX61" s="275"/>
      <c r="BZ61" s="275"/>
      <c r="CA61" s="117"/>
      <c r="CD61" s="289">
        <f t="shared" si="18"/>
        <v>0</v>
      </c>
      <c r="CE61" s="289">
        <f t="shared" si="19"/>
        <v>0</v>
      </c>
      <c r="CF61" s="289">
        <f t="shared" si="20"/>
        <v>0</v>
      </c>
      <c r="CG61" s="275"/>
      <c r="CI61" s="275"/>
      <c r="CK61" s="275"/>
      <c r="CM61" s="275"/>
      <c r="CO61" s="289">
        <f t="shared" si="21"/>
        <v>0</v>
      </c>
      <c r="CP61" s="289">
        <f t="shared" si="22"/>
        <v>0</v>
      </c>
      <c r="CQ61" s="289">
        <f t="shared" si="23"/>
        <v>0</v>
      </c>
      <c r="CR61" s="275"/>
      <c r="CT61" s="275"/>
      <c r="CV61" s="275"/>
      <c r="CX61" s="320"/>
      <c r="CY61" s="320"/>
      <c r="CZ61" s="275"/>
      <c r="DB61" s="289">
        <f t="shared" si="24"/>
        <v>0</v>
      </c>
      <c r="DC61" s="289">
        <f t="shared" si="25"/>
        <v>0</v>
      </c>
      <c r="DD61" s="289">
        <f t="shared" si="26"/>
        <v>0</v>
      </c>
      <c r="DE61" s="178"/>
      <c r="DG61" s="178"/>
      <c r="DI61" s="178"/>
      <c r="DK61" s="177"/>
      <c r="DM61" s="289">
        <f t="shared" si="27"/>
        <v>0</v>
      </c>
      <c r="DN61" s="289">
        <f t="shared" si="28"/>
        <v>0</v>
      </c>
      <c r="DO61" s="289">
        <f t="shared" si="29"/>
        <v>0</v>
      </c>
    </row>
    <row r="62" spans="1:119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30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89">
        <f t="shared" si="12"/>
        <v>20</v>
      </c>
      <c r="BG62" s="289">
        <f t="shared" si="13"/>
        <v>0</v>
      </c>
      <c r="BH62" s="289">
        <f t="shared" si="14"/>
        <v>20</v>
      </c>
      <c r="BI62" s="275">
        <v>5</v>
      </c>
      <c r="BK62" s="275">
        <v>5</v>
      </c>
      <c r="BM62" s="276"/>
      <c r="BO62" s="275">
        <v>5</v>
      </c>
      <c r="BQ62" s="83">
        <f t="shared" si="15"/>
        <v>15</v>
      </c>
      <c r="BR62" s="83">
        <f t="shared" si="16"/>
        <v>0</v>
      </c>
      <c r="BS62" s="83">
        <f t="shared" si="17"/>
        <v>15</v>
      </c>
      <c r="BT62" s="275">
        <v>5</v>
      </c>
      <c r="BV62" s="275">
        <v>6</v>
      </c>
      <c r="BX62" s="275">
        <v>4</v>
      </c>
      <c r="BZ62" s="275">
        <v>5</v>
      </c>
      <c r="CA62" s="117"/>
      <c r="CD62" s="289">
        <f t="shared" si="18"/>
        <v>20</v>
      </c>
      <c r="CE62" s="289">
        <f t="shared" si="19"/>
        <v>0</v>
      </c>
      <c r="CF62" s="289">
        <f t="shared" si="20"/>
        <v>20</v>
      </c>
      <c r="CG62" s="275">
        <v>5</v>
      </c>
      <c r="CI62" s="275">
        <v>5</v>
      </c>
      <c r="CK62" s="275">
        <v>5</v>
      </c>
      <c r="CM62" s="275">
        <v>5</v>
      </c>
      <c r="CO62" s="289">
        <f t="shared" si="21"/>
        <v>20</v>
      </c>
      <c r="CP62" s="289">
        <f t="shared" si="22"/>
        <v>0</v>
      </c>
      <c r="CQ62" s="289">
        <f t="shared" si="23"/>
        <v>20</v>
      </c>
      <c r="CR62" s="275">
        <v>5</v>
      </c>
      <c r="CT62" s="275">
        <v>6</v>
      </c>
      <c r="CV62" s="275">
        <v>4</v>
      </c>
      <c r="CX62" s="320"/>
      <c r="CY62" s="320"/>
      <c r="CZ62" s="275">
        <v>5</v>
      </c>
      <c r="DB62" s="289">
        <f t="shared" si="24"/>
        <v>20</v>
      </c>
      <c r="DC62" s="289">
        <f t="shared" si="25"/>
        <v>0</v>
      </c>
      <c r="DD62" s="289">
        <f t="shared" si="26"/>
        <v>20</v>
      </c>
      <c r="DE62" s="177">
        <v>6</v>
      </c>
      <c r="DG62" s="177">
        <v>6</v>
      </c>
      <c r="DI62" s="177">
        <v>6</v>
      </c>
      <c r="DK62" s="177">
        <v>1</v>
      </c>
      <c r="DM62" s="289">
        <f t="shared" si="27"/>
        <v>19</v>
      </c>
      <c r="DN62" s="289">
        <f t="shared" si="28"/>
        <v>0</v>
      </c>
      <c r="DO62" s="289">
        <f t="shared" si="29"/>
        <v>19</v>
      </c>
    </row>
    <row r="63" spans="1:119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30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89">
        <f t="shared" si="12"/>
        <v>0</v>
      </c>
      <c r="BG63" s="289">
        <f t="shared" si="13"/>
        <v>3050</v>
      </c>
      <c r="BH63" s="289">
        <f t="shared" si="14"/>
        <v>3050</v>
      </c>
      <c r="BI63" s="275"/>
      <c r="BK63" s="275"/>
      <c r="BM63" s="276"/>
      <c r="BO63" s="275"/>
      <c r="BQ63" s="83">
        <f t="shared" si="15"/>
        <v>0</v>
      </c>
      <c r="BR63" s="83">
        <f t="shared" si="16"/>
        <v>0</v>
      </c>
      <c r="BS63" s="83">
        <f t="shared" si="17"/>
        <v>0</v>
      </c>
      <c r="BT63" s="275"/>
      <c r="BV63" s="275"/>
      <c r="BX63" s="275"/>
      <c r="BZ63" s="275"/>
      <c r="CA63" s="117"/>
      <c r="CD63" s="289">
        <f t="shared" si="18"/>
        <v>0</v>
      </c>
      <c r="CE63" s="289">
        <f t="shared" si="19"/>
        <v>0</v>
      </c>
      <c r="CF63" s="289">
        <f t="shared" si="20"/>
        <v>0</v>
      </c>
      <c r="CG63" s="275"/>
      <c r="CI63" s="275"/>
      <c r="CK63" s="275"/>
      <c r="CM63" s="275"/>
      <c r="CO63" s="289">
        <f t="shared" si="21"/>
        <v>0</v>
      </c>
      <c r="CP63" s="289">
        <f t="shared" si="22"/>
        <v>0</v>
      </c>
      <c r="CQ63" s="289">
        <f t="shared" si="23"/>
        <v>0</v>
      </c>
      <c r="CR63" s="275"/>
      <c r="CT63" s="275"/>
      <c r="CV63" s="275"/>
      <c r="CX63" s="320"/>
      <c r="CY63" s="320"/>
      <c r="CZ63" s="275"/>
      <c r="DB63" s="289">
        <f t="shared" si="24"/>
        <v>0</v>
      </c>
      <c r="DC63" s="289">
        <f t="shared" si="25"/>
        <v>0</v>
      </c>
      <c r="DD63" s="289">
        <f t="shared" si="26"/>
        <v>0</v>
      </c>
      <c r="DE63" s="177"/>
      <c r="DG63" s="177"/>
      <c r="DI63" s="177"/>
      <c r="DK63" s="177"/>
      <c r="DM63" s="289">
        <f t="shared" si="27"/>
        <v>0</v>
      </c>
      <c r="DN63" s="289">
        <f t="shared" si="28"/>
        <v>0</v>
      </c>
      <c r="DO63" s="289">
        <f t="shared" si="29"/>
        <v>0</v>
      </c>
    </row>
    <row r="64" spans="1:119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30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89">
        <f t="shared" si="12"/>
        <v>170</v>
      </c>
      <c r="BG64" s="289">
        <f t="shared" si="13"/>
        <v>180</v>
      </c>
      <c r="BH64" s="289">
        <f t="shared" si="14"/>
        <v>350</v>
      </c>
      <c r="BI64" s="275">
        <v>50</v>
      </c>
      <c r="BK64" s="275">
        <v>60</v>
      </c>
      <c r="BM64" s="276">
        <v>70</v>
      </c>
      <c r="BO64" s="275">
        <v>60</v>
      </c>
      <c r="BQ64" s="83">
        <f t="shared" si="15"/>
        <v>240</v>
      </c>
      <c r="BR64" s="83">
        <f t="shared" si="16"/>
        <v>0</v>
      </c>
      <c r="BS64" s="83">
        <f t="shared" si="17"/>
        <v>240</v>
      </c>
      <c r="BT64" s="275">
        <v>60</v>
      </c>
      <c r="BV64" s="275">
        <v>70</v>
      </c>
      <c r="BX64" s="275">
        <v>80</v>
      </c>
      <c r="BZ64" s="275">
        <v>60</v>
      </c>
      <c r="CA64" s="117"/>
      <c r="CD64" s="289">
        <f t="shared" si="18"/>
        <v>270</v>
      </c>
      <c r="CE64" s="289">
        <f t="shared" si="19"/>
        <v>0</v>
      </c>
      <c r="CF64" s="289">
        <f t="shared" si="20"/>
        <v>270</v>
      </c>
      <c r="CG64" s="275">
        <v>60</v>
      </c>
      <c r="CI64" s="275">
        <v>50</v>
      </c>
      <c r="CK64" s="275">
        <v>60</v>
      </c>
      <c r="CM64" s="275">
        <v>40</v>
      </c>
      <c r="CO64" s="289">
        <f t="shared" si="21"/>
        <v>210</v>
      </c>
      <c r="CP64" s="289">
        <f t="shared" si="22"/>
        <v>0</v>
      </c>
      <c r="CQ64" s="289">
        <f t="shared" si="23"/>
        <v>210</v>
      </c>
      <c r="CR64" s="275">
        <v>60</v>
      </c>
      <c r="CT64" s="275">
        <v>70</v>
      </c>
      <c r="CV64" s="275">
        <v>80</v>
      </c>
      <c r="CX64" s="320"/>
      <c r="CY64" s="320"/>
      <c r="CZ64" s="275">
        <v>60</v>
      </c>
      <c r="DB64" s="289">
        <f t="shared" si="24"/>
        <v>270</v>
      </c>
      <c r="DC64" s="289">
        <f t="shared" si="25"/>
        <v>0</v>
      </c>
      <c r="DD64" s="289">
        <f t="shared" si="26"/>
        <v>270</v>
      </c>
      <c r="DE64" s="177">
        <v>50</v>
      </c>
      <c r="DG64" s="177">
        <v>50</v>
      </c>
      <c r="DI64" s="177">
        <v>50</v>
      </c>
      <c r="DK64" s="177">
        <v>30</v>
      </c>
      <c r="DM64" s="289">
        <f t="shared" si="27"/>
        <v>180</v>
      </c>
      <c r="DN64" s="289">
        <f t="shared" si="28"/>
        <v>0</v>
      </c>
      <c r="DO64" s="289">
        <f t="shared" si="29"/>
        <v>180</v>
      </c>
    </row>
    <row r="65" spans="1:119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30"/>
        <v>0</v>
      </c>
      <c r="AJ65" s="161">
        <f t="shared" si="8"/>
        <v>0</v>
      </c>
      <c r="AK65" s="275"/>
      <c r="AL65" s="291">
        <v>3</v>
      </c>
      <c r="AM65" s="275"/>
      <c r="AN65" s="291">
        <v>7</v>
      </c>
      <c r="AO65" s="275"/>
      <c r="AP65" s="291">
        <v>10</v>
      </c>
      <c r="AQ65" s="275"/>
      <c r="AR65" s="291">
        <v>10</v>
      </c>
      <c r="AS65" s="275"/>
      <c r="AT65" s="291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1">
        <v>10</v>
      </c>
      <c r="AZ65" s="275"/>
      <c r="BA65" s="291">
        <v>13</v>
      </c>
      <c r="BB65" s="275"/>
      <c r="BC65" s="291">
        <v>9</v>
      </c>
      <c r="BD65" s="275"/>
      <c r="BE65" s="291">
        <v>10</v>
      </c>
      <c r="BF65" s="289">
        <f t="shared" si="12"/>
        <v>0</v>
      </c>
      <c r="BG65" s="289">
        <f t="shared" si="13"/>
        <v>42</v>
      </c>
      <c r="BH65" s="289">
        <f t="shared" si="14"/>
        <v>42</v>
      </c>
      <c r="BI65" s="275"/>
      <c r="BK65" s="275"/>
      <c r="BM65" s="276"/>
      <c r="BO65" s="275"/>
      <c r="BQ65" s="83">
        <f t="shared" si="15"/>
        <v>0</v>
      </c>
      <c r="BR65" s="83">
        <f t="shared" si="16"/>
        <v>0</v>
      </c>
      <c r="BS65" s="83">
        <f t="shared" si="17"/>
        <v>0</v>
      </c>
      <c r="BT65" s="275"/>
      <c r="BV65" s="275"/>
      <c r="BX65" s="275"/>
      <c r="BZ65" s="275"/>
      <c r="CA65" s="117"/>
      <c r="CD65" s="289">
        <f t="shared" si="18"/>
        <v>0</v>
      </c>
      <c r="CE65" s="289">
        <f t="shared" si="19"/>
        <v>0</v>
      </c>
      <c r="CF65" s="289">
        <f t="shared" si="20"/>
        <v>0</v>
      </c>
      <c r="CG65" s="275"/>
      <c r="CI65" s="275"/>
      <c r="CK65" s="275"/>
      <c r="CM65" s="275"/>
      <c r="CO65" s="289">
        <f t="shared" si="21"/>
        <v>0</v>
      </c>
      <c r="CP65" s="289">
        <f t="shared" si="22"/>
        <v>0</v>
      </c>
      <c r="CQ65" s="289">
        <f t="shared" si="23"/>
        <v>0</v>
      </c>
      <c r="CR65" s="275"/>
      <c r="CT65" s="275"/>
      <c r="CV65" s="275"/>
      <c r="CX65" s="320"/>
      <c r="CY65" s="320"/>
      <c r="CZ65" s="275"/>
      <c r="DB65" s="289">
        <f t="shared" si="24"/>
        <v>0</v>
      </c>
      <c r="DC65" s="289">
        <f t="shared" si="25"/>
        <v>0</v>
      </c>
      <c r="DD65" s="289">
        <f t="shared" si="26"/>
        <v>0</v>
      </c>
      <c r="DE65" s="177"/>
      <c r="DG65" s="177"/>
      <c r="DI65" s="177"/>
      <c r="DK65" s="177"/>
      <c r="DM65" s="289">
        <f t="shared" si="27"/>
        <v>0</v>
      </c>
      <c r="DN65" s="289">
        <f t="shared" si="28"/>
        <v>0</v>
      </c>
      <c r="DO65" s="289">
        <f t="shared" si="29"/>
        <v>0</v>
      </c>
    </row>
    <row r="66" spans="1:119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30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89">
        <f t="shared" si="12"/>
        <v>0</v>
      </c>
      <c r="BG66" s="289">
        <f t="shared" si="13"/>
        <v>49</v>
      </c>
      <c r="BH66" s="289">
        <f t="shared" si="14"/>
        <v>49</v>
      </c>
      <c r="BI66" s="275"/>
      <c r="BK66" s="275"/>
      <c r="BM66" s="276"/>
      <c r="BO66" s="275"/>
      <c r="BQ66" s="83">
        <f t="shared" si="15"/>
        <v>0</v>
      </c>
      <c r="BR66" s="83">
        <f t="shared" si="16"/>
        <v>0</v>
      </c>
      <c r="BS66" s="83">
        <f t="shared" si="17"/>
        <v>0</v>
      </c>
      <c r="BT66" s="275"/>
      <c r="BV66" s="275"/>
      <c r="BX66" s="275"/>
      <c r="BZ66" s="275"/>
      <c r="CA66" s="117"/>
      <c r="CD66" s="289">
        <f t="shared" si="18"/>
        <v>0</v>
      </c>
      <c r="CE66" s="289">
        <f t="shared" si="19"/>
        <v>0</v>
      </c>
      <c r="CF66" s="289">
        <f t="shared" si="20"/>
        <v>0</v>
      </c>
      <c r="CG66" s="275"/>
      <c r="CI66" s="275"/>
      <c r="CK66" s="275"/>
      <c r="CM66" s="275"/>
      <c r="CO66" s="289">
        <f t="shared" si="21"/>
        <v>0</v>
      </c>
      <c r="CP66" s="289">
        <f t="shared" si="22"/>
        <v>0</v>
      </c>
      <c r="CQ66" s="289">
        <f t="shared" si="23"/>
        <v>0</v>
      </c>
      <c r="CR66" s="275"/>
      <c r="CT66" s="275"/>
      <c r="CV66" s="275"/>
      <c r="CX66" s="320"/>
      <c r="CY66" s="320"/>
      <c r="CZ66" s="275"/>
      <c r="DB66" s="289">
        <f t="shared" si="24"/>
        <v>0</v>
      </c>
      <c r="DC66" s="289">
        <f t="shared" si="25"/>
        <v>0</v>
      </c>
      <c r="DD66" s="289">
        <f t="shared" si="26"/>
        <v>0</v>
      </c>
      <c r="DE66" s="177"/>
      <c r="DG66" s="177"/>
      <c r="DI66" s="177"/>
      <c r="DK66" s="177"/>
      <c r="DM66" s="289">
        <f t="shared" si="27"/>
        <v>0</v>
      </c>
      <c r="DN66" s="289">
        <f t="shared" si="28"/>
        <v>0</v>
      </c>
      <c r="DO66" s="289">
        <f t="shared" si="29"/>
        <v>0</v>
      </c>
    </row>
    <row r="67" spans="1:119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30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89">
        <f t="shared" si="12"/>
        <v>4700</v>
      </c>
      <c r="BG67" s="289">
        <f t="shared" si="13"/>
        <v>82</v>
      </c>
      <c r="BH67" s="289">
        <f t="shared" si="14"/>
        <v>4782</v>
      </c>
      <c r="BI67" s="275">
        <v>1200</v>
      </c>
      <c r="BK67" s="275">
        <v>1400</v>
      </c>
      <c r="BM67" s="276">
        <v>1700</v>
      </c>
      <c r="BO67" s="275">
        <v>1800</v>
      </c>
      <c r="BQ67" s="83">
        <f t="shared" si="15"/>
        <v>6100</v>
      </c>
      <c r="BR67" s="83">
        <f t="shared" si="16"/>
        <v>0</v>
      </c>
      <c r="BS67" s="83">
        <f t="shared" si="17"/>
        <v>6100</v>
      </c>
      <c r="BT67" s="275">
        <v>1700</v>
      </c>
      <c r="BV67" s="275">
        <v>1900</v>
      </c>
      <c r="BX67" s="275">
        <v>2300</v>
      </c>
      <c r="BZ67" s="275">
        <v>2000</v>
      </c>
      <c r="CA67" s="117"/>
      <c r="CD67" s="289">
        <f t="shared" si="18"/>
        <v>7900</v>
      </c>
      <c r="CE67" s="289">
        <f t="shared" si="19"/>
        <v>0</v>
      </c>
      <c r="CF67" s="289">
        <f t="shared" si="20"/>
        <v>7900</v>
      </c>
      <c r="CG67" s="275">
        <v>2000</v>
      </c>
      <c r="CI67" s="275">
        <v>1700</v>
      </c>
      <c r="CK67" s="275">
        <v>2000</v>
      </c>
      <c r="CM67" s="275">
        <v>2000</v>
      </c>
      <c r="CO67" s="289">
        <f t="shared" si="21"/>
        <v>7700</v>
      </c>
      <c r="CP67" s="289">
        <f t="shared" si="22"/>
        <v>0</v>
      </c>
      <c r="CQ67" s="289">
        <f t="shared" si="23"/>
        <v>7700</v>
      </c>
      <c r="CR67" s="275">
        <v>1700</v>
      </c>
      <c r="CT67" s="275">
        <v>1900</v>
      </c>
      <c r="CV67" s="275">
        <v>2300</v>
      </c>
      <c r="CX67" s="320"/>
      <c r="CY67" s="320"/>
      <c r="CZ67" s="275">
        <v>2000</v>
      </c>
      <c r="DB67" s="289">
        <f t="shared" si="24"/>
        <v>7900</v>
      </c>
      <c r="DC67" s="289">
        <f t="shared" si="25"/>
        <v>0</v>
      </c>
      <c r="DD67" s="289">
        <f t="shared" si="26"/>
        <v>7900</v>
      </c>
      <c r="DE67" s="177">
        <v>1500</v>
      </c>
      <c r="DG67" s="177">
        <v>1500</v>
      </c>
      <c r="DI67" s="177">
        <v>1500</v>
      </c>
      <c r="DK67" s="177">
        <v>1700</v>
      </c>
      <c r="DM67" s="289">
        <f t="shared" si="27"/>
        <v>6200</v>
      </c>
      <c r="DN67" s="289">
        <f t="shared" si="28"/>
        <v>0</v>
      </c>
      <c r="DO67" s="289">
        <f t="shared" si="29"/>
        <v>6200</v>
      </c>
    </row>
    <row r="68" spans="1:119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30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89">
        <f t="shared" si="12"/>
        <v>4700</v>
      </c>
      <c r="BG68" s="289">
        <f t="shared" si="13"/>
        <v>33</v>
      </c>
      <c r="BH68" s="289">
        <f t="shared" si="14"/>
        <v>4733</v>
      </c>
      <c r="BI68" s="275">
        <v>1200</v>
      </c>
      <c r="BK68" s="275">
        <v>1400</v>
      </c>
      <c r="BM68" s="276">
        <v>1700</v>
      </c>
      <c r="BO68" s="275">
        <v>1800</v>
      </c>
      <c r="BQ68" s="83">
        <f t="shared" si="15"/>
        <v>6100</v>
      </c>
      <c r="BR68" s="83">
        <f t="shared" si="16"/>
        <v>0</v>
      </c>
      <c r="BS68" s="83">
        <f t="shared" si="17"/>
        <v>6100</v>
      </c>
      <c r="BT68" s="275">
        <v>1700</v>
      </c>
      <c r="BV68" s="275">
        <v>1900</v>
      </c>
      <c r="BX68" s="275">
        <v>2500</v>
      </c>
      <c r="BZ68" s="275">
        <v>2400</v>
      </c>
      <c r="CA68" s="117"/>
      <c r="CD68" s="289">
        <f t="shared" si="18"/>
        <v>8500</v>
      </c>
      <c r="CE68" s="289">
        <f t="shared" si="19"/>
        <v>0</v>
      </c>
      <c r="CF68" s="289">
        <f t="shared" si="20"/>
        <v>8500</v>
      </c>
      <c r="CG68" s="275">
        <v>2400</v>
      </c>
      <c r="CI68" s="275">
        <v>1700</v>
      </c>
      <c r="CK68" s="275">
        <v>2400</v>
      </c>
      <c r="CM68" s="275">
        <v>2400</v>
      </c>
      <c r="CO68" s="289">
        <f t="shared" si="21"/>
        <v>8900</v>
      </c>
      <c r="CP68" s="289">
        <f t="shared" si="22"/>
        <v>0</v>
      </c>
      <c r="CQ68" s="289">
        <f t="shared" si="23"/>
        <v>8900</v>
      </c>
      <c r="CR68" s="275">
        <v>1700</v>
      </c>
      <c r="CT68" s="275">
        <v>1900</v>
      </c>
      <c r="CV68" s="275">
        <v>2500</v>
      </c>
      <c r="CX68" s="320"/>
      <c r="CY68" s="320"/>
      <c r="CZ68" s="275">
        <v>2400</v>
      </c>
      <c r="DB68" s="289">
        <f t="shared" si="24"/>
        <v>8500</v>
      </c>
      <c r="DC68" s="289">
        <f t="shared" si="25"/>
        <v>0</v>
      </c>
      <c r="DD68" s="289">
        <f t="shared" si="26"/>
        <v>8500</v>
      </c>
      <c r="DE68" s="177">
        <v>1300</v>
      </c>
      <c r="DG68" s="177">
        <v>1300</v>
      </c>
      <c r="DI68" s="177">
        <v>1300</v>
      </c>
      <c r="DK68" s="177">
        <v>1700</v>
      </c>
      <c r="DM68" s="289">
        <f t="shared" si="27"/>
        <v>5600</v>
      </c>
      <c r="DN68" s="289">
        <f t="shared" si="28"/>
        <v>0</v>
      </c>
      <c r="DO68" s="289">
        <f t="shared" si="29"/>
        <v>5600</v>
      </c>
    </row>
    <row r="69" spans="1:119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30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89">
        <f t="shared" si="12"/>
        <v>45</v>
      </c>
      <c r="BG69" s="289">
        <f t="shared" si="13"/>
        <v>80</v>
      </c>
      <c r="BH69" s="289">
        <f t="shared" si="14"/>
        <v>125</v>
      </c>
      <c r="BI69" s="275">
        <v>10</v>
      </c>
      <c r="BK69" s="275">
        <v>20</v>
      </c>
      <c r="BM69" s="276">
        <v>20</v>
      </c>
      <c r="BO69" s="275">
        <v>30</v>
      </c>
      <c r="BQ69" s="83">
        <f t="shared" si="15"/>
        <v>80</v>
      </c>
      <c r="BR69" s="83">
        <f t="shared" si="16"/>
        <v>0</v>
      </c>
      <c r="BS69" s="83">
        <f t="shared" si="17"/>
        <v>80</v>
      </c>
      <c r="BT69" s="275">
        <v>20</v>
      </c>
      <c r="BV69" s="275">
        <v>15</v>
      </c>
      <c r="BX69" s="275">
        <v>17</v>
      </c>
      <c r="BZ69" s="275">
        <v>20</v>
      </c>
      <c r="CA69" s="117"/>
      <c r="CD69" s="289">
        <f t="shared" si="18"/>
        <v>72</v>
      </c>
      <c r="CE69" s="289">
        <f t="shared" si="19"/>
        <v>0</v>
      </c>
      <c r="CF69" s="289">
        <f t="shared" si="20"/>
        <v>72</v>
      </c>
      <c r="CG69" s="275">
        <v>20</v>
      </c>
      <c r="CI69" s="275">
        <v>30</v>
      </c>
      <c r="CK69" s="275">
        <v>25</v>
      </c>
      <c r="CM69" s="275">
        <v>25</v>
      </c>
      <c r="CO69" s="289">
        <f t="shared" si="21"/>
        <v>100</v>
      </c>
      <c r="CP69" s="289">
        <f t="shared" si="22"/>
        <v>0</v>
      </c>
      <c r="CQ69" s="289">
        <f t="shared" si="23"/>
        <v>100</v>
      </c>
      <c r="CR69" s="275">
        <v>20</v>
      </c>
      <c r="CT69" s="275">
        <v>15</v>
      </c>
      <c r="CV69" s="275">
        <v>17</v>
      </c>
      <c r="CX69" s="320"/>
      <c r="CY69" s="320"/>
      <c r="CZ69" s="275">
        <v>20</v>
      </c>
      <c r="DB69" s="289">
        <f t="shared" si="24"/>
        <v>72</v>
      </c>
      <c r="DC69" s="289">
        <f t="shared" si="25"/>
        <v>0</v>
      </c>
      <c r="DD69" s="289">
        <f t="shared" si="26"/>
        <v>72</v>
      </c>
      <c r="DE69" s="177">
        <v>10</v>
      </c>
      <c r="DG69" s="177">
        <v>10</v>
      </c>
      <c r="DI69" s="177">
        <v>10</v>
      </c>
      <c r="DK69" s="177">
        <v>5</v>
      </c>
      <c r="DM69" s="289">
        <f t="shared" si="27"/>
        <v>35</v>
      </c>
      <c r="DN69" s="289">
        <f t="shared" si="28"/>
        <v>0</v>
      </c>
      <c r="DO69" s="289">
        <f t="shared" si="29"/>
        <v>35</v>
      </c>
    </row>
    <row r="70" spans="1:119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31">D70+F70+H70+J70</f>
        <v>3400</v>
      </c>
      <c r="M70" s="83">
        <f t="shared" ref="M70:M82" si="32">E70+G70+I70+K70</f>
        <v>34</v>
      </c>
      <c r="N70" s="83">
        <f t="shared" ref="N70:N82" si="33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34">O70+Q70+S70+U70</f>
        <v>3200</v>
      </c>
      <c r="X70" s="83">
        <f t="shared" ref="X70:X82" si="35">P70+R70+T70+V70</f>
        <v>46</v>
      </c>
      <c r="Y70" s="83">
        <f t="shared" ref="Y70:Y82" si="36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37">Z70+AB70+AD70+AF70</f>
        <v>3400</v>
      </c>
      <c r="AI70" s="161">
        <f t="shared" ref="AI70:AI82" si="38">AA70+AC70+AE70+AG70</f>
        <v>36</v>
      </c>
      <c r="AJ70" s="161">
        <f t="shared" ref="AJ70:AJ82" si="39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40">AK70+AM70+AO70+AQ70+AS70</f>
        <v>4400</v>
      </c>
      <c r="AV70" s="83">
        <f t="shared" ref="AV70:AV82" si="41">AL70+AN70+AP70+AR70+AT70</f>
        <v>0</v>
      </c>
      <c r="AW70" s="83">
        <f t="shared" ref="AW70:AW82" si="42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89">
        <f t="shared" ref="BF70:BF82" si="43">AX70+AZ70+BB70+BD70</f>
        <v>4700</v>
      </c>
      <c r="BG70" s="289">
        <f t="shared" ref="BG70:BG82" si="44">AY70+BA70+BC70+BE70</f>
        <v>0</v>
      </c>
      <c r="BH70" s="289">
        <f t="shared" ref="BH70:BH82" si="45">BF70+BG70</f>
        <v>4700</v>
      </c>
      <c r="BI70" s="275">
        <v>1200</v>
      </c>
      <c r="BK70" s="275">
        <v>1400</v>
      </c>
      <c r="BM70" s="276">
        <v>1700</v>
      </c>
      <c r="BO70" s="275">
        <v>1800</v>
      </c>
      <c r="BQ70" s="83">
        <f t="shared" ref="BQ70:BQ82" si="46">BI70+BK70+BM70+BO70</f>
        <v>6100</v>
      </c>
      <c r="BR70" s="83">
        <f t="shared" ref="BR70:BR82" si="47">BJ70+BL70+BN70+BP70</f>
        <v>0</v>
      </c>
      <c r="BS70" s="83">
        <f t="shared" ref="BS70:BS82" si="48">BQ70+BR70</f>
        <v>6100</v>
      </c>
      <c r="BT70" s="275">
        <v>1700</v>
      </c>
      <c r="BV70" s="275">
        <v>1900</v>
      </c>
      <c r="BX70" s="275">
        <v>2300</v>
      </c>
      <c r="BZ70" s="275">
        <v>2000</v>
      </c>
      <c r="CA70" s="117"/>
      <c r="CD70" s="289">
        <f t="shared" ref="CD70:CD82" si="49">BT70+BV70+BX70+BZ70+CB70</f>
        <v>7900</v>
      </c>
      <c r="CE70" s="289">
        <f t="shared" ref="CE70:CE82" si="50">BU70+BW70+BY70+CA70+CC70</f>
        <v>0</v>
      </c>
      <c r="CF70" s="289">
        <f t="shared" ref="CF70:CF82" si="51">CD70+CE70</f>
        <v>7900</v>
      </c>
      <c r="CG70" s="275">
        <v>2000</v>
      </c>
      <c r="CI70" s="275">
        <v>1700</v>
      </c>
      <c r="CK70" s="275">
        <v>2000</v>
      </c>
      <c r="CM70" s="275">
        <v>2000</v>
      </c>
      <c r="CO70" s="289">
        <f t="shared" ref="CO70:CO82" si="52">CG70+CI70+CK70+CM70</f>
        <v>7700</v>
      </c>
      <c r="CP70" s="289">
        <f t="shared" ref="CP70:CP82" si="53">CH70+CJ70+CL70+CN70</f>
        <v>0</v>
      </c>
      <c r="CQ70" s="289">
        <f t="shared" ref="CQ70:CQ82" si="54">CO70+CP70</f>
        <v>7700</v>
      </c>
      <c r="CR70" s="275">
        <v>1700</v>
      </c>
      <c r="CT70" s="275">
        <v>1900</v>
      </c>
      <c r="CV70" s="275">
        <v>2300</v>
      </c>
      <c r="CX70" s="320"/>
      <c r="CY70" s="320"/>
      <c r="CZ70" s="275">
        <v>2000</v>
      </c>
      <c r="DB70" s="289">
        <f t="shared" ref="DB70:DB82" si="55">CR70+CT70+CV70+CX70+CZ70</f>
        <v>7900</v>
      </c>
      <c r="DC70" s="289">
        <f t="shared" ref="DC70:DC82" si="56">CS70+CU70+CW70+CY70+DA70</f>
        <v>0</v>
      </c>
      <c r="DD70" s="289">
        <f t="shared" ref="DD70:DD82" si="57">DB70+DC70</f>
        <v>7900</v>
      </c>
      <c r="DE70" s="177">
        <v>1400</v>
      </c>
      <c r="DG70" s="177">
        <v>1400</v>
      </c>
      <c r="DI70" s="177">
        <v>1400</v>
      </c>
      <c r="DK70" s="177">
        <v>1700</v>
      </c>
      <c r="DM70" s="289">
        <f t="shared" ref="DM70:DM82" si="58">DE70+DG70+DI70+DK70</f>
        <v>5900</v>
      </c>
      <c r="DN70" s="289">
        <f t="shared" ref="DN70:DN82" si="59">DF70+DH70+DJ70+DL70</f>
        <v>0</v>
      </c>
      <c r="DO70" s="289">
        <f t="shared" ref="DO70:DO82" si="60">DM70+DN70</f>
        <v>5900</v>
      </c>
    </row>
    <row r="71" spans="1:119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31"/>
        <v>3300</v>
      </c>
      <c r="M71" s="83">
        <f t="shared" si="32"/>
        <v>135</v>
      </c>
      <c r="N71" s="83">
        <f t="shared" si="33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34"/>
        <v>3200</v>
      </c>
      <c r="X71" s="83">
        <f t="shared" si="35"/>
        <v>185</v>
      </c>
      <c r="Y71" s="83">
        <f t="shared" si="36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37"/>
        <v>3400</v>
      </c>
      <c r="AI71" s="161">
        <f t="shared" si="38"/>
        <v>160</v>
      </c>
      <c r="AJ71" s="161">
        <f t="shared" si="39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40"/>
        <v>4500</v>
      </c>
      <c r="AV71" s="83">
        <f t="shared" si="41"/>
        <v>4</v>
      </c>
      <c r="AW71" s="83">
        <f t="shared" si="42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89">
        <f t="shared" si="43"/>
        <v>4700</v>
      </c>
      <c r="BG71" s="289">
        <f t="shared" si="44"/>
        <v>4</v>
      </c>
      <c r="BH71" s="289">
        <f t="shared" si="45"/>
        <v>4704</v>
      </c>
      <c r="BI71" s="275">
        <v>1200</v>
      </c>
      <c r="BK71" s="275">
        <v>1400</v>
      </c>
      <c r="BM71" s="276">
        <v>1700</v>
      </c>
      <c r="BO71" s="275">
        <v>1800</v>
      </c>
      <c r="BQ71" s="83">
        <f t="shared" si="46"/>
        <v>6100</v>
      </c>
      <c r="BR71" s="83">
        <f t="shared" si="47"/>
        <v>0</v>
      </c>
      <c r="BS71" s="83">
        <f t="shared" si="48"/>
        <v>6100</v>
      </c>
      <c r="BT71" s="275">
        <v>1700</v>
      </c>
      <c r="BV71" s="275">
        <v>1900</v>
      </c>
      <c r="BX71" s="275">
        <v>2300</v>
      </c>
      <c r="BZ71" s="275">
        <v>2000</v>
      </c>
      <c r="CA71" s="117"/>
      <c r="CD71" s="289">
        <f t="shared" si="49"/>
        <v>7900</v>
      </c>
      <c r="CE71" s="289">
        <f t="shared" si="50"/>
        <v>0</v>
      </c>
      <c r="CF71" s="289">
        <f t="shared" si="51"/>
        <v>7900</v>
      </c>
      <c r="CG71" s="275">
        <v>2000</v>
      </c>
      <c r="CI71" s="275">
        <v>1700</v>
      </c>
      <c r="CK71" s="275">
        <v>2000</v>
      </c>
      <c r="CM71" s="275">
        <v>2000</v>
      </c>
      <c r="CO71" s="289">
        <f t="shared" si="52"/>
        <v>7700</v>
      </c>
      <c r="CP71" s="289">
        <f t="shared" si="53"/>
        <v>0</v>
      </c>
      <c r="CQ71" s="289">
        <f t="shared" si="54"/>
        <v>7700</v>
      </c>
      <c r="CR71" s="275">
        <v>1700</v>
      </c>
      <c r="CT71" s="275">
        <v>1900</v>
      </c>
      <c r="CV71" s="275">
        <v>2300</v>
      </c>
      <c r="CX71" s="320"/>
      <c r="CY71" s="320"/>
      <c r="CZ71" s="275">
        <v>2000</v>
      </c>
      <c r="DB71" s="289">
        <f t="shared" si="55"/>
        <v>7900</v>
      </c>
      <c r="DC71" s="289">
        <f t="shared" si="56"/>
        <v>0</v>
      </c>
      <c r="DD71" s="289">
        <f t="shared" si="57"/>
        <v>7900</v>
      </c>
      <c r="DE71" s="177">
        <v>1400</v>
      </c>
      <c r="DG71" s="177">
        <v>1400</v>
      </c>
      <c r="DI71" s="177">
        <v>1400</v>
      </c>
      <c r="DK71" s="177">
        <v>1700</v>
      </c>
      <c r="DM71" s="289">
        <f t="shared" si="58"/>
        <v>5900</v>
      </c>
      <c r="DN71" s="289">
        <f t="shared" si="59"/>
        <v>0</v>
      </c>
      <c r="DO71" s="289">
        <f t="shared" si="60"/>
        <v>5900</v>
      </c>
    </row>
    <row r="72" spans="1:119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31"/>
        <v>25</v>
      </c>
      <c r="M72" s="83">
        <f t="shared" si="32"/>
        <v>27</v>
      </c>
      <c r="N72" s="83">
        <f t="shared" si="33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34"/>
        <v>36</v>
      </c>
      <c r="X72" s="83">
        <f t="shared" si="35"/>
        <v>28</v>
      </c>
      <c r="Y72" s="83">
        <f t="shared" si="36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37"/>
        <v>50</v>
      </c>
      <c r="AI72" s="161">
        <f t="shared" si="38"/>
        <v>20</v>
      </c>
      <c r="AJ72" s="161">
        <f t="shared" si="39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40"/>
        <v>65</v>
      </c>
      <c r="AV72" s="83">
        <f t="shared" si="41"/>
        <v>0</v>
      </c>
      <c r="AW72" s="83">
        <f t="shared" si="42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89">
        <f t="shared" si="43"/>
        <v>45</v>
      </c>
      <c r="BG72" s="289">
        <f t="shared" si="44"/>
        <v>0</v>
      </c>
      <c r="BH72" s="289">
        <f t="shared" si="45"/>
        <v>45</v>
      </c>
      <c r="BI72" s="275">
        <v>10</v>
      </c>
      <c r="BK72" s="275">
        <v>20</v>
      </c>
      <c r="BM72" s="276">
        <v>30</v>
      </c>
      <c r="BO72" s="275">
        <v>20</v>
      </c>
      <c r="BQ72" s="83">
        <f t="shared" si="46"/>
        <v>80</v>
      </c>
      <c r="BR72" s="83">
        <f t="shared" si="47"/>
        <v>0</v>
      </c>
      <c r="BS72" s="83">
        <f t="shared" si="48"/>
        <v>80</v>
      </c>
      <c r="BT72" s="275">
        <v>20</v>
      </c>
      <c r="BV72" s="275">
        <v>15</v>
      </c>
      <c r="BX72" s="275">
        <v>20</v>
      </c>
      <c r="BZ72" s="275">
        <v>10</v>
      </c>
      <c r="CA72" s="117"/>
      <c r="CD72" s="289">
        <f t="shared" si="49"/>
        <v>65</v>
      </c>
      <c r="CE72" s="289">
        <f t="shared" si="50"/>
        <v>0</v>
      </c>
      <c r="CF72" s="289">
        <f t="shared" si="51"/>
        <v>65</v>
      </c>
      <c r="CG72" s="275">
        <v>10</v>
      </c>
      <c r="CI72" s="275">
        <v>20</v>
      </c>
      <c r="CK72" s="275">
        <v>10</v>
      </c>
      <c r="CM72" s="275">
        <v>10</v>
      </c>
      <c r="CO72" s="289">
        <f t="shared" si="52"/>
        <v>50</v>
      </c>
      <c r="CP72" s="289">
        <f t="shared" si="53"/>
        <v>0</v>
      </c>
      <c r="CQ72" s="289">
        <f t="shared" si="54"/>
        <v>50</v>
      </c>
      <c r="CR72" s="275">
        <v>20</v>
      </c>
      <c r="CT72" s="275">
        <v>15</v>
      </c>
      <c r="CV72" s="275">
        <v>20</v>
      </c>
      <c r="CX72" s="320"/>
      <c r="CY72" s="320"/>
      <c r="CZ72" s="275">
        <v>10</v>
      </c>
      <c r="DB72" s="289">
        <f t="shared" si="55"/>
        <v>65</v>
      </c>
      <c r="DC72" s="289">
        <f t="shared" si="56"/>
        <v>0</v>
      </c>
      <c r="DD72" s="289">
        <f t="shared" si="57"/>
        <v>65</v>
      </c>
      <c r="DE72" s="177">
        <v>10</v>
      </c>
      <c r="DG72" s="177">
        <v>10</v>
      </c>
      <c r="DI72" s="177">
        <v>10</v>
      </c>
      <c r="DK72" s="177">
        <v>3</v>
      </c>
      <c r="DM72" s="289">
        <f t="shared" si="58"/>
        <v>33</v>
      </c>
      <c r="DN72" s="289">
        <f t="shared" si="59"/>
        <v>0</v>
      </c>
      <c r="DO72" s="289">
        <f t="shared" si="60"/>
        <v>33</v>
      </c>
    </row>
    <row r="73" spans="1:119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31"/>
        <v>425</v>
      </c>
      <c r="M73" s="83">
        <f t="shared" si="32"/>
        <v>110</v>
      </c>
      <c r="N73" s="83">
        <f t="shared" si="33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34"/>
        <v>170</v>
      </c>
      <c r="X73" s="83">
        <f t="shared" si="35"/>
        <v>70</v>
      </c>
      <c r="Y73" s="83">
        <f t="shared" si="36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37"/>
        <v>200</v>
      </c>
      <c r="AI73" s="161">
        <f t="shared" si="38"/>
        <v>90</v>
      </c>
      <c r="AJ73" s="161">
        <f t="shared" si="39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40"/>
        <v>210</v>
      </c>
      <c r="AV73" s="83">
        <f t="shared" si="41"/>
        <v>0</v>
      </c>
      <c r="AW73" s="83">
        <f t="shared" si="42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89">
        <f t="shared" si="43"/>
        <v>1000</v>
      </c>
      <c r="BG73" s="289">
        <f t="shared" si="44"/>
        <v>0</v>
      </c>
      <c r="BH73" s="289">
        <f t="shared" si="45"/>
        <v>1000</v>
      </c>
      <c r="BI73" s="275">
        <v>200</v>
      </c>
      <c r="BK73" s="275">
        <v>200</v>
      </c>
      <c r="BM73" s="276">
        <v>100</v>
      </c>
      <c r="BO73" s="275">
        <v>200</v>
      </c>
      <c r="BQ73" s="83">
        <f t="shared" si="46"/>
        <v>700</v>
      </c>
      <c r="BR73" s="83">
        <f t="shared" si="47"/>
        <v>0</v>
      </c>
      <c r="BS73" s="83">
        <f t="shared" si="48"/>
        <v>700</v>
      </c>
      <c r="BT73" s="275">
        <v>200</v>
      </c>
      <c r="BV73" s="275">
        <v>200</v>
      </c>
      <c r="BX73" s="275">
        <v>100</v>
      </c>
      <c r="BZ73" s="275">
        <v>200</v>
      </c>
      <c r="CA73" s="117"/>
      <c r="CD73" s="289">
        <f t="shared" si="49"/>
        <v>700</v>
      </c>
      <c r="CE73" s="289">
        <f t="shared" si="50"/>
        <v>0</v>
      </c>
      <c r="CF73" s="289">
        <f t="shared" si="51"/>
        <v>700</v>
      </c>
      <c r="CG73" s="275">
        <v>200</v>
      </c>
      <c r="CI73" s="275">
        <v>200</v>
      </c>
      <c r="CK73" s="275">
        <v>200</v>
      </c>
      <c r="CM73" s="275">
        <v>200</v>
      </c>
      <c r="CO73" s="289">
        <f t="shared" si="52"/>
        <v>800</v>
      </c>
      <c r="CP73" s="289">
        <f t="shared" si="53"/>
        <v>0</v>
      </c>
      <c r="CQ73" s="289">
        <f t="shared" si="54"/>
        <v>800</v>
      </c>
      <c r="CR73" s="275">
        <v>200</v>
      </c>
      <c r="CT73" s="275">
        <v>200</v>
      </c>
      <c r="CV73" s="275">
        <v>100</v>
      </c>
      <c r="CX73" s="320"/>
      <c r="CY73" s="320"/>
      <c r="CZ73" s="275">
        <v>200</v>
      </c>
      <c r="DB73" s="289">
        <f t="shared" si="55"/>
        <v>700</v>
      </c>
      <c r="DC73" s="289">
        <f t="shared" si="56"/>
        <v>0</v>
      </c>
      <c r="DD73" s="289">
        <f t="shared" si="57"/>
        <v>700</v>
      </c>
      <c r="DE73" s="177">
        <v>100</v>
      </c>
      <c r="DG73" s="177">
        <v>100</v>
      </c>
      <c r="DI73" s="177">
        <v>100</v>
      </c>
      <c r="DK73" s="177">
        <v>50</v>
      </c>
      <c r="DM73" s="289">
        <f t="shared" si="58"/>
        <v>350</v>
      </c>
      <c r="DN73" s="289">
        <f t="shared" si="59"/>
        <v>0</v>
      </c>
      <c r="DO73" s="289">
        <f t="shared" si="60"/>
        <v>350</v>
      </c>
    </row>
    <row r="74" spans="1:119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31"/>
        <v>0</v>
      </c>
      <c r="M74" s="83">
        <f t="shared" si="32"/>
        <v>0</v>
      </c>
      <c r="N74" s="83">
        <f t="shared" si="33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34"/>
        <v>0</v>
      </c>
      <c r="X74" s="83">
        <f t="shared" si="35"/>
        <v>0</v>
      </c>
      <c r="Y74" s="83">
        <f t="shared" si="36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37"/>
        <v>0</v>
      </c>
      <c r="AI74" s="161">
        <f t="shared" si="38"/>
        <v>0</v>
      </c>
      <c r="AJ74" s="161">
        <f t="shared" si="39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40"/>
        <v>0</v>
      </c>
      <c r="AV74" s="83">
        <f t="shared" si="41"/>
        <v>0</v>
      </c>
      <c r="AW74" s="83">
        <f t="shared" si="42"/>
        <v>0</v>
      </c>
      <c r="AX74" s="275"/>
      <c r="AY74" s="78"/>
      <c r="AZ74" s="275"/>
      <c r="BA74" s="78"/>
      <c r="BB74" s="275"/>
      <c r="BC74" s="78"/>
      <c r="BD74" s="275"/>
      <c r="BE74" s="78"/>
      <c r="BF74" s="289">
        <f t="shared" si="43"/>
        <v>0</v>
      </c>
      <c r="BG74" s="289">
        <f t="shared" si="44"/>
        <v>0</v>
      </c>
      <c r="BH74" s="289">
        <f t="shared" si="45"/>
        <v>0</v>
      </c>
      <c r="BI74" s="275"/>
      <c r="BK74" s="275"/>
      <c r="BM74" s="276"/>
      <c r="BO74" s="275"/>
      <c r="BQ74" s="83">
        <f t="shared" si="46"/>
        <v>0</v>
      </c>
      <c r="BR74" s="83">
        <f t="shared" si="47"/>
        <v>0</v>
      </c>
      <c r="BS74" s="83">
        <f t="shared" si="48"/>
        <v>0</v>
      </c>
      <c r="BT74" s="275"/>
      <c r="BV74" s="275"/>
      <c r="BX74" s="275"/>
      <c r="BZ74" s="275"/>
      <c r="CA74" s="117"/>
      <c r="CD74" s="289">
        <f t="shared" si="49"/>
        <v>0</v>
      </c>
      <c r="CE74" s="289">
        <f t="shared" si="50"/>
        <v>0</v>
      </c>
      <c r="CF74" s="289">
        <f t="shared" si="51"/>
        <v>0</v>
      </c>
      <c r="CG74" s="275"/>
      <c r="CI74" s="275"/>
      <c r="CK74" s="275"/>
      <c r="CM74" s="275"/>
      <c r="CO74" s="289">
        <f t="shared" si="52"/>
        <v>0</v>
      </c>
      <c r="CP74" s="289">
        <f t="shared" si="53"/>
        <v>0</v>
      </c>
      <c r="CQ74" s="289">
        <f t="shared" si="54"/>
        <v>0</v>
      </c>
      <c r="CR74" s="275"/>
      <c r="CT74" s="275"/>
      <c r="CV74" s="275"/>
      <c r="CX74" s="320"/>
      <c r="CY74" s="320"/>
      <c r="CZ74" s="275"/>
      <c r="DB74" s="289">
        <f t="shared" si="55"/>
        <v>0</v>
      </c>
      <c r="DC74" s="289">
        <f t="shared" si="56"/>
        <v>0</v>
      </c>
      <c r="DD74" s="289">
        <f t="shared" si="57"/>
        <v>0</v>
      </c>
      <c r="DE74" s="177"/>
      <c r="DG74" s="177"/>
      <c r="DI74" s="177"/>
      <c r="DK74" s="177"/>
      <c r="DM74" s="289">
        <f t="shared" si="58"/>
        <v>0</v>
      </c>
      <c r="DN74" s="289">
        <f t="shared" si="59"/>
        <v>0</v>
      </c>
      <c r="DO74" s="289">
        <f t="shared" si="60"/>
        <v>0</v>
      </c>
    </row>
    <row r="75" spans="1:119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31"/>
        <v>0</v>
      </c>
      <c r="M75" s="83">
        <f t="shared" si="32"/>
        <v>9</v>
      </c>
      <c r="N75" s="83">
        <f t="shared" si="33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34"/>
        <v>0</v>
      </c>
      <c r="X75" s="83">
        <f t="shared" si="35"/>
        <v>9</v>
      </c>
      <c r="Y75" s="83">
        <f t="shared" si="36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37"/>
        <v>0</v>
      </c>
      <c r="AI75" s="161">
        <f t="shared" si="38"/>
        <v>4</v>
      </c>
      <c r="AJ75" s="161">
        <f t="shared" si="39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40"/>
        <v>0</v>
      </c>
      <c r="AV75" s="83">
        <f t="shared" si="41"/>
        <v>0</v>
      </c>
      <c r="AW75" s="83">
        <f t="shared" si="42"/>
        <v>0</v>
      </c>
      <c r="AX75" s="275"/>
      <c r="AY75" s="78"/>
      <c r="AZ75" s="275"/>
      <c r="BA75" s="78"/>
      <c r="BB75" s="275"/>
      <c r="BC75" s="78"/>
      <c r="BD75" s="275"/>
      <c r="BE75" s="78"/>
      <c r="BF75" s="289">
        <f t="shared" si="43"/>
        <v>0</v>
      </c>
      <c r="BG75" s="289">
        <f t="shared" si="44"/>
        <v>0</v>
      </c>
      <c r="BH75" s="289">
        <f t="shared" si="45"/>
        <v>0</v>
      </c>
      <c r="BI75" s="275"/>
      <c r="BK75" s="275"/>
      <c r="BM75" s="276"/>
      <c r="BO75" s="275"/>
      <c r="BQ75" s="83">
        <f t="shared" si="46"/>
        <v>0</v>
      </c>
      <c r="BR75" s="83">
        <f t="shared" si="47"/>
        <v>0</v>
      </c>
      <c r="BS75" s="83">
        <f t="shared" si="48"/>
        <v>0</v>
      </c>
      <c r="BT75" s="275"/>
      <c r="BV75" s="276"/>
      <c r="BX75" s="276"/>
      <c r="BZ75" s="276"/>
      <c r="CA75" s="117"/>
      <c r="CD75" s="289">
        <f t="shared" si="49"/>
        <v>0</v>
      </c>
      <c r="CE75" s="289">
        <f t="shared" si="50"/>
        <v>0</v>
      </c>
      <c r="CF75" s="289">
        <f t="shared" si="51"/>
        <v>0</v>
      </c>
      <c r="CG75" s="276"/>
      <c r="CI75" s="275"/>
      <c r="CK75" s="276"/>
      <c r="CM75" s="276"/>
      <c r="CO75" s="289">
        <f t="shared" si="52"/>
        <v>0</v>
      </c>
      <c r="CP75" s="289">
        <f t="shared" si="53"/>
        <v>0</v>
      </c>
      <c r="CQ75" s="289">
        <f t="shared" si="54"/>
        <v>0</v>
      </c>
      <c r="CR75" s="275"/>
      <c r="CT75" s="276"/>
      <c r="CV75" s="276"/>
      <c r="CX75" s="320"/>
      <c r="CY75" s="320"/>
      <c r="CZ75" s="276"/>
      <c r="DB75" s="289">
        <f t="shared" si="55"/>
        <v>0</v>
      </c>
      <c r="DC75" s="289">
        <f t="shared" si="56"/>
        <v>0</v>
      </c>
      <c r="DD75" s="289">
        <f t="shared" si="57"/>
        <v>0</v>
      </c>
      <c r="DE75" s="177"/>
      <c r="DG75" s="177"/>
      <c r="DI75" s="177"/>
      <c r="DK75" s="177"/>
      <c r="DM75" s="289">
        <f t="shared" si="58"/>
        <v>0</v>
      </c>
      <c r="DN75" s="289">
        <f t="shared" si="59"/>
        <v>0</v>
      </c>
      <c r="DO75" s="289">
        <f t="shared" si="60"/>
        <v>0</v>
      </c>
    </row>
    <row r="76" spans="1:119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31"/>
        <v>0</v>
      </c>
      <c r="M76" s="83">
        <f t="shared" si="32"/>
        <v>0</v>
      </c>
      <c r="N76" s="83">
        <f t="shared" si="33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34"/>
        <v>0</v>
      </c>
      <c r="X76" s="83">
        <f t="shared" si="35"/>
        <v>0</v>
      </c>
      <c r="Y76" s="83">
        <f t="shared" si="36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37"/>
        <v>0</v>
      </c>
      <c r="AI76" s="161">
        <f t="shared" si="38"/>
        <v>0</v>
      </c>
      <c r="AJ76" s="161">
        <f t="shared" si="39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40"/>
        <v>0</v>
      </c>
      <c r="AV76" s="83">
        <f t="shared" si="41"/>
        <v>470</v>
      </c>
      <c r="AW76" s="83">
        <f t="shared" si="42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89">
        <f t="shared" si="43"/>
        <v>0</v>
      </c>
      <c r="BG76" s="289">
        <f t="shared" si="44"/>
        <v>80</v>
      </c>
      <c r="BH76" s="289">
        <f t="shared" si="45"/>
        <v>80</v>
      </c>
      <c r="BI76" s="275"/>
      <c r="BK76" s="275"/>
      <c r="BM76" s="276"/>
      <c r="BO76" s="275"/>
      <c r="BQ76" s="83">
        <f t="shared" si="46"/>
        <v>0</v>
      </c>
      <c r="BR76" s="83">
        <f t="shared" si="47"/>
        <v>0</v>
      </c>
      <c r="BS76" s="83">
        <f t="shared" si="48"/>
        <v>0</v>
      </c>
      <c r="BT76" s="275"/>
      <c r="BV76" s="276"/>
      <c r="BX76" s="276"/>
      <c r="BZ76" s="276"/>
      <c r="CA76" s="117"/>
      <c r="CD76" s="289">
        <f t="shared" si="49"/>
        <v>0</v>
      </c>
      <c r="CE76" s="289">
        <f t="shared" si="50"/>
        <v>0</v>
      </c>
      <c r="CF76" s="289">
        <f t="shared" si="51"/>
        <v>0</v>
      </c>
      <c r="CG76" s="276"/>
      <c r="CI76" s="275"/>
      <c r="CK76" s="276"/>
      <c r="CM76" s="276"/>
      <c r="CO76" s="289">
        <f t="shared" si="52"/>
        <v>0</v>
      </c>
      <c r="CP76" s="289">
        <f t="shared" si="53"/>
        <v>0</v>
      </c>
      <c r="CQ76" s="289">
        <f t="shared" si="54"/>
        <v>0</v>
      </c>
      <c r="CR76" s="275"/>
      <c r="CT76" s="276"/>
      <c r="CV76" s="276"/>
      <c r="CX76" s="320"/>
      <c r="CY76" s="320"/>
      <c r="CZ76" s="276"/>
      <c r="DB76" s="289">
        <f t="shared" si="55"/>
        <v>0</v>
      </c>
      <c r="DC76" s="289">
        <f t="shared" si="56"/>
        <v>0</v>
      </c>
      <c r="DD76" s="289">
        <f t="shared" si="57"/>
        <v>0</v>
      </c>
      <c r="DE76" s="177"/>
      <c r="DG76" s="177"/>
      <c r="DI76" s="177"/>
      <c r="DK76" s="177"/>
      <c r="DM76" s="289">
        <f t="shared" si="58"/>
        <v>0</v>
      </c>
      <c r="DN76" s="289">
        <f t="shared" si="59"/>
        <v>0</v>
      </c>
      <c r="DO76" s="289">
        <f t="shared" si="60"/>
        <v>0</v>
      </c>
    </row>
    <row r="77" spans="1:119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31"/>
        <v>0</v>
      </c>
      <c r="M77" s="83">
        <f t="shared" si="32"/>
        <v>0</v>
      </c>
      <c r="N77" s="83">
        <f t="shared" si="33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34"/>
        <v>0</v>
      </c>
      <c r="X77" s="83">
        <f t="shared" si="35"/>
        <v>0</v>
      </c>
      <c r="Y77" s="83">
        <f t="shared" si="36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37"/>
        <v>0</v>
      </c>
      <c r="AI77" s="161">
        <f t="shared" si="38"/>
        <v>0</v>
      </c>
      <c r="AJ77" s="161">
        <f t="shared" si="39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40"/>
        <v>0</v>
      </c>
      <c r="AV77" s="83">
        <f t="shared" si="41"/>
        <v>0</v>
      </c>
      <c r="AW77" s="83">
        <f t="shared" si="42"/>
        <v>0</v>
      </c>
      <c r="AX77" s="275"/>
      <c r="AY77" s="78"/>
      <c r="AZ77" s="275"/>
      <c r="BA77" s="78"/>
      <c r="BB77" s="275"/>
      <c r="BC77" s="78"/>
      <c r="BD77" s="275"/>
      <c r="BE77" s="78"/>
      <c r="BF77" s="289">
        <f t="shared" si="43"/>
        <v>0</v>
      </c>
      <c r="BG77" s="289">
        <f t="shared" si="44"/>
        <v>0</v>
      </c>
      <c r="BH77" s="289">
        <f t="shared" si="45"/>
        <v>0</v>
      </c>
      <c r="BI77" s="275"/>
      <c r="BK77" s="275"/>
      <c r="BM77" s="276"/>
      <c r="BO77" s="275"/>
      <c r="BQ77" s="83">
        <f t="shared" si="46"/>
        <v>0</v>
      </c>
      <c r="BR77" s="83">
        <f t="shared" si="47"/>
        <v>0</v>
      </c>
      <c r="BS77" s="83">
        <f t="shared" si="48"/>
        <v>0</v>
      </c>
      <c r="BT77" s="275"/>
      <c r="BV77" s="276"/>
      <c r="BX77" s="276"/>
      <c r="BZ77" s="276"/>
      <c r="CA77" s="117"/>
      <c r="CD77" s="289">
        <f t="shared" si="49"/>
        <v>0</v>
      </c>
      <c r="CE77" s="289">
        <f t="shared" si="50"/>
        <v>0</v>
      </c>
      <c r="CF77" s="289">
        <f t="shared" si="51"/>
        <v>0</v>
      </c>
      <c r="CG77" s="276"/>
      <c r="CI77" s="275"/>
      <c r="CK77" s="276"/>
      <c r="CM77" s="276"/>
      <c r="CO77" s="289">
        <f t="shared" si="52"/>
        <v>0</v>
      </c>
      <c r="CP77" s="289">
        <f t="shared" si="53"/>
        <v>0</v>
      </c>
      <c r="CQ77" s="289">
        <f t="shared" si="54"/>
        <v>0</v>
      </c>
      <c r="CR77" s="275"/>
      <c r="CT77" s="276"/>
      <c r="CV77" s="276"/>
      <c r="CX77" s="320"/>
      <c r="CY77" s="320"/>
      <c r="CZ77" s="276"/>
      <c r="DB77" s="289">
        <f t="shared" si="55"/>
        <v>0</v>
      </c>
      <c r="DC77" s="289">
        <f t="shared" si="56"/>
        <v>0</v>
      </c>
      <c r="DD77" s="289">
        <f t="shared" si="57"/>
        <v>0</v>
      </c>
      <c r="DE77" s="177"/>
      <c r="DG77" s="177"/>
      <c r="DI77" s="177"/>
      <c r="DK77" s="177"/>
      <c r="DM77" s="289">
        <f t="shared" si="58"/>
        <v>0</v>
      </c>
      <c r="DN77" s="289">
        <f t="shared" si="59"/>
        <v>0</v>
      </c>
      <c r="DO77" s="289">
        <f t="shared" si="60"/>
        <v>0</v>
      </c>
    </row>
    <row r="78" spans="1:119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31"/>
        <v>0</v>
      </c>
      <c r="M78" s="83">
        <f t="shared" si="32"/>
        <v>0</v>
      </c>
      <c r="N78" s="83">
        <f t="shared" si="33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34"/>
        <v>0</v>
      </c>
      <c r="X78" s="83">
        <f t="shared" si="35"/>
        <v>0</v>
      </c>
      <c r="Y78" s="83">
        <f t="shared" si="36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37"/>
        <v>0</v>
      </c>
      <c r="AI78" s="161">
        <f t="shared" si="38"/>
        <v>0</v>
      </c>
      <c r="AJ78" s="161">
        <f t="shared" si="39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40"/>
        <v>0</v>
      </c>
      <c r="AV78" s="83">
        <f t="shared" si="41"/>
        <v>1060</v>
      </c>
      <c r="AW78" s="83">
        <f t="shared" si="42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89">
        <f t="shared" si="43"/>
        <v>0</v>
      </c>
      <c r="BG78" s="289">
        <f t="shared" si="44"/>
        <v>1000</v>
      </c>
      <c r="BH78" s="289">
        <f t="shared" si="45"/>
        <v>1000</v>
      </c>
      <c r="BI78" s="275"/>
      <c r="BK78" s="275"/>
      <c r="BM78" s="276"/>
      <c r="BO78" s="275"/>
      <c r="BQ78" s="83">
        <f t="shared" si="46"/>
        <v>0</v>
      </c>
      <c r="BR78" s="83">
        <f t="shared" si="47"/>
        <v>0</v>
      </c>
      <c r="BS78" s="83">
        <f t="shared" si="48"/>
        <v>0</v>
      </c>
      <c r="BT78" s="275"/>
      <c r="BV78" s="276"/>
      <c r="BX78" s="276"/>
      <c r="BZ78" s="276"/>
      <c r="CA78" s="117"/>
      <c r="CD78" s="289">
        <f t="shared" si="49"/>
        <v>0</v>
      </c>
      <c r="CE78" s="289">
        <f t="shared" si="50"/>
        <v>0</v>
      </c>
      <c r="CF78" s="289">
        <f t="shared" si="51"/>
        <v>0</v>
      </c>
      <c r="CG78" s="276"/>
      <c r="CI78" s="275"/>
      <c r="CK78" s="276"/>
      <c r="CM78" s="276"/>
      <c r="CO78" s="289">
        <f t="shared" si="52"/>
        <v>0</v>
      </c>
      <c r="CP78" s="289">
        <f t="shared" si="53"/>
        <v>0</v>
      </c>
      <c r="CQ78" s="289">
        <f t="shared" si="54"/>
        <v>0</v>
      </c>
      <c r="CR78" s="275"/>
      <c r="CT78" s="276"/>
      <c r="CV78" s="276"/>
      <c r="CX78" s="320"/>
      <c r="CY78" s="320"/>
      <c r="CZ78" s="276"/>
      <c r="DB78" s="289">
        <f t="shared" si="55"/>
        <v>0</v>
      </c>
      <c r="DC78" s="289">
        <f t="shared" si="56"/>
        <v>0</v>
      </c>
      <c r="DD78" s="289">
        <f t="shared" si="57"/>
        <v>0</v>
      </c>
      <c r="DE78" s="177"/>
      <c r="DG78" s="177"/>
      <c r="DI78" s="177"/>
      <c r="DK78" s="177"/>
      <c r="DM78" s="289">
        <f t="shared" si="58"/>
        <v>0</v>
      </c>
      <c r="DN78" s="289">
        <f t="shared" si="59"/>
        <v>0</v>
      </c>
      <c r="DO78" s="289">
        <f t="shared" si="60"/>
        <v>0</v>
      </c>
    </row>
    <row r="79" spans="1:119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31"/>
        <v>0</v>
      </c>
      <c r="M79" s="83">
        <f t="shared" si="32"/>
        <v>0</v>
      </c>
      <c r="N79" s="83">
        <f t="shared" si="33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34"/>
        <v>0</v>
      </c>
      <c r="X79" s="83">
        <f t="shared" si="35"/>
        <v>0</v>
      </c>
      <c r="Y79" s="83">
        <f t="shared" si="36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37"/>
        <v>0</v>
      </c>
      <c r="AI79" s="161">
        <f t="shared" si="38"/>
        <v>0</v>
      </c>
      <c r="AJ79" s="161">
        <f t="shared" si="39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40"/>
        <v>0</v>
      </c>
      <c r="AV79" s="83">
        <f t="shared" si="41"/>
        <v>0</v>
      </c>
      <c r="AW79" s="83">
        <f t="shared" si="42"/>
        <v>0</v>
      </c>
      <c r="AX79" s="275"/>
      <c r="AZ79" s="275"/>
      <c r="BB79" s="275"/>
      <c r="BD79" s="275"/>
      <c r="BF79" s="289">
        <f t="shared" si="43"/>
        <v>0</v>
      </c>
      <c r="BG79" s="289">
        <f t="shared" si="44"/>
        <v>0</v>
      </c>
      <c r="BH79" s="289">
        <f t="shared" si="45"/>
        <v>0</v>
      </c>
      <c r="BI79" s="275"/>
      <c r="BK79" s="275"/>
      <c r="BM79" s="276"/>
      <c r="BO79" s="275"/>
      <c r="BQ79" s="83">
        <f t="shared" si="46"/>
        <v>0</v>
      </c>
      <c r="BR79" s="83">
        <f t="shared" si="47"/>
        <v>0</v>
      </c>
      <c r="BS79" s="83">
        <f t="shared" si="48"/>
        <v>0</v>
      </c>
      <c r="BT79" s="275"/>
      <c r="BV79" s="276"/>
      <c r="BX79" s="276"/>
      <c r="BZ79" s="276"/>
      <c r="CA79" s="117"/>
      <c r="CD79" s="289">
        <f t="shared" si="49"/>
        <v>0</v>
      </c>
      <c r="CE79" s="289">
        <f t="shared" si="50"/>
        <v>0</v>
      </c>
      <c r="CF79" s="289">
        <f t="shared" si="51"/>
        <v>0</v>
      </c>
      <c r="CG79" s="276"/>
      <c r="CI79" s="275"/>
      <c r="CK79" s="276"/>
      <c r="CM79" s="276"/>
      <c r="CO79" s="289">
        <f t="shared" si="52"/>
        <v>0</v>
      </c>
      <c r="CP79" s="289">
        <f t="shared" si="53"/>
        <v>0</v>
      </c>
      <c r="CQ79" s="289">
        <f t="shared" si="54"/>
        <v>0</v>
      </c>
      <c r="CR79" s="275"/>
      <c r="CT79" s="276"/>
      <c r="CV79" s="276"/>
      <c r="CX79" s="320"/>
      <c r="CY79" s="320"/>
      <c r="CZ79" s="276"/>
      <c r="DB79" s="289">
        <f t="shared" si="55"/>
        <v>0</v>
      </c>
      <c r="DC79" s="289">
        <f t="shared" si="56"/>
        <v>0</v>
      </c>
      <c r="DD79" s="289">
        <f t="shared" si="57"/>
        <v>0</v>
      </c>
      <c r="DE79" s="177"/>
      <c r="DG79" s="177"/>
      <c r="DI79" s="177"/>
      <c r="DK79" s="177"/>
      <c r="DM79" s="289">
        <f t="shared" si="58"/>
        <v>0</v>
      </c>
      <c r="DN79" s="289">
        <f t="shared" si="59"/>
        <v>0</v>
      </c>
      <c r="DO79" s="289">
        <f t="shared" si="60"/>
        <v>0</v>
      </c>
    </row>
    <row r="80" spans="1:119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31"/>
        <v>0</v>
      </c>
      <c r="M80" s="83">
        <f t="shared" si="32"/>
        <v>48</v>
      </c>
      <c r="N80" s="83">
        <f t="shared" si="33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34"/>
        <v>0</v>
      </c>
      <c r="X80" s="83">
        <f t="shared" si="35"/>
        <v>43</v>
      </c>
      <c r="Y80" s="83">
        <f t="shared" si="36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37"/>
        <v>2928</v>
      </c>
      <c r="AI80" s="161">
        <f t="shared" si="38"/>
        <v>6000</v>
      </c>
      <c r="AJ80" s="161">
        <f t="shared" si="39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40"/>
        <v>400</v>
      </c>
      <c r="AV80" s="83">
        <f t="shared" si="41"/>
        <v>0</v>
      </c>
      <c r="AW80" s="83">
        <f t="shared" si="42"/>
        <v>400</v>
      </c>
      <c r="AX80" s="275"/>
      <c r="AZ80" s="275"/>
      <c r="BB80" s="275">
        <v>30</v>
      </c>
      <c r="BD80" s="275"/>
      <c r="BF80" s="289">
        <f t="shared" si="43"/>
        <v>30</v>
      </c>
      <c r="BG80" s="289">
        <f t="shared" si="44"/>
        <v>0</v>
      </c>
      <c r="BH80" s="289">
        <f t="shared" si="45"/>
        <v>30</v>
      </c>
      <c r="BI80" s="275"/>
      <c r="BK80" s="275">
        <v>50</v>
      </c>
      <c r="BM80" s="276"/>
      <c r="BO80" s="275">
        <v>50</v>
      </c>
      <c r="BQ80" s="83">
        <f t="shared" si="46"/>
        <v>100</v>
      </c>
      <c r="BR80" s="83">
        <f t="shared" si="47"/>
        <v>0</v>
      </c>
      <c r="BS80" s="83">
        <f t="shared" si="48"/>
        <v>100</v>
      </c>
      <c r="BT80" s="275"/>
      <c r="BV80" s="276"/>
      <c r="BX80" s="276"/>
      <c r="BZ80" s="276"/>
      <c r="CA80" s="117"/>
      <c r="CD80" s="289">
        <f t="shared" si="49"/>
        <v>0</v>
      </c>
      <c r="CE80" s="289">
        <f t="shared" si="50"/>
        <v>0</v>
      </c>
      <c r="CF80" s="289">
        <f t="shared" si="51"/>
        <v>0</v>
      </c>
      <c r="CG80" s="276"/>
      <c r="CI80" s="275"/>
      <c r="CK80" s="276"/>
      <c r="CM80" s="276"/>
      <c r="CO80" s="289">
        <f t="shared" si="52"/>
        <v>0</v>
      </c>
      <c r="CP80" s="289">
        <f t="shared" si="53"/>
        <v>0</v>
      </c>
      <c r="CQ80" s="289">
        <f t="shared" si="54"/>
        <v>0</v>
      </c>
      <c r="CR80" s="275"/>
      <c r="CT80" s="276"/>
      <c r="CV80" s="276"/>
      <c r="CX80" s="320"/>
      <c r="CY80" s="320"/>
      <c r="CZ80" s="276"/>
      <c r="DB80" s="289">
        <f t="shared" si="55"/>
        <v>0</v>
      </c>
      <c r="DC80" s="289">
        <f t="shared" si="56"/>
        <v>0</v>
      </c>
      <c r="DD80" s="289">
        <f t="shared" si="57"/>
        <v>0</v>
      </c>
      <c r="DE80" s="177"/>
      <c r="DG80" s="177"/>
      <c r="DI80" s="177"/>
      <c r="DK80" s="177"/>
      <c r="DM80" s="289">
        <f t="shared" si="58"/>
        <v>0</v>
      </c>
      <c r="DN80" s="289">
        <f t="shared" si="59"/>
        <v>0</v>
      </c>
      <c r="DO80" s="289">
        <f t="shared" si="60"/>
        <v>0</v>
      </c>
    </row>
    <row r="81" spans="1:119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31"/>
        <v>0</v>
      </c>
      <c r="M81" s="83">
        <f t="shared" si="32"/>
        <v>0</v>
      </c>
      <c r="N81" s="83">
        <f t="shared" si="33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34"/>
        <v>0</v>
      </c>
      <c r="X81" s="83">
        <f t="shared" si="35"/>
        <v>0</v>
      </c>
      <c r="Y81" s="83">
        <f t="shared" si="36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37"/>
        <v>0</v>
      </c>
      <c r="AI81" s="161">
        <f t="shared" si="38"/>
        <v>0</v>
      </c>
      <c r="AJ81" s="161">
        <f t="shared" si="39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40"/>
        <v>0</v>
      </c>
      <c r="AV81" s="83">
        <f t="shared" si="41"/>
        <v>0</v>
      </c>
      <c r="AW81" s="83">
        <f t="shared" si="42"/>
        <v>0</v>
      </c>
      <c r="AX81" s="276"/>
      <c r="AZ81" s="276"/>
      <c r="BB81" s="276"/>
      <c r="BD81" s="276"/>
      <c r="BF81" s="289">
        <f t="shared" si="43"/>
        <v>0</v>
      </c>
      <c r="BG81" s="289">
        <f t="shared" si="44"/>
        <v>0</v>
      </c>
      <c r="BH81" s="289">
        <f t="shared" si="45"/>
        <v>0</v>
      </c>
      <c r="BI81" s="276"/>
      <c r="BK81" s="276"/>
      <c r="BM81" s="276"/>
      <c r="BO81" s="276"/>
      <c r="BQ81" s="83">
        <f t="shared" si="46"/>
        <v>0</v>
      </c>
      <c r="BR81" s="83">
        <f t="shared" si="47"/>
        <v>0</v>
      </c>
      <c r="BS81" s="83">
        <f t="shared" si="48"/>
        <v>0</v>
      </c>
      <c r="BT81" s="276"/>
      <c r="BV81" s="276"/>
      <c r="BX81" s="276"/>
      <c r="BZ81" s="276"/>
      <c r="CA81" s="117"/>
      <c r="CD81" s="289">
        <f t="shared" si="49"/>
        <v>0</v>
      </c>
      <c r="CE81" s="289">
        <f t="shared" si="50"/>
        <v>0</v>
      </c>
      <c r="CF81" s="289">
        <f t="shared" si="51"/>
        <v>0</v>
      </c>
      <c r="CG81" s="276"/>
      <c r="CI81" s="276"/>
      <c r="CK81" s="276"/>
      <c r="CM81" s="276"/>
      <c r="CO81" s="289">
        <f t="shared" si="52"/>
        <v>0</v>
      </c>
      <c r="CP81" s="289">
        <f t="shared" si="53"/>
        <v>0</v>
      </c>
      <c r="CQ81" s="289">
        <f t="shared" si="54"/>
        <v>0</v>
      </c>
      <c r="CR81" s="276"/>
      <c r="CT81" s="276"/>
      <c r="CV81" s="276"/>
      <c r="CX81" s="320"/>
      <c r="CY81" s="320"/>
      <c r="CZ81" s="276"/>
      <c r="DB81" s="289">
        <f t="shared" si="55"/>
        <v>0</v>
      </c>
      <c r="DC81" s="289">
        <f t="shared" si="56"/>
        <v>0</v>
      </c>
      <c r="DD81" s="289">
        <f t="shared" si="57"/>
        <v>0</v>
      </c>
      <c r="DE81" s="177"/>
      <c r="DG81" s="177"/>
      <c r="DI81" s="177"/>
      <c r="DK81" s="177"/>
      <c r="DM81" s="289">
        <f t="shared" si="58"/>
        <v>0</v>
      </c>
      <c r="DN81" s="289">
        <f t="shared" si="59"/>
        <v>0</v>
      </c>
      <c r="DO81" s="289">
        <f t="shared" si="60"/>
        <v>0</v>
      </c>
    </row>
    <row r="82" spans="1:119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31"/>
        <v>0</v>
      </c>
      <c r="M82" s="83">
        <f t="shared" si="32"/>
        <v>905</v>
      </c>
      <c r="N82" s="83">
        <f t="shared" si="33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34"/>
        <v>0</v>
      </c>
      <c r="X82" s="83">
        <f t="shared" si="35"/>
        <v>940</v>
      </c>
      <c r="Y82" s="83">
        <f t="shared" si="36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37"/>
        <v>0</v>
      </c>
      <c r="AI82" s="161">
        <f t="shared" si="38"/>
        <v>925</v>
      </c>
      <c r="AJ82" s="161">
        <f t="shared" si="39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40"/>
        <v>250</v>
      </c>
      <c r="AV82" s="83">
        <f t="shared" si="41"/>
        <v>0</v>
      </c>
      <c r="AW82" s="83">
        <f t="shared" si="42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89">
        <f t="shared" si="43"/>
        <v>200</v>
      </c>
      <c r="BG82" s="289">
        <f t="shared" si="44"/>
        <v>0</v>
      </c>
      <c r="BH82" s="289">
        <f t="shared" si="45"/>
        <v>200</v>
      </c>
      <c r="BI82" s="275">
        <v>50</v>
      </c>
      <c r="BK82" s="275">
        <v>50</v>
      </c>
      <c r="BM82" s="276"/>
      <c r="BO82" s="275">
        <v>50</v>
      </c>
      <c r="BQ82" s="83">
        <f t="shared" si="46"/>
        <v>150</v>
      </c>
      <c r="BR82" s="83">
        <f t="shared" si="47"/>
        <v>0</v>
      </c>
      <c r="BS82" s="83">
        <f t="shared" si="48"/>
        <v>150</v>
      </c>
      <c r="BT82" s="275">
        <v>50</v>
      </c>
      <c r="BV82" s="276"/>
      <c r="BX82" s="276"/>
      <c r="BZ82" s="276"/>
      <c r="CA82" s="117"/>
      <c r="CD82" s="289">
        <f t="shared" si="49"/>
        <v>50</v>
      </c>
      <c r="CE82" s="289">
        <f t="shared" si="50"/>
        <v>0</v>
      </c>
      <c r="CF82" s="289">
        <f t="shared" si="51"/>
        <v>50</v>
      </c>
      <c r="CG82" s="276"/>
      <c r="CI82" s="275">
        <v>50</v>
      </c>
      <c r="CK82" s="276"/>
      <c r="CM82" s="276"/>
      <c r="CO82" s="289">
        <f t="shared" si="52"/>
        <v>50</v>
      </c>
      <c r="CP82" s="289">
        <f t="shared" si="53"/>
        <v>0</v>
      </c>
      <c r="CQ82" s="289">
        <f t="shared" si="54"/>
        <v>50</v>
      </c>
      <c r="CR82" s="275">
        <v>50</v>
      </c>
      <c r="CT82" s="276"/>
      <c r="CV82" s="276"/>
      <c r="CX82" s="320"/>
      <c r="CY82" s="320"/>
      <c r="CZ82" s="276"/>
      <c r="DB82" s="289">
        <f t="shared" si="55"/>
        <v>50</v>
      </c>
      <c r="DC82" s="289">
        <f t="shared" si="56"/>
        <v>0</v>
      </c>
      <c r="DD82" s="289">
        <f t="shared" si="57"/>
        <v>50</v>
      </c>
      <c r="DE82" s="177">
        <v>50</v>
      </c>
      <c r="DG82" s="177">
        <v>50</v>
      </c>
      <c r="DI82" s="177">
        <v>50</v>
      </c>
      <c r="DK82" s="177">
        <v>30</v>
      </c>
      <c r="DM82" s="289">
        <f t="shared" si="58"/>
        <v>180</v>
      </c>
      <c r="DN82" s="289">
        <f t="shared" si="59"/>
        <v>0</v>
      </c>
      <c r="DO82" s="289">
        <f t="shared" si="60"/>
        <v>180</v>
      </c>
    </row>
    <row r="83" spans="1:119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  <c r="BQ83" s="41"/>
      <c r="BR83" s="41"/>
      <c r="BS83" s="41"/>
      <c r="BZ83" s="117"/>
      <c r="CA83" s="117"/>
    </row>
    <row r="84" spans="1:119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  <c r="BQ84" s="41"/>
      <c r="BR84" s="41"/>
      <c r="BS84" s="41"/>
      <c r="BZ84" s="117"/>
      <c r="CA84" s="117"/>
    </row>
    <row r="85" spans="1:119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  <c r="BQ85" s="41"/>
      <c r="BR85" s="41"/>
      <c r="BS85" s="41"/>
      <c r="BZ85" s="117"/>
      <c r="CA85" s="117"/>
    </row>
    <row r="86" spans="1:119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  <c r="BQ86" s="41"/>
      <c r="BR86" s="41"/>
      <c r="BS86" s="41"/>
      <c r="BZ86" s="117"/>
      <c r="CA86" s="117"/>
    </row>
    <row r="87" spans="1:119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  <c r="BQ87" s="41"/>
      <c r="BR87" s="41"/>
      <c r="BS87" s="41"/>
      <c r="BZ87" s="117"/>
      <c r="CA87" s="117"/>
    </row>
    <row r="88" spans="1:119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  <c r="BQ88" s="41"/>
      <c r="BR88" s="41"/>
      <c r="BS88" s="41"/>
      <c r="BZ88" s="117"/>
      <c r="CA88" s="117"/>
    </row>
    <row r="89" spans="1:119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  <c r="BQ89" s="41"/>
      <c r="BR89" s="41"/>
      <c r="BS89" s="41"/>
      <c r="BZ89" s="117"/>
      <c r="CA89" s="117"/>
    </row>
    <row r="90" spans="1:119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  <c r="BQ90" s="41"/>
      <c r="BR90" s="41"/>
      <c r="BS90" s="41"/>
      <c r="BZ90" s="117"/>
      <c r="CA90" s="117"/>
    </row>
    <row r="91" spans="1:119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  <c r="BQ91" s="41"/>
      <c r="BR91" s="41"/>
      <c r="BS91" s="41"/>
      <c r="BZ91" s="117"/>
      <c r="CA91" s="117"/>
    </row>
    <row r="92" spans="1:119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  <c r="BQ92" s="41"/>
      <c r="BR92" s="41"/>
      <c r="BS92" s="41"/>
      <c r="BZ92" s="117"/>
      <c r="CA92" s="117"/>
    </row>
    <row r="93" spans="1:119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  <c r="BQ93" s="41"/>
      <c r="BR93" s="41"/>
      <c r="BS93" s="41"/>
      <c r="BZ93" s="117"/>
      <c r="CA93" s="117"/>
    </row>
    <row r="94" spans="1:119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  <c r="BQ94" s="41"/>
      <c r="BR94" s="41"/>
      <c r="BS94" s="41"/>
      <c r="BZ94" s="117"/>
      <c r="CA94" s="117"/>
    </row>
    <row r="95" spans="1:119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  <c r="BQ95" s="41"/>
      <c r="BR95" s="41"/>
      <c r="BS95" s="41"/>
      <c r="BZ95" s="117"/>
      <c r="CA95" s="117"/>
    </row>
    <row r="96" spans="1:119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  <c r="BQ96" s="41"/>
      <c r="BR96" s="41"/>
      <c r="BS96" s="41"/>
      <c r="BZ96" s="117"/>
      <c r="CA96" s="117"/>
    </row>
    <row r="97" spans="1:79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  <c r="BQ97" s="41"/>
      <c r="BR97" s="41"/>
      <c r="BS97" s="41"/>
      <c r="BZ97" s="117"/>
      <c r="CA97" s="117"/>
    </row>
    <row r="98" spans="1:79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  <c r="BQ98" s="41"/>
      <c r="BR98" s="41"/>
      <c r="BS98" s="41"/>
      <c r="BZ98" s="117"/>
      <c r="CA98" s="117"/>
    </row>
    <row r="99" spans="1:79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  <c r="BQ99" s="41"/>
      <c r="BR99" s="41"/>
      <c r="BS99" s="41"/>
      <c r="BZ99" s="117"/>
      <c r="CA99" s="117"/>
    </row>
    <row r="100" spans="1:79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  <c r="BQ100" s="41"/>
      <c r="BR100" s="41"/>
      <c r="BS100" s="41"/>
      <c r="BZ100" s="117"/>
      <c r="CA100" s="117"/>
    </row>
    <row r="101" spans="1:79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  <c r="BQ101" s="41"/>
      <c r="BR101" s="41"/>
      <c r="BS101" s="41"/>
      <c r="BZ101" s="117"/>
      <c r="CA101" s="117"/>
    </row>
    <row r="102" spans="1:79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  <c r="BQ102" s="41"/>
      <c r="BR102" s="41"/>
      <c r="BS102" s="41"/>
      <c r="BZ102" s="117"/>
      <c r="CA102" s="117"/>
    </row>
    <row r="103" spans="1:79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  <c r="BQ103" s="41"/>
      <c r="BR103" s="41"/>
      <c r="BS103" s="41"/>
      <c r="BZ103" s="117"/>
      <c r="CA103" s="117"/>
    </row>
    <row r="104" spans="1:79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  <c r="BQ104" s="41"/>
      <c r="BR104" s="41"/>
      <c r="BS104" s="41"/>
      <c r="BZ104" s="117"/>
      <c r="CA104" s="117"/>
    </row>
    <row r="105" spans="1:79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  <c r="BQ105" s="41"/>
      <c r="BR105" s="41"/>
      <c r="BS105" s="41"/>
      <c r="BZ105" s="117"/>
      <c r="CA105" s="117"/>
    </row>
    <row r="106" spans="1:79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  <c r="BQ106" s="41"/>
      <c r="BR106" s="41"/>
      <c r="BS106" s="41"/>
      <c r="BZ106" s="117"/>
      <c r="CA106" s="117"/>
    </row>
    <row r="107" spans="1:79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  <c r="BQ107" s="41"/>
      <c r="BR107" s="41"/>
      <c r="BS107" s="41"/>
      <c r="BZ107" s="117"/>
      <c r="CA107" s="117"/>
    </row>
    <row r="108" spans="1:79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  <c r="BQ108" s="41"/>
      <c r="BR108" s="41"/>
      <c r="BS108" s="41"/>
      <c r="BZ108" s="117"/>
      <c r="CA108" s="117"/>
    </row>
    <row r="109" spans="1:79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  <c r="BQ109" s="41"/>
      <c r="BR109" s="41"/>
      <c r="BS109" s="41"/>
      <c r="BZ109" s="117"/>
      <c r="CA109" s="117"/>
    </row>
    <row r="110" spans="1:79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  <c r="BQ110" s="41"/>
      <c r="BR110" s="41"/>
      <c r="BS110" s="41"/>
      <c r="BZ110" s="117"/>
      <c r="CA110" s="117"/>
    </row>
    <row r="111" spans="1:79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  <c r="BQ111" s="41"/>
      <c r="BR111" s="41"/>
      <c r="BS111" s="41"/>
      <c r="BZ111" s="117"/>
      <c r="CA111" s="117"/>
    </row>
    <row r="112" spans="1:79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  <c r="BQ112" s="41"/>
      <c r="BR112" s="41"/>
      <c r="BS112" s="41"/>
      <c r="BZ112" s="117"/>
      <c r="CA112" s="117"/>
    </row>
    <row r="113" spans="1:79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  <c r="BQ113" s="41"/>
      <c r="BR113" s="41"/>
      <c r="BS113" s="41"/>
      <c r="BZ113" s="117"/>
      <c r="CA113" s="117"/>
    </row>
    <row r="114" spans="1:79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  <c r="BQ114" s="41"/>
      <c r="BR114" s="41"/>
      <c r="BS114" s="41"/>
      <c r="BZ114" s="117"/>
      <c r="CA114" s="117"/>
    </row>
    <row r="115" spans="1:79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  <c r="BQ115" s="41"/>
      <c r="BR115" s="41"/>
      <c r="BS115" s="41"/>
      <c r="BZ115" s="117"/>
      <c r="CA115" s="117"/>
    </row>
    <row r="116" spans="1:79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  <c r="BQ116" s="41"/>
      <c r="BR116" s="41"/>
      <c r="BS116" s="41"/>
      <c r="BZ116" s="117"/>
      <c r="CA116" s="117"/>
    </row>
    <row r="117" spans="1:79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  <c r="BQ117" s="41"/>
      <c r="BR117" s="41"/>
      <c r="BS117" s="41"/>
      <c r="BZ117" s="117"/>
      <c r="CA117" s="117"/>
    </row>
    <row r="118" spans="1:79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  <c r="BQ118" s="41"/>
      <c r="BR118" s="41"/>
      <c r="BS118" s="41"/>
      <c r="BZ118" s="117"/>
      <c r="CA118" s="117"/>
    </row>
    <row r="119" spans="1:79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  <c r="BQ119" s="41"/>
      <c r="BR119" s="41"/>
      <c r="BS119" s="41"/>
      <c r="BZ119" s="117"/>
      <c r="CA119" s="117"/>
    </row>
    <row r="120" spans="1:79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  <c r="BQ120" s="41"/>
      <c r="BR120" s="41"/>
      <c r="BS120" s="41"/>
      <c r="BZ120" s="117"/>
      <c r="CA120" s="117"/>
    </row>
    <row r="121" spans="1:79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  <c r="BQ121" s="41"/>
      <c r="BR121" s="41"/>
      <c r="BS121" s="41"/>
      <c r="BZ121" s="117"/>
      <c r="CA121" s="117"/>
    </row>
    <row r="122" spans="1:79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  <c r="BQ122" s="41"/>
      <c r="BR122" s="41"/>
      <c r="BS122" s="41"/>
      <c r="BZ122" s="117"/>
      <c r="CA122" s="117"/>
    </row>
    <row r="123" spans="1:79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  <c r="BQ123" s="41"/>
      <c r="BR123" s="41"/>
      <c r="BS123" s="41"/>
      <c r="BZ123" s="117"/>
      <c r="CA123" s="117"/>
    </row>
    <row r="124" spans="1:79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  <c r="BQ124" s="41"/>
      <c r="BR124" s="41"/>
      <c r="BS124" s="41"/>
      <c r="BZ124" s="117"/>
      <c r="CA124" s="117"/>
    </row>
    <row r="125" spans="1:79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  <c r="BQ125" s="41"/>
      <c r="BR125" s="41"/>
      <c r="BS125" s="41"/>
      <c r="BZ125" s="117"/>
      <c r="CA125" s="117"/>
    </row>
    <row r="126" spans="1:79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  <c r="BQ126" s="41"/>
      <c r="BR126" s="41"/>
      <c r="BS126" s="41"/>
      <c r="BZ126" s="117"/>
      <c r="CA126" s="117"/>
    </row>
    <row r="127" spans="1:79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  <c r="BQ127" s="41"/>
      <c r="BR127" s="41"/>
      <c r="BS127" s="41"/>
      <c r="BZ127" s="117"/>
      <c r="CA127" s="117"/>
    </row>
    <row r="128" spans="1:79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  <c r="BQ128" s="41"/>
      <c r="BR128" s="41"/>
      <c r="BS128" s="41"/>
      <c r="BZ128" s="117"/>
      <c r="CA128" s="117"/>
    </row>
    <row r="129" spans="1:79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  <c r="BQ129" s="41"/>
      <c r="BR129" s="41"/>
      <c r="BS129" s="41"/>
      <c r="BZ129" s="117"/>
      <c r="CA129" s="117"/>
    </row>
    <row r="130" spans="1:79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  <c r="BQ130" s="41"/>
      <c r="BR130" s="41"/>
      <c r="BS130" s="41"/>
      <c r="BZ130" s="117"/>
      <c r="CA130" s="117"/>
    </row>
    <row r="131" spans="1:79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  <c r="BQ131" s="41"/>
      <c r="BR131" s="41"/>
      <c r="BS131" s="41"/>
      <c r="BZ131" s="117"/>
      <c r="CA131" s="117"/>
    </row>
    <row r="132" spans="1:79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  <c r="BQ132" s="41"/>
      <c r="BR132" s="41"/>
      <c r="BS132" s="41"/>
      <c r="BZ132" s="117"/>
      <c r="CA132" s="117"/>
    </row>
    <row r="133" spans="1:79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  <c r="BQ133" s="41"/>
      <c r="BR133" s="41"/>
      <c r="BS133" s="41"/>
      <c r="BZ133" s="117"/>
      <c r="CA133" s="117"/>
    </row>
    <row r="134" spans="1:79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  <c r="BQ134" s="41"/>
      <c r="BR134" s="41"/>
      <c r="BS134" s="41"/>
      <c r="BZ134" s="117"/>
      <c r="CA134" s="117"/>
    </row>
    <row r="135" spans="1:79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  <c r="BQ135" s="41"/>
      <c r="BR135" s="41"/>
      <c r="BS135" s="41"/>
      <c r="BZ135" s="117"/>
      <c r="CA135" s="117"/>
    </row>
    <row r="136" spans="1:79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  <c r="BQ136" s="41"/>
      <c r="BR136" s="41"/>
      <c r="BS136" s="41"/>
      <c r="BZ136" s="117"/>
      <c r="CA136" s="117"/>
    </row>
    <row r="137" spans="1:79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  <c r="BQ137" s="41"/>
      <c r="BR137" s="41"/>
      <c r="BS137" s="41"/>
      <c r="BZ137" s="117"/>
      <c r="CA137" s="117"/>
    </row>
    <row r="138" spans="1:79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  <c r="BQ138" s="41"/>
      <c r="BR138" s="41"/>
      <c r="BS138" s="41"/>
      <c r="BZ138" s="117"/>
      <c r="CA138" s="117"/>
    </row>
    <row r="139" spans="1:79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  <c r="BQ139" s="41"/>
      <c r="BR139" s="41"/>
      <c r="BS139" s="41"/>
      <c r="BZ139" s="117"/>
      <c r="CA139" s="117"/>
    </row>
    <row r="140" spans="1:79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  <c r="BQ140" s="41"/>
      <c r="BR140" s="41"/>
      <c r="BS140" s="41"/>
      <c r="BZ140" s="117"/>
      <c r="CA140" s="117"/>
    </row>
    <row r="141" spans="1:79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  <c r="BQ141" s="41"/>
      <c r="BR141" s="41"/>
      <c r="BS141" s="41"/>
      <c r="BZ141" s="117"/>
      <c r="CA141" s="117"/>
    </row>
    <row r="142" spans="1:79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  <c r="BQ142" s="41"/>
      <c r="BR142" s="41"/>
      <c r="BS142" s="41"/>
      <c r="BZ142" s="117"/>
      <c r="CA142" s="117"/>
    </row>
    <row r="143" spans="1:79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  <c r="BQ143" s="41"/>
      <c r="BR143" s="41"/>
      <c r="BS143" s="41"/>
      <c r="BZ143" s="117"/>
      <c r="CA143" s="117"/>
    </row>
    <row r="144" spans="1:79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  <c r="BQ144" s="41"/>
      <c r="BR144" s="41"/>
      <c r="BS144" s="41"/>
      <c r="BZ144" s="117"/>
      <c r="CA144" s="117"/>
    </row>
    <row r="145" spans="1:79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  <c r="BQ145" s="41"/>
      <c r="BR145" s="41"/>
      <c r="BS145" s="41"/>
      <c r="BZ145" s="117"/>
      <c r="CA145" s="117"/>
    </row>
    <row r="146" spans="1:79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  <c r="BQ146" s="41"/>
      <c r="BR146" s="41"/>
      <c r="BS146" s="41"/>
      <c r="BZ146" s="117"/>
      <c r="CA146" s="117"/>
    </row>
    <row r="147" spans="1:79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  <c r="BQ147" s="41"/>
      <c r="BR147" s="41"/>
      <c r="BS147" s="41"/>
      <c r="BZ147" s="117"/>
      <c r="CA147" s="117"/>
    </row>
    <row r="148" spans="1:79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  <c r="BQ148" s="41"/>
      <c r="BR148" s="41"/>
      <c r="BS148" s="41"/>
      <c r="BZ148" s="117"/>
      <c r="CA148" s="117"/>
    </row>
    <row r="149" spans="1:79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  <c r="BQ149" s="41"/>
      <c r="BR149" s="41"/>
      <c r="BS149" s="41"/>
      <c r="BZ149" s="117"/>
      <c r="CA149" s="117"/>
    </row>
    <row r="150" spans="1:79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  <c r="BQ150" s="41"/>
      <c r="BR150" s="41"/>
      <c r="BS150" s="41"/>
      <c r="BZ150" s="117"/>
      <c r="CA150" s="117"/>
    </row>
    <row r="151" spans="1:79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  <c r="BQ151" s="41"/>
      <c r="BR151" s="41"/>
      <c r="BS151" s="41"/>
      <c r="BZ151" s="117"/>
      <c r="CA151" s="117"/>
    </row>
    <row r="152" spans="1:79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  <c r="BQ152" s="41"/>
      <c r="BR152" s="41"/>
      <c r="BS152" s="41"/>
      <c r="BZ152" s="117"/>
      <c r="CA152" s="117"/>
    </row>
    <row r="153" spans="1:79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  <c r="BQ153" s="41"/>
      <c r="BR153" s="41"/>
      <c r="BS153" s="41"/>
      <c r="BZ153" s="117"/>
      <c r="CA153" s="117"/>
    </row>
    <row r="154" spans="1:79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  <c r="BQ154" s="41"/>
      <c r="BR154" s="41"/>
      <c r="BS154" s="41"/>
      <c r="BZ154" s="117"/>
      <c r="CA154" s="117"/>
    </row>
    <row r="155" spans="1:79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  <c r="BQ155" s="41"/>
      <c r="BR155" s="41"/>
      <c r="BS155" s="41"/>
      <c r="BZ155" s="117"/>
      <c r="CA155" s="117"/>
    </row>
    <row r="156" spans="1:79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  <c r="BQ156" s="41"/>
      <c r="BR156" s="41"/>
      <c r="BS156" s="41"/>
      <c r="BZ156" s="117"/>
      <c r="CA156" s="117"/>
    </row>
    <row r="157" spans="1:79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  <c r="BQ157" s="41"/>
      <c r="BR157" s="41"/>
      <c r="BS157" s="41"/>
      <c r="BZ157" s="117"/>
      <c r="CA157" s="117"/>
    </row>
    <row r="158" spans="1:79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  <c r="BQ158" s="41"/>
      <c r="BR158" s="41"/>
      <c r="BS158" s="41"/>
      <c r="BZ158" s="117"/>
      <c r="CA158" s="117"/>
    </row>
    <row r="159" spans="1:79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  <c r="BQ159" s="41"/>
      <c r="BR159" s="41"/>
      <c r="BS159" s="41"/>
      <c r="BZ159" s="117"/>
      <c r="CA159" s="117"/>
    </row>
    <row r="160" spans="1:79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  <c r="BQ160" s="41"/>
      <c r="BR160" s="41"/>
      <c r="BS160" s="41"/>
      <c r="BZ160" s="117"/>
      <c r="CA160" s="117"/>
    </row>
    <row r="161" spans="1:79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  <c r="BQ161" s="41"/>
      <c r="BR161" s="41"/>
      <c r="BS161" s="41"/>
      <c r="BZ161" s="117"/>
      <c r="CA161" s="117"/>
    </row>
    <row r="162" spans="1:79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  <c r="BQ162" s="41"/>
      <c r="BR162" s="41"/>
      <c r="BS162" s="41"/>
      <c r="BZ162" s="117"/>
      <c r="CA162" s="117"/>
    </row>
    <row r="163" spans="1:79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  <c r="BQ163" s="41"/>
      <c r="BR163" s="41"/>
      <c r="BS163" s="41"/>
      <c r="BZ163" s="117"/>
      <c r="CA163" s="117"/>
    </row>
    <row r="164" spans="1:79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  <c r="BQ164" s="41"/>
      <c r="BR164" s="41"/>
      <c r="BS164" s="41"/>
      <c r="BZ164" s="117"/>
      <c r="CA164" s="117"/>
    </row>
    <row r="165" spans="1:79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  <c r="BQ165" s="41"/>
      <c r="BR165" s="41"/>
      <c r="BS165" s="41"/>
      <c r="BZ165" s="117"/>
      <c r="CA165" s="117"/>
    </row>
    <row r="166" spans="1:79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  <c r="BQ166" s="41"/>
      <c r="BR166" s="41"/>
      <c r="BS166" s="41"/>
      <c r="BZ166" s="117"/>
      <c r="CA166" s="117"/>
    </row>
    <row r="167" spans="1:79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  <c r="BQ167" s="41"/>
      <c r="BR167" s="41"/>
      <c r="BS167" s="41"/>
      <c r="BZ167" s="117"/>
      <c r="CA167" s="117"/>
    </row>
    <row r="168" spans="1:79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  <c r="BQ168" s="41"/>
      <c r="BR168" s="41"/>
      <c r="BS168" s="41"/>
      <c r="BZ168" s="117"/>
      <c r="CA168" s="117"/>
    </row>
    <row r="169" spans="1:79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  <c r="BQ169" s="41"/>
      <c r="BR169" s="41"/>
      <c r="BS169" s="41"/>
      <c r="BZ169" s="117"/>
      <c r="CA169" s="117"/>
    </row>
    <row r="170" spans="1:79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  <c r="BQ170" s="41"/>
      <c r="BR170" s="41"/>
      <c r="BS170" s="41"/>
      <c r="BZ170" s="117"/>
      <c r="CA170" s="117"/>
    </row>
    <row r="171" spans="1:79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  <c r="BQ171" s="41"/>
      <c r="BR171" s="41"/>
      <c r="BS171" s="41"/>
      <c r="BZ171" s="117"/>
      <c r="CA171" s="117"/>
    </row>
    <row r="172" spans="1:79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  <c r="BQ172" s="41"/>
      <c r="BR172" s="41"/>
      <c r="BS172" s="41"/>
      <c r="BZ172" s="117"/>
      <c r="CA172" s="117"/>
    </row>
    <row r="173" spans="1:79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  <c r="BQ173" s="41"/>
      <c r="BR173" s="41"/>
      <c r="BS173" s="41"/>
      <c r="BZ173" s="117"/>
      <c r="CA173" s="117"/>
    </row>
    <row r="174" spans="1:79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  <c r="BQ174" s="41"/>
      <c r="BR174" s="41"/>
      <c r="BS174" s="41"/>
      <c r="BZ174" s="117"/>
      <c r="CA174" s="117"/>
    </row>
    <row r="175" spans="1:79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  <c r="BQ175" s="41"/>
      <c r="BR175" s="41"/>
      <c r="BS175" s="41"/>
      <c r="BZ175" s="117"/>
      <c r="CA175" s="117"/>
    </row>
    <row r="176" spans="1:79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  <c r="BQ176" s="41"/>
      <c r="BR176" s="41"/>
      <c r="BS176" s="41"/>
      <c r="BZ176" s="117"/>
      <c r="CA176" s="117"/>
    </row>
    <row r="177" spans="1:79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  <c r="BQ177" s="41"/>
      <c r="BR177" s="41"/>
      <c r="BS177" s="41"/>
      <c r="BZ177" s="117"/>
      <c r="CA177" s="117"/>
    </row>
    <row r="178" spans="1:79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  <c r="BQ178" s="41"/>
      <c r="BR178" s="41"/>
      <c r="BS178" s="41"/>
      <c r="BZ178" s="117"/>
      <c r="CA178" s="117"/>
    </row>
    <row r="179" spans="1:79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  <c r="BQ179" s="41"/>
      <c r="BR179" s="41"/>
      <c r="BS179" s="41"/>
      <c r="BZ179" s="117"/>
      <c r="CA179" s="117"/>
    </row>
    <row r="180" spans="1:79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  <c r="BQ180" s="41"/>
      <c r="BR180" s="41"/>
      <c r="BS180" s="41"/>
      <c r="BZ180" s="117"/>
      <c r="CA180" s="117"/>
    </row>
    <row r="181" spans="1:79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  <c r="BQ181" s="41"/>
      <c r="BR181" s="41"/>
      <c r="BS181" s="41"/>
      <c r="BZ181" s="117"/>
      <c r="CA181" s="117"/>
    </row>
    <row r="182" spans="1:79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  <c r="BQ182" s="41"/>
      <c r="BR182" s="41"/>
      <c r="BS182" s="41"/>
      <c r="BZ182" s="117"/>
      <c r="CA182" s="117"/>
    </row>
    <row r="183" spans="1:79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  <c r="BQ183" s="41"/>
      <c r="BR183" s="41"/>
      <c r="BS183" s="41"/>
      <c r="BZ183" s="117"/>
      <c r="CA183" s="117"/>
    </row>
    <row r="184" spans="1:79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  <c r="BQ184" s="41"/>
      <c r="BR184" s="41"/>
      <c r="BS184" s="41"/>
      <c r="BZ184" s="117"/>
      <c r="CA184" s="117"/>
    </row>
    <row r="185" spans="1:79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  <c r="BQ185" s="41"/>
      <c r="BR185" s="41"/>
      <c r="BS185" s="41"/>
      <c r="BZ185" s="117"/>
      <c r="CA185" s="117"/>
    </row>
  </sheetData>
  <mergeCells count="63">
    <mergeCell ref="DE1:DO1"/>
    <mergeCell ref="DE2:DF2"/>
    <mergeCell ref="DG2:DH2"/>
    <mergeCell ref="DI2:DJ2"/>
    <mergeCell ref="DK2:DL2"/>
    <mergeCell ref="DM2:DO2"/>
    <mergeCell ref="CR1:DD1"/>
    <mergeCell ref="CR2:CS2"/>
    <mergeCell ref="CT2:CU2"/>
    <mergeCell ref="CV2:CW2"/>
    <mergeCell ref="CX2:CY2"/>
    <mergeCell ref="CZ2:DA2"/>
    <mergeCell ref="DB2:DD2"/>
    <mergeCell ref="CG1:CQ1"/>
    <mergeCell ref="CG2:CH2"/>
    <mergeCell ref="CI2:CJ2"/>
    <mergeCell ref="CK2:CL2"/>
    <mergeCell ref="CM2:CN2"/>
    <mergeCell ref="CO2:CQ2"/>
    <mergeCell ref="AX1:BH1"/>
    <mergeCell ref="AX2:AY2"/>
    <mergeCell ref="AZ2:BA2"/>
    <mergeCell ref="BB2:BC2"/>
    <mergeCell ref="BD2:BE2"/>
    <mergeCell ref="BF2:BH2"/>
    <mergeCell ref="AK1:AW1"/>
    <mergeCell ref="AK2:AL2"/>
    <mergeCell ref="AM2:AN2"/>
    <mergeCell ref="AO2:AP2"/>
    <mergeCell ref="AS2:AT2"/>
    <mergeCell ref="AU2:AW2"/>
    <mergeCell ref="AQ2:AR2"/>
    <mergeCell ref="D1:N1"/>
    <mergeCell ref="D2:E2"/>
    <mergeCell ref="F2:G2"/>
    <mergeCell ref="L2:N2"/>
    <mergeCell ref="H2:I2"/>
    <mergeCell ref="J2:K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  <mergeCell ref="BI1:BS1"/>
    <mergeCell ref="BI2:BJ2"/>
    <mergeCell ref="BK2:BL2"/>
    <mergeCell ref="BM2:BN2"/>
    <mergeCell ref="BO2:BP2"/>
    <mergeCell ref="BQ2:BS2"/>
    <mergeCell ref="BT1:CF1"/>
    <mergeCell ref="BT2:BU2"/>
    <mergeCell ref="BV2:BW2"/>
    <mergeCell ref="BX2:BY2"/>
    <mergeCell ref="CB2:CC2"/>
    <mergeCell ref="CD2:CF2"/>
    <mergeCell ref="BZ2:CA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57"/>
  <sheetViews>
    <sheetView zoomScaleNormal="100" workbookViewId="0">
      <pane xSplit="7515" topLeftCell="CS1" activePane="topRight"/>
      <selection activeCell="A12" sqref="A12"/>
      <selection pane="topRight" activeCell="DH9" sqref="DH9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69" width="5" style="7" customWidth="1"/>
    <col min="70" max="75" width="4.42578125" style="7" customWidth="1"/>
    <col min="76" max="77" width="4.42578125" style="285" customWidth="1"/>
    <col min="78" max="79" width="4.42578125" style="7" customWidth="1"/>
    <col min="80" max="80" width="5" style="7" customWidth="1"/>
    <col min="81" max="81" width="5.42578125" style="7" customWidth="1"/>
    <col min="82" max="82" width="5.5703125" style="7" customWidth="1"/>
    <col min="83" max="93" width="5.42578125" style="7" customWidth="1"/>
    <col min="94" max="103" width="4.5703125" style="7" customWidth="1"/>
    <col min="104" max="105" width="5" style="7" bestFit="1" customWidth="1"/>
    <col min="106" max="106" width="6.5703125" style="7" customWidth="1"/>
    <col min="107" max="117" width="4.42578125" style="7" customWidth="1"/>
    <col min="118" max="16384" width="9.140625" style="7"/>
  </cols>
  <sheetData>
    <row r="1" spans="1:117" s="104" customFormat="1" ht="28.5" customHeight="1" x14ac:dyDescent="0.3">
      <c r="A1" s="103"/>
      <c r="B1" s="359" t="s">
        <v>551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59" t="s">
        <v>687</v>
      </c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59" t="s">
        <v>724</v>
      </c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30" t="s">
        <v>741</v>
      </c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30" t="s">
        <v>818</v>
      </c>
      <c r="AW1" s="349"/>
      <c r="AX1" s="349"/>
      <c r="AY1" s="349"/>
      <c r="AZ1" s="349"/>
      <c r="BA1" s="349"/>
      <c r="BB1" s="349"/>
      <c r="BC1" s="349"/>
      <c r="BD1" s="349"/>
      <c r="BE1" s="349"/>
      <c r="BF1" s="350"/>
      <c r="BG1" s="330" t="s">
        <v>828</v>
      </c>
      <c r="BH1" s="349"/>
      <c r="BI1" s="349"/>
      <c r="BJ1" s="349"/>
      <c r="BK1" s="349"/>
      <c r="BL1" s="349"/>
      <c r="BM1" s="349"/>
      <c r="BN1" s="349"/>
      <c r="BO1" s="349"/>
      <c r="BP1" s="349"/>
      <c r="BQ1" s="350"/>
      <c r="BR1" s="330" t="s">
        <v>840</v>
      </c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50"/>
      <c r="CE1" s="330" t="s">
        <v>843</v>
      </c>
      <c r="CF1" s="349"/>
      <c r="CG1" s="349"/>
      <c r="CH1" s="349"/>
      <c r="CI1" s="349"/>
      <c r="CJ1" s="349"/>
      <c r="CK1" s="349"/>
      <c r="CL1" s="349"/>
      <c r="CM1" s="349"/>
      <c r="CN1" s="349"/>
      <c r="CO1" s="350"/>
      <c r="CP1" s="330" t="s">
        <v>848</v>
      </c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50"/>
      <c r="DC1" s="330" t="s">
        <v>861</v>
      </c>
      <c r="DD1" s="349"/>
      <c r="DE1" s="349"/>
      <c r="DF1" s="349"/>
      <c r="DG1" s="349"/>
      <c r="DH1" s="349"/>
      <c r="DI1" s="349"/>
      <c r="DJ1" s="349"/>
      <c r="DK1" s="349"/>
      <c r="DL1" s="349"/>
      <c r="DM1" s="350"/>
    </row>
    <row r="2" spans="1:117" ht="36" customHeight="1" x14ac:dyDescent="0.35">
      <c r="A2" s="102" t="s">
        <v>387</v>
      </c>
      <c r="B2" s="361" t="s">
        <v>5</v>
      </c>
      <c r="C2" s="362"/>
      <c r="D2" s="361" t="s">
        <v>6</v>
      </c>
      <c r="E2" s="362"/>
      <c r="F2" s="361" t="s">
        <v>2</v>
      </c>
      <c r="G2" s="362"/>
      <c r="H2" s="361" t="s">
        <v>3</v>
      </c>
      <c r="I2" s="362"/>
      <c r="J2" s="366" t="s">
        <v>4</v>
      </c>
      <c r="K2" s="367"/>
      <c r="L2" s="368"/>
      <c r="M2" s="361" t="s">
        <v>5</v>
      </c>
      <c r="N2" s="362"/>
      <c r="O2" s="361" t="s">
        <v>6</v>
      </c>
      <c r="P2" s="362"/>
      <c r="Q2" s="361" t="s">
        <v>2</v>
      </c>
      <c r="R2" s="362"/>
      <c r="S2" s="361" t="s">
        <v>3</v>
      </c>
      <c r="T2" s="362"/>
      <c r="U2" s="363" t="s">
        <v>4</v>
      </c>
      <c r="V2" s="364"/>
      <c r="W2" s="365"/>
      <c r="X2" s="361" t="s">
        <v>5</v>
      </c>
      <c r="Y2" s="362"/>
      <c r="Z2" s="361" t="s">
        <v>6</v>
      </c>
      <c r="AA2" s="362"/>
      <c r="AB2" s="361" t="s">
        <v>2</v>
      </c>
      <c r="AC2" s="362"/>
      <c r="AD2" s="361" t="s">
        <v>3</v>
      </c>
      <c r="AE2" s="362"/>
      <c r="AF2" s="363" t="s">
        <v>4</v>
      </c>
      <c r="AG2" s="364"/>
      <c r="AH2" s="365"/>
      <c r="AI2" s="333" t="s">
        <v>5</v>
      </c>
      <c r="AJ2" s="334"/>
      <c r="AK2" s="333" t="s">
        <v>6</v>
      </c>
      <c r="AL2" s="334"/>
      <c r="AM2" s="333" t="s">
        <v>2</v>
      </c>
      <c r="AN2" s="334"/>
      <c r="AO2" s="333" t="s">
        <v>3</v>
      </c>
      <c r="AP2" s="334"/>
      <c r="AQ2" s="333" t="s">
        <v>743</v>
      </c>
      <c r="AR2" s="334"/>
      <c r="AS2" s="335" t="s">
        <v>4</v>
      </c>
      <c r="AT2" s="335"/>
      <c r="AU2" s="336"/>
      <c r="AV2" s="333" t="s">
        <v>5</v>
      </c>
      <c r="AW2" s="334"/>
      <c r="AX2" s="333" t="s">
        <v>6</v>
      </c>
      <c r="AY2" s="334"/>
      <c r="AZ2" s="333" t="s">
        <v>2</v>
      </c>
      <c r="BA2" s="334"/>
      <c r="BB2" s="333" t="s">
        <v>3</v>
      </c>
      <c r="BC2" s="334"/>
      <c r="BD2" s="335" t="s">
        <v>4</v>
      </c>
      <c r="BE2" s="335"/>
      <c r="BF2" s="336"/>
      <c r="BG2" s="333" t="s">
        <v>5</v>
      </c>
      <c r="BH2" s="334"/>
      <c r="BI2" s="333" t="s">
        <v>6</v>
      </c>
      <c r="BJ2" s="334"/>
      <c r="BK2" s="333" t="s">
        <v>2</v>
      </c>
      <c r="BL2" s="334"/>
      <c r="BM2" s="333" t="s">
        <v>3</v>
      </c>
      <c r="BN2" s="334"/>
      <c r="BO2" s="335" t="s">
        <v>4</v>
      </c>
      <c r="BP2" s="335"/>
      <c r="BQ2" s="336"/>
      <c r="BR2" s="333" t="s">
        <v>5</v>
      </c>
      <c r="BS2" s="334"/>
      <c r="BT2" s="333" t="s">
        <v>6</v>
      </c>
      <c r="BU2" s="334"/>
      <c r="BV2" s="333" t="s">
        <v>2</v>
      </c>
      <c r="BW2" s="334"/>
      <c r="BX2" s="333" t="s">
        <v>3</v>
      </c>
      <c r="BY2" s="334"/>
      <c r="BZ2" s="333" t="s">
        <v>3</v>
      </c>
      <c r="CA2" s="334"/>
      <c r="CB2" s="335" t="s">
        <v>4</v>
      </c>
      <c r="CC2" s="335"/>
      <c r="CD2" s="336"/>
      <c r="CE2" s="333" t="s">
        <v>5</v>
      </c>
      <c r="CF2" s="334"/>
      <c r="CG2" s="333" t="s">
        <v>6</v>
      </c>
      <c r="CH2" s="334"/>
      <c r="CI2" s="333" t="s">
        <v>2</v>
      </c>
      <c r="CJ2" s="334"/>
      <c r="CK2" s="333" t="s">
        <v>3</v>
      </c>
      <c r="CL2" s="334"/>
      <c r="CM2" s="335" t="s">
        <v>4</v>
      </c>
      <c r="CN2" s="335"/>
      <c r="CO2" s="336"/>
      <c r="CP2" s="333" t="s">
        <v>5</v>
      </c>
      <c r="CQ2" s="334"/>
      <c r="CR2" s="333" t="s">
        <v>6</v>
      </c>
      <c r="CS2" s="334"/>
      <c r="CT2" s="333" t="s">
        <v>2</v>
      </c>
      <c r="CU2" s="334"/>
      <c r="CV2" s="333" t="s">
        <v>3</v>
      </c>
      <c r="CW2" s="334"/>
      <c r="CX2" s="333" t="s">
        <v>3</v>
      </c>
      <c r="CY2" s="334"/>
      <c r="CZ2" s="335" t="s">
        <v>4</v>
      </c>
      <c r="DA2" s="335"/>
      <c r="DB2" s="336"/>
      <c r="DC2" s="333" t="s">
        <v>5</v>
      </c>
      <c r="DD2" s="334"/>
      <c r="DE2" s="333" t="s">
        <v>6</v>
      </c>
      <c r="DF2" s="334"/>
      <c r="DG2" s="333" t="s">
        <v>2</v>
      </c>
      <c r="DH2" s="334"/>
      <c r="DI2" s="333" t="s">
        <v>3</v>
      </c>
      <c r="DJ2" s="334"/>
      <c r="DK2" s="335" t="s">
        <v>4</v>
      </c>
      <c r="DL2" s="335"/>
      <c r="DM2" s="336"/>
    </row>
    <row r="3" spans="1:117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300" t="s">
        <v>0</v>
      </c>
      <c r="CC3" s="300" t="s">
        <v>7</v>
      </c>
      <c r="CD3" s="300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  <c r="DC3" s="318" t="s">
        <v>0</v>
      </c>
      <c r="DD3" s="318" t="s">
        <v>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9" t="s">
        <v>0</v>
      </c>
      <c r="DL3" s="319" t="s">
        <v>7</v>
      </c>
      <c r="DM3" s="319" t="s">
        <v>577</v>
      </c>
    </row>
    <row r="4" spans="1:117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  <c r="DC4" s="251" t="s">
        <v>857</v>
      </c>
      <c r="DD4" s="251" t="s">
        <v>857</v>
      </c>
      <c r="DE4" s="248" t="s">
        <v>858</v>
      </c>
      <c r="DF4" s="248" t="s">
        <v>858</v>
      </c>
      <c r="DG4" s="248" t="s">
        <v>859</v>
      </c>
      <c r="DH4" s="248" t="s">
        <v>859</v>
      </c>
      <c r="DI4" s="248" t="s">
        <v>860</v>
      </c>
      <c r="DJ4" s="248" t="s">
        <v>860</v>
      </c>
      <c r="DK4" s="49" t="s">
        <v>9</v>
      </c>
      <c r="DL4" s="49" t="s">
        <v>9</v>
      </c>
      <c r="DM4" s="49" t="s">
        <v>10</v>
      </c>
    </row>
    <row r="5" spans="1:117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  <c r="BG5" s="216">
        <v>300</v>
      </c>
      <c r="BH5" s="84">
        <v>605</v>
      </c>
      <c r="BI5" s="216">
        <v>250</v>
      </c>
      <c r="BJ5" s="84">
        <v>567</v>
      </c>
      <c r="BK5" s="216">
        <v>320</v>
      </c>
      <c r="BL5" s="84">
        <v>614</v>
      </c>
      <c r="BM5" s="84"/>
      <c r="BN5" s="84">
        <v>721</v>
      </c>
      <c r="BO5" s="289">
        <f>BG5+BI5+BK5+BM5</f>
        <v>870</v>
      </c>
      <c r="BP5" s="289">
        <f>BH5+BJ5+BL5+BN5</f>
        <v>2507</v>
      </c>
      <c r="BQ5" s="289">
        <f>BO5+BP5</f>
        <v>3377</v>
      </c>
      <c r="BT5" s="216">
        <v>235</v>
      </c>
      <c r="BU5" s="84">
        <v>612</v>
      </c>
      <c r="BV5" s="216">
        <v>168</v>
      </c>
      <c r="BW5" s="84">
        <v>654</v>
      </c>
      <c r="BX5" s="216">
        <v>240</v>
      </c>
      <c r="BY5" s="84">
        <v>598</v>
      </c>
      <c r="BZ5" s="216">
        <v>250</v>
      </c>
      <c r="CA5" s="84">
        <v>564</v>
      </c>
      <c r="CB5" s="307">
        <f>BR5+BT5+BV5+BX5+BZ5</f>
        <v>893</v>
      </c>
      <c r="CC5" s="307">
        <f>BS5+BU5+BW5+BY5+CA5</f>
        <v>2428</v>
      </c>
      <c r="CD5" s="307">
        <f>CB5+CC5</f>
        <v>3321</v>
      </c>
      <c r="CE5" s="216">
        <v>255</v>
      </c>
      <c r="CF5" s="84"/>
      <c r="CG5" s="216">
        <v>256</v>
      </c>
      <c r="CH5" s="84"/>
      <c r="CI5" s="216">
        <v>340</v>
      </c>
      <c r="CJ5" s="84"/>
      <c r="CK5" s="216">
        <v>328</v>
      </c>
      <c r="CL5" s="84"/>
      <c r="CM5" s="289">
        <f>CE5+CG5+CI5+CK5</f>
        <v>1179</v>
      </c>
      <c r="CN5" s="289">
        <f>CF5+CH5+CJ5+CL5</f>
        <v>0</v>
      </c>
      <c r="CO5" s="289">
        <f>CM5+CN5</f>
        <v>1179</v>
      </c>
      <c r="CP5" s="216">
        <v>340</v>
      </c>
      <c r="CQ5" s="84">
        <v>531</v>
      </c>
      <c r="CR5" s="216">
        <v>237</v>
      </c>
      <c r="CS5" s="84">
        <v>456</v>
      </c>
      <c r="CT5" s="216">
        <v>346</v>
      </c>
      <c r="CU5" s="84">
        <v>489</v>
      </c>
      <c r="CV5" s="322"/>
      <c r="CW5" s="322"/>
      <c r="CX5" s="84"/>
      <c r="CY5" s="84">
        <v>452</v>
      </c>
      <c r="CZ5" s="289">
        <f>CP5+CR5+CT5+CV5+CX5</f>
        <v>923</v>
      </c>
      <c r="DA5" s="289">
        <f>CQ5+CS5+CU5+CW5+CY5</f>
        <v>1928</v>
      </c>
      <c r="DB5" s="289">
        <f>CZ5+DA5</f>
        <v>2851</v>
      </c>
      <c r="DK5" s="289"/>
      <c r="DL5" s="289"/>
      <c r="DM5" s="289"/>
    </row>
    <row r="6" spans="1:117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  <c r="BG6" s="141">
        <v>244</v>
      </c>
      <c r="BH6" s="160">
        <v>505</v>
      </c>
      <c r="BI6" s="141">
        <v>201</v>
      </c>
      <c r="BJ6" s="160">
        <v>611</v>
      </c>
      <c r="BK6" s="141">
        <v>203</v>
      </c>
      <c r="BL6" s="160">
        <v>546</v>
      </c>
      <c r="BM6" s="160"/>
      <c r="BN6" s="160">
        <v>659</v>
      </c>
      <c r="BO6" s="289">
        <f t="shared" ref="BO6:BO19" si="15">BG6+BI6+BK6+BM6</f>
        <v>648</v>
      </c>
      <c r="BP6" s="289">
        <f t="shared" ref="BP6:BP19" si="16">BH6+BJ6+BL6+BN6</f>
        <v>2321</v>
      </c>
      <c r="BQ6" s="289">
        <f t="shared" ref="BQ6:BQ19" si="17">BO6+BP6</f>
        <v>2969</v>
      </c>
      <c r="BT6" s="141">
        <v>196</v>
      </c>
      <c r="BU6" s="160">
        <v>694</v>
      </c>
      <c r="BV6" s="141">
        <v>134</v>
      </c>
      <c r="BW6" s="160">
        <v>641</v>
      </c>
      <c r="BX6" s="141">
        <v>110</v>
      </c>
      <c r="BY6" s="160">
        <v>587</v>
      </c>
      <c r="BZ6" s="141">
        <v>184</v>
      </c>
      <c r="CA6" s="160">
        <v>595</v>
      </c>
      <c r="CB6" s="308">
        <f t="shared" ref="CB6:CB19" si="18">BR6+BT6+BV6+BX6+BZ6</f>
        <v>624</v>
      </c>
      <c r="CC6" s="308">
        <f t="shared" ref="CC6:CC19" si="19">BS6+BU6+BW6+BY6+CA6</f>
        <v>2517</v>
      </c>
      <c r="CD6" s="308">
        <f t="shared" ref="CD6:CD19" si="20">CB6+CC6</f>
        <v>3141</v>
      </c>
      <c r="CE6" s="141">
        <v>205</v>
      </c>
      <c r="CF6" s="160"/>
      <c r="CG6" s="141">
        <v>200</v>
      </c>
      <c r="CH6" s="160"/>
      <c r="CI6" s="141">
        <v>240</v>
      </c>
      <c r="CJ6" s="160"/>
      <c r="CK6" s="141">
        <v>230</v>
      </c>
      <c r="CL6" s="160"/>
      <c r="CM6" s="289">
        <f t="shared" ref="CM6:CM19" si="21">CE6+CG6+CI6+CK6</f>
        <v>875</v>
      </c>
      <c r="CN6" s="289">
        <f t="shared" ref="CN6:CN19" si="22">CF6+CH6+CJ6+CL6</f>
        <v>0</v>
      </c>
      <c r="CO6" s="289">
        <f t="shared" ref="CO6:CO19" si="23">CM6+CN6</f>
        <v>875</v>
      </c>
      <c r="CP6" s="141">
        <v>253</v>
      </c>
      <c r="CQ6" s="160">
        <v>432</v>
      </c>
      <c r="CR6" s="141">
        <v>168</v>
      </c>
      <c r="CS6" s="160">
        <v>471</v>
      </c>
      <c r="CT6" s="141">
        <v>285</v>
      </c>
      <c r="CU6" s="160">
        <v>450</v>
      </c>
      <c r="CV6" s="323"/>
      <c r="CW6" s="323"/>
      <c r="CX6" s="160"/>
      <c r="CY6" s="160">
        <v>561</v>
      </c>
      <c r="CZ6" s="289">
        <f t="shared" ref="CZ6:CZ19" si="24">CP6+CR6+CT6+CV6+CX6</f>
        <v>706</v>
      </c>
      <c r="DA6" s="289">
        <f t="shared" ref="DA6:DA19" si="25">CQ6+CS6+CU6+CW6+CY6</f>
        <v>1914</v>
      </c>
      <c r="DB6" s="289">
        <f t="shared" ref="DB6:DB19" si="26">CZ6+DA6</f>
        <v>2620</v>
      </c>
      <c r="DK6" s="289"/>
      <c r="DL6" s="289"/>
      <c r="DM6" s="289"/>
    </row>
    <row r="7" spans="1:117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  <c r="BG7" s="141">
        <v>424</v>
      </c>
      <c r="BH7" s="160"/>
      <c r="BI7" s="141">
        <v>316</v>
      </c>
      <c r="BJ7" s="160"/>
      <c r="BK7" s="141">
        <v>258</v>
      </c>
      <c r="BL7" s="160"/>
      <c r="BM7" s="160"/>
      <c r="BN7" s="160"/>
      <c r="BO7" s="289">
        <f t="shared" si="15"/>
        <v>998</v>
      </c>
      <c r="BP7" s="289">
        <f t="shared" si="16"/>
        <v>0</v>
      </c>
      <c r="BQ7" s="289">
        <f t="shared" si="17"/>
        <v>998</v>
      </c>
      <c r="BT7" s="141">
        <v>356</v>
      </c>
      <c r="BU7" s="160"/>
      <c r="BV7" s="141">
        <v>409</v>
      </c>
      <c r="BW7" s="160"/>
      <c r="BX7" s="141">
        <v>310</v>
      </c>
      <c r="BY7" s="160"/>
      <c r="BZ7" s="141">
        <v>556</v>
      </c>
      <c r="CA7" s="160"/>
      <c r="CB7" s="308">
        <f t="shared" si="18"/>
        <v>1631</v>
      </c>
      <c r="CC7" s="308">
        <f t="shared" si="19"/>
        <v>0</v>
      </c>
      <c r="CD7" s="308">
        <f t="shared" si="20"/>
        <v>1631</v>
      </c>
      <c r="CE7" s="141">
        <v>325</v>
      </c>
      <c r="CF7" s="160"/>
      <c r="CG7" s="141">
        <v>375</v>
      </c>
      <c r="CH7" s="160"/>
      <c r="CI7" s="141">
        <v>505</v>
      </c>
      <c r="CJ7" s="160"/>
      <c r="CK7" s="141">
        <v>425</v>
      </c>
      <c r="CL7" s="160"/>
      <c r="CM7" s="289">
        <f t="shared" si="21"/>
        <v>1630</v>
      </c>
      <c r="CN7" s="289">
        <f t="shared" si="22"/>
        <v>0</v>
      </c>
      <c r="CO7" s="289">
        <f t="shared" si="23"/>
        <v>1630</v>
      </c>
      <c r="CP7" s="141">
        <v>560</v>
      </c>
      <c r="CQ7" s="160"/>
      <c r="CR7" s="141">
        <v>244</v>
      </c>
      <c r="CS7" s="160"/>
      <c r="CT7" s="141">
        <v>525</v>
      </c>
      <c r="CU7" s="160"/>
      <c r="CV7" s="323"/>
      <c r="CW7" s="323"/>
      <c r="CX7" s="160"/>
      <c r="CY7" s="160"/>
      <c r="CZ7" s="289">
        <f t="shared" si="24"/>
        <v>1329</v>
      </c>
      <c r="DA7" s="289">
        <f t="shared" si="25"/>
        <v>0</v>
      </c>
      <c r="DB7" s="289">
        <f t="shared" si="26"/>
        <v>1329</v>
      </c>
      <c r="DK7" s="289"/>
      <c r="DL7" s="289"/>
      <c r="DM7" s="289"/>
    </row>
    <row r="8" spans="1:117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27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  <c r="BG8" s="141">
        <v>2</v>
      </c>
      <c r="BH8" s="160">
        <v>8</v>
      </c>
      <c r="BI8" s="141">
        <v>2</v>
      </c>
      <c r="BJ8" s="160">
        <v>9</v>
      </c>
      <c r="BK8" s="141">
        <v>1</v>
      </c>
      <c r="BL8" s="160">
        <v>4</v>
      </c>
      <c r="BM8" s="160"/>
      <c r="BN8" s="160">
        <v>9</v>
      </c>
      <c r="BO8" s="289">
        <f t="shared" si="15"/>
        <v>5</v>
      </c>
      <c r="BP8" s="289">
        <f t="shared" si="16"/>
        <v>30</v>
      </c>
      <c r="BQ8" s="289">
        <f t="shared" si="17"/>
        <v>35</v>
      </c>
      <c r="BT8" s="141">
        <v>1</v>
      </c>
      <c r="BU8" s="160">
        <v>12</v>
      </c>
      <c r="BV8" s="141">
        <v>1</v>
      </c>
      <c r="BW8" s="160">
        <v>6</v>
      </c>
      <c r="BX8" s="141">
        <v>2</v>
      </c>
      <c r="BY8" s="160">
        <v>9</v>
      </c>
      <c r="BZ8" s="141">
        <v>2</v>
      </c>
      <c r="CA8" s="160">
        <v>8</v>
      </c>
      <c r="CB8" s="308">
        <f t="shared" si="18"/>
        <v>6</v>
      </c>
      <c r="CC8" s="308">
        <f t="shared" si="19"/>
        <v>35</v>
      </c>
      <c r="CD8" s="308">
        <f t="shared" si="20"/>
        <v>41</v>
      </c>
      <c r="CE8" s="141">
        <v>6</v>
      </c>
      <c r="CF8" s="160"/>
      <c r="CG8" s="141">
        <v>1</v>
      </c>
      <c r="CH8" s="160"/>
      <c r="CI8" s="141">
        <v>1</v>
      </c>
      <c r="CJ8" s="160"/>
      <c r="CK8" s="141">
        <v>1</v>
      </c>
      <c r="CL8" s="160"/>
      <c r="CM8" s="289">
        <f t="shared" si="21"/>
        <v>9</v>
      </c>
      <c r="CN8" s="289">
        <f t="shared" si="22"/>
        <v>0</v>
      </c>
      <c r="CO8" s="289">
        <f t="shared" si="23"/>
        <v>9</v>
      </c>
      <c r="CP8" s="141">
        <v>4</v>
      </c>
      <c r="CQ8" s="160">
        <v>12</v>
      </c>
      <c r="CR8" s="141">
        <v>2</v>
      </c>
      <c r="CS8" s="160">
        <v>14</v>
      </c>
      <c r="CT8" s="141"/>
      <c r="CU8" s="160">
        <v>9</v>
      </c>
      <c r="CV8" s="323"/>
      <c r="CW8" s="323"/>
      <c r="CX8" s="160"/>
      <c r="CY8" s="160">
        <v>6</v>
      </c>
      <c r="CZ8" s="289">
        <f t="shared" si="24"/>
        <v>6</v>
      </c>
      <c r="DA8" s="289">
        <f t="shared" si="25"/>
        <v>41</v>
      </c>
      <c r="DB8" s="289">
        <f t="shared" si="26"/>
        <v>47</v>
      </c>
      <c r="DK8" s="289"/>
      <c r="DL8" s="289"/>
      <c r="DM8" s="289"/>
    </row>
    <row r="9" spans="1:117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27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  <c r="BG9" s="141">
        <v>3</v>
      </c>
      <c r="BH9" s="160">
        <v>13</v>
      </c>
      <c r="BI9" s="141">
        <v>3</v>
      </c>
      <c r="BJ9" s="160">
        <v>9</v>
      </c>
      <c r="BK9" s="141">
        <v>1</v>
      </c>
      <c r="BL9" s="160">
        <v>12</v>
      </c>
      <c r="BM9" s="160"/>
      <c r="BN9" s="160">
        <v>9</v>
      </c>
      <c r="BO9" s="289">
        <f t="shared" si="15"/>
        <v>7</v>
      </c>
      <c r="BP9" s="289">
        <f t="shared" si="16"/>
        <v>43</v>
      </c>
      <c r="BQ9" s="289">
        <f t="shared" si="17"/>
        <v>50</v>
      </c>
      <c r="BT9" s="141">
        <v>3</v>
      </c>
      <c r="BU9" s="160">
        <v>15</v>
      </c>
      <c r="BV9" s="141"/>
      <c r="BW9" s="160">
        <v>9</v>
      </c>
      <c r="BX9" s="141">
        <v>3</v>
      </c>
      <c r="BY9" s="160">
        <v>8</v>
      </c>
      <c r="BZ9" s="141">
        <v>1</v>
      </c>
      <c r="CA9" s="160">
        <v>11</v>
      </c>
      <c r="CB9" s="308">
        <f t="shared" si="18"/>
        <v>7</v>
      </c>
      <c r="CC9" s="308">
        <f t="shared" si="19"/>
        <v>43</v>
      </c>
      <c r="CD9" s="308">
        <f t="shared" si="20"/>
        <v>50</v>
      </c>
      <c r="CE9" s="141"/>
      <c r="CF9" s="160"/>
      <c r="CG9" s="141">
        <v>1</v>
      </c>
      <c r="CH9" s="160"/>
      <c r="CI9" s="141">
        <v>1</v>
      </c>
      <c r="CJ9" s="160"/>
      <c r="CK9" s="141"/>
      <c r="CL9" s="160"/>
      <c r="CM9" s="289">
        <f t="shared" si="21"/>
        <v>2</v>
      </c>
      <c r="CN9" s="289">
        <f t="shared" si="22"/>
        <v>0</v>
      </c>
      <c r="CO9" s="289">
        <f t="shared" si="23"/>
        <v>2</v>
      </c>
      <c r="CP9" s="141">
        <v>3</v>
      </c>
      <c r="CQ9" s="160">
        <v>7</v>
      </c>
      <c r="CR9" s="141">
        <v>4</v>
      </c>
      <c r="CS9" s="160">
        <v>6</v>
      </c>
      <c r="CT9" s="141">
        <v>9</v>
      </c>
      <c r="CU9" s="160">
        <v>9</v>
      </c>
      <c r="CV9" s="323"/>
      <c r="CW9" s="323"/>
      <c r="CX9" s="160"/>
      <c r="CY9" s="160">
        <v>3</v>
      </c>
      <c r="CZ9" s="289">
        <f t="shared" si="24"/>
        <v>16</v>
      </c>
      <c r="DA9" s="289">
        <f t="shared" si="25"/>
        <v>25</v>
      </c>
      <c r="DB9" s="289">
        <f t="shared" si="26"/>
        <v>41</v>
      </c>
      <c r="DK9" s="289"/>
      <c r="DL9" s="289"/>
      <c r="DM9" s="289"/>
    </row>
    <row r="10" spans="1:117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27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  <c r="BG10" s="141">
        <v>49</v>
      </c>
      <c r="BH10" s="160">
        <v>92</v>
      </c>
      <c r="BI10" s="141">
        <v>50</v>
      </c>
      <c r="BJ10" s="160">
        <v>89</v>
      </c>
      <c r="BK10" s="141">
        <v>58</v>
      </c>
      <c r="BL10" s="160">
        <v>95</v>
      </c>
      <c r="BM10" s="160"/>
      <c r="BN10" s="160">
        <v>126</v>
      </c>
      <c r="BO10" s="289">
        <f t="shared" si="15"/>
        <v>157</v>
      </c>
      <c r="BP10" s="289">
        <f t="shared" si="16"/>
        <v>402</v>
      </c>
      <c r="BQ10" s="289">
        <f t="shared" si="17"/>
        <v>559</v>
      </c>
      <c r="BT10" s="141">
        <v>87</v>
      </c>
      <c r="BU10" s="160">
        <v>102</v>
      </c>
      <c r="BV10" s="141">
        <v>80</v>
      </c>
      <c r="BW10" s="160">
        <v>99</v>
      </c>
      <c r="BX10" s="141">
        <v>199</v>
      </c>
      <c r="BY10" s="160">
        <v>105</v>
      </c>
      <c r="BZ10" s="141">
        <v>98</v>
      </c>
      <c r="CA10" s="160">
        <v>88</v>
      </c>
      <c r="CB10" s="308">
        <f t="shared" si="18"/>
        <v>464</v>
      </c>
      <c r="CC10" s="308">
        <f t="shared" si="19"/>
        <v>394</v>
      </c>
      <c r="CD10" s="308">
        <f t="shared" si="20"/>
        <v>858</v>
      </c>
      <c r="CE10" s="141">
        <v>96</v>
      </c>
      <c r="CF10" s="160"/>
      <c r="CG10" s="141">
        <v>79</v>
      </c>
      <c r="CH10" s="160"/>
      <c r="CI10" s="141">
        <v>114</v>
      </c>
      <c r="CJ10" s="160"/>
      <c r="CK10" s="141">
        <v>237</v>
      </c>
      <c r="CL10" s="160"/>
      <c r="CM10" s="289">
        <f t="shared" si="21"/>
        <v>526</v>
      </c>
      <c r="CN10" s="289">
        <f t="shared" si="22"/>
        <v>0</v>
      </c>
      <c r="CO10" s="289">
        <f t="shared" si="23"/>
        <v>526</v>
      </c>
      <c r="CP10" s="141">
        <v>64</v>
      </c>
      <c r="CQ10" s="160">
        <v>100</v>
      </c>
      <c r="CR10" s="141">
        <v>82</v>
      </c>
      <c r="CS10" s="160">
        <v>65</v>
      </c>
      <c r="CT10" s="141">
        <v>121</v>
      </c>
      <c r="CU10" s="160">
        <v>68</v>
      </c>
      <c r="CV10" s="323"/>
      <c r="CW10" s="323"/>
      <c r="CX10" s="160"/>
      <c r="CY10" s="160">
        <v>79</v>
      </c>
      <c r="CZ10" s="289">
        <f t="shared" si="24"/>
        <v>267</v>
      </c>
      <c r="DA10" s="289">
        <f t="shared" si="25"/>
        <v>312</v>
      </c>
      <c r="DB10" s="289">
        <f t="shared" si="26"/>
        <v>579</v>
      </c>
      <c r="DK10" s="289"/>
      <c r="DL10" s="289"/>
      <c r="DM10" s="289"/>
    </row>
    <row r="11" spans="1:117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27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  <c r="BG11" s="141"/>
      <c r="BH11" s="160">
        <v>65</v>
      </c>
      <c r="BI11" s="141"/>
      <c r="BJ11" s="160">
        <v>72</v>
      </c>
      <c r="BK11" s="141"/>
      <c r="BL11" s="160">
        <v>45</v>
      </c>
      <c r="BM11" s="160"/>
      <c r="BN11" s="160">
        <v>111</v>
      </c>
      <c r="BO11" s="289">
        <f t="shared" si="15"/>
        <v>0</v>
      </c>
      <c r="BP11" s="289">
        <f t="shared" si="16"/>
        <v>293</v>
      </c>
      <c r="BQ11" s="289">
        <f t="shared" si="17"/>
        <v>293</v>
      </c>
      <c r="BT11" s="141"/>
      <c r="BU11" s="160">
        <v>66</v>
      </c>
      <c r="BV11" s="141"/>
      <c r="BW11" s="160">
        <v>75</v>
      </c>
      <c r="BX11" s="141"/>
      <c r="BY11" s="160">
        <v>65</v>
      </c>
      <c r="BZ11" s="141"/>
      <c r="CA11" s="160">
        <v>44</v>
      </c>
      <c r="CB11" s="308">
        <f t="shared" si="18"/>
        <v>0</v>
      </c>
      <c r="CC11" s="308">
        <f t="shared" si="19"/>
        <v>250</v>
      </c>
      <c r="CD11" s="308">
        <f t="shared" si="20"/>
        <v>250</v>
      </c>
      <c r="CE11" s="141"/>
      <c r="CF11" s="160"/>
      <c r="CG11" s="141"/>
      <c r="CH11" s="160"/>
      <c r="CI11" s="141"/>
      <c r="CJ11" s="160"/>
      <c r="CK11" s="141"/>
      <c r="CL11" s="160"/>
      <c r="CM11" s="289">
        <f t="shared" si="21"/>
        <v>0</v>
      </c>
      <c r="CN11" s="289">
        <f t="shared" si="22"/>
        <v>0</v>
      </c>
      <c r="CO11" s="289">
        <f t="shared" si="23"/>
        <v>0</v>
      </c>
      <c r="CP11" s="141"/>
      <c r="CQ11" s="160">
        <v>69</v>
      </c>
      <c r="CR11" s="141"/>
      <c r="CS11" s="160">
        <v>85</v>
      </c>
      <c r="CT11" s="141"/>
      <c r="CU11" s="160">
        <v>52</v>
      </c>
      <c r="CV11" s="323"/>
      <c r="CW11" s="323"/>
      <c r="CX11" s="160"/>
      <c r="CY11" s="160">
        <v>87</v>
      </c>
      <c r="CZ11" s="289">
        <f t="shared" si="24"/>
        <v>0</v>
      </c>
      <c r="DA11" s="289">
        <f t="shared" si="25"/>
        <v>293</v>
      </c>
      <c r="DB11" s="289">
        <f t="shared" si="26"/>
        <v>293</v>
      </c>
      <c r="DK11" s="289"/>
      <c r="DL11" s="289"/>
      <c r="DM11" s="289"/>
    </row>
    <row r="12" spans="1:117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27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  <c r="BG12" s="141">
        <v>3</v>
      </c>
      <c r="BH12" s="160"/>
      <c r="BI12" s="141"/>
      <c r="BJ12" s="160"/>
      <c r="BK12" s="141">
        <v>1</v>
      </c>
      <c r="BL12" s="160"/>
      <c r="BM12" s="160"/>
      <c r="BN12" s="160"/>
      <c r="BO12" s="289">
        <f t="shared" si="15"/>
        <v>4</v>
      </c>
      <c r="BP12" s="289">
        <f t="shared" si="16"/>
        <v>0</v>
      </c>
      <c r="BQ12" s="289">
        <f t="shared" si="17"/>
        <v>4</v>
      </c>
      <c r="BT12" s="141">
        <v>6</v>
      </c>
      <c r="BU12" s="160"/>
      <c r="BV12" s="141">
        <v>3</v>
      </c>
      <c r="BW12" s="160"/>
      <c r="BX12" s="141">
        <v>2</v>
      </c>
      <c r="BY12" s="160"/>
      <c r="BZ12" s="141">
        <v>9</v>
      </c>
      <c r="CA12" s="160"/>
      <c r="CB12" s="308">
        <f t="shared" si="18"/>
        <v>20</v>
      </c>
      <c r="CC12" s="308">
        <f t="shared" si="19"/>
        <v>0</v>
      </c>
      <c r="CD12" s="308">
        <f t="shared" si="20"/>
        <v>20</v>
      </c>
      <c r="CE12" s="141">
        <v>7</v>
      </c>
      <c r="CF12" s="160"/>
      <c r="CG12" s="141">
        <v>58</v>
      </c>
      <c r="CH12" s="160"/>
      <c r="CI12" s="141">
        <v>76</v>
      </c>
      <c r="CJ12" s="160"/>
      <c r="CK12" s="315">
        <v>7</v>
      </c>
      <c r="CL12" s="160"/>
      <c r="CM12" s="289">
        <f t="shared" si="21"/>
        <v>148</v>
      </c>
      <c r="CN12" s="289">
        <f t="shared" si="22"/>
        <v>0</v>
      </c>
      <c r="CO12" s="289">
        <f t="shared" si="23"/>
        <v>148</v>
      </c>
      <c r="CP12" s="141">
        <v>12</v>
      </c>
      <c r="CQ12" s="160"/>
      <c r="CR12" s="141"/>
      <c r="CS12" s="160"/>
      <c r="CT12" s="141">
        <v>5</v>
      </c>
      <c r="CU12" s="160"/>
      <c r="CV12" s="323"/>
      <c r="CW12" s="323"/>
      <c r="CX12" s="160"/>
      <c r="CY12" s="160"/>
      <c r="CZ12" s="289">
        <f t="shared" si="24"/>
        <v>17</v>
      </c>
      <c r="DA12" s="289">
        <f t="shared" si="25"/>
        <v>0</v>
      </c>
      <c r="DB12" s="289">
        <f t="shared" si="26"/>
        <v>17</v>
      </c>
      <c r="DK12" s="289"/>
      <c r="DL12" s="289"/>
      <c r="DM12" s="289"/>
    </row>
    <row r="13" spans="1:117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27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  <c r="BG13" s="141">
        <v>55</v>
      </c>
      <c r="BH13" s="160"/>
      <c r="BI13" s="141">
        <v>38</v>
      </c>
      <c r="BJ13" s="160"/>
      <c r="BK13" s="141">
        <v>54</v>
      </c>
      <c r="BL13" s="160"/>
      <c r="BM13" s="160"/>
      <c r="BN13" s="160"/>
      <c r="BO13" s="289">
        <f t="shared" si="15"/>
        <v>147</v>
      </c>
      <c r="BP13" s="289">
        <f t="shared" si="16"/>
        <v>0</v>
      </c>
      <c r="BQ13" s="289">
        <f t="shared" si="17"/>
        <v>147</v>
      </c>
      <c r="BT13" s="141">
        <v>32</v>
      </c>
      <c r="BU13" s="160"/>
      <c r="BV13" s="141">
        <v>42</v>
      </c>
      <c r="BW13" s="160"/>
      <c r="BX13" s="141">
        <v>40</v>
      </c>
      <c r="BY13" s="160"/>
      <c r="BZ13" s="141">
        <v>55</v>
      </c>
      <c r="CA13" s="160"/>
      <c r="CB13" s="308">
        <f t="shared" si="18"/>
        <v>169</v>
      </c>
      <c r="CC13" s="308">
        <f t="shared" si="19"/>
        <v>0</v>
      </c>
      <c r="CD13" s="308">
        <f t="shared" si="20"/>
        <v>169</v>
      </c>
      <c r="CE13" s="141">
        <v>36</v>
      </c>
      <c r="CF13" s="160"/>
      <c r="CG13" s="141"/>
      <c r="CH13" s="160"/>
      <c r="CI13" s="141"/>
      <c r="CJ13" s="160"/>
      <c r="CK13" s="141">
        <v>74</v>
      </c>
      <c r="CL13" s="160"/>
      <c r="CM13" s="289">
        <f t="shared" si="21"/>
        <v>110</v>
      </c>
      <c r="CN13" s="289">
        <f t="shared" si="22"/>
        <v>0</v>
      </c>
      <c r="CO13" s="289">
        <f t="shared" si="23"/>
        <v>110</v>
      </c>
      <c r="CP13" s="141">
        <v>57</v>
      </c>
      <c r="CQ13" s="160"/>
      <c r="CR13" s="141">
        <v>42</v>
      </c>
      <c r="CS13" s="160"/>
      <c r="CT13" s="141">
        <v>34</v>
      </c>
      <c r="CU13" s="160"/>
      <c r="CV13" s="323"/>
      <c r="CW13" s="323"/>
      <c r="CX13" s="160"/>
      <c r="CY13" s="160"/>
      <c r="CZ13" s="289">
        <f t="shared" si="24"/>
        <v>133</v>
      </c>
      <c r="DA13" s="289">
        <f t="shared" si="25"/>
        <v>0</v>
      </c>
      <c r="DB13" s="289">
        <f t="shared" si="26"/>
        <v>133</v>
      </c>
      <c r="DK13" s="289"/>
      <c r="DL13" s="289"/>
      <c r="DM13" s="289"/>
    </row>
    <row r="14" spans="1:117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27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  <c r="BG14" s="141"/>
      <c r="BH14" s="160"/>
      <c r="BI14" s="141"/>
      <c r="BJ14" s="160"/>
      <c r="BK14" s="141"/>
      <c r="BL14" s="160"/>
      <c r="BM14" s="160"/>
      <c r="BN14" s="160"/>
      <c r="BO14" s="289">
        <f t="shared" si="15"/>
        <v>0</v>
      </c>
      <c r="BP14" s="289">
        <f t="shared" si="16"/>
        <v>0</v>
      </c>
      <c r="BQ14" s="289">
        <f t="shared" si="17"/>
        <v>0</v>
      </c>
      <c r="BT14" s="141"/>
      <c r="BU14" s="160"/>
      <c r="BV14" s="141"/>
      <c r="BW14" s="160"/>
      <c r="BX14" s="141"/>
      <c r="BY14" s="160"/>
      <c r="BZ14" s="141"/>
      <c r="CA14" s="160"/>
      <c r="CB14" s="308">
        <f t="shared" si="18"/>
        <v>0</v>
      </c>
      <c r="CC14" s="308">
        <f t="shared" si="19"/>
        <v>0</v>
      </c>
      <c r="CD14" s="308">
        <f t="shared" si="20"/>
        <v>0</v>
      </c>
      <c r="CE14" s="141"/>
      <c r="CF14" s="160"/>
      <c r="CG14" s="141"/>
      <c r="CH14" s="160"/>
      <c r="CI14" s="141"/>
      <c r="CJ14" s="160"/>
      <c r="CK14" s="141"/>
      <c r="CL14" s="160"/>
      <c r="CM14" s="289">
        <f t="shared" si="21"/>
        <v>0</v>
      </c>
      <c r="CN14" s="289">
        <f t="shared" si="22"/>
        <v>0</v>
      </c>
      <c r="CO14" s="289">
        <f t="shared" si="23"/>
        <v>0</v>
      </c>
      <c r="CP14" s="141"/>
      <c r="CQ14" s="160"/>
      <c r="CR14" s="141"/>
      <c r="CS14" s="160"/>
      <c r="CT14" s="141"/>
      <c r="CU14" s="160"/>
      <c r="CV14" s="323"/>
      <c r="CW14" s="323"/>
      <c r="CX14" s="160"/>
      <c r="CY14" s="160"/>
      <c r="CZ14" s="289">
        <f t="shared" si="24"/>
        <v>0</v>
      </c>
      <c r="DA14" s="289">
        <f t="shared" si="25"/>
        <v>0</v>
      </c>
      <c r="DB14" s="289">
        <f t="shared" si="26"/>
        <v>0</v>
      </c>
      <c r="DK14" s="289"/>
      <c r="DL14" s="289"/>
      <c r="DM14" s="289"/>
    </row>
    <row r="15" spans="1:117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27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  <c r="BG15" s="141"/>
      <c r="BH15" s="160"/>
      <c r="BI15" s="141"/>
      <c r="BJ15" s="160"/>
      <c r="BK15" s="141"/>
      <c r="BL15" s="160"/>
      <c r="BM15" s="160"/>
      <c r="BN15" s="160"/>
      <c r="BO15" s="289">
        <f t="shared" si="15"/>
        <v>0</v>
      </c>
      <c r="BP15" s="289">
        <f t="shared" si="16"/>
        <v>0</v>
      </c>
      <c r="BQ15" s="289">
        <f t="shared" si="17"/>
        <v>0</v>
      </c>
      <c r="BT15" s="141"/>
      <c r="BU15" s="160"/>
      <c r="BV15" s="141"/>
      <c r="BW15" s="160"/>
      <c r="BX15" s="141"/>
      <c r="BY15" s="160"/>
      <c r="BZ15" s="141"/>
      <c r="CA15" s="160"/>
      <c r="CB15" s="308">
        <f t="shared" si="18"/>
        <v>0</v>
      </c>
      <c r="CC15" s="308">
        <f t="shared" si="19"/>
        <v>0</v>
      </c>
      <c r="CD15" s="308">
        <f t="shared" si="20"/>
        <v>0</v>
      </c>
      <c r="CE15" s="141"/>
      <c r="CF15" s="160"/>
      <c r="CG15" s="141"/>
      <c r="CH15" s="160"/>
      <c r="CI15" s="141"/>
      <c r="CJ15" s="160"/>
      <c r="CK15" s="141"/>
      <c r="CL15" s="160"/>
      <c r="CM15" s="289">
        <f t="shared" si="21"/>
        <v>0</v>
      </c>
      <c r="CN15" s="289">
        <f t="shared" si="22"/>
        <v>0</v>
      </c>
      <c r="CO15" s="289">
        <f t="shared" si="23"/>
        <v>0</v>
      </c>
      <c r="CP15" s="141"/>
      <c r="CQ15" s="160"/>
      <c r="CR15" s="141"/>
      <c r="CS15" s="160"/>
      <c r="CT15" s="141"/>
      <c r="CU15" s="160"/>
      <c r="CV15" s="323"/>
      <c r="CW15" s="323"/>
      <c r="CX15" s="160"/>
      <c r="CY15" s="160"/>
      <c r="CZ15" s="289">
        <f t="shared" si="24"/>
        <v>0</v>
      </c>
      <c r="DA15" s="289">
        <f t="shared" si="25"/>
        <v>0</v>
      </c>
      <c r="DB15" s="289">
        <f t="shared" si="26"/>
        <v>0</v>
      </c>
      <c r="DK15" s="289"/>
      <c r="DL15" s="289"/>
      <c r="DM15" s="289"/>
    </row>
    <row r="16" spans="1:117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27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  <c r="BG16" s="141">
        <v>9</v>
      </c>
      <c r="BH16" s="160"/>
      <c r="BI16" s="141">
        <v>15</v>
      </c>
      <c r="BJ16" s="160"/>
      <c r="BK16" s="141">
        <v>10</v>
      </c>
      <c r="BL16" s="160"/>
      <c r="BM16" s="160"/>
      <c r="BN16" s="160"/>
      <c r="BO16" s="289">
        <f t="shared" si="15"/>
        <v>34</v>
      </c>
      <c r="BP16" s="289">
        <f t="shared" si="16"/>
        <v>0</v>
      </c>
      <c r="BQ16" s="289">
        <f t="shared" si="17"/>
        <v>34</v>
      </c>
      <c r="BT16" s="141">
        <v>14</v>
      </c>
      <c r="BU16" s="160"/>
      <c r="BV16" s="141">
        <v>2</v>
      </c>
      <c r="BW16" s="160"/>
      <c r="BX16" s="141">
        <v>9</v>
      </c>
      <c r="BY16" s="160"/>
      <c r="BZ16" s="141">
        <v>10</v>
      </c>
      <c r="CA16" s="160"/>
      <c r="CB16" s="308">
        <f t="shared" si="18"/>
        <v>35</v>
      </c>
      <c r="CC16" s="308">
        <f t="shared" si="19"/>
        <v>0</v>
      </c>
      <c r="CD16" s="308">
        <f t="shared" si="20"/>
        <v>35</v>
      </c>
      <c r="CE16" s="141">
        <v>5</v>
      </c>
      <c r="CF16" s="160"/>
      <c r="CG16" s="141">
        <v>3</v>
      </c>
      <c r="CH16" s="160"/>
      <c r="CI16" s="141">
        <v>9</v>
      </c>
      <c r="CJ16" s="160"/>
      <c r="CK16" s="141">
        <v>7</v>
      </c>
      <c r="CL16" s="160"/>
      <c r="CM16" s="289">
        <f t="shared" si="21"/>
        <v>24</v>
      </c>
      <c r="CN16" s="289">
        <f t="shared" si="22"/>
        <v>0</v>
      </c>
      <c r="CO16" s="289">
        <f t="shared" si="23"/>
        <v>24</v>
      </c>
      <c r="CP16" s="141">
        <v>8</v>
      </c>
      <c r="CQ16" s="160"/>
      <c r="CR16" s="141">
        <v>8</v>
      </c>
      <c r="CS16" s="160"/>
      <c r="CT16" s="141">
        <v>11</v>
      </c>
      <c r="CU16" s="160"/>
      <c r="CV16" s="323"/>
      <c r="CW16" s="323"/>
      <c r="CX16" s="160"/>
      <c r="CY16" s="160"/>
      <c r="CZ16" s="289">
        <f t="shared" si="24"/>
        <v>27</v>
      </c>
      <c r="DA16" s="289">
        <f t="shared" si="25"/>
        <v>0</v>
      </c>
      <c r="DB16" s="289">
        <f t="shared" si="26"/>
        <v>27</v>
      </c>
      <c r="DK16" s="289"/>
      <c r="DL16" s="289"/>
      <c r="DM16" s="289"/>
    </row>
    <row r="17" spans="1:117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27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  <c r="BG17" s="141"/>
      <c r="BH17" s="160">
        <v>66</v>
      </c>
      <c r="BI17" s="141"/>
      <c r="BJ17" s="160">
        <v>75</v>
      </c>
      <c r="BK17" s="141"/>
      <c r="BL17" s="160">
        <v>49</v>
      </c>
      <c r="BM17" s="160"/>
      <c r="BN17" s="160">
        <v>102</v>
      </c>
      <c r="BO17" s="289">
        <f t="shared" si="15"/>
        <v>0</v>
      </c>
      <c r="BP17" s="289">
        <f t="shared" si="16"/>
        <v>292</v>
      </c>
      <c r="BQ17" s="289">
        <f t="shared" si="17"/>
        <v>292</v>
      </c>
      <c r="BT17" s="141"/>
      <c r="BU17" s="160">
        <v>69</v>
      </c>
      <c r="BV17" s="141"/>
      <c r="BW17" s="160">
        <v>52</v>
      </c>
      <c r="BX17" s="141"/>
      <c r="BY17" s="160">
        <v>44</v>
      </c>
      <c r="BZ17" s="141"/>
      <c r="CA17" s="160">
        <v>39</v>
      </c>
      <c r="CB17" s="308">
        <f t="shared" si="18"/>
        <v>0</v>
      </c>
      <c r="CC17" s="308">
        <f t="shared" si="19"/>
        <v>204</v>
      </c>
      <c r="CD17" s="308">
        <f t="shared" si="20"/>
        <v>204</v>
      </c>
      <c r="CE17" s="141"/>
      <c r="CF17" s="160"/>
      <c r="CG17" s="141"/>
      <c r="CH17" s="160"/>
      <c r="CI17" s="141"/>
      <c r="CJ17" s="160"/>
      <c r="CK17" s="141"/>
      <c r="CL17" s="160"/>
      <c r="CM17" s="289">
        <f t="shared" si="21"/>
        <v>0</v>
      </c>
      <c r="CN17" s="289">
        <f t="shared" si="22"/>
        <v>0</v>
      </c>
      <c r="CO17" s="289">
        <f t="shared" si="23"/>
        <v>0</v>
      </c>
      <c r="CP17" s="141"/>
      <c r="CQ17" s="160">
        <v>54</v>
      </c>
      <c r="CR17" s="141"/>
      <c r="CS17" s="160">
        <v>58</v>
      </c>
      <c r="CT17" s="141"/>
      <c r="CU17" s="160">
        <v>43</v>
      </c>
      <c r="CV17" s="323"/>
      <c r="CW17" s="323"/>
      <c r="CX17" s="160"/>
      <c r="CY17" s="160">
        <v>56</v>
      </c>
      <c r="CZ17" s="289">
        <f t="shared" si="24"/>
        <v>0</v>
      </c>
      <c r="DA17" s="289">
        <f t="shared" si="25"/>
        <v>211</v>
      </c>
      <c r="DB17" s="289">
        <f t="shared" si="26"/>
        <v>211</v>
      </c>
      <c r="DK17" s="289"/>
      <c r="DL17" s="289"/>
      <c r="DM17" s="289"/>
    </row>
    <row r="18" spans="1:117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27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  <c r="BG18" s="141">
        <v>52</v>
      </c>
      <c r="BH18" s="160">
        <v>61</v>
      </c>
      <c r="BI18" s="141">
        <v>43</v>
      </c>
      <c r="BJ18" s="160">
        <v>59</v>
      </c>
      <c r="BK18" s="141">
        <v>44</v>
      </c>
      <c r="BL18" s="160">
        <v>58</v>
      </c>
      <c r="BM18" s="160"/>
      <c r="BN18" s="160">
        <v>92</v>
      </c>
      <c r="BO18" s="289">
        <f t="shared" si="15"/>
        <v>139</v>
      </c>
      <c r="BP18" s="289">
        <f t="shared" si="16"/>
        <v>270</v>
      </c>
      <c r="BQ18" s="289">
        <f t="shared" si="17"/>
        <v>409</v>
      </c>
      <c r="BT18" s="141">
        <v>48</v>
      </c>
      <c r="BU18" s="160">
        <v>85</v>
      </c>
      <c r="BV18" s="141">
        <v>18</v>
      </c>
      <c r="BW18" s="160">
        <v>60</v>
      </c>
      <c r="BX18" s="141">
        <v>55</v>
      </c>
      <c r="BY18" s="160">
        <v>63</v>
      </c>
      <c r="BZ18" s="141">
        <v>41</v>
      </c>
      <c r="CA18" s="160">
        <v>39</v>
      </c>
      <c r="CB18" s="308">
        <f t="shared" si="18"/>
        <v>162</v>
      </c>
      <c r="CC18" s="308">
        <f t="shared" si="19"/>
        <v>247</v>
      </c>
      <c r="CD18" s="308">
        <f t="shared" si="20"/>
        <v>409</v>
      </c>
      <c r="CE18" s="141">
        <v>72</v>
      </c>
      <c r="CF18" s="160"/>
      <c r="CG18" s="141">
        <v>68</v>
      </c>
      <c r="CH18" s="160"/>
      <c r="CI18" s="141">
        <v>58</v>
      </c>
      <c r="CJ18" s="160"/>
      <c r="CK18" s="141">
        <v>36</v>
      </c>
      <c r="CL18" s="160"/>
      <c r="CM18" s="289">
        <f t="shared" si="21"/>
        <v>234</v>
      </c>
      <c r="CN18" s="289">
        <f t="shared" si="22"/>
        <v>0</v>
      </c>
      <c r="CO18" s="289">
        <f t="shared" si="23"/>
        <v>234</v>
      </c>
      <c r="CP18" s="141">
        <v>44</v>
      </c>
      <c r="CQ18" s="160">
        <v>67</v>
      </c>
      <c r="CR18" s="141">
        <v>52</v>
      </c>
      <c r="CS18" s="160">
        <v>71</v>
      </c>
      <c r="CT18" s="141">
        <v>65</v>
      </c>
      <c r="CU18" s="160">
        <v>81</v>
      </c>
      <c r="CV18" s="323"/>
      <c r="CW18" s="323"/>
      <c r="CX18" s="160"/>
      <c r="CY18" s="160">
        <v>52</v>
      </c>
      <c r="CZ18" s="289">
        <f t="shared" si="24"/>
        <v>161</v>
      </c>
      <c r="DA18" s="289">
        <f t="shared" si="25"/>
        <v>271</v>
      </c>
      <c r="DB18" s="289">
        <f t="shared" si="26"/>
        <v>432</v>
      </c>
      <c r="DK18" s="289"/>
      <c r="DL18" s="289"/>
      <c r="DM18" s="289"/>
    </row>
    <row r="19" spans="1:117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27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  <c r="BG19" s="160"/>
      <c r="BH19" s="160">
        <v>5</v>
      </c>
      <c r="BI19" s="160"/>
      <c r="BJ19" s="160">
        <v>4</v>
      </c>
      <c r="BK19" s="141">
        <v>1</v>
      </c>
      <c r="BL19" s="160">
        <v>6</v>
      </c>
      <c r="BM19" s="160"/>
      <c r="BN19" s="160">
        <v>5</v>
      </c>
      <c r="BO19" s="289">
        <f t="shared" si="15"/>
        <v>1</v>
      </c>
      <c r="BP19" s="289">
        <f t="shared" si="16"/>
        <v>20</v>
      </c>
      <c r="BQ19" s="289">
        <f t="shared" si="17"/>
        <v>21</v>
      </c>
      <c r="BT19" s="141"/>
      <c r="BU19" s="160">
        <v>4</v>
      </c>
      <c r="BV19" s="141"/>
      <c r="BW19" s="160">
        <v>1</v>
      </c>
      <c r="BX19" s="141"/>
      <c r="BY19" s="160">
        <v>6</v>
      </c>
      <c r="BZ19" s="141"/>
      <c r="CA19" s="160">
        <v>4</v>
      </c>
      <c r="CB19" s="308">
        <f t="shared" si="18"/>
        <v>0</v>
      </c>
      <c r="CC19" s="308">
        <f t="shared" si="19"/>
        <v>15</v>
      </c>
      <c r="CD19" s="308">
        <f t="shared" si="20"/>
        <v>15</v>
      </c>
      <c r="CE19" s="141"/>
      <c r="CF19" s="160"/>
      <c r="CG19" s="141">
        <v>1</v>
      </c>
      <c r="CH19" s="160"/>
      <c r="CI19" s="160"/>
      <c r="CJ19" s="160"/>
      <c r="CK19" s="160"/>
      <c r="CL19" s="160"/>
      <c r="CM19" s="289">
        <f t="shared" si="21"/>
        <v>1</v>
      </c>
      <c r="CN19" s="289">
        <f t="shared" si="22"/>
        <v>0</v>
      </c>
      <c r="CO19" s="289">
        <f t="shared" si="23"/>
        <v>1</v>
      </c>
      <c r="CP19" s="141"/>
      <c r="CQ19" s="160">
        <v>3</v>
      </c>
      <c r="CR19" s="141"/>
      <c r="CS19" s="160">
        <v>2</v>
      </c>
      <c r="CT19" s="141">
        <v>1</v>
      </c>
      <c r="CU19" s="160">
        <v>0</v>
      </c>
      <c r="CV19" s="323"/>
      <c r="CW19" s="323"/>
      <c r="CX19" s="160"/>
      <c r="CY19" s="160">
        <v>4</v>
      </c>
      <c r="CZ19" s="289">
        <f t="shared" si="24"/>
        <v>1</v>
      </c>
      <c r="DA19" s="289">
        <f t="shared" si="25"/>
        <v>9</v>
      </c>
      <c r="DB19" s="289">
        <f t="shared" si="26"/>
        <v>10</v>
      </c>
      <c r="DK19" s="289"/>
      <c r="DL19" s="289"/>
      <c r="DM19" s="289"/>
    </row>
    <row r="20" spans="1:117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88"/>
      <c r="AS20" s="41"/>
      <c r="AT20" s="41"/>
      <c r="AU20" s="41"/>
      <c r="BX20" s="117"/>
      <c r="BY20" s="117"/>
      <c r="CB20" s="163"/>
      <c r="CC20" s="163"/>
      <c r="CD20" s="163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</row>
    <row r="21" spans="1:117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  <c r="BX21" s="117"/>
      <c r="BY21" s="117"/>
      <c r="CB21" s="163"/>
      <c r="CC21" s="163"/>
      <c r="CD21" s="163"/>
    </row>
    <row r="22" spans="1:117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  <c r="BX22" s="117"/>
      <c r="BY22" s="117"/>
    </row>
    <row r="23" spans="1:117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  <c r="BX23" s="117"/>
      <c r="BY23" s="117"/>
    </row>
    <row r="24" spans="1:117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  <c r="BX24" s="117"/>
      <c r="BY24" s="117"/>
    </row>
    <row r="25" spans="1:117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  <c r="BX25" s="117"/>
      <c r="BY25" s="117"/>
    </row>
    <row r="26" spans="1:117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  <c r="BX26" s="117"/>
      <c r="BY26" s="117"/>
    </row>
    <row r="27" spans="1:117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  <c r="BX27" s="117"/>
      <c r="BY27" s="117"/>
    </row>
    <row r="28" spans="1:117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  <c r="BX28" s="117"/>
      <c r="BY28" s="117"/>
    </row>
    <row r="29" spans="1:117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  <c r="BX29" s="117"/>
      <c r="BY29" s="117"/>
    </row>
    <row r="30" spans="1:117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  <c r="BX30" s="117"/>
      <c r="BY30" s="117"/>
    </row>
    <row r="31" spans="1:117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  <c r="BX31" s="117"/>
      <c r="BY31" s="117"/>
    </row>
    <row r="32" spans="1:117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  <c r="BX32" s="117"/>
      <c r="BY32" s="117"/>
    </row>
    <row r="33" spans="2:7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  <c r="BX33" s="117"/>
      <c r="BY33" s="117"/>
    </row>
    <row r="34" spans="2:7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  <c r="BX34" s="117"/>
      <c r="BY34" s="117"/>
    </row>
    <row r="35" spans="2:7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  <c r="BX35" s="117"/>
      <c r="BY35" s="117"/>
    </row>
    <row r="36" spans="2:7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  <c r="BX36" s="117"/>
      <c r="BY36" s="117"/>
    </row>
    <row r="37" spans="2:7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  <c r="BX37" s="117"/>
      <c r="BY37" s="117"/>
    </row>
    <row r="38" spans="2:7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  <c r="BX38" s="117"/>
      <c r="BY38" s="117"/>
    </row>
    <row r="39" spans="2:7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  <c r="BX39" s="117"/>
      <c r="BY39" s="117"/>
    </row>
    <row r="40" spans="2:7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  <c r="BX40" s="117"/>
      <c r="BY40" s="117"/>
    </row>
    <row r="41" spans="2:7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  <c r="BX41" s="117"/>
      <c r="BY41" s="117"/>
    </row>
    <row r="42" spans="2:7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  <c r="BX42" s="117"/>
      <c r="BY42" s="117"/>
    </row>
    <row r="43" spans="2:7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  <c r="BX43" s="117"/>
      <c r="BY43" s="117"/>
    </row>
    <row r="44" spans="2:7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  <c r="BX44" s="117"/>
      <c r="BY44" s="117"/>
    </row>
    <row r="45" spans="2:7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  <c r="BX45" s="117"/>
      <c r="BY45" s="117"/>
    </row>
    <row r="46" spans="2:7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  <c r="BX46" s="117"/>
      <c r="BY46" s="117"/>
    </row>
    <row r="47" spans="2:7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  <c r="BX47" s="117"/>
      <c r="BY47" s="117"/>
    </row>
    <row r="48" spans="2:7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  <c r="BX48" s="117"/>
      <c r="BY48" s="117"/>
    </row>
    <row r="49" spans="2:7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  <c r="BX49" s="117"/>
      <c r="BY49" s="117"/>
    </row>
    <row r="50" spans="2:7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  <c r="BX50" s="117"/>
      <c r="BY50" s="117"/>
    </row>
    <row r="51" spans="2:7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  <c r="BX51" s="117"/>
      <c r="BY51" s="117"/>
    </row>
    <row r="52" spans="2:7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  <c r="BX52" s="117"/>
      <c r="BY52" s="117"/>
    </row>
    <row r="53" spans="2:7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  <c r="BX53" s="117"/>
      <c r="BY53" s="117"/>
    </row>
    <row r="54" spans="2:7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  <c r="BX54" s="117"/>
      <c r="BY54" s="117"/>
    </row>
    <row r="55" spans="2:7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  <c r="BX55" s="117"/>
      <c r="BY55" s="117"/>
    </row>
    <row r="56" spans="2:7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  <c r="BX56" s="117"/>
      <c r="BY56" s="117"/>
    </row>
    <row r="57" spans="2:7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  <c r="BX57" s="117"/>
      <c r="BY57" s="117"/>
    </row>
  </sheetData>
  <mergeCells count="63">
    <mergeCell ref="DC1:DM1"/>
    <mergeCell ref="DC2:DD2"/>
    <mergeCell ref="DE2:DF2"/>
    <mergeCell ref="DG2:DH2"/>
    <mergeCell ref="DI2:DJ2"/>
    <mergeCell ref="DK2:DM2"/>
    <mergeCell ref="CP1:DB1"/>
    <mergeCell ref="CP2:CQ2"/>
    <mergeCell ref="CR2:CS2"/>
    <mergeCell ref="CT2:CU2"/>
    <mergeCell ref="CV2:CW2"/>
    <mergeCell ref="CX2:CY2"/>
    <mergeCell ref="CZ2:DB2"/>
    <mergeCell ref="CE1:CO1"/>
    <mergeCell ref="CE2:CF2"/>
    <mergeCell ref="CG2:CH2"/>
    <mergeCell ref="CI2:CJ2"/>
    <mergeCell ref="CK2:CL2"/>
    <mergeCell ref="CM2:CO2"/>
    <mergeCell ref="AV1:BF1"/>
    <mergeCell ref="AV2:AW2"/>
    <mergeCell ref="AX2:AY2"/>
    <mergeCell ref="AZ2:BA2"/>
    <mergeCell ref="BB2:BC2"/>
    <mergeCell ref="BD2:BF2"/>
    <mergeCell ref="AI2:AJ2"/>
    <mergeCell ref="AK2:AL2"/>
    <mergeCell ref="AM2:AN2"/>
    <mergeCell ref="AO2:AP2"/>
    <mergeCell ref="AI1:AU1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  <mergeCell ref="BG1:BQ1"/>
    <mergeCell ref="BG2:BH2"/>
    <mergeCell ref="BI2:BJ2"/>
    <mergeCell ref="BK2:BL2"/>
    <mergeCell ref="BM2:BN2"/>
    <mergeCell ref="BO2:BQ2"/>
    <mergeCell ref="BR1:CD1"/>
    <mergeCell ref="BR2:BS2"/>
    <mergeCell ref="BT2:BU2"/>
    <mergeCell ref="BV2:BW2"/>
    <mergeCell ref="BZ2:CA2"/>
    <mergeCell ref="CB2:CD2"/>
    <mergeCell ref="BX2:BY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4"/>
  <sheetViews>
    <sheetView zoomScaleNormal="100" workbookViewId="0">
      <pane xSplit="8535" topLeftCell="CV1" activePane="topRight"/>
      <selection activeCell="A9" sqref="A9"/>
      <selection pane="topRight" activeCell="DG8" sqref="DG8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0" width="4.28515625" style="7" customWidth="1"/>
    <col min="21" max="23" width="5" style="7" customWidth="1"/>
    <col min="24" max="31" width="4" style="108" customWidth="1"/>
    <col min="32" max="34" width="5" style="108" customWidth="1"/>
    <col min="35" max="47" width="4.42578125" style="7" customWidth="1"/>
    <col min="48" max="58" width="4.140625" style="7" customWidth="1"/>
    <col min="59" max="69" width="5" style="7" customWidth="1"/>
    <col min="70" max="75" width="4.7109375" style="7" customWidth="1"/>
    <col min="76" max="77" width="4.7109375" style="285" customWidth="1"/>
    <col min="78" max="103" width="4.7109375" style="7" customWidth="1"/>
    <col min="104" max="106" width="5.28515625" style="7" customWidth="1"/>
    <col min="107" max="117" width="5.140625" style="7" customWidth="1"/>
    <col min="118" max="16384" width="9.140625" style="7"/>
  </cols>
  <sheetData>
    <row r="1" spans="1:117" s="104" customFormat="1" ht="39.75" customHeight="1" x14ac:dyDescent="0.25">
      <c r="B1" s="359" t="s">
        <v>551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59" t="s">
        <v>687</v>
      </c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59" t="s">
        <v>724</v>
      </c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30" t="s">
        <v>741</v>
      </c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30" t="s">
        <v>818</v>
      </c>
      <c r="AW1" s="349"/>
      <c r="AX1" s="349"/>
      <c r="AY1" s="349"/>
      <c r="AZ1" s="349"/>
      <c r="BA1" s="349"/>
      <c r="BB1" s="349"/>
      <c r="BC1" s="349"/>
      <c r="BD1" s="349"/>
      <c r="BE1" s="349"/>
      <c r="BF1" s="350"/>
      <c r="BG1" s="330" t="s">
        <v>828</v>
      </c>
      <c r="BH1" s="349"/>
      <c r="BI1" s="349"/>
      <c r="BJ1" s="349"/>
      <c r="BK1" s="349"/>
      <c r="BL1" s="349"/>
      <c r="BM1" s="349"/>
      <c r="BN1" s="349"/>
      <c r="BO1" s="349"/>
      <c r="BP1" s="349"/>
      <c r="BQ1" s="350"/>
      <c r="BR1" s="330" t="s">
        <v>840</v>
      </c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50"/>
      <c r="CE1" s="330" t="s">
        <v>843</v>
      </c>
      <c r="CF1" s="349"/>
      <c r="CG1" s="349"/>
      <c r="CH1" s="349"/>
      <c r="CI1" s="349"/>
      <c r="CJ1" s="349"/>
      <c r="CK1" s="349"/>
      <c r="CL1" s="349"/>
      <c r="CM1" s="349"/>
      <c r="CN1" s="349"/>
      <c r="CO1" s="350"/>
      <c r="CP1" s="330" t="s">
        <v>848</v>
      </c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50"/>
      <c r="DC1" s="330" t="s">
        <v>861</v>
      </c>
      <c r="DD1" s="349"/>
      <c r="DE1" s="349"/>
      <c r="DF1" s="349"/>
      <c r="DG1" s="349"/>
      <c r="DH1" s="349"/>
      <c r="DI1" s="349"/>
      <c r="DJ1" s="349"/>
      <c r="DK1" s="349"/>
      <c r="DL1" s="349"/>
      <c r="DM1" s="350"/>
    </row>
    <row r="2" spans="1:117" ht="35.25" customHeight="1" x14ac:dyDescent="0.35">
      <c r="A2" s="101" t="s">
        <v>473</v>
      </c>
      <c r="B2" s="333" t="s">
        <v>5</v>
      </c>
      <c r="C2" s="334"/>
      <c r="D2" s="333" t="s">
        <v>6</v>
      </c>
      <c r="E2" s="334"/>
      <c r="F2" s="333" t="s">
        <v>2</v>
      </c>
      <c r="G2" s="334"/>
      <c r="H2" s="333" t="s">
        <v>3</v>
      </c>
      <c r="I2" s="334"/>
      <c r="J2" s="333" t="s">
        <v>4</v>
      </c>
      <c r="K2" s="333"/>
      <c r="L2" s="371"/>
      <c r="M2" s="333" t="s">
        <v>5</v>
      </c>
      <c r="N2" s="334"/>
      <c r="O2" s="333" t="s">
        <v>6</v>
      </c>
      <c r="P2" s="334"/>
      <c r="Q2" s="333" t="s">
        <v>2</v>
      </c>
      <c r="R2" s="334"/>
      <c r="S2" s="333" t="s">
        <v>3</v>
      </c>
      <c r="T2" s="334"/>
      <c r="U2" s="335" t="s">
        <v>4</v>
      </c>
      <c r="V2" s="335"/>
      <c r="W2" s="336"/>
      <c r="X2" s="333" t="s">
        <v>5</v>
      </c>
      <c r="Y2" s="334"/>
      <c r="Z2" s="333" t="s">
        <v>6</v>
      </c>
      <c r="AA2" s="334"/>
      <c r="AB2" s="333" t="s">
        <v>2</v>
      </c>
      <c r="AC2" s="334"/>
      <c r="AD2" s="333" t="s">
        <v>3</v>
      </c>
      <c r="AE2" s="334"/>
      <c r="AF2" s="335" t="s">
        <v>4</v>
      </c>
      <c r="AG2" s="335"/>
      <c r="AH2" s="336"/>
      <c r="AI2" s="333" t="s">
        <v>5</v>
      </c>
      <c r="AJ2" s="334"/>
      <c r="AK2" s="333" t="s">
        <v>6</v>
      </c>
      <c r="AL2" s="334"/>
      <c r="AM2" s="333" t="s">
        <v>2</v>
      </c>
      <c r="AN2" s="334"/>
      <c r="AO2" s="333" t="s">
        <v>3</v>
      </c>
      <c r="AP2" s="334"/>
      <c r="AQ2" s="333" t="s">
        <v>743</v>
      </c>
      <c r="AR2" s="334"/>
      <c r="AS2" s="335" t="s">
        <v>4</v>
      </c>
      <c r="AT2" s="335"/>
      <c r="AU2" s="336"/>
      <c r="AV2" s="333" t="s">
        <v>5</v>
      </c>
      <c r="AW2" s="334"/>
      <c r="AX2" s="333" t="s">
        <v>6</v>
      </c>
      <c r="AY2" s="334"/>
      <c r="AZ2" s="333" t="s">
        <v>2</v>
      </c>
      <c r="BA2" s="334"/>
      <c r="BB2" s="333" t="s">
        <v>3</v>
      </c>
      <c r="BC2" s="334"/>
      <c r="BD2" s="335" t="s">
        <v>4</v>
      </c>
      <c r="BE2" s="335"/>
      <c r="BF2" s="336"/>
      <c r="BG2" s="333" t="s">
        <v>5</v>
      </c>
      <c r="BH2" s="334"/>
      <c r="BI2" s="333" t="s">
        <v>6</v>
      </c>
      <c r="BJ2" s="334"/>
      <c r="BK2" s="333" t="s">
        <v>2</v>
      </c>
      <c r="BL2" s="334"/>
      <c r="BM2" s="333" t="s">
        <v>3</v>
      </c>
      <c r="BN2" s="334"/>
      <c r="BO2" s="335" t="s">
        <v>4</v>
      </c>
      <c r="BP2" s="335"/>
      <c r="BQ2" s="336"/>
      <c r="BR2" s="333" t="s">
        <v>5</v>
      </c>
      <c r="BS2" s="334"/>
      <c r="BT2" s="333" t="s">
        <v>6</v>
      </c>
      <c r="BU2" s="334"/>
      <c r="BV2" s="333" t="s">
        <v>2</v>
      </c>
      <c r="BW2" s="334"/>
      <c r="BX2" s="333" t="s">
        <v>3</v>
      </c>
      <c r="BY2" s="334"/>
      <c r="BZ2" s="333" t="s">
        <v>743</v>
      </c>
      <c r="CA2" s="334"/>
      <c r="CB2" s="335" t="s">
        <v>4</v>
      </c>
      <c r="CC2" s="335"/>
      <c r="CD2" s="336"/>
      <c r="CE2" s="333" t="s">
        <v>5</v>
      </c>
      <c r="CF2" s="334"/>
      <c r="CG2" s="333" t="s">
        <v>6</v>
      </c>
      <c r="CH2" s="334"/>
      <c r="CI2" s="333" t="s">
        <v>2</v>
      </c>
      <c r="CJ2" s="334"/>
      <c r="CK2" s="333" t="s">
        <v>3</v>
      </c>
      <c r="CL2" s="334"/>
      <c r="CM2" s="335" t="s">
        <v>4</v>
      </c>
      <c r="CN2" s="335"/>
      <c r="CO2" s="336"/>
      <c r="CP2" s="333" t="s">
        <v>5</v>
      </c>
      <c r="CQ2" s="334"/>
      <c r="CR2" s="333" t="s">
        <v>6</v>
      </c>
      <c r="CS2" s="334"/>
      <c r="CT2" s="333" t="s">
        <v>2</v>
      </c>
      <c r="CU2" s="334"/>
      <c r="CV2" s="333" t="s">
        <v>3</v>
      </c>
      <c r="CW2" s="334"/>
      <c r="CX2" s="333" t="s">
        <v>743</v>
      </c>
      <c r="CY2" s="334"/>
      <c r="CZ2" s="335" t="s">
        <v>4</v>
      </c>
      <c r="DA2" s="335"/>
      <c r="DB2" s="336"/>
      <c r="DC2" s="333" t="s">
        <v>5</v>
      </c>
      <c r="DD2" s="334"/>
      <c r="DE2" s="333" t="s">
        <v>6</v>
      </c>
      <c r="DF2" s="334"/>
      <c r="DG2" s="333" t="s">
        <v>2</v>
      </c>
      <c r="DH2" s="334"/>
      <c r="DI2" s="333" t="s">
        <v>3</v>
      </c>
      <c r="DJ2" s="334"/>
      <c r="DK2" s="335" t="s">
        <v>4</v>
      </c>
      <c r="DL2" s="335"/>
      <c r="DM2" s="336"/>
    </row>
    <row r="3" spans="1:117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304"/>
      <c r="BY3" s="304"/>
      <c r="BZ3" s="299" t="s">
        <v>0</v>
      </c>
      <c r="CA3" s="299" t="s">
        <v>7</v>
      </c>
      <c r="CB3" s="305" t="s">
        <v>0</v>
      </c>
      <c r="CC3" s="305" t="s">
        <v>7</v>
      </c>
      <c r="CD3" s="305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/>
      <c r="CL3" s="310"/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/>
      <c r="CW3" s="313"/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  <c r="DC3" s="318" t="s">
        <v>0</v>
      </c>
      <c r="DD3" s="318" t="s">
        <v>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/>
      <c r="DJ3" s="318"/>
      <c r="DK3" s="319" t="s">
        <v>0</v>
      </c>
      <c r="DL3" s="319" t="s">
        <v>7</v>
      </c>
      <c r="DM3" s="319" t="s">
        <v>577</v>
      </c>
    </row>
    <row r="4" spans="1:117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  <c r="DC4" s="251" t="s">
        <v>857</v>
      </c>
      <c r="DD4" s="251" t="s">
        <v>857</v>
      </c>
      <c r="DE4" s="248" t="s">
        <v>858</v>
      </c>
      <c r="DF4" s="248" t="s">
        <v>858</v>
      </c>
      <c r="DG4" s="248" t="s">
        <v>859</v>
      </c>
      <c r="DH4" s="248" t="s">
        <v>859</v>
      </c>
      <c r="DI4" s="248" t="s">
        <v>860</v>
      </c>
      <c r="DJ4" s="248" t="s">
        <v>860</v>
      </c>
      <c r="DK4" s="49" t="s">
        <v>9</v>
      </c>
      <c r="DL4" s="49" t="s">
        <v>9</v>
      </c>
      <c r="DM4" s="49" t="s">
        <v>10</v>
      </c>
    </row>
    <row r="5" spans="1:117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  <c r="BO5" s="289"/>
      <c r="BP5" s="289"/>
      <c r="BQ5" s="289"/>
      <c r="CB5" s="289"/>
      <c r="CC5" s="289"/>
      <c r="CD5" s="289"/>
      <c r="CM5" s="289"/>
      <c r="CN5" s="289"/>
      <c r="CO5" s="289"/>
      <c r="CZ5" s="289"/>
      <c r="DA5" s="289"/>
      <c r="DB5" s="289"/>
      <c r="DK5" s="289"/>
      <c r="DL5" s="289"/>
      <c r="DM5" s="289"/>
    </row>
    <row r="6" spans="1:117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  <c r="BO6" s="289"/>
      <c r="BP6" s="289"/>
      <c r="BQ6" s="289"/>
      <c r="CB6" s="289"/>
      <c r="CC6" s="289"/>
      <c r="CD6" s="289"/>
      <c r="CM6" s="289"/>
      <c r="CN6" s="289"/>
      <c r="CO6" s="289"/>
      <c r="CZ6" s="289"/>
      <c r="DA6" s="289"/>
      <c r="DB6" s="289"/>
      <c r="DK6" s="289"/>
      <c r="DL6" s="289"/>
      <c r="DM6" s="289"/>
    </row>
    <row r="7" spans="1:117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  <c r="BO7" s="289"/>
      <c r="BP7" s="289"/>
      <c r="BQ7" s="289"/>
      <c r="CB7" s="289"/>
      <c r="CC7" s="289"/>
      <c r="CD7" s="289"/>
      <c r="CM7" s="289"/>
      <c r="CN7" s="289"/>
      <c r="CO7" s="289"/>
      <c r="CZ7" s="289"/>
      <c r="DA7" s="289"/>
      <c r="DB7" s="289"/>
      <c r="DK7" s="289"/>
      <c r="DL7" s="289"/>
      <c r="DM7" s="289"/>
    </row>
    <row r="8" spans="1:117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  <c r="BO8" s="289"/>
      <c r="BP8" s="289"/>
      <c r="BQ8" s="289"/>
      <c r="CB8" s="289"/>
      <c r="CC8" s="289"/>
      <c r="CD8" s="289"/>
      <c r="CM8" s="289"/>
      <c r="CN8" s="289"/>
      <c r="CO8" s="289"/>
      <c r="CZ8" s="289"/>
      <c r="DA8" s="289"/>
      <c r="DB8" s="289"/>
      <c r="DK8" s="289"/>
      <c r="DL8" s="289"/>
      <c r="DM8" s="289"/>
    </row>
    <row r="9" spans="1:117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  <c r="BO9" s="289"/>
      <c r="BP9" s="289"/>
      <c r="BQ9" s="289"/>
      <c r="CB9" s="289"/>
      <c r="CC9" s="289"/>
      <c r="CD9" s="289"/>
      <c r="CM9" s="289"/>
      <c r="CN9" s="289"/>
      <c r="CO9" s="289"/>
      <c r="CZ9" s="289"/>
      <c r="DA9" s="289"/>
      <c r="DB9" s="289"/>
      <c r="DK9" s="289"/>
      <c r="DL9" s="289"/>
      <c r="DM9" s="289"/>
    </row>
    <row r="10" spans="1:117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  <c r="BO10" s="289"/>
      <c r="BP10" s="289"/>
      <c r="BQ10" s="289"/>
      <c r="CB10" s="289"/>
      <c r="CC10" s="289"/>
      <c r="CD10" s="289"/>
      <c r="CM10" s="289"/>
      <c r="CN10" s="289"/>
      <c r="CO10" s="289"/>
      <c r="CZ10" s="289"/>
      <c r="DA10" s="289"/>
      <c r="DB10" s="289"/>
      <c r="DK10" s="289"/>
      <c r="DL10" s="289"/>
      <c r="DM10" s="289"/>
    </row>
    <row r="11" spans="1:117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  <c r="BO11" s="289"/>
      <c r="BP11" s="289"/>
      <c r="BQ11" s="289"/>
      <c r="CB11" s="289"/>
      <c r="CC11" s="289"/>
      <c r="CD11" s="289"/>
      <c r="CM11" s="289"/>
      <c r="CN11" s="289"/>
      <c r="CO11" s="289"/>
      <c r="CZ11" s="289"/>
      <c r="DA11" s="289"/>
      <c r="DB11" s="289"/>
      <c r="DK11" s="289"/>
      <c r="DL11" s="289"/>
      <c r="DM11" s="289"/>
    </row>
    <row r="12" spans="1:117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  <c r="BO12" s="289"/>
      <c r="BP12" s="289"/>
      <c r="BQ12" s="289"/>
      <c r="CB12" s="289"/>
      <c r="CC12" s="289"/>
      <c r="CD12" s="289"/>
      <c r="CM12" s="289"/>
      <c r="CN12" s="289"/>
      <c r="CO12" s="289"/>
      <c r="CZ12" s="289"/>
      <c r="DA12" s="289"/>
      <c r="DB12" s="289"/>
      <c r="DK12" s="289"/>
      <c r="DL12" s="289"/>
      <c r="DM12" s="289"/>
    </row>
    <row r="13" spans="1:117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  <c r="BO13" s="289"/>
      <c r="BP13" s="289"/>
      <c r="BQ13" s="289"/>
      <c r="CB13" s="289"/>
      <c r="CC13" s="289"/>
      <c r="CD13" s="289"/>
      <c r="CM13" s="289"/>
      <c r="CN13" s="289"/>
      <c r="CO13" s="289"/>
      <c r="CZ13" s="289"/>
      <c r="DA13" s="289"/>
      <c r="DB13" s="289"/>
      <c r="DK13" s="289"/>
      <c r="DL13" s="289"/>
      <c r="DM13" s="289"/>
    </row>
    <row r="14" spans="1:117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  <c r="BO14" s="289"/>
      <c r="BP14" s="289"/>
      <c r="BQ14" s="289"/>
      <c r="CB14" s="289"/>
      <c r="CC14" s="289"/>
      <c r="CD14" s="289"/>
      <c r="CM14" s="289"/>
      <c r="CN14" s="289"/>
      <c r="CO14" s="289"/>
      <c r="CZ14" s="289"/>
      <c r="DA14" s="289"/>
      <c r="DB14" s="289"/>
      <c r="DK14" s="289"/>
      <c r="DL14" s="289"/>
      <c r="DM14" s="289"/>
    </row>
    <row r="15" spans="1:117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  <c r="BO15" s="289"/>
      <c r="BP15" s="289"/>
      <c r="BQ15" s="289"/>
      <c r="CB15" s="289"/>
      <c r="CC15" s="289"/>
      <c r="CD15" s="289"/>
      <c r="CM15" s="289"/>
      <c r="CN15" s="289"/>
      <c r="CO15" s="289"/>
      <c r="CZ15" s="289"/>
      <c r="DA15" s="289"/>
      <c r="DB15" s="289"/>
      <c r="DK15" s="289"/>
      <c r="DL15" s="289"/>
      <c r="DM15" s="289"/>
    </row>
    <row r="16" spans="1:117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  <c r="BO16" s="289"/>
      <c r="BP16" s="289"/>
      <c r="BQ16" s="289"/>
      <c r="CB16" s="289"/>
      <c r="CC16" s="289"/>
      <c r="CD16" s="289"/>
      <c r="CM16" s="289"/>
      <c r="CN16" s="289"/>
      <c r="CO16" s="289"/>
      <c r="CZ16" s="289"/>
      <c r="DA16" s="289"/>
      <c r="DB16" s="289"/>
      <c r="DK16" s="289"/>
      <c r="DL16" s="289"/>
      <c r="DM16" s="289"/>
    </row>
    <row r="17" spans="1:117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  <c r="BO17" s="289"/>
      <c r="BP17" s="289"/>
      <c r="BQ17" s="289"/>
      <c r="CB17" s="289"/>
      <c r="CC17" s="289"/>
      <c r="CD17" s="289"/>
      <c r="CM17" s="289"/>
      <c r="CN17" s="289"/>
      <c r="CO17" s="289"/>
      <c r="CZ17" s="289"/>
      <c r="DA17" s="289"/>
      <c r="DB17" s="289"/>
      <c r="DK17" s="289"/>
      <c r="DL17" s="289"/>
      <c r="DM17" s="289"/>
    </row>
    <row r="18" spans="1:117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  <c r="BO18" s="289"/>
      <c r="BP18" s="289"/>
      <c r="BQ18" s="289"/>
      <c r="CB18" s="289"/>
      <c r="CC18" s="289"/>
      <c r="CD18" s="289"/>
      <c r="CM18" s="289"/>
      <c r="CN18" s="289"/>
      <c r="CO18" s="289"/>
      <c r="CZ18" s="289"/>
      <c r="DA18" s="289"/>
      <c r="DB18" s="289"/>
      <c r="DK18" s="289"/>
      <c r="DL18" s="289"/>
      <c r="DM18" s="289"/>
    </row>
    <row r="19" spans="1:117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  <c r="BO19" s="289"/>
      <c r="BP19" s="289"/>
      <c r="BQ19" s="289"/>
      <c r="CB19" s="289"/>
      <c r="CC19" s="289"/>
      <c r="CD19" s="289"/>
      <c r="CM19" s="289"/>
      <c r="CN19" s="289"/>
      <c r="CO19" s="289"/>
      <c r="CZ19" s="289"/>
      <c r="DA19" s="289"/>
      <c r="DB19" s="289"/>
      <c r="DK19" s="289"/>
      <c r="DL19" s="289"/>
      <c r="DM19" s="289"/>
    </row>
    <row r="20" spans="1:117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  <c r="BO20" s="289"/>
      <c r="BP20" s="289"/>
      <c r="BQ20" s="289"/>
      <c r="CB20" s="289"/>
      <c r="CC20" s="289"/>
      <c r="CD20" s="289"/>
      <c r="CM20" s="289"/>
      <c r="CN20" s="289"/>
      <c r="CO20" s="289"/>
      <c r="CZ20" s="289"/>
      <c r="DA20" s="289"/>
      <c r="DB20" s="289"/>
      <c r="DK20" s="289"/>
      <c r="DL20" s="289"/>
      <c r="DM20" s="289"/>
    </row>
    <row r="21" spans="1:117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  <c r="BO21" s="289"/>
      <c r="BP21" s="289"/>
      <c r="BQ21" s="289"/>
      <c r="CB21" s="289"/>
      <c r="CC21" s="289"/>
      <c r="CD21" s="289"/>
      <c r="CM21" s="289"/>
      <c r="CN21" s="289"/>
      <c r="CO21" s="289"/>
      <c r="CZ21" s="289"/>
      <c r="DA21" s="289"/>
      <c r="DB21" s="289"/>
      <c r="DK21" s="289"/>
      <c r="DL21" s="289"/>
      <c r="DM21" s="289"/>
    </row>
    <row r="22" spans="1:117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  <c r="BO22" s="289"/>
      <c r="BP22" s="289"/>
      <c r="BQ22" s="289"/>
      <c r="CB22" s="289"/>
      <c r="CC22" s="289"/>
      <c r="CD22" s="289"/>
      <c r="CM22" s="289"/>
      <c r="CN22" s="289"/>
      <c r="CO22" s="289"/>
      <c r="CZ22" s="289"/>
      <c r="DA22" s="289"/>
      <c r="DB22" s="289"/>
      <c r="DK22" s="289"/>
      <c r="DL22" s="289"/>
      <c r="DM22" s="289"/>
    </row>
    <row r="23" spans="1:117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  <c r="BO23" s="289"/>
      <c r="BP23" s="289"/>
      <c r="BQ23" s="289"/>
      <c r="CB23" s="289"/>
      <c r="CC23" s="289"/>
      <c r="CD23" s="289"/>
      <c r="CM23" s="289"/>
      <c r="CN23" s="289"/>
      <c r="CO23" s="289"/>
      <c r="CZ23" s="289"/>
      <c r="DA23" s="289"/>
      <c r="DB23" s="289"/>
      <c r="DK23" s="289"/>
      <c r="DL23" s="289"/>
      <c r="DM23" s="289"/>
    </row>
    <row r="24" spans="1:117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  <c r="BO24" s="289"/>
      <c r="BP24" s="289"/>
      <c r="BQ24" s="289"/>
      <c r="CB24" s="289"/>
      <c r="CC24" s="289"/>
      <c r="CD24" s="289"/>
      <c r="CM24" s="289"/>
      <c r="CN24" s="289"/>
      <c r="CO24" s="289"/>
      <c r="CZ24" s="289"/>
      <c r="DA24" s="289"/>
      <c r="DB24" s="289"/>
      <c r="DK24" s="289"/>
      <c r="DL24" s="289"/>
      <c r="DM24" s="289"/>
    </row>
    <row r="25" spans="1:117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  <c r="BO25" s="289"/>
      <c r="BP25" s="289"/>
      <c r="BQ25" s="289"/>
      <c r="CB25" s="289"/>
      <c r="CC25" s="289"/>
      <c r="CD25" s="289"/>
      <c r="CM25" s="289"/>
      <c r="CN25" s="289"/>
      <c r="CO25" s="289"/>
      <c r="CZ25" s="289"/>
      <c r="DA25" s="289"/>
      <c r="DB25" s="289"/>
      <c r="DK25" s="289"/>
      <c r="DL25" s="289"/>
      <c r="DM25" s="289"/>
    </row>
    <row r="26" spans="1:117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  <c r="BO26" s="289"/>
      <c r="BP26" s="289"/>
      <c r="BQ26" s="289"/>
      <c r="CB26" s="289"/>
      <c r="CC26" s="289"/>
      <c r="CD26" s="289"/>
      <c r="CM26" s="289"/>
      <c r="CN26" s="289"/>
      <c r="CO26" s="289"/>
      <c r="CZ26" s="289"/>
      <c r="DA26" s="289"/>
      <c r="DB26" s="289"/>
      <c r="DK26" s="289"/>
      <c r="DL26" s="289"/>
      <c r="DM26" s="289"/>
    </row>
    <row r="27" spans="1:117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  <c r="BO27" s="289"/>
      <c r="BP27" s="289"/>
      <c r="BQ27" s="289"/>
      <c r="CB27" s="289"/>
      <c r="CC27" s="289"/>
      <c r="CD27" s="289"/>
      <c r="CM27" s="289"/>
      <c r="CN27" s="289"/>
      <c r="CO27" s="289"/>
      <c r="CZ27" s="289"/>
      <c r="DA27" s="289"/>
      <c r="DB27" s="289"/>
      <c r="DK27" s="289"/>
      <c r="DL27" s="289"/>
      <c r="DM27" s="289"/>
    </row>
    <row r="28" spans="1:117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  <c r="BO28" s="289"/>
      <c r="BP28" s="289"/>
      <c r="BQ28" s="289"/>
      <c r="CB28" s="289"/>
      <c r="CC28" s="289"/>
      <c r="CD28" s="289"/>
      <c r="CM28" s="289"/>
      <c r="CN28" s="289"/>
      <c r="CO28" s="289"/>
      <c r="CZ28" s="289"/>
      <c r="DA28" s="289"/>
      <c r="DB28" s="289"/>
      <c r="DK28" s="289"/>
      <c r="DL28" s="289"/>
      <c r="DM28" s="289"/>
    </row>
    <row r="29" spans="1:117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  <c r="BO29" s="289"/>
      <c r="BP29" s="289"/>
      <c r="BQ29" s="289"/>
      <c r="CB29" s="289"/>
      <c r="CC29" s="289"/>
      <c r="CD29" s="289"/>
      <c r="CM29" s="289"/>
      <c r="CN29" s="289"/>
      <c r="CO29" s="289"/>
      <c r="CZ29" s="289"/>
      <c r="DA29" s="289"/>
      <c r="DB29" s="289"/>
      <c r="DK29" s="289"/>
      <c r="DL29" s="289"/>
      <c r="DM29" s="289"/>
    </row>
    <row r="30" spans="1:117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  <c r="BO30" s="289"/>
      <c r="BP30" s="289"/>
      <c r="BQ30" s="289"/>
      <c r="CB30" s="289"/>
      <c r="CC30" s="289"/>
      <c r="CD30" s="289"/>
      <c r="CM30" s="289"/>
      <c r="CN30" s="289"/>
      <c r="CO30" s="289"/>
      <c r="CZ30" s="289"/>
      <c r="DA30" s="289"/>
      <c r="DB30" s="289"/>
      <c r="DK30" s="289"/>
      <c r="DL30" s="289"/>
      <c r="DM30" s="289"/>
    </row>
    <row r="31" spans="1:117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  <c r="BO31" s="289"/>
      <c r="BP31" s="289"/>
      <c r="BQ31" s="289"/>
      <c r="CB31" s="289"/>
      <c r="CC31" s="289"/>
      <c r="CD31" s="289"/>
      <c r="CM31" s="289"/>
      <c r="CN31" s="289"/>
      <c r="CO31" s="289"/>
      <c r="CZ31" s="289"/>
      <c r="DA31" s="289"/>
      <c r="DB31" s="289"/>
      <c r="DK31" s="289"/>
      <c r="DL31" s="289"/>
      <c r="DM31" s="289"/>
    </row>
    <row r="32" spans="1:117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  <c r="BO32" s="289"/>
      <c r="BP32" s="289"/>
      <c r="BQ32" s="289"/>
      <c r="CB32" s="289"/>
      <c r="CC32" s="289"/>
      <c r="CD32" s="289"/>
      <c r="CM32" s="289"/>
      <c r="CN32" s="289"/>
      <c r="CO32" s="289"/>
      <c r="CZ32" s="289"/>
      <c r="DA32" s="289"/>
      <c r="DB32" s="289"/>
      <c r="DK32" s="289"/>
      <c r="DL32" s="289"/>
      <c r="DM32" s="289"/>
    </row>
    <row r="33" spans="1:117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  <c r="BO33" s="289"/>
      <c r="BP33" s="289"/>
      <c r="BQ33" s="289"/>
      <c r="CB33" s="289"/>
      <c r="CC33" s="289"/>
      <c r="CD33" s="289"/>
      <c r="CM33" s="289"/>
      <c r="CN33" s="289"/>
      <c r="CO33" s="289"/>
      <c r="CZ33" s="289"/>
      <c r="DA33" s="289"/>
      <c r="DB33" s="289"/>
      <c r="DK33" s="289"/>
      <c r="DL33" s="289"/>
      <c r="DM33" s="289"/>
    </row>
    <row r="34" spans="1:117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  <c r="BO34" s="289"/>
      <c r="BP34" s="289"/>
      <c r="BQ34" s="289"/>
      <c r="CB34" s="289"/>
      <c r="CC34" s="289"/>
      <c r="CD34" s="289"/>
      <c r="CM34" s="289"/>
      <c r="CN34" s="289"/>
      <c r="CO34" s="289"/>
      <c r="CZ34" s="289"/>
      <c r="DA34" s="289"/>
      <c r="DB34" s="289"/>
      <c r="DK34" s="289"/>
      <c r="DL34" s="289"/>
      <c r="DM34" s="289"/>
    </row>
    <row r="35" spans="1:117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  <c r="BO35" s="289"/>
      <c r="BP35" s="289"/>
      <c r="BQ35" s="289"/>
      <c r="CB35" s="289"/>
      <c r="CC35" s="289"/>
      <c r="CD35" s="289"/>
      <c r="CM35" s="289"/>
      <c r="CN35" s="289"/>
      <c r="CO35" s="289"/>
      <c r="CZ35" s="289"/>
      <c r="DA35" s="289"/>
      <c r="DB35" s="289"/>
      <c r="DK35" s="289"/>
      <c r="DL35" s="289"/>
      <c r="DM35" s="289"/>
    </row>
    <row r="36" spans="1:117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  <c r="BO36" s="289"/>
      <c r="BP36" s="289"/>
      <c r="BQ36" s="289"/>
      <c r="CB36" s="289"/>
      <c r="CC36" s="289"/>
      <c r="CD36" s="289"/>
      <c r="CM36" s="289"/>
      <c r="CN36" s="289"/>
      <c r="CO36" s="289"/>
      <c r="CZ36" s="289"/>
      <c r="DA36" s="289"/>
      <c r="DB36" s="289"/>
      <c r="DK36" s="289"/>
      <c r="DL36" s="289"/>
      <c r="DM36" s="289"/>
    </row>
    <row r="37" spans="1:117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  <c r="BO37" s="289"/>
      <c r="BP37" s="289"/>
      <c r="BQ37" s="289"/>
      <c r="CB37" s="289"/>
      <c r="CC37" s="289"/>
      <c r="CD37" s="289"/>
      <c r="CM37" s="289"/>
      <c r="CN37" s="289"/>
      <c r="CO37" s="289"/>
      <c r="CZ37" s="289"/>
      <c r="DA37" s="289"/>
      <c r="DB37" s="289"/>
      <c r="DK37" s="289"/>
      <c r="DL37" s="289"/>
      <c r="DM37" s="289"/>
    </row>
    <row r="38" spans="1:117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  <c r="BO38" s="289"/>
      <c r="BP38" s="289"/>
      <c r="BQ38" s="289"/>
      <c r="CB38" s="289"/>
      <c r="CC38" s="289"/>
      <c r="CD38" s="289"/>
      <c r="CM38" s="289"/>
      <c r="CN38" s="289"/>
      <c r="CO38" s="289"/>
      <c r="CZ38" s="289"/>
      <c r="DA38" s="289"/>
      <c r="DB38" s="289"/>
      <c r="DK38" s="289"/>
      <c r="DL38" s="289"/>
      <c r="DM38" s="289"/>
    </row>
    <row r="39" spans="1:117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  <c r="BO39" s="289"/>
      <c r="BP39" s="289"/>
      <c r="BQ39" s="289"/>
      <c r="CB39" s="289"/>
      <c r="CC39" s="289"/>
      <c r="CD39" s="289"/>
      <c r="CM39" s="289"/>
      <c r="CN39" s="289"/>
      <c r="CO39" s="289"/>
      <c r="CZ39" s="289"/>
      <c r="DA39" s="289"/>
      <c r="DB39" s="289"/>
      <c r="DK39" s="289"/>
      <c r="DL39" s="289"/>
      <c r="DM39" s="289"/>
    </row>
    <row r="40" spans="1:117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  <c r="BO40" s="289"/>
      <c r="BP40" s="289"/>
      <c r="BQ40" s="289"/>
      <c r="CB40" s="289"/>
      <c r="CC40" s="289"/>
      <c r="CD40" s="289"/>
      <c r="CM40" s="289"/>
      <c r="CN40" s="289"/>
      <c r="CO40" s="289"/>
      <c r="CZ40" s="289"/>
      <c r="DA40" s="289"/>
      <c r="DB40" s="289"/>
      <c r="DK40" s="289"/>
      <c r="DL40" s="289"/>
      <c r="DM40" s="289"/>
    </row>
    <row r="41" spans="1:117" x14ac:dyDescent="0.2">
      <c r="A41" s="21"/>
    </row>
    <row r="42" spans="1:117" x14ac:dyDescent="0.2">
      <c r="A42" s="21"/>
    </row>
    <row r="43" spans="1:117" x14ac:dyDescent="0.2">
      <c r="A43" s="21"/>
    </row>
    <row r="45" spans="1:117" x14ac:dyDescent="0.2">
      <c r="A45" s="23"/>
    </row>
    <row r="46" spans="1:117" x14ac:dyDescent="0.2">
      <c r="A46" s="30"/>
    </row>
    <row r="47" spans="1:117" x14ac:dyDescent="0.2">
      <c r="A47" s="30"/>
    </row>
    <row r="48" spans="1:117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63">
    <mergeCell ref="DC1:DM1"/>
    <mergeCell ref="DC2:DD2"/>
    <mergeCell ref="DE2:DF2"/>
    <mergeCell ref="DG2:DH2"/>
    <mergeCell ref="DI2:DJ2"/>
    <mergeCell ref="DK2:DM2"/>
    <mergeCell ref="CP1:DB1"/>
    <mergeCell ref="CP2:CQ2"/>
    <mergeCell ref="CR2:CS2"/>
    <mergeCell ref="CT2:CU2"/>
    <mergeCell ref="CV2:CW2"/>
    <mergeCell ref="CX2:CY2"/>
    <mergeCell ref="CZ2:DB2"/>
    <mergeCell ref="CE1:CO1"/>
    <mergeCell ref="CE2:CF2"/>
    <mergeCell ref="CG2:CH2"/>
    <mergeCell ref="CI2:CJ2"/>
    <mergeCell ref="CK2:CL2"/>
    <mergeCell ref="CM2:CO2"/>
    <mergeCell ref="AV1:BF1"/>
    <mergeCell ref="AV2:AW2"/>
    <mergeCell ref="AX2:AY2"/>
    <mergeCell ref="AZ2:BA2"/>
    <mergeCell ref="BB2:BC2"/>
    <mergeCell ref="BD2:BF2"/>
    <mergeCell ref="AI1:AU1"/>
    <mergeCell ref="AI2:AJ2"/>
    <mergeCell ref="AK2:AL2"/>
    <mergeCell ref="AM2:AN2"/>
    <mergeCell ref="AO2:AP2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  <mergeCell ref="BG1:BQ1"/>
    <mergeCell ref="BG2:BH2"/>
    <mergeCell ref="BI2:BJ2"/>
    <mergeCell ref="BK2:BL2"/>
    <mergeCell ref="BM2:BN2"/>
    <mergeCell ref="BO2:BQ2"/>
    <mergeCell ref="BR1:CD1"/>
    <mergeCell ref="BR2:BS2"/>
    <mergeCell ref="BT2:BU2"/>
    <mergeCell ref="BV2:BW2"/>
    <mergeCell ref="BZ2:CA2"/>
    <mergeCell ref="CB2:CD2"/>
    <mergeCell ref="BX2:BY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A7" workbookViewId="0">
      <pane xSplit="6930" topLeftCell="AC1"/>
      <selection activeCell="A19" sqref="A19"/>
      <selection pane="topRight" activeCell="AD2" sqref="AD2"/>
    </sheetView>
  </sheetViews>
  <sheetFormatPr defaultRowHeight="15" x14ac:dyDescent="0.25"/>
  <cols>
    <col min="1" max="1" width="62.5703125" style="185" customWidth="1"/>
    <col min="2" max="4" width="5.42578125" style="186" customWidth="1"/>
    <col min="5" max="6" width="5.42578125" style="185" customWidth="1"/>
    <col min="7" max="7" width="7.140625" style="186" customWidth="1"/>
    <col min="8" max="8" width="4.85546875" style="185" customWidth="1"/>
    <col min="9" max="13" width="4.28515625" style="186" customWidth="1"/>
    <col min="14" max="14" width="5.28515625" style="185" customWidth="1"/>
    <col min="15" max="15" width="8.140625" style="186" customWidth="1"/>
    <col min="16" max="16" width="5.42578125" style="185" customWidth="1"/>
    <col min="17" max="17" width="7.85546875" style="186" customWidth="1"/>
    <col min="18" max="18" width="9.42578125" style="292" customWidth="1"/>
    <col min="19" max="21" width="5.28515625" style="186" customWidth="1"/>
    <col min="22" max="23" width="6.42578125" style="186" customWidth="1"/>
    <col min="24" max="25" width="6.42578125" style="185" customWidth="1"/>
    <col min="26" max="28" width="7.42578125" style="186" customWidth="1"/>
    <col min="29" max="29" width="5.7109375" style="186" customWidth="1"/>
    <col min="30" max="30" width="8" style="186" customWidth="1"/>
    <col min="31" max="31" width="6" style="186" customWidth="1"/>
    <col min="32" max="16384" width="9.140625" style="185"/>
  </cols>
  <sheetData>
    <row r="1" spans="1:31" ht="32.25" customHeight="1" x14ac:dyDescent="0.3">
      <c r="A1" s="209" t="s">
        <v>719</v>
      </c>
      <c r="B1" s="372">
        <v>42005</v>
      </c>
      <c r="C1" s="372"/>
      <c r="D1" s="372"/>
      <c r="E1" s="372"/>
      <c r="F1" s="372">
        <v>42036</v>
      </c>
      <c r="G1" s="372"/>
      <c r="H1" s="372"/>
      <c r="I1" s="372">
        <v>42064</v>
      </c>
      <c r="J1" s="372"/>
      <c r="K1" s="372"/>
      <c r="L1" s="372"/>
      <c r="M1" s="372"/>
      <c r="N1" s="372"/>
      <c r="O1" s="372">
        <v>42095</v>
      </c>
      <c r="P1" s="372"/>
      <c r="Q1" s="373">
        <v>42125</v>
      </c>
      <c r="R1" s="374"/>
      <c r="S1" s="372">
        <v>42156</v>
      </c>
      <c r="T1" s="372"/>
      <c r="U1" s="372"/>
      <c r="V1" s="372">
        <v>42186</v>
      </c>
      <c r="W1" s="372"/>
      <c r="X1" s="372">
        <v>42217</v>
      </c>
      <c r="Y1" s="372"/>
      <c r="Z1" s="373">
        <v>42248</v>
      </c>
      <c r="AA1" s="375"/>
      <c r="AB1" s="375"/>
      <c r="AC1" s="374"/>
      <c r="AD1" s="372">
        <v>42278</v>
      </c>
      <c r="AE1" s="372"/>
    </row>
    <row r="2" spans="1:31" ht="186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3" t="s">
        <v>827</v>
      </c>
      <c r="R2" s="295" t="s">
        <v>9</v>
      </c>
      <c r="S2" s="206" t="s">
        <v>833</v>
      </c>
      <c r="T2" s="206" t="s">
        <v>834</v>
      </c>
      <c r="U2" s="295" t="s">
        <v>9</v>
      </c>
      <c r="V2" s="206" t="s">
        <v>842</v>
      </c>
      <c r="W2" s="295" t="s">
        <v>9</v>
      </c>
      <c r="X2" s="301"/>
      <c r="Y2" s="295" t="s">
        <v>9</v>
      </c>
      <c r="Z2" s="206" t="s">
        <v>855</v>
      </c>
      <c r="AA2" s="206" t="s">
        <v>856</v>
      </c>
      <c r="AB2" s="206" t="s">
        <v>854</v>
      </c>
      <c r="AC2" s="321" t="s">
        <v>9</v>
      </c>
      <c r="AD2" s="294"/>
      <c r="AE2" s="295" t="s">
        <v>9</v>
      </c>
    </row>
    <row r="3" spans="1:31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302">
        <f t="shared" ref="N3:N13" si="2">SUM(I3:M3)</f>
        <v>111</v>
      </c>
      <c r="O3" s="279" t="s">
        <v>814</v>
      </c>
      <c r="P3" s="294" t="s">
        <v>814</v>
      </c>
      <c r="Q3" s="186">
        <v>1</v>
      </c>
      <c r="R3" s="294">
        <f>Q3</f>
        <v>1</v>
      </c>
      <c r="S3" s="186">
        <v>1</v>
      </c>
      <c r="T3" s="186">
        <v>1</v>
      </c>
      <c r="U3" s="294">
        <f>S3+T3</f>
        <v>2</v>
      </c>
      <c r="V3" s="186">
        <v>1</v>
      </c>
      <c r="W3" s="294">
        <f>V3</f>
        <v>1</v>
      </c>
      <c r="Y3" s="301"/>
      <c r="AA3" s="186">
        <v>1</v>
      </c>
      <c r="AB3" s="186">
        <v>15</v>
      </c>
      <c r="AC3" s="294">
        <f>Z3+AA3+AB3</f>
        <v>16</v>
      </c>
      <c r="AD3" s="186">
        <v>5</v>
      </c>
      <c r="AE3" s="294">
        <v>5</v>
      </c>
    </row>
    <row r="4" spans="1:31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303">
        <f t="shared" si="2"/>
        <v>4</v>
      </c>
      <c r="O4" s="195">
        <v>1</v>
      </c>
      <c r="P4" s="294">
        <v>1</v>
      </c>
      <c r="Q4" s="186">
        <v>1</v>
      </c>
      <c r="R4" s="294">
        <f t="shared" ref="R4:R18" si="3">Q4</f>
        <v>1</v>
      </c>
      <c r="S4" s="186">
        <v>1</v>
      </c>
      <c r="T4" s="186">
        <v>1</v>
      </c>
      <c r="U4" s="294">
        <f t="shared" ref="U4:U18" si="4">S4+T4</f>
        <v>2</v>
      </c>
      <c r="V4" s="186">
        <v>1</v>
      </c>
      <c r="W4" s="294">
        <f t="shared" ref="W4:W18" si="5">V4</f>
        <v>1</v>
      </c>
      <c r="Y4" s="301"/>
      <c r="Z4" s="186">
        <v>1</v>
      </c>
      <c r="AA4" s="186">
        <v>1</v>
      </c>
      <c r="AB4" s="186">
        <v>10</v>
      </c>
      <c r="AC4" s="294">
        <f t="shared" ref="AC4:AC18" si="6">Z4+AA4+AB4</f>
        <v>12</v>
      </c>
      <c r="AE4" s="294"/>
    </row>
    <row r="5" spans="1:31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303">
        <f t="shared" si="2"/>
        <v>3</v>
      </c>
      <c r="O5" s="195">
        <v>1</v>
      </c>
      <c r="P5" s="294">
        <v>1</v>
      </c>
      <c r="R5" s="294">
        <f t="shared" si="3"/>
        <v>0</v>
      </c>
      <c r="U5" s="294">
        <f t="shared" si="4"/>
        <v>0</v>
      </c>
      <c r="W5" s="294">
        <f t="shared" si="5"/>
        <v>0</v>
      </c>
      <c r="Y5" s="301"/>
      <c r="AC5" s="294">
        <f t="shared" si="6"/>
        <v>0</v>
      </c>
      <c r="AE5" s="294"/>
    </row>
    <row r="6" spans="1:31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303">
        <f t="shared" si="2"/>
        <v>3</v>
      </c>
      <c r="O6" s="195">
        <v>1</v>
      </c>
      <c r="P6" s="294">
        <v>1</v>
      </c>
      <c r="Q6" s="186">
        <v>1</v>
      </c>
      <c r="R6" s="294">
        <f t="shared" si="3"/>
        <v>1</v>
      </c>
      <c r="S6" s="186">
        <v>1</v>
      </c>
      <c r="T6" s="186">
        <v>1</v>
      </c>
      <c r="U6" s="294">
        <f t="shared" si="4"/>
        <v>2</v>
      </c>
      <c r="V6" s="186">
        <v>1</v>
      </c>
      <c r="W6" s="294">
        <f t="shared" si="5"/>
        <v>1</v>
      </c>
      <c r="X6" s="185">
        <v>2</v>
      </c>
      <c r="Y6" s="301"/>
      <c r="Z6" s="186">
        <v>1</v>
      </c>
      <c r="AA6" s="186">
        <v>1</v>
      </c>
      <c r="AB6" s="186">
        <v>1</v>
      </c>
      <c r="AC6" s="294">
        <f t="shared" si="6"/>
        <v>3</v>
      </c>
      <c r="AE6" s="294"/>
    </row>
    <row r="7" spans="1:31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303">
        <f t="shared" si="2"/>
        <v>3</v>
      </c>
      <c r="O7" s="195">
        <v>1</v>
      </c>
      <c r="P7" s="294">
        <v>1</v>
      </c>
      <c r="Q7" s="186">
        <v>1</v>
      </c>
      <c r="R7" s="294">
        <f t="shared" si="3"/>
        <v>1</v>
      </c>
      <c r="S7" s="186">
        <v>1</v>
      </c>
      <c r="T7" s="186">
        <v>1</v>
      </c>
      <c r="U7" s="294">
        <f t="shared" si="4"/>
        <v>2</v>
      </c>
      <c r="V7" s="186">
        <v>1</v>
      </c>
      <c r="W7" s="294">
        <f t="shared" si="5"/>
        <v>1</v>
      </c>
      <c r="X7" s="185">
        <v>2</v>
      </c>
      <c r="Y7" s="301"/>
      <c r="Z7" s="186">
        <v>1</v>
      </c>
      <c r="AA7" s="186">
        <v>1</v>
      </c>
      <c r="AB7" s="186">
        <v>1</v>
      </c>
      <c r="AC7" s="294">
        <f t="shared" si="6"/>
        <v>3</v>
      </c>
      <c r="AE7" s="294"/>
    </row>
    <row r="8" spans="1:31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303">
        <f t="shared" si="2"/>
        <v>3</v>
      </c>
      <c r="O8" s="195">
        <v>1</v>
      </c>
      <c r="P8" s="294">
        <v>1</v>
      </c>
      <c r="Q8" s="186">
        <v>1</v>
      </c>
      <c r="R8" s="294">
        <f t="shared" si="3"/>
        <v>1</v>
      </c>
      <c r="S8" s="186">
        <v>1</v>
      </c>
      <c r="T8" s="186">
        <v>1</v>
      </c>
      <c r="U8" s="294">
        <f t="shared" si="4"/>
        <v>2</v>
      </c>
      <c r="V8" s="186">
        <v>1</v>
      </c>
      <c r="W8" s="294">
        <f t="shared" si="5"/>
        <v>1</v>
      </c>
      <c r="X8" s="185">
        <v>2</v>
      </c>
      <c r="Y8" s="301"/>
      <c r="Z8" s="186">
        <v>1</v>
      </c>
      <c r="AA8" s="186">
        <v>1</v>
      </c>
      <c r="AB8" s="186">
        <v>1</v>
      </c>
      <c r="AC8" s="294">
        <f t="shared" si="6"/>
        <v>3</v>
      </c>
      <c r="AE8" s="294"/>
    </row>
    <row r="9" spans="1:31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303">
        <f t="shared" si="2"/>
        <v>3</v>
      </c>
      <c r="O9" s="195">
        <v>1</v>
      </c>
      <c r="P9" s="294">
        <v>1</v>
      </c>
      <c r="Q9" s="186">
        <v>1</v>
      </c>
      <c r="R9" s="294">
        <f t="shared" si="3"/>
        <v>1</v>
      </c>
      <c r="S9" s="186">
        <v>1</v>
      </c>
      <c r="T9" s="186">
        <v>1</v>
      </c>
      <c r="U9" s="294">
        <f t="shared" si="4"/>
        <v>2</v>
      </c>
      <c r="V9" s="186">
        <v>1</v>
      </c>
      <c r="W9" s="294">
        <f t="shared" si="5"/>
        <v>1</v>
      </c>
      <c r="X9" s="185">
        <v>2</v>
      </c>
      <c r="Y9" s="301"/>
      <c r="Z9" s="186">
        <v>1</v>
      </c>
      <c r="AA9" s="186">
        <v>1</v>
      </c>
      <c r="AB9" s="186">
        <v>1</v>
      </c>
      <c r="AC9" s="294">
        <f t="shared" si="6"/>
        <v>3</v>
      </c>
      <c r="AE9" s="294"/>
    </row>
    <row r="10" spans="1:31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303">
        <f t="shared" si="2"/>
        <v>32</v>
      </c>
      <c r="O10" s="195" t="s">
        <v>814</v>
      </c>
      <c r="P10" s="294" t="s">
        <v>814</v>
      </c>
      <c r="R10" s="294">
        <f t="shared" si="3"/>
        <v>0</v>
      </c>
      <c r="T10" s="186">
        <v>19</v>
      </c>
      <c r="U10" s="294">
        <f t="shared" si="4"/>
        <v>19</v>
      </c>
      <c r="W10" s="294">
        <f t="shared" si="5"/>
        <v>0</v>
      </c>
      <c r="Y10" s="301"/>
      <c r="AA10" s="186">
        <v>28</v>
      </c>
      <c r="AC10" s="294">
        <f t="shared" si="6"/>
        <v>28</v>
      </c>
      <c r="AE10" s="294"/>
    </row>
    <row r="11" spans="1:31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303">
        <f t="shared" si="2"/>
        <v>319</v>
      </c>
      <c r="O11" s="195" t="s">
        <v>814</v>
      </c>
      <c r="P11" s="294" t="s">
        <v>814</v>
      </c>
      <c r="R11" s="294">
        <f t="shared" si="3"/>
        <v>0</v>
      </c>
      <c r="S11" s="186">
        <v>17</v>
      </c>
      <c r="T11" s="186">
        <v>97</v>
      </c>
      <c r="U11" s="294">
        <f t="shared" si="4"/>
        <v>114</v>
      </c>
      <c r="V11" s="186">
        <v>20</v>
      </c>
      <c r="W11" s="294">
        <f t="shared" si="5"/>
        <v>20</v>
      </c>
      <c r="Y11" s="301"/>
      <c r="AC11" s="294">
        <f t="shared" si="6"/>
        <v>0</v>
      </c>
      <c r="AE11" s="294"/>
    </row>
    <row r="12" spans="1:31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303">
        <f t="shared" si="2"/>
        <v>487</v>
      </c>
      <c r="O12" s="195">
        <v>34</v>
      </c>
      <c r="P12" s="294">
        <v>34</v>
      </c>
      <c r="Q12" s="186">
        <v>59</v>
      </c>
      <c r="R12" s="294">
        <f t="shared" si="3"/>
        <v>59</v>
      </c>
      <c r="S12" s="186">
        <v>17</v>
      </c>
      <c r="U12" s="294">
        <f t="shared" si="4"/>
        <v>17</v>
      </c>
      <c r="V12" s="186">
        <v>20</v>
      </c>
      <c r="W12" s="294">
        <f t="shared" si="5"/>
        <v>20</v>
      </c>
      <c r="Y12" s="301"/>
      <c r="Z12" s="186">
        <v>8</v>
      </c>
      <c r="AA12" s="186">
        <v>28</v>
      </c>
      <c r="AB12" s="186">
        <v>36</v>
      </c>
      <c r="AC12" s="294">
        <f t="shared" si="6"/>
        <v>72</v>
      </c>
      <c r="AE12" s="294"/>
    </row>
    <row r="13" spans="1:31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303">
        <f t="shared" si="2"/>
        <v>714</v>
      </c>
      <c r="O13" s="195"/>
      <c r="P13" s="294"/>
      <c r="R13" s="294">
        <f t="shared" si="3"/>
        <v>0</v>
      </c>
      <c r="U13" s="294">
        <f t="shared" si="4"/>
        <v>0</v>
      </c>
      <c r="V13" s="186">
        <v>20</v>
      </c>
      <c r="W13" s="294">
        <f t="shared" si="5"/>
        <v>20</v>
      </c>
      <c r="Y13" s="301"/>
      <c r="Z13" s="186">
        <v>12</v>
      </c>
      <c r="AA13" s="186">
        <v>28</v>
      </c>
      <c r="AB13" s="186">
        <v>36</v>
      </c>
      <c r="AC13" s="294">
        <f t="shared" si="6"/>
        <v>76</v>
      </c>
      <c r="AE13" s="294"/>
    </row>
    <row r="14" spans="1:31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303"/>
      <c r="O14" s="195"/>
      <c r="P14" s="294"/>
      <c r="R14" s="294">
        <f t="shared" si="3"/>
        <v>0</v>
      </c>
      <c r="S14" s="186">
        <v>1</v>
      </c>
      <c r="U14" s="294">
        <f t="shared" si="4"/>
        <v>1</v>
      </c>
      <c r="W14" s="294">
        <f t="shared" si="5"/>
        <v>0</v>
      </c>
      <c r="Y14" s="301"/>
      <c r="AC14" s="294">
        <f t="shared" si="6"/>
        <v>0</v>
      </c>
      <c r="AE14" s="294"/>
    </row>
    <row r="15" spans="1:31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303">
        <f>SUM(I15:M15)</f>
        <v>108</v>
      </c>
      <c r="O15" s="195"/>
      <c r="P15" s="294"/>
      <c r="R15" s="294">
        <f t="shared" si="3"/>
        <v>0</v>
      </c>
      <c r="U15" s="294">
        <f t="shared" si="4"/>
        <v>0</v>
      </c>
      <c r="W15" s="294">
        <f t="shared" si="5"/>
        <v>0</v>
      </c>
      <c r="Y15" s="301"/>
      <c r="Z15" s="186">
        <v>3</v>
      </c>
      <c r="AC15" s="294">
        <f t="shared" si="6"/>
        <v>3</v>
      </c>
      <c r="AE15" s="294"/>
    </row>
    <row r="16" spans="1:31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303">
        <f>SUM(I16:M16)</f>
        <v>8</v>
      </c>
      <c r="O16" s="195">
        <v>5</v>
      </c>
      <c r="P16" s="294">
        <v>5</v>
      </c>
      <c r="Q16" s="186">
        <v>4</v>
      </c>
      <c r="R16" s="294">
        <f t="shared" si="3"/>
        <v>4</v>
      </c>
      <c r="S16" s="186">
        <v>5</v>
      </c>
      <c r="U16" s="294">
        <f t="shared" si="4"/>
        <v>5</v>
      </c>
      <c r="V16" s="186">
        <v>6</v>
      </c>
      <c r="W16" s="294">
        <f t="shared" si="5"/>
        <v>6</v>
      </c>
      <c r="Y16" s="301"/>
      <c r="AA16" s="186">
        <v>2</v>
      </c>
      <c r="AC16" s="294">
        <f t="shared" si="6"/>
        <v>2</v>
      </c>
      <c r="AD16" s="186">
        <v>3</v>
      </c>
      <c r="AE16" s="294">
        <v>3</v>
      </c>
    </row>
    <row r="17" spans="1:31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303"/>
      <c r="O17" s="195"/>
      <c r="P17" s="294"/>
      <c r="R17" s="294">
        <f t="shared" si="3"/>
        <v>0</v>
      </c>
      <c r="U17" s="294">
        <f t="shared" si="4"/>
        <v>0</v>
      </c>
      <c r="W17" s="294">
        <f t="shared" si="5"/>
        <v>0</v>
      </c>
      <c r="Y17" s="301"/>
      <c r="AC17" s="294">
        <f t="shared" si="6"/>
        <v>0</v>
      </c>
      <c r="AE17" s="294"/>
    </row>
    <row r="18" spans="1:31" ht="19.5" customHeight="1" x14ac:dyDescent="0.25">
      <c r="A18" s="194" t="s">
        <v>815</v>
      </c>
      <c r="B18" s="201"/>
      <c r="C18" s="193"/>
      <c r="D18" s="193"/>
      <c r="E18" s="280"/>
      <c r="F18" s="194"/>
      <c r="G18" s="193"/>
      <c r="H18" s="280"/>
      <c r="I18" s="193"/>
      <c r="N18" s="301"/>
      <c r="O18" s="186">
        <v>5</v>
      </c>
      <c r="P18" s="294">
        <v>5</v>
      </c>
      <c r="Q18" s="186">
        <v>5</v>
      </c>
      <c r="R18" s="294">
        <f t="shared" si="3"/>
        <v>5</v>
      </c>
      <c r="S18" s="186">
        <v>6</v>
      </c>
      <c r="U18" s="294">
        <f t="shared" si="4"/>
        <v>6</v>
      </c>
      <c r="V18" s="186">
        <v>90</v>
      </c>
      <c r="W18" s="294">
        <f t="shared" si="5"/>
        <v>90</v>
      </c>
      <c r="X18" s="185">
        <v>20</v>
      </c>
      <c r="Y18" s="301"/>
      <c r="Z18" s="186">
        <v>10</v>
      </c>
      <c r="AA18" s="186">
        <v>5</v>
      </c>
      <c r="AC18" s="294">
        <f t="shared" si="6"/>
        <v>15</v>
      </c>
      <c r="AD18" s="186">
        <v>26</v>
      </c>
      <c r="AE18" s="294">
        <v>26</v>
      </c>
    </row>
    <row r="19" spans="1:31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31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31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31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31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31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31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31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31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31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31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31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31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31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10">
    <mergeCell ref="AD1:AE1"/>
    <mergeCell ref="B1:E1"/>
    <mergeCell ref="I1:N1"/>
    <mergeCell ref="O1:P1"/>
    <mergeCell ref="Q1:R1"/>
    <mergeCell ref="Z1:AC1"/>
    <mergeCell ref="X1:Y1"/>
    <mergeCell ref="V1:W1"/>
    <mergeCell ref="S1:U1"/>
    <mergeCell ref="F1:H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87"/>
  <sheetViews>
    <sheetView workbookViewId="0">
      <pane xSplit="6195" topLeftCell="CW1" activePane="topRight"/>
      <selection activeCell="C13" sqref="C13"/>
      <selection pane="topRight" activeCell="DN44" sqref="DN44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71" width="5" style="44" customWidth="1"/>
    <col min="72" max="81" width="5.140625" style="44" customWidth="1"/>
    <col min="82" max="84" width="4.85546875" style="44" customWidth="1"/>
    <col min="85" max="95" width="4.140625" style="44" customWidth="1"/>
    <col min="96" max="108" width="4.7109375" style="44" customWidth="1"/>
    <col min="109" max="119" width="4.85546875" style="44" customWidth="1"/>
    <col min="120" max="247" width="9.140625" style="44"/>
    <col min="248" max="248" width="4.140625" style="44" customWidth="1"/>
    <col min="249" max="249" width="5" style="44" customWidth="1"/>
    <col min="250" max="250" width="45.7109375" style="44" customWidth="1"/>
    <col min="251" max="251" width="4.28515625" style="44" customWidth="1"/>
    <col min="252" max="252" width="4.85546875" style="44" customWidth="1"/>
    <col min="253" max="253" width="3.85546875" style="44" customWidth="1"/>
    <col min="254" max="254" width="4.28515625" style="44" customWidth="1"/>
    <col min="255" max="255" width="3.85546875" style="44" customWidth="1"/>
    <col min="256" max="256" width="5" style="44" bestFit="1" customWidth="1"/>
    <col min="257" max="257" width="4" style="44" bestFit="1" customWidth="1"/>
    <col min="258" max="258" width="3.28515625" style="44" customWidth="1"/>
    <col min="259" max="259" width="3.140625" style="44" customWidth="1"/>
    <col min="260" max="260" width="4.28515625" style="44" customWidth="1"/>
    <col min="261" max="261" width="4.85546875" style="44" customWidth="1"/>
    <col min="262" max="262" width="3.140625" style="44" customWidth="1"/>
    <col min="263" max="263" width="4.42578125" style="44" customWidth="1"/>
    <col min="264" max="264" width="5.140625" style="44" customWidth="1"/>
    <col min="265" max="265" width="4.28515625" style="44" customWidth="1"/>
    <col min="266" max="266" width="4.140625" style="44" customWidth="1"/>
    <col min="267" max="267" width="5" style="44" customWidth="1"/>
    <col min="268" max="268" width="4.28515625" style="44" customWidth="1"/>
    <col min="269" max="503" width="9.140625" style="44"/>
    <col min="504" max="504" width="4.140625" style="44" customWidth="1"/>
    <col min="505" max="505" width="5" style="44" customWidth="1"/>
    <col min="506" max="506" width="45.7109375" style="44" customWidth="1"/>
    <col min="507" max="507" width="4.28515625" style="44" customWidth="1"/>
    <col min="508" max="508" width="4.85546875" style="44" customWidth="1"/>
    <col min="509" max="509" width="3.85546875" style="44" customWidth="1"/>
    <col min="510" max="510" width="4.28515625" style="44" customWidth="1"/>
    <col min="511" max="511" width="3.85546875" style="44" customWidth="1"/>
    <col min="512" max="512" width="5" style="44" bestFit="1" customWidth="1"/>
    <col min="513" max="513" width="4" style="44" bestFit="1" customWidth="1"/>
    <col min="514" max="514" width="3.28515625" style="44" customWidth="1"/>
    <col min="515" max="515" width="3.140625" style="44" customWidth="1"/>
    <col min="516" max="516" width="4.28515625" style="44" customWidth="1"/>
    <col min="517" max="517" width="4.85546875" style="44" customWidth="1"/>
    <col min="518" max="518" width="3.140625" style="44" customWidth="1"/>
    <col min="519" max="519" width="4.42578125" style="44" customWidth="1"/>
    <col min="520" max="520" width="5.140625" style="44" customWidth="1"/>
    <col min="521" max="521" width="4.28515625" style="44" customWidth="1"/>
    <col min="522" max="522" width="4.140625" style="44" customWidth="1"/>
    <col min="523" max="523" width="5" style="44" customWidth="1"/>
    <col min="524" max="524" width="4.28515625" style="44" customWidth="1"/>
    <col min="525" max="759" width="9.140625" style="44"/>
    <col min="760" max="760" width="4.140625" style="44" customWidth="1"/>
    <col min="761" max="761" width="5" style="44" customWidth="1"/>
    <col min="762" max="762" width="45.7109375" style="44" customWidth="1"/>
    <col min="763" max="763" width="4.28515625" style="44" customWidth="1"/>
    <col min="764" max="764" width="4.85546875" style="44" customWidth="1"/>
    <col min="765" max="765" width="3.85546875" style="44" customWidth="1"/>
    <col min="766" max="766" width="4.28515625" style="44" customWidth="1"/>
    <col min="767" max="767" width="3.85546875" style="44" customWidth="1"/>
    <col min="768" max="768" width="5" style="44" bestFit="1" customWidth="1"/>
    <col min="769" max="769" width="4" style="44" bestFit="1" customWidth="1"/>
    <col min="770" max="770" width="3.28515625" style="44" customWidth="1"/>
    <col min="771" max="771" width="3.140625" style="44" customWidth="1"/>
    <col min="772" max="772" width="4.28515625" style="44" customWidth="1"/>
    <col min="773" max="773" width="4.85546875" style="44" customWidth="1"/>
    <col min="774" max="774" width="3.140625" style="44" customWidth="1"/>
    <col min="775" max="775" width="4.42578125" style="44" customWidth="1"/>
    <col min="776" max="776" width="5.140625" style="44" customWidth="1"/>
    <col min="777" max="777" width="4.28515625" style="44" customWidth="1"/>
    <col min="778" max="778" width="4.140625" style="44" customWidth="1"/>
    <col min="779" max="779" width="5" style="44" customWidth="1"/>
    <col min="780" max="780" width="4.28515625" style="44" customWidth="1"/>
    <col min="781" max="1015" width="9.140625" style="44"/>
    <col min="1016" max="1016" width="4.140625" style="44" customWidth="1"/>
    <col min="1017" max="1017" width="5" style="44" customWidth="1"/>
    <col min="1018" max="1018" width="45.7109375" style="44" customWidth="1"/>
    <col min="1019" max="1019" width="4.28515625" style="44" customWidth="1"/>
    <col min="1020" max="1020" width="4.85546875" style="44" customWidth="1"/>
    <col min="1021" max="1021" width="3.85546875" style="44" customWidth="1"/>
    <col min="1022" max="1022" width="4.28515625" style="44" customWidth="1"/>
    <col min="1023" max="1023" width="3.85546875" style="44" customWidth="1"/>
    <col min="1024" max="1024" width="5" style="44" bestFit="1" customWidth="1"/>
    <col min="1025" max="1025" width="4" style="44" bestFit="1" customWidth="1"/>
    <col min="1026" max="1026" width="3.28515625" style="44" customWidth="1"/>
    <col min="1027" max="1027" width="3.140625" style="44" customWidth="1"/>
    <col min="1028" max="1028" width="4.28515625" style="44" customWidth="1"/>
    <col min="1029" max="1029" width="4.85546875" style="44" customWidth="1"/>
    <col min="1030" max="1030" width="3.140625" style="44" customWidth="1"/>
    <col min="1031" max="1031" width="4.42578125" style="44" customWidth="1"/>
    <col min="1032" max="1032" width="5.140625" style="44" customWidth="1"/>
    <col min="1033" max="1033" width="4.28515625" style="44" customWidth="1"/>
    <col min="1034" max="1034" width="4.140625" style="44" customWidth="1"/>
    <col min="1035" max="1035" width="5" style="44" customWidth="1"/>
    <col min="1036" max="1036" width="4.28515625" style="44" customWidth="1"/>
    <col min="1037" max="1271" width="9.140625" style="44"/>
    <col min="1272" max="1272" width="4.140625" style="44" customWidth="1"/>
    <col min="1273" max="1273" width="5" style="44" customWidth="1"/>
    <col min="1274" max="1274" width="45.7109375" style="44" customWidth="1"/>
    <col min="1275" max="1275" width="4.28515625" style="44" customWidth="1"/>
    <col min="1276" max="1276" width="4.85546875" style="44" customWidth="1"/>
    <col min="1277" max="1277" width="3.85546875" style="44" customWidth="1"/>
    <col min="1278" max="1278" width="4.28515625" style="44" customWidth="1"/>
    <col min="1279" max="1279" width="3.85546875" style="44" customWidth="1"/>
    <col min="1280" max="1280" width="5" style="44" bestFit="1" customWidth="1"/>
    <col min="1281" max="1281" width="4" style="44" bestFit="1" customWidth="1"/>
    <col min="1282" max="1282" width="3.28515625" style="44" customWidth="1"/>
    <col min="1283" max="1283" width="3.140625" style="44" customWidth="1"/>
    <col min="1284" max="1284" width="4.28515625" style="44" customWidth="1"/>
    <col min="1285" max="1285" width="4.85546875" style="44" customWidth="1"/>
    <col min="1286" max="1286" width="3.140625" style="44" customWidth="1"/>
    <col min="1287" max="1287" width="4.42578125" style="44" customWidth="1"/>
    <col min="1288" max="1288" width="5.140625" style="44" customWidth="1"/>
    <col min="1289" max="1289" width="4.28515625" style="44" customWidth="1"/>
    <col min="1290" max="1290" width="4.140625" style="44" customWidth="1"/>
    <col min="1291" max="1291" width="5" style="44" customWidth="1"/>
    <col min="1292" max="1292" width="4.28515625" style="44" customWidth="1"/>
    <col min="1293" max="1527" width="9.140625" style="44"/>
    <col min="1528" max="1528" width="4.140625" style="44" customWidth="1"/>
    <col min="1529" max="1529" width="5" style="44" customWidth="1"/>
    <col min="1530" max="1530" width="45.7109375" style="44" customWidth="1"/>
    <col min="1531" max="1531" width="4.28515625" style="44" customWidth="1"/>
    <col min="1532" max="1532" width="4.85546875" style="44" customWidth="1"/>
    <col min="1533" max="1533" width="3.85546875" style="44" customWidth="1"/>
    <col min="1534" max="1534" width="4.28515625" style="44" customWidth="1"/>
    <col min="1535" max="1535" width="3.85546875" style="44" customWidth="1"/>
    <col min="1536" max="1536" width="5" style="44" bestFit="1" customWidth="1"/>
    <col min="1537" max="1537" width="4" style="44" bestFit="1" customWidth="1"/>
    <col min="1538" max="1538" width="3.28515625" style="44" customWidth="1"/>
    <col min="1539" max="1539" width="3.140625" style="44" customWidth="1"/>
    <col min="1540" max="1540" width="4.28515625" style="44" customWidth="1"/>
    <col min="1541" max="1541" width="4.85546875" style="44" customWidth="1"/>
    <col min="1542" max="1542" width="3.140625" style="44" customWidth="1"/>
    <col min="1543" max="1543" width="4.42578125" style="44" customWidth="1"/>
    <col min="1544" max="1544" width="5.140625" style="44" customWidth="1"/>
    <col min="1545" max="1545" width="4.28515625" style="44" customWidth="1"/>
    <col min="1546" max="1546" width="4.140625" style="44" customWidth="1"/>
    <col min="1547" max="1547" width="5" style="44" customWidth="1"/>
    <col min="1548" max="1548" width="4.28515625" style="44" customWidth="1"/>
    <col min="1549" max="1783" width="9.140625" style="44"/>
    <col min="1784" max="1784" width="4.140625" style="44" customWidth="1"/>
    <col min="1785" max="1785" width="5" style="44" customWidth="1"/>
    <col min="1786" max="1786" width="45.7109375" style="44" customWidth="1"/>
    <col min="1787" max="1787" width="4.28515625" style="44" customWidth="1"/>
    <col min="1788" max="1788" width="4.85546875" style="44" customWidth="1"/>
    <col min="1789" max="1789" width="3.85546875" style="44" customWidth="1"/>
    <col min="1790" max="1790" width="4.28515625" style="44" customWidth="1"/>
    <col min="1791" max="1791" width="3.85546875" style="44" customWidth="1"/>
    <col min="1792" max="1792" width="5" style="44" bestFit="1" customWidth="1"/>
    <col min="1793" max="1793" width="4" style="44" bestFit="1" customWidth="1"/>
    <col min="1794" max="1794" width="3.28515625" style="44" customWidth="1"/>
    <col min="1795" max="1795" width="3.140625" style="44" customWidth="1"/>
    <col min="1796" max="1796" width="4.28515625" style="44" customWidth="1"/>
    <col min="1797" max="1797" width="4.85546875" style="44" customWidth="1"/>
    <col min="1798" max="1798" width="3.140625" style="44" customWidth="1"/>
    <col min="1799" max="1799" width="4.42578125" style="44" customWidth="1"/>
    <col min="1800" max="1800" width="5.140625" style="44" customWidth="1"/>
    <col min="1801" max="1801" width="4.28515625" style="44" customWidth="1"/>
    <col min="1802" max="1802" width="4.140625" style="44" customWidth="1"/>
    <col min="1803" max="1803" width="5" style="44" customWidth="1"/>
    <col min="1804" max="1804" width="4.28515625" style="44" customWidth="1"/>
    <col min="1805" max="2039" width="9.140625" style="44"/>
    <col min="2040" max="2040" width="4.140625" style="44" customWidth="1"/>
    <col min="2041" max="2041" width="5" style="44" customWidth="1"/>
    <col min="2042" max="2042" width="45.7109375" style="44" customWidth="1"/>
    <col min="2043" max="2043" width="4.28515625" style="44" customWidth="1"/>
    <col min="2044" max="2044" width="4.85546875" style="44" customWidth="1"/>
    <col min="2045" max="2045" width="3.85546875" style="44" customWidth="1"/>
    <col min="2046" max="2046" width="4.28515625" style="44" customWidth="1"/>
    <col min="2047" max="2047" width="3.85546875" style="44" customWidth="1"/>
    <col min="2048" max="2048" width="5" style="44" bestFit="1" customWidth="1"/>
    <col min="2049" max="2049" width="4" style="44" bestFit="1" customWidth="1"/>
    <col min="2050" max="2050" width="3.28515625" style="44" customWidth="1"/>
    <col min="2051" max="2051" width="3.140625" style="44" customWidth="1"/>
    <col min="2052" max="2052" width="4.28515625" style="44" customWidth="1"/>
    <col min="2053" max="2053" width="4.85546875" style="44" customWidth="1"/>
    <col min="2054" max="2054" width="3.140625" style="44" customWidth="1"/>
    <col min="2055" max="2055" width="4.42578125" style="44" customWidth="1"/>
    <col min="2056" max="2056" width="5.140625" style="44" customWidth="1"/>
    <col min="2057" max="2057" width="4.28515625" style="44" customWidth="1"/>
    <col min="2058" max="2058" width="4.140625" style="44" customWidth="1"/>
    <col min="2059" max="2059" width="5" style="44" customWidth="1"/>
    <col min="2060" max="2060" width="4.28515625" style="44" customWidth="1"/>
    <col min="2061" max="2295" width="9.140625" style="44"/>
    <col min="2296" max="2296" width="4.140625" style="44" customWidth="1"/>
    <col min="2297" max="2297" width="5" style="44" customWidth="1"/>
    <col min="2298" max="2298" width="45.7109375" style="44" customWidth="1"/>
    <col min="2299" max="2299" width="4.28515625" style="44" customWidth="1"/>
    <col min="2300" max="2300" width="4.85546875" style="44" customWidth="1"/>
    <col min="2301" max="2301" width="3.85546875" style="44" customWidth="1"/>
    <col min="2302" max="2302" width="4.28515625" style="44" customWidth="1"/>
    <col min="2303" max="2303" width="3.85546875" style="44" customWidth="1"/>
    <col min="2304" max="2304" width="5" style="44" bestFit="1" customWidth="1"/>
    <col min="2305" max="2305" width="4" style="44" bestFit="1" customWidth="1"/>
    <col min="2306" max="2306" width="3.28515625" style="44" customWidth="1"/>
    <col min="2307" max="2307" width="3.140625" style="44" customWidth="1"/>
    <col min="2308" max="2308" width="4.28515625" style="44" customWidth="1"/>
    <col min="2309" max="2309" width="4.85546875" style="44" customWidth="1"/>
    <col min="2310" max="2310" width="3.140625" style="44" customWidth="1"/>
    <col min="2311" max="2311" width="4.42578125" style="44" customWidth="1"/>
    <col min="2312" max="2312" width="5.140625" style="44" customWidth="1"/>
    <col min="2313" max="2313" width="4.28515625" style="44" customWidth="1"/>
    <col min="2314" max="2314" width="4.140625" style="44" customWidth="1"/>
    <col min="2315" max="2315" width="5" style="44" customWidth="1"/>
    <col min="2316" max="2316" width="4.28515625" style="44" customWidth="1"/>
    <col min="2317" max="2551" width="9.140625" style="44"/>
    <col min="2552" max="2552" width="4.140625" style="44" customWidth="1"/>
    <col min="2553" max="2553" width="5" style="44" customWidth="1"/>
    <col min="2554" max="2554" width="45.7109375" style="44" customWidth="1"/>
    <col min="2555" max="2555" width="4.28515625" style="44" customWidth="1"/>
    <col min="2556" max="2556" width="4.85546875" style="44" customWidth="1"/>
    <col min="2557" max="2557" width="3.85546875" style="44" customWidth="1"/>
    <col min="2558" max="2558" width="4.28515625" style="44" customWidth="1"/>
    <col min="2559" max="2559" width="3.85546875" style="44" customWidth="1"/>
    <col min="2560" max="2560" width="5" style="44" bestFit="1" customWidth="1"/>
    <col min="2561" max="2561" width="4" style="44" bestFit="1" customWidth="1"/>
    <col min="2562" max="2562" width="3.28515625" style="44" customWidth="1"/>
    <col min="2563" max="2563" width="3.140625" style="44" customWidth="1"/>
    <col min="2564" max="2564" width="4.28515625" style="44" customWidth="1"/>
    <col min="2565" max="2565" width="4.85546875" style="44" customWidth="1"/>
    <col min="2566" max="2566" width="3.140625" style="44" customWidth="1"/>
    <col min="2567" max="2567" width="4.42578125" style="44" customWidth="1"/>
    <col min="2568" max="2568" width="5.140625" style="44" customWidth="1"/>
    <col min="2569" max="2569" width="4.28515625" style="44" customWidth="1"/>
    <col min="2570" max="2570" width="4.140625" style="44" customWidth="1"/>
    <col min="2571" max="2571" width="5" style="44" customWidth="1"/>
    <col min="2572" max="2572" width="4.28515625" style="44" customWidth="1"/>
    <col min="2573" max="2807" width="9.140625" style="44"/>
    <col min="2808" max="2808" width="4.140625" style="44" customWidth="1"/>
    <col min="2809" max="2809" width="5" style="44" customWidth="1"/>
    <col min="2810" max="2810" width="45.7109375" style="44" customWidth="1"/>
    <col min="2811" max="2811" width="4.28515625" style="44" customWidth="1"/>
    <col min="2812" max="2812" width="4.85546875" style="44" customWidth="1"/>
    <col min="2813" max="2813" width="3.85546875" style="44" customWidth="1"/>
    <col min="2814" max="2814" width="4.28515625" style="44" customWidth="1"/>
    <col min="2815" max="2815" width="3.85546875" style="44" customWidth="1"/>
    <col min="2816" max="2816" width="5" style="44" bestFit="1" customWidth="1"/>
    <col min="2817" max="2817" width="4" style="44" bestFit="1" customWidth="1"/>
    <col min="2818" max="2818" width="3.28515625" style="44" customWidth="1"/>
    <col min="2819" max="2819" width="3.140625" style="44" customWidth="1"/>
    <col min="2820" max="2820" width="4.28515625" style="44" customWidth="1"/>
    <col min="2821" max="2821" width="4.85546875" style="44" customWidth="1"/>
    <col min="2822" max="2822" width="3.140625" style="44" customWidth="1"/>
    <col min="2823" max="2823" width="4.42578125" style="44" customWidth="1"/>
    <col min="2824" max="2824" width="5.140625" style="44" customWidth="1"/>
    <col min="2825" max="2825" width="4.28515625" style="44" customWidth="1"/>
    <col min="2826" max="2826" width="4.140625" style="44" customWidth="1"/>
    <col min="2827" max="2827" width="5" style="44" customWidth="1"/>
    <col min="2828" max="2828" width="4.28515625" style="44" customWidth="1"/>
    <col min="2829" max="3063" width="9.140625" style="44"/>
    <col min="3064" max="3064" width="4.140625" style="44" customWidth="1"/>
    <col min="3065" max="3065" width="5" style="44" customWidth="1"/>
    <col min="3066" max="3066" width="45.7109375" style="44" customWidth="1"/>
    <col min="3067" max="3067" width="4.28515625" style="44" customWidth="1"/>
    <col min="3068" max="3068" width="4.85546875" style="44" customWidth="1"/>
    <col min="3069" max="3069" width="3.85546875" style="44" customWidth="1"/>
    <col min="3070" max="3070" width="4.28515625" style="44" customWidth="1"/>
    <col min="3071" max="3071" width="3.85546875" style="44" customWidth="1"/>
    <col min="3072" max="3072" width="5" style="44" bestFit="1" customWidth="1"/>
    <col min="3073" max="3073" width="4" style="44" bestFit="1" customWidth="1"/>
    <col min="3074" max="3074" width="3.28515625" style="44" customWidth="1"/>
    <col min="3075" max="3075" width="3.140625" style="44" customWidth="1"/>
    <col min="3076" max="3076" width="4.28515625" style="44" customWidth="1"/>
    <col min="3077" max="3077" width="4.85546875" style="44" customWidth="1"/>
    <col min="3078" max="3078" width="3.140625" style="44" customWidth="1"/>
    <col min="3079" max="3079" width="4.42578125" style="44" customWidth="1"/>
    <col min="3080" max="3080" width="5.140625" style="44" customWidth="1"/>
    <col min="3081" max="3081" width="4.28515625" style="44" customWidth="1"/>
    <col min="3082" max="3082" width="4.140625" style="44" customWidth="1"/>
    <col min="3083" max="3083" width="5" style="44" customWidth="1"/>
    <col min="3084" max="3084" width="4.28515625" style="44" customWidth="1"/>
    <col min="3085" max="3319" width="9.140625" style="44"/>
    <col min="3320" max="3320" width="4.140625" style="44" customWidth="1"/>
    <col min="3321" max="3321" width="5" style="44" customWidth="1"/>
    <col min="3322" max="3322" width="45.7109375" style="44" customWidth="1"/>
    <col min="3323" max="3323" width="4.28515625" style="44" customWidth="1"/>
    <col min="3324" max="3324" width="4.85546875" style="44" customWidth="1"/>
    <col min="3325" max="3325" width="3.85546875" style="44" customWidth="1"/>
    <col min="3326" max="3326" width="4.28515625" style="44" customWidth="1"/>
    <col min="3327" max="3327" width="3.85546875" style="44" customWidth="1"/>
    <col min="3328" max="3328" width="5" style="44" bestFit="1" customWidth="1"/>
    <col min="3329" max="3329" width="4" style="44" bestFit="1" customWidth="1"/>
    <col min="3330" max="3330" width="3.28515625" style="44" customWidth="1"/>
    <col min="3331" max="3331" width="3.140625" style="44" customWidth="1"/>
    <col min="3332" max="3332" width="4.28515625" style="44" customWidth="1"/>
    <col min="3333" max="3333" width="4.85546875" style="44" customWidth="1"/>
    <col min="3334" max="3334" width="3.140625" style="44" customWidth="1"/>
    <col min="3335" max="3335" width="4.42578125" style="44" customWidth="1"/>
    <col min="3336" max="3336" width="5.140625" style="44" customWidth="1"/>
    <col min="3337" max="3337" width="4.28515625" style="44" customWidth="1"/>
    <col min="3338" max="3338" width="4.140625" style="44" customWidth="1"/>
    <col min="3339" max="3339" width="5" style="44" customWidth="1"/>
    <col min="3340" max="3340" width="4.28515625" style="44" customWidth="1"/>
    <col min="3341" max="3575" width="9.140625" style="44"/>
    <col min="3576" max="3576" width="4.140625" style="44" customWidth="1"/>
    <col min="3577" max="3577" width="5" style="44" customWidth="1"/>
    <col min="3578" max="3578" width="45.7109375" style="44" customWidth="1"/>
    <col min="3579" max="3579" width="4.28515625" style="44" customWidth="1"/>
    <col min="3580" max="3580" width="4.85546875" style="44" customWidth="1"/>
    <col min="3581" max="3581" width="3.85546875" style="44" customWidth="1"/>
    <col min="3582" max="3582" width="4.28515625" style="44" customWidth="1"/>
    <col min="3583" max="3583" width="3.85546875" style="44" customWidth="1"/>
    <col min="3584" max="3584" width="5" style="44" bestFit="1" customWidth="1"/>
    <col min="3585" max="3585" width="4" style="44" bestFit="1" customWidth="1"/>
    <col min="3586" max="3586" width="3.28515625" style="44" customWidth="1"/>
    <col min="3587" max="3587" width="3.140625" style="44" customWidth="1"/>
    <col min="3588" max="3588" width="4.28515625" style="44" customWidth="1"/>
    <col min="3589" max="3589" width="4.85546875" style="44" customWidth="1"/>
    <col min="3590" max="3590" width="3.140625" style="44" customWidth="1"/>
    <col min="3591" max="3591" width="4.42578125" style="44" customWidth="1"/>
    <col min="3592" max="3592" width="5.140625" style="44" customWidth="1"/>
    <col min="3593" max="3593" width="4.28515625" style="44" customWidth="1"/>
    <col min="3594" max="3594" width="4.140625" style="44" customWidth="1"/>
    <col min="3595" max="3595" width="5" style="44" customWidth="1"/>
    <col min="3596" max="3596" width="4.28515625" style="44" customWidth="1"/>
    <col min="3597" max="3831" width="9.140625" style="44"/>
    <col min="3832" max="3832" width="4.140625" style="44" customWidth="1"/>
    <col min="3833" max="3833" width="5" style="44" customWidth="1"/>
    <col min="3834" max="3834" width="45.7109375" style="44" customWidth="1"/>
    <col min="3835" max="3835" width="4.28515625" style="44" customWidth="1"/>
    <col min="3836" max="3836" width="4.85546875" style="44" customWidth="1"/>
    <col min="3837" max="3837" width="3.85546875" style="44" customWidth="1"/>
    <col min="3838" max="3838" width="4.28515625" style="44" customWidth="1"/>
    <col min="3839" max="3839" width="3.85546875" style="44" customWidth="1"/>
    <col min="3840" max="3840" width="5" style="44" bestFit="1" customWidth="1"/>
    <col min="3841" max="3841" width="4" style="44" bestFit="1" customWidth="1"/>
    <col min="3842" max="3842" width="3.28515625" style="44" customWidth="1"/>
    <col min="3843" max="3843" width="3.140625" style="44" customWidth="1"/>
    <col min="3844" max="3844" width="4.28515625" style="44" customWidth="1"/>
    <col min="3845" max="3845" width="4.85546875" style="44" customWidth="1"/>
    <col min="3846" max="3846" width="3.140625" style="44" customWidth="1"/>
    <col min="3847" max="3847" width="4.42578125" style="44" customWidth="1"/>
    <col min="3848" max="3848" width="5.140625" style="44" customWidth="1"/>
    <col min="3849" max="3849" width="4.28515625" style="44" customWidth="1"/>
    <col min="3850" max="3850" width="4.140625" style="44" customWidth="1"/>
    <col min="3851" max="3851" width="5" style="44" customWidth="1"/>
    <col min="3852" max="3852" width="4.28515625" style="44" customWidth="1"/>
    <col min="3853" max="4087" width="9.140625" style="44"/>
    <col min="4088" max="4088" width="4.140625" style="44" customWidth="1"/>
    <col min="4089" max="4089" width="5" style="44" customWidth="1"/>
    <col min="4090" max="4090" width="45.7109375" style="44" customWidth="1"/>
    <col min="4091" max="4091" width="4.28515625" style="44" customWidth="1"/>
    <col min="4092" max="4092" width="4.85546875" style="44" customWidth="1"/>
    <col min="4093" max="4093" width="3.85546875" style="44" customWidth="1"/>
    <col min="4094" max="4094" width="4.28515625" style="44" customWidth="1"/>
    <col min="4095" max="4095" width="3.85546875" style="44" customWidth="1"/>
    <col min="4096" max="4096" width="5" style="44" bestFit="1" customWidth="1"/>
    <col min="4097" max="4097" width="4" style="44" bestFit="1" customWidth="1"/>
    <col min="4098" max="4098" width="3.28515625" style="44" customWidth="1"/>
    <col min="4099" max="4099" width="3.140625" style="44" customWidth="1"/>
    <col min="4100" max="4100" width="4.28515625" style="44" customWidth="1"/>
    <col min="4101" max="4101" width="4.85546875" style="44" customWidth="1"/>
    <col min="4102" max="4102" width="3.140625" style="44" customWidth="1"/>
    <col min="4103" max="4103" width="4.42578125" style="44" customWidth="1"/>
    <col min="4104" max="4104" width="5.140625" style="44" customWidth="1"/>
    <col min="4105" max="4105" width="4.28515625" style="44" customWidth="1"/>
    <col min="4106" max="4106" width="4.140625" style="44" customWidth="1"/>
    <col min="4107" max="4107" width="5" style="44" customWidth="1"/>
    <col min="4108" max="4108" width="4.28515625" style="44" customWidth="1"/>
    <col min="4109" max="4343" width="9.140625" style="44"/>
    <col min="4344" max="4344" width="4.140625" style="44" customWidth="1"/>
    <col min="4345" max="4345" width="5" style="44" customWidth="1"/>
    <col min="4346" max="4346" width="45.7109375" style="44" customWidth="1"/>
    <col min="4347" max="4347" width="4.28515625" style="44" customWidth="1"/>
    <col min="4348" max="4348" width="4.85546875" style="44" customWidth="1"/>
    <col min="4349" max="4349" width="3.85546875" style="44" customWidth="1"/>
    <col min="4350" max="4350" width="4.28515625" style="44" customWidth="1"/>
    <col min="4351" max="4351" width="3.85546875" style="44" customWidth="1"/>
    <col min="4352" max="4352" width="5" style="44" bestFit="1" customWidth="1"/>
    <col min="4353" max="4353" width="4" style="44" bestFit="1" customWidth="1"/>
    <col min="4354" max="4354" width="3.28515625" style="44" customWidth="1"/>
    <col min="4355" max="4355" width="3.140625" style="44" customWidth="1"/>
    <col min="4356" max="4356" width="4.28515625" style="44" customWidth="1"/>
    <col min="4357" max="4357" width="4.85546875" style="44" customWidth="1"/>
    <col min="4358" max="4358" width="3.140625" style="44" customWidth="1"/>
    <col min="4359" max="4359" width="4.42578125" style="44" customWidth="1"/>
    <col min="4360" max="4360" width="5.140625" style="44" customWidth="1"/>
    <col min="4361" max="4361" width="4.28515625" style="44" customWidth="1"/>
    <col min="4362" max="4362" width="4.140625" style="44" customWidth="1"/>
    <col min="4363" max="4363" width="5" style="44" customWidth="1"/>
    <col min="4364" max="4364" width="4.28515625" style="44" customWidth="1"/>
    <col min="4365" max="4599" width="9.140625" style="44"/>
    <col min="4600" max="4600" width="4.140625" style="44" customWidth="1"/>
    <col min="4601" max="4601" width="5" style="44" customWidth="1"/>
    <col min="4602" max="4602" width="45.7109375" style="44" customWidth="1"/>
    <col min="4603" max="4603" width="4.28515625" style="44" customWidth="1"/>
    <col min="4604" max="4604" width="4.85546875" style="44" customWidth="1"/>
    <col min="4605" max="4605" width="3.85546875" style="44" customWidth="1"/>
    <col min="4606" max="4606" width="4.28515625" style="44" customWidth="1"/>
    <col min="4607" max="4607" width="3.85546875" style="44" customWidth="1"/>
    <col min="4608" max="4608" width="5" style="44" bestFit="1" customWidth="1"/>
    <col min="4609" max="4609" width="4" style="44" bestFit="1" customWidth="1"/>
    <col min="4610" max="4610" width="3.28515625" style="44" customWidth="1"/>
    <col min="4611" max="4611" width="3.140625" style="44" customWidth="1"/>
    <col min="4612" max="4612" width="4.28515625" style="44" customWidth="1"/>
    <col min="4613" max="4613" width="4.85546875" style="44" customWidth="1"/>
    <col min="4614" max="4614" width="3.140625" style="44" customWidth="1"/>
    <col min="4615" max="4615" width="4.42578125" style="44" customWidth="1"/>
    <col min="4616" max="4616" width="5.140625" style="44" customWidth="1"/>
    <col min="4617" max="4617" width="4.28515625" style="44" customWidth="1"/>
    <col min="4618" max="4618" width="4.140625" style="44" customWidth="1"/>
    <col min="4619" max="4619" width="5" style="44" customWidth="1"/>
    <col min="4620" max="4620" width="4.28515625" style="44" customWidth="1"/>
    <col min="4621" max="4855" width="9.140625" style="44"/>
    <col min="4856" max="4856" width="4.140625" style="44" customWidth="1"/>
    <col min="4857" max="4857" width="5" style="44" customWidth="1"/>
    <col min="4858" max="4858" width="45.7109375" style="44" customWidth="1"/>
    <col min="4859" max="4859" width="4.28515625" style="44" customWidth="1"/>
    <col min="4860" max="4860" width="4.85546875" style="44" customWidth="1"/>
    <col min="4861" max="4861" width="3.85546875" style="44" customWidth="1"/>
    <col min="4862" max="4862" width="4.28515625" style="44" customWidth="1"/>
    <col min="4863" max="4863" width="3.85546875" style="44" customWidth="1"/>
    <col min="4864" max="4864" width="5" style="44" bestFit="1" customWidth="1"/>
    <col min="4865" max="4865" width="4" style="44" bestFit="1" customWidth="1"/>
    <col min="4866" max="4866" width="3.28515625" style="44" customWidth="1"/>
    <col min="4867" max="4867" width="3.140625" style="44" customWidth="1"/>
    <col min="4868" max="4868" width="4.28515625" style="44" customWidth="1"/>
    <col min="4869" max="4869" width="4.85546875" style="44" customWidth="1"/>
    <col min="4870" max="4870" width="3.140625" style="44" customWidth="1"/>
    <col min="4871" max="4871" width="4.42578125" style="44" customWidth="1"/>
    <col min="4872" max="4872" width="5.140625" style="44" customWidth="1"/>
    <col min="4873" max="4873" width="4.28515625" style="44" customWidth="1"/>
    <col min="4874" max="4874" width="4.140625" style="44" customWidth="1"/>
    <col min="4875" max="4875" width="5" style="44" customWidth="1"/>
    <col min="4876" max="4876" width="4.28515625" style="44" customWidth="1"/>
    <col min="4877" max="5111" width="9.140625" style="44"/>
    <col min="5112" max="5112" width="4.140625" style="44" customWidth="1"/>
    <col min="5113" max="5113" width="5" style="44" customWidth="1"/>
    <col min="5114" max="5114" width="45.7109375" style="44" customWidth="1"/>
    <col min="5115" max="5115" width="4.28515625" style="44" customWidth="1"/>
    <col min="5116" max="5116" width="4.85546875" style="44" customWidth="1"/>
    <col min="5117" max="5117" width="3.85546875" style="44" customWidth="1"/>
    <col min="5118" max="5118" width="4.28515625" style="44" customWidth="1"/>
    <col min="5119" max="5119" width="3.85546875" style="44" customWidth="1"/>
    <col min="5120" max="5120" width="5" style="44" bestFit="1" customWidth="1"/>
    <col min="5121" max="5121" width="4" style="44" bestFit="1" customWidth="1"/>
    <col min="5122" max="5122" width="3.28515625" style="44" customWidth="1"/>
    <col min="5123" max="5123" width="3.140625" style="44" customWidth="1"/>
    <col min="5124" max="5124" width="4.28515625" style="44" customWidth="1"/>
    <col min="5125" max="5125" width="4.85546875" style="44" customWidth="1"/>
    <col min="5126" max="5126" width="3.140625" style="44" customWidth="1"/>
    <col min="5127" max="5127" width="4.42578125" style="44" customWidth="1"/>
    <col min="5128" max="5128" width="5.140625" style="44" customWidth="1"/>
    <col min="5129" max="5129" width="4.28515625" style="44" customWidth="1"/>
    <col min="5130" max="5130" width="4.140625" style="44" customWidth="1"/>
    <col min="5131" max="5131" width="5" style="44" customWidth="1"/>
    <col min="5132" max="5132" width="4.28515625" style="44" customWidth="1"/>
    <col min="5133" max="5367" width="9.140625" style="44"/>
    <col min="5368" max="5368" width="4.140625" style="44" customWidth="1"/>
    <col min="5369" max="5369" width="5" style="44" customWidth="1"/>
    <col min="5370" max="5370" width="45.7109375" style="44" customWidth="1"/>
    <col min="5371" max="5371" width="4.28515625" style="44" customWidth="1"/>
    <col min="5372" max="5372" width="4.85546875" style="44" customWidth="1"/>
    <col min="5373" max="5373" width="3.85546875" style="44" customWidth="1"/>
    <col min="5374" max="5374" width="4.28515625" style="44" customWidth="1"/>
    <col min="5375" max="5375" width="3.85546875" style="44" customWidth="1"/>
    <col min="5376" max="5376" width="5" style="44" bestFit="1" customWidth="1"/>
    <col min="5377" max="5377" width="4" style="44" bestFit="1" customWidth="1"/>
    <col min="5378" max="5378" width="3.28515625" style="44" customWidth="1"/>
    <col min="5379" max="5379" width="3.140625" style="44" customWidth="1"/>
    <col min="5380" max="5380" width="4.28515625" style="44" customWidth="1"/>
    <col min="5381" max="5381" width="4.85546875" style="44" customWidth="1"/>
    <col min="5382" max="5382" width="3.140625" style="44" customWidth="1"/>
    <col min="5383" max="5383" width="4.42578125" style="44" customWidth="1"/>
    <col min="5384" max="5384" width="5.140625" style="44" customWidth="1"/>
    <col min="5385" max="5385" width="4.28515625" style="44" customWidth="1"/>
    <col min="5386" max="5386" width="4.140625" style="44" customWidth="1"/>
    <col min="5387" max="5387" width="5" style="44" customWidth="1"/>
    <col min="5388" max="5388" width="4.28515625" style="44" customWidth="1"/>
    <col min="5389" max="5623" width="9.140625" style="44"/>
    <col min="5624" max="5624" width="4.140625" style="44" customWidth="1"/>
    <col min="5625" max="5625" width="5" style="44" customWidth="1"/>
    <col min="5626" max="5626" width="45.7109375" style="44" customWidth="1"/>
    <col min="5627" max="5627" width="4.28515625" style="44" customWidth="1"/>
    <col min="5628" max="5628" width="4.85546875" style="44" customWidth="1"/>
    <col min="5629" max="5629" width="3.85546875" style="44" customWidth="1"/>
    <col min="5630" max="5630" width="4.28515625" style="44" customWidth="1"/>
    <col min="5631" max="5631" width="3.85546875" style="44" customWidth="1"/>
    <col min="5632" max="5632" width="5" style="44" bestFit="1" customWidth="1"/>
    <col min="5633" max="5633" width="4" style="44" bestFit="1" customWidth="1"/>
    <col min="5634" max="5634" width="3.28515625" style="44" customWidth="1"/>
    <col min="5635" max="5635" width="3.140625" style="44" customWidth="1"/>
    <col min="5636" max="5636" width="4.28515625" style="44" customWidth="1"/>
    <col min="5637" max="5637" width="4.85546875" style="44" customWidth="1"/>
    <col min="5638" max="5638" width="3.140625" style="44" customWidth="1"/>
    <col min="5639" max="5639" width="4.42578125" style="44" customWidth="1"/>
    <col min="5640" max="5640" width="5.140625" style="44" customWidth="1"/>
    <col min="5641" max="5641" width="4.28515625" style="44" customWidth="1"/>
    <col min="5642" max="5642" width="4.140625" style="44" customWidth="1"/>
    <col min="5643" max="5643" width="5" style="44" customWidth="1"/>
    <col min="5644" max="5644" width="4.28515625" style="44" customWidth="1"/>
    <col min="5645" max="5879" width="9.140625" style="44"/>
    <col min="5880" max="5880" width="4.140625" style="44" customWidth="1"/>
    <col min="5881" max="5881" width="5" style="44" customWidth="1"/>
    <col min="5882" max="5882" width="45.7109375" style="44" customWidth="1"/>
    <col min="5883" max="5883" width="4.28515625" style="44" customWidth="1"/>
    <col min="5884" max="5884" width="4.85546875" style="44" customWidth="1"/>
    <col min="5885" max="5885" width="3.85546875" style="44" customWidth="1"/>
    <col min="5886" max="5886" width="4.28515625" style="44" customWidth="1"/>
    <col min="5887" max="5887" width="3.85546875" style="44" customWidth="1"/>
    <col min="5888" max="5888" width="5" style="44" bestFit="1" customWidth="1"/>
    <col min="5889" max="5889" width="4" style="44" bestFit="1" customWidth="1"/>
    <col min="5890" max="5890" width="3.28515625" style="44" customWidth="1"/>
    <col min="5891" max="5891" width="3.140625" style="44" customWidth="1"/>
    <col min="5892" max="5892" width="4.28515625" style="44" customWidth="1"/>
    <col min="5893" max="5893" width="4.85546875" style="44" customWidth="1"/>
    <col min="5894" max="5894" width="3.140625" style="44" customWidth="1"/>
    <col min="5895" max="5895" width="4.42578125" style="44" customWidth="1"/>
    <col min="5896" max="5896" width="5.140625" style="44" customWidth="1"/>
    <col min="5897" max="5897" width="4.28515625" style="44" customWidth="1"/>
    <col min="5898" max="5898" width="4.140625" style="44" customWidth="1"/>
    <col min="5899" max="5899" width="5" style="44" customWidth="1"/>
    <col min="5900" max="5900" width="4.28515625" style="44" customWidth="1"/>
    <col min="5901" max="6135" width="9.140625" style="44"/>
    <col min="6136" max="6136" width="4.140625" style="44" customWidth="1"/>
    <col min="6137" max="6137" width="5" style="44" customWidth="1"/>
    <col min="6138" max="6138" width="45.7109375" style="44" customWidth="1"/>
    <col min="6139" max="6139" width="4.28515625" style="44" customWidth="1"/>
    <col min="6140" max="6140" width="4.85546875" style="44" customWidth="1"/>
    <col min="6141" max="6141" width="3.85546875" style="44" customWidth="1"/>
    <col min="6142" max="6142" width="4.28515625" style="44" customWidth="1"/>
    <col min="6143" max="6143" width="3.85546875" style="44" customWidth="1"/>
    <col min="6144" max="6144" width="5" style="44" bestFit="1" customWidth="1"/>
    <col min="6145" max="6145" width="4" style="44" bestFit="1" customWidth="1"/>
    <col min="6146" max="6146" width="3.28515625" style="44" customWidth="1"/>
    <col min="6147" max="6147" width="3.140625" style="44" customWidth="1"/>
    <col min="6148" max="6148" width="4.28515625" style="44" customWidth="1"/>
    <col min="6149" max="6149" width="4.85546875" style="44" customWidth="1"/>
    <col min="6150" max="6150" width="3.140625" style="44" customWidth="1"/>
    <col min="6151" max="6151" width="4.42578125" style="44" customWidth="1"/>
    <col min="6152" max="6152" width="5.140625" style="44" customWidth="1"/>
    <col min="6153" max="6153" width="4.28515625" style="44" customWidth="1"/>
    <col min="6154" max="6154" width="4.140625" style="44" customWidth="1"/>
    <col min="6155" max="6155" width="5" style="44" customWidth="1"/>
    <col min="6156" max="6156" width="4.28515625" style="44" customWidth="1"/>
    <col min="6157" max="6391" width="9.140625" style="44"/>
    <col min="6392" max="6392" width="4.140625" style="44" customWidth="1"/>
    <col min="6393" max="6393" width="5" style="44" customWidth="1"/>
    <col min="6394" max="6394" width="45.7109375" style="44" customWidth="1"/>
    <col min="6395" max="6395" width="4.28515625" style="44" customWidth="1"/>
    <col min="6396" max="6396" width="4.85546875" style="44" customWidth="1"/>
    <col min="6397" max="6397" width="3.85546875" style="44" customWidth="1"/>
    <col min="6398" max="6398" width="4.28515625" style="44" customWidth="1"/>
    <col min="6399" max="6399" width="3.85546875" style="44" customWidth="1"/>
    <col min="6400" max="6400" width="5" style="44" bestFit="1" customWidth="1"/>
    <col min="6401" max="6401" width="4" style="44" bestFit="1" customWidth="1"/>
    <col min="6402" max="6402" width="3.28515625" style="44" customWidth="1"/>
    <col min="6403" max="6403" width="3.140625" style="44" customWidth="1"/>
    <col min="6404" max="6404" width="4.28515625" style="44" customWidth="1"/>
    <col min="6405" max="6405" width="4.85546875" style="44" customWidth="1"/>
    <col min="6406" max="6406" width="3.140625" style="44" customWidth="1"/>
    <col min="6407" max="6407" width="4.42578125" style="44" customWidth="1"/>
    <col min="6408" max="6408" width="5.140625" style="44" customWidth="1"/>
    <col min="6409" max="6409" width="4.28515625" style="44" customWidth="1"/>
    <col min="6410" max="6410" width="4.140625" style="44" customWidth="1"/>
    <col min="6411" max="6411" width="5" style="44" customWidth="1"/>
    <col min="6412" max="6412" width="4.28515625" style="44" customWidth="1"/>
    <col min="6413" max="6647" width="9.140625" style="44"/>
    <col min="6648" max="6648" width="4.140625" style="44" customWidth="1"/>
    <col min="6649" max="6649" width="5" style="44" customWidth="1"/>
    <col min="6650" max="6650" width="45.7109375" style="44" customWidth="1"/>
    <col min="6651" max="6651" width="4.28515625" style="44" customWidth="1"/>
    <col min="6652" max="6652" width="4.85546875" style="44" customWidth="1"/>
    <col min="6653" max="6653" width="3.85546875" style="44" customWidth="1"/>
    <col min="6654" max="6654" width="4.28515625" style="44" customWidth="1"/>
    <col min="6655" max="6655" width="3.85546875" style="44" customWidth="1"/>
    <col min="6656" max="6656" width="5" style="44" bestFit="1" customWidth="1"/>
    <col min="6657" max="6657" width="4" style="44" bestFit="1" customWidth="1"/>
    <col min="6658" max="6658" width="3.28515625" style="44" customWidth="1"/>
    <col min="6659" max="6659" width="3.140625" style="44" customWidth="1"/>
    <col min="6660" max="6660" width="4.28515625" style="44" customWidth="1"/>
    <col min="6661" max="6661" width="4.85546875" style="44" customWidth="1"/>
    <col min="6662" max="6662" width="3.140625" style="44" customWidth="1"/>
    <col min="6663" max="6663" width="4.42578125" style="44" customWidth="1"/>
    <col min="6664" max="6664" width="5.140625" style="44" customWidth="1"/>
    <col min="6665" max="6665" width="4.28515625" style="44" customWidth="1"/>
    <col min="6666" max="6666" width="4.140625" style="44" customWidth="1"/>
    <col min="6667" max="6667" width="5" style="44" customWidth="1"/>
    <col min="6668" max="6668" width="4.28515625" style="44" customWidth="1"/>
    <col min="6669" max="6903" width="9.140625" style="44"/>
    <col min="6904" max="6904" width="4.140625" style="44" customWidth="1"/>
    <col min="6905" max="6905" width="5" style="44" customWidth="1"/>
    <col min="6906" max="6906" width="45.7109375" style="44" customWidth="1"/>
    <col min="6907" max="6907" width="4.28515625" style="44" customWidth="1"/>
    <col min="6908" max="6908" width="4.85546875" style="44" customWidth="1"/>
    <col min="6909" max="6909" width="3.85546875" style="44" customWidth="1"/>
    <col min="6910" max="6910" width="4.28515625" style="44" customWidth="1"/>
    <col min="6911" max="6911" width="3.85546875" style="44" customWidth="1"/>
    <col min="6912" max="6912" width="5" style="44" bestFit="1" customWidth="1"/>
    <col min="6913" max="6913" width="4" style="44" bestFit="1" customWidth="1"/>
    <col min="6914" max="6914" width="3.28515625" style="44" customWidth="1"/>
    <col min="6915" max="6915" width="3.140625" style="44" customWidth="1"/>
    <col min="6916" max="6916" width="4.28515625" style="44" customWidth="1"/>
    <col min="6917" max="6917" width="4.85546875" style="44" customWidth="1"/>
    <col min="6918" max="6918" width="3.140625" style="44" customWidth="1"/>
    <col min="6919" max="6919" width="4.42578125" style="44" customWidth="1"/>
    <col min="6920" max="6920" width="5.140625" style="44" customWidth="1"/>
    <col min="6921" max="6921" width="4.28515625" style="44" customWidth="1"/>
    <col min="6922" max="6922" width="4.140625" style="44" customWidth="1"/>
    <col min="6923" max="6923" width="5" style="44" customWidth="1"/>
    <col min="6924" max="6924" width="4.28515625" style="44" customWidth="1"/>
    <col min="6925" max="7159" width="9.140625" style="44"/>
    <col min="7160" max="7160" width="4.140625" style="44" customWidth="1"/>
    <col min="7161" max="7161" width="5" style="44" customWidth="1"/>
    <col min="7162" max="7162" width="45.7109375" style="44" customWidth="1"/>
    <col min="7163" max="7163" width="4.28515625" style="44" customWidth="1"/>
    <col min="7164" max="7164" width="4.85546875" style="44" customWidth="1"/>
    <col min="7165" max="7165" width="3.85546875" style="44" customWidth="1"/>
    <col min="7166" max="7166" width="4.28515625" style="44" customWidth="1"/>
    <col min="7167" max="7167" width="3.85546875" style="44" customWidth="1"/>
    <col min="7168" max="7168" width="5" style="44" bestFit="1" customWidth="1"/>
    <col min="7169" max="7169" width="4" style="44" bestFit="1" customWidth="1"/>
    <col min="7170" max="7170" width="3.28515625" style="44" customWidth="1"/>
    <col min="7171" max="7171" width="3.140625" style="44" customWidth="1"/>
    <col min="7172" max="7172" width="4.28515625" style="44" customWidth="1"/>
    <col min="7173" max="7173" width="4.85546875" style="44" customWidth="1"/>
    <col min="7174" max="7174" width="3.140625" style="44" customWidth="1"/>
    <col min="7175" max="7175" width="4.42578125" style="44" customWidth="1"/>
    <col min="7176" max="7176" width="5.140625" style="44" customWidth="1"/>
    <col min="7177" max="7177" width="4.28515625" style="44" customWidth="1"/>
    <col min="7178" max="7178" width="4.140625" style="44" customWidth="1"/>
    <col min="7179" max="7179" width="5" style="44" customWidth="1"/>
    <col min="7180" max="7180" width="4.28515625" style="44" customWidth="1"/>
    <col min="7181" max="7415" width="9.140625" style="44"/>
    <col min="7416" max="7416" width="4.140625" style="44" customWidth="1"/>
    <col min="7417" max="7417" width="5" style="44" customWidth="1"/>
    <col min="7418" max="7418" width="45.7109375" style="44" customWidth="1"/>
    <col min="7419" max="7419" width="4.28515625" style="44" customWidth="1"/>
    <col min="7420" max="7420" width="4.85546875" style="44" customWidth="1"/>
    <col min="7421" max="7421" width="3.85546875" style="44" customWidth="1"/>
    <col min="7422" max="7422" width="4.28515625" style="44" customWidth="1"/>
    <col min="7423" max="7423" width="3.85546875" style="44" customWidth="1"/>
    <col min="7424" max="7424" width="5" style="44" bestFit="1" customWidth="1"/>
    <col min="7425" max="7425" width="4" style="44" bestFit="1" customWidth="1"/>
    <col min="7426" max="7426" width="3.28515625" style="44" customWidth="1"/>
    <col min="7427" max="7427" width="3.140625" style="44" customWidth="1"/>
    <col min="7428" max="7428" width="4.28515625" style="44" customWidth="1"/>
    <col min="7429" max="7429" width="4.85546875" style="44" customWidth="1"/>
    <col min="7430" max="7430" width="3.140625" style="44" customWidth="1"/>
    <col min="7431" max="7431" width="4.42578125" style="44" customWidth="1"/>
    <col min="7432" max="7432" width="5.140625" style="44" customWidth="1"/>
    <col min="7433" max="7433" width="4.28515625" style="44" customWidth="1"/>
    <col min="7434" max="7434" width="4.140625" style="44" customWidth="1"/>
    <col min="7435" max="7435" width="5" style="44" customWidth="1"/>
    <col min="7436" max="7436" width="4.28515625" style="44" customWidth="1"/>
    <col min="7437" max="7671" width="9.140625" style="44"/>
    <col min="7672" max="7672" width="4.140625" style="44" customWidth="1"/>
    <col min="7673" max="7673" width="5" style="44" customWidth="1"/>
    <col min="7674" max="7674" width="45.7109375" style="44" customWidth="1"/>
    <col min="7675" max="7675" width="4.28515625" style="44" customWidth="1"/>
    <col min="7676" max="7676" width="4.85546875" style="44" customWidth="1"/>
    <col min="7677" max="7677" width="3.85546875" style="44" customWidth="1"/>
    <col min="7678" max="7678" width="4.28515625" style="44" customWidth="1"/>
    <col min="7679" max="7679" width="3.85546875" style="44" customWidth="1"/>
    <col min="7680" max="7680" width="5" style="44" bestFit="1" customWidth="1"/>
    <col min="7681" max="7681" width="4" style="44" bestFit="1" customWidth="1"/>
    <col min="7682" max="7682" width="3.28515625" style="44" customWidth="1"/>
    <col min="7683" max="7683" width="3.140625" style="44" customWidth="1"/>
    <col min="7684" max="7684" width="4.28515625" style="44" customWidth="1"/>
    <col min="7685" max="7685" width="4.85546875" style="44" customWidth="1"/>
    <col min="7686" max="7686" width="3.140625" style="44" customWidth="1"/>
    <col min="7687" max="7687" width="4.42578125" style="44" customWidth="1"/>
    <col min="7688" max="7688" width="5.140625" style="44" customWidth="1"/>
    <col min="7689" max="7689" width="4.28515625" style="44" customWidth="1"/>
    <col min="7690" max="7690" width="4.140625" style="44" customWidth="1"/>
    <col min="7691" max="7691" width="5" style="44" customWidth="1"/>
    <col min="7692" max="7692" width="4.28515625" style="44" customWidth="1"/>
    <col min="7693" max="7927" width="9.140625" style="44"/>
    <col min="7928" max="7928" width="4.140625" style="44" customWidth="1"/>
    <col min="7929" max="7929" width="5" style="44" customWidth="1"/>
    <col min="7930" max="7930" width="45.7109375" style="44" customWidth="1"/>
    <col min="7931" max="7931" width="4.28515625" style="44" customWidth="1"/>
    <col min="7932" max="7932" width="4.85546875" style="44" customWidth="1"/>
    <col min="7933" max="7933" width="3.85546875" style="44" customWidth="1"/>
    <col min="7934" max="7934" width="4.28515625" style="44" customWidth="1"/>
    <col min="7935" max="7935" width="3.85546875" style="44" customWidth="1"/>
    <col min="7936" max="7936" width="5" style="44" bestFit="1" customWidth="1"/>
    <col min="7937" max="7937" width="4" style="44" bestFit="1" customWidth="1"/>
    <col min="7938" max="7938" width="3.28515625" style="44" customWidth="1"/>
    <col min="7939" max="7939" width="3.140625" style="44" customWidth="1"/>
    <col min="7940" max="7940" width="4.28515625" style="44" customWidth="1"/>
    <col min="7941" max="7941" width="4.85546875" style="44" customWidth="1"/>
    <col min="7942" max="7942" width="3.140625" style="44" customWidth="1"/>
    <col min="7943" max="7943" width="4.42578125" style="44" customWidth="1"/>
    <col min="7944" max="7944" width="5.140625" style="44" customWidth="1"/>
    <col min="7945" max="7945" width="4.28515625" style="44" customWidth="1"/>
    <col min="7946" max="7946" width="4.140625" style="44" customWidth="1"/>
    <col min="7947" max="7947" width="5" style="44" customWidth="1"/>
    <col min="7948" max="7948" width="4.28515625" style="44" customWidth="1"/>
    <col min="7949" max="8183" width="9.140625" style="44"/>
    <col min="8184" max="8184" width="4.140625" style="44" customWidth="1"/>
    <col min="8185" max="8185" width="5" style="44" customWidth="1"/>
    <col min="8186" max="8186" width="45.7109375" style="44" customWidth="1"/>
    <col min="8187" max="8187" width="4.28515625" style="44" customWidth="1"/>
    <col min="8188" max="8188" width="4.85546875" style="44" customWidth="1"/>
    <col min="8189" max="8189" width="3.85546875" style="44" customWidth="1"/>
    <col min="8190" max="8190" width="4.28515625" style="44" customWidth="1"/>
    <col min="8191" max="8191" width="3.85546875" style="44" customWidth="1"/>
    <col min="8192" max="8192" width="5" style="44" bestFit="1" customWidth="1"/>
    <col min="8193" max="8193" width="4" style="44" bestFit="1" customWidth="1"/>
    <col min="8194" max="8194" width="3.28515625" style="44" customWidth="1"/>
    <col min="8195" max="8195" width="3.140625" style="44" customWidth="1"/>
    <col min="8196" max="8196" width="4.28515625" style="44" customWidth="1"/>
    <col min="8197" max="8197" width="4.85546875" style="44" customWidth="1"/>
    <col min="8198" max="8198" width="3.140625" style="44" customWidth="1"/>
    <col min="8199" max="8199" width="4.42578125" style="44" customWidth="1"/>
    <col min="8200" max="8200" width="5.140625" style="44" customWidth="1"/>
    <col min="8201" max="8201" width="4.28515625" style="44" customWidth="1"/>
    <col min="8202" max="8202" width="4.140625" style="44" customWidth="1"/>
    <col min="8203" max="8203" width="5" style="44" customWidth="1"/>
    <col min="8204" max="8204" width="4.28515625" style="44" customWidth="1"/>
    <col min="8205" max="8439" width="9.140625" style="44"/>
    <col min="8440" max="8440" width="4.140625" style="44" customWidth="1"/>
    <col min="8441" max="8441" width="5" style="44" customWidth="1"/>
    <col min="8442" max="8442" width="45.7109375" style="44" customWidth="1"/>
    <col min="8443" max="8443" width="4.28515625" style="44" customWidth="1"/>
    <col min="8444" max="8444" width="4.85546875" style="44" customWidth="1"/>
    <col min="8445" max="8445" width="3.85546875" style="44" customWidth="1"/>
    <col min="8446" max="8446" width="4.28515625" style="44" customWidth="1"/>
    <col min="8447" max="8447" width="3.85546875" style="44" customWidth="1"/>
    <col min="8448" max="8448" width="5" style="44" bestFit="1" customWidth="1"/>
    <col min="8449" max="8449" width="4" style="44" bestFit="1" customWidth="1"/>
    <col min="8450" max="8450" width="3.28515625" style="44" customWidth="1"/>
    <col min="8451" max="8451" width="3.140625" style="44" customWidth="1"/>
    <col min="8452" max="8452" width="4.28515625" style="44" customWidth="1"/>
    <col min="8453" max="8453" width="4.85546875" style="44" customWidth="1"/>
    <col min="8454" max="8454" width="3.140625" style="44" customWidth="1"/>
    <col min="8455" max="8455" width="4.42578125" style="44" customWidth="1"/>
    <col min="8456" max="8456" width="5.140625" style="44" customWidth="1"/>
    <col min="8457" max="8457" width="4.28515625" style="44" customWidth="1"/>
    <col min="8458" max="8458" width="4.140625" style="44" customWidth="1"/>
    <col min="8459" max="8459" width="5" style="44" customWidth="1"/>
    <col min="8460" max="8460" width="4.28515625" style="44" customWidth="1"/>
    <col min="8461" max="8695" width="9.140625" style="44"/>
    <col min="8696" max="8696" width="4.140625" style="44" customWidth="1"/>
    <col min="8697" max="8697" width="5" style="44" customWidth="1"/>
    <col min="8698" max="8698" width="45.7109375" style="44" customWidth="1"/>
    <col min="8699" max="8699" width="4.28515625" style="44" customWidth="1"/>
    <col min="8700" max="8700" width="4.85546875" style="44" customWidth="1"/>
    <col min="8701" max="8701" width="3.85546875" style="44" customWidth="1"/>
    <col min="8702" max="8702" width="4.28515625" style="44" customWidth="1"/>
    <col min="8703" max="8703" width="3.85546875" style="44" customWidth="1"/>
    <col min="8704" max="8704" width="5" style="44" bestFit="1" customWidth="1"/>
    <col min="8705" max="8705" width="4" style="44" bestFit="1" customWidth="1"/>
    <col min="8706" max="8706" width="3.28515625" style="44" customWidth="1"/>
    <col min="8707" max="8707" width="3.140625" style="44" customWidth="1"/>
    <col min="8708" max="8708" width="4.28515625" style="44" customWidth="1"/>
    <col min="8709" max="8709" width="4.85546875" style="44" customWidth="1"/>
    <col min="8710" max="8710" width="3.140625" style="44" customWidth="1"/>
    <col min="8711" max="8711" width="4.42578125" style="44" customWidth="1"/>
    <col min="8712" max="8712" width="5.140625" style="44" customWidth="1"/>
    <col min="8713" max="8713" width="4.28515625" style="44" customWidth="1"/>
    <col min="8714" max="8714" width="4.140625" style="44" customWidth="1"/>
    <col min="8715" max="8715" width="5" style="44" customWidth="1"/>
    <col min="8716" max="8716" width="4.28515625" style="44" customWidth="1"/>
    <col min="8717" max="8951" width="9.140625" style="44"/>
    <col min="8952" max="8952" width="4.140625" style="44" customWidth="1"/>
    <col min="8953" max="8953" width="5" style="44" customWidth="1"/>
    <col min="8954" max="8954" width="45.7109375" style="44" customWidth="1"/>
    <col min="8955" max="8955" width="4.28515625" style="44" customWidth="1"/>
    <col min="8956" max="8956" width="4.85546875" style="44" customWidth="1"/>
    <col min="8957" max="8957" width="3.85546875" style="44" customWidth="1"/>
    <col min="8958" max="8958" width="4.28515625" style="44" customWidth="1"/>
    <col min="8959" max="8959" width="3.85546875" style="44" customWidth="1"/>
    <col min="8960" max="8960" width="5" style="44" bestFit="1" customWidth="1"/>
    <col min="8961" max="8961" width="4" style="44" bestFit="1" customWidth="1"/>
    <col min="8962" max="8962" width="3.28515625" style="44" customWidth="1"/>
    <col min="8963" max="8963" width="3.140625" style="44" customWidth="1"/>
    <col min="8964" max="8964" width="4.28515625" style="44" customWidth="1"/>
    <col min="8965" max="8965" width="4.85546875" style="44" customWidth="1"/>
    <col min="8966" max="8966" width="3.140625" style="44" customWidth="1"/>
    <col min="8967" max="8967" width="4.42578125" style="44" customWidth="1"/>
    <col min="8968" max="8968" width="5.140625" style="44" customWidth="1"/>
    <col min="8969" max="8969" width="4.28515625" style="44" customWidth="1"/>
    <col min="8970" max="8970" width="4.140625" style="44" customWidth="1"/>
    <col min="8971" max="8971" width="5" style="44" customWidth="1"/>
    <col min="8972" max="8972" width="4.28515625" style="44" customWidth="1"/>
    <col min="8973" max="9207" width="9.140625" style="44"/>
    <col min="9208" max="9208" width="4.140625" style="44" customWidth="1"/>
    <col min="9209" max="9209" width="5" style="44" customWidth="1"/>
    <col min="9210" max="9210" width="45.7109375" style="44" customWidth="1"/>
    <col min="9211" max="9211" width="4.28515625" style="44" customWidth="1"/>
    <col min="9212" max="9212" width="4.85546875" style="44" customWidth="1"/>
    <col min="9213" max="9213" width="3.85546875" style="44" customWidth="1"/>
    <col min="9214" max="9214" width="4.28515625" style="44" customWidth="1"/>
    <col min="9215" max="9215" width="3.85546875" style="44" customWidth="1"/>
    <col min="9216" max="9216" width="5" style="44" bestFit="1" customWidth="1"/>
    <col min="9217" max="9217" width="4" style="44" bestFit="1" customWidth="1"/>
    <col min="9218" max="9218" width="3.28515625" style="44" customWidth="1"/>
    <col min="9219" max="9219" width="3.140625" style="44" customWidth="1"/>
    <col min="9220" max="9220" width="4.28515625" style="44" customWidth="1"/>
    <col min="9221" max="9221" width="4.85546875" style="44" customWidth="1"/>
    <col min="9222" max="9222" width="3.140625" style="44" customWidth="1"/>
    <col min="9223" max="9223" width="4.42578125" style="44" customWidth="1"/>
    <col min="9224" max="9224" width="5.140625" style="44" customWidth="1"/>
    <col min="9225" max="9225" width="4.28515625" style="44" customWidth="1"/>
    <col min="9226" max="9226" width="4.140625" style="44" customWidth="1"/>
    <col min="9227" max="9227" width="5" style="44" customWidth="1"/>
    <col min="9228" max="9228" width="4.28515625" style="44" customWidth="1"/>
    <col min="9229" max="9463" width="9.140625" style="44"/>
    <col min="9464" max="9464" width="4.140625" style="44" customWidth="1"/>
    <col min="9465" max="9465" width="5" style="44" customWidth="1"/>
    <col min="9466" max="9466" width="45.7109375" style="44" customWidth="1"/>
    <col min="9467" max="9467" width="4.28515625" style="44" customWidth="1"/>
    <col min="9468" max="9468" width="4.85546875" style="44" customWidth="1"/>
    <col min="9469" max="9469" width="3.85546875" style="44" customWidth="1"/>
    <col min="9470" max="9470" width="4.28515625" style="44" customWidth="1"/>
    <col min="9471" max="9471" width="3.85546875" style="44" customWidth="1"/>
    <col min="9472" max="9472" width="5" style="44" bestFit="1" customWidth="1"/>
    <col min="9473" max="9473" width="4" style="44" bestFit="1" customWidth="1"/>
    <col min="9474" max="9474" width="3.28515625" style="44" customWidth="1"/>
    <col min="9475" max="9475" width="3.140625" style="44" customWidth="1"/>
    <col min="9476" max="9476" width="4.28515625" style="44" customWidth="1"/>
    <col min="9477" max="9477" width="4.85546875" style="44" customWidth="1"/>
    <col min="9478" max="9478" width="3.140625" style="44" customWidth="1"/>
    <col min="9479" max="9479" width="4.42578125" style="44" customWidth="1"/>
    <col min="9480" max="9480" width="5.140625" style="44" customWidth="1"/>
    <col min="9481" max="9481" width="4.28515625" style="44" customWidth="1"/>
    <col min="9482" max="9482" width="4.140625" style="44" customWidth="1"/>
    <col min="9483" max="9483" width="5" style="44" customWidth="1"/>
    <col min="9484" max="9484" width="4.28515625" style="44" customWidth="1"/>
    <col min="9485" max="9719" width="9.140625" style="44"/>
    <col min="9720" max="9720" width="4.140625" style="44" customWidth="1"/>
    <col min="9721" max="9721" width="5" style="44" customWidth="1"/>
    <col min="9722" max="9722" width="45.7109375" style="44" customWidth="1"/>
    <col min="9723" max="9723" width="4.28515625" style="44" customWidth="1"/>
    <col min="9724" max="9724" width="4.85546875" style="44" customWidth="1"/>
    <col min="9725" max="9725" width="3.85546875" style="44" customWidth="1"/>
    <col min="9726" max="9726" width="4.28515625" style="44" customWidth="1"/>
    <col min="9727" max="9727" width="3.85546875" style="44" customWidth="1"/>
    <col min="9728" max="9728" width="5" style="44" bestFit="1" customWidth="1"/>
    <col min="9729" max="9729" width="4" style="44" bestFit="1" customWidth="1"/>
    <col min="9730" max="9730" width="3.28515625" style="44" customWidth="1"/>
    <col min="9731" max="9731" width="3.140625" style="44" customWidth="1"/>
    <col min="9732" max="9732" width="4.28515625" style="44" customWidth="1"/>
    <col min="9733" max="9733" width="4.85546875" style="44" customWidth="1"/>
    <col min="9734" max="9734" width="3.140625" style="44" customWidth="1"/>
    <col min="9735" max="9735" width="4.42578125" style="44" customWidth="1"/>
    <col min="9736" max="9736" width="5.140625" style="44" customWidth="1"/>
    <col min="9737" max="9737" width="4.28515625" style="44" customWidth="1"/>
    <col min="9738" max="9738" width="4.140625" style="44" customWidth="1"/>
    <col min="9739" max="9739" width="5" style="44" customWidth="1"/>
    <col min="9740" max="9740" width="4.28515625" style="44" customWidth="1"/>
    <col min="9741" max="9975" width="9.140625" style="44"/>
    <col min="9976" max="9976" width="4.140625" style="44" customWidth="1"/>
    <col min="9977" max="9977" width="5" style="44" customWidth="1"/>
    <col min="9978" max="9978" width="45.7109375" style="44" customWidth="1"/>
    <col min="9979" max="9979" width="4.28515625" style="44" customWidth="1"/>
    <col min="9980" max="9980" width="4.85546875" style="44" customWidth="1"/>
    <col min="9981" max="9981" width="3.85546875" style="44" customWidth="1"/>
    <col min="9982" max="9982" width="4.28515625" style="44" customWidth="1"/>
    <col min="9983" max="9983" width="3.85546875" style="44" customWidth="1"/>
    <col min="9984" max="9984" width="5" style="44" bestFit="1" customWidth="1"/>
    <col min="9985" max="9985" width="4" style="44" bestFit="1" customWidth="1"/>
    <col min="9986" max="9986" width="3.28515625" style="44" customWidth="1"/>
    <col min="9987" max="9987" width="3.140625" style="44" customWidth="1"/>
    <col min="9988" max="9988" width="4.28515625" style="44" customWidth="1"/>
    <col min="9989" max="9989" width="4.85546875" style="44" customWidth="1"/>
    <col min="9990" max="9990" width="3.140625" style="44" customWidth="1"/>
    <col min="9991" max="9991" width="4.42578125" style="44" customWidth="1"/>
    <col min="9992" max="9992" width="5.140625" style="44" customWidth="1"/>
    <col min="9993" max="9993" width="4.28515625" style="44" customWidth="1"/>
    <col min="9994" max="9994" width="4.140625" style="44" customWidth="1"/>
    <col min="9995" max="9995" width="5" style="44" customWidth="1"/>
    <col min="9996" max="9996" width="4.28515625" style="44" customWidth="1"/>
    <col min="9997" max="10231" width="9.140625" style="44"/>
    <col min="10232" max="10232" width="4.140625" style="44" customWidth="1"/>
    <col min="10233" max="10233" width="5" style="44" customWidth="1"/>
    <col min="10234" max="10234" width="45.7109375" style="44" customWidth="1"/>
    <col min="10235" max="10235" width="4.28515625" style="44" customWidth="1"/>
    <col min="10236" max="10236" width="4.85546875" style="44" customWidth="1"/>
    <col min="10237" max="10237" width="3.85546875" style="44" customWidth="1"/>
    <col min="10238" max="10238" width="4.28515625" style="44" customWidth="1"/>
    <col min="10239" max="10239" width="3.85546875" style="44" customWidth="1"/>
    <col min="10240" max="10240" width="5" style="44" bestFit="1" customWidth="1"/>
    <col min="10241" max="10241" width="4" style="44" bestFit="1" customWidth="1"/>
    <col min="10242" max="10242" width="3.28515625" style="44" customWidth="1"/>
    <col min="10243" max="10243" width="3.140625" style="44" customWidth="1"/>
    <col min="10244" max="10244" width="4.28515625" style="44" customWidth="1"/>
    <col min="10245" max="10245" width="4.85546875" style="44" customWidth="1"/>
    <col min="10246" max="10246" width="3.140625" style="44" customWidth="1"/>
    <col min="10247" max="10247" width="4.42578125" style="44" customWidth="1"/>
    <col min="10248" max="10248" width="5.140625" style="44" customWidth="1"/>
    <col min="10249" max="10249" width="4.28515625" style="44" customWidth="1"/>
    <col min="10250" max="10250" width="4.140625" style="44" customWidth="1"/>
    <col min="10251" max="10251" width="5" style="44" customWidth="1"/>
    <col min="10252" max="10252" width="4.28515625" style="44" customWidth="1"/>
    <col min="10253" max="10487" width="9.140625" style="44"/>
    <col min="10488" max="10488" width="4.140625" style="44" customWidth="1"/>
    <col min="10489" max="10489" width="5" style="44" customWidth="1"/>
    <col min="10490" max="10490" width="45.7109375" style="44" customWidth="1"/>
    <col min="10491" max="10491" width="4.28515625" style="44" customWidth="1"/>
    <col min="10492" max="10492" width="4.85546875" style="44" customWidth="1"/>
    <col min="10493" max="10493" width="3.85546875" style="44" customWidth="1"/>
    <col min="10494" max="10494" width="4.28515625" style="44" customWidth="1"/>
    <col min="10495" max="10495" width="3.85546875" style="44" customWidth="1"/>
    <col min="10496" max="10496" width="5" style="44" bestFit="1" customWidth="1"/>
    <col min="10497" max="10497" width="4" style="44" bestFit="1" customWidth="1"/>
    <col min="10498" max="10498" width="3.28515625" style="44" customWidth="1"/>
    <col min="10499" max="10499" width="3.140625" style="44" customWidth="1"/>
    <col min="10500" max="10500" width="4.28515625" style="44" customWidth="1"/>
    <col min="10501" max="10501" width="4.85546875" style="44" customWidth="1"/>
    <col min="10502" max="10502" width="3.140625" style="44" customWidth="1"/>
    <col min="10503" max="10503" width="4.42578125" style="44" customWidth="1"/>
    <col min="10504" max="10504" width="5.140625" style="44" customWidth="1"/>
    <col min="10505" max="10505" width="4.28515625" style="44" customWidth="1"/>
    <col min="10506" max="10506" width="4.140625" style="44" customWidth="1"/>
    <col min="10507" max="10507" width="5" style="44" customWidth="1"/>
    <col min="10508" max="10508" width="4.28515625" style="44" customWidth="1"/>
    <col min="10509" max="10743" width="9.140625" style="44"/>
    <col min="10744" max="10744" width="4.140625" style="44" customWidth="1"/>
    <col min="10745" max="10745" width="5" style="44" customWidth="1"/>
    <col min="10746" max="10746" width="45.7109375" style="44" customWidth="1"/>
    <col min="10747" max="10747" width="4.28515625" style="44" customWidth="1"/>
    <col min="10748" max="10748" width="4.85546875" style="44" customWidth="1"/>
    <col min="10749" max="10749" width="3.85546875" style="44" customWidth="1"/>
    <col min="10750" max="10750" width="4.28515625" style="44" customWidth="1"/>
    <col min="10751" max="10751" width="3.85546875" style="44" customWidth="1"/>
    <col min="10752" max="10752" width="5" style="44" bestFit="1" customWidth="1"/>
    <col min="10753" max="10753" width="4" style="44" bestFit="1" customWidth="1"/>
    <col min="10754" max="10754" width="3.28515625" style="44" customWidth="1"/>
    <col min="10755" max="10755" width="3.140625" style="44" customWidth="1"/>
    <col min="10756" max="10756" width="4.28515625" style="44" customWidth="1"/>
    <col min="10757" max="10757" width="4.85546875" style="44" customWidth="1"/>
    <col min="10758" max="10758" width="3.140625" style="44" customWidth="1"/>
    <col min="10759" max="10759" width="4.42578125" style="44" customWidth="1"/>
    <col min="10760" max="10760" width="5.140625" style="44" customWidth="1"/>
    <col min="10761" max="10761" width="4.28515625" style="44" customWidth="1"/>
    <col min="10762" max="10762" width="4.140625" style="44" customWidth="1"/>
    <col min="10763" max="10763" width="5" style="44" customWidth="1"/>
    <col min="10764" max="10764" width="4.28515625" style="44" customWidth="1"/>
    <col min="10765" max="10999" width="9.140625" style="44"/>
    <col min="11000" max="11000" width="4.140625" style="44" customWidth="1"/>
    <col min="11001" max="11001" width="5" style="44" customWidth="1"/>
    <col min="11002" max="11002" width="45.7109375" style="44" customWidth="1"/>
    <col min="11003" max="11003" width="4.28515625" style="44" customWidth="1"/>
    <col min="11004" max="11004" width="4.85546875" style="44" customWidth="1"/>
    <col min="11005" max="11005" width="3.85546875" style="44" customWidth="1"/>
    <col min="11006" max="11006" width="4.28515625" style="44" customWidth="1"/>
    <col min="11007" max="11007" width="3.85546875" style="44" customWidth="1"/>
    <col min="11008" max="11008" width="5" style="44" bestFit="1" customWidth="1"/>
    <col min="11009" max="11009" width="4" style="44" bestFit="1" customWidth="1"/>
    <col min="11010" max="11010" width="3.28515625" style="44" customWidth="1"/>
    <col min="11011" max="11011" width="3.140625" style="44" customWidth="1"/>
    <col min="11012" max="11012" width="4.28515625" style="44" customWidth="1"/>
    <col min="11013" max="11013" width="4.85546875" style="44" customWidth="1"/>
    <col min="11014" max="11014" width="3.140625" style="44" customWidth="1"/>
    <col min="11015" max="11015" width="4.42578125" style="44" customWidth="1"/>
    <col min="11016" max="11016" width="5.140625" style="44" customWidth="1"/>
    <col min="11017" max="11017" width="4.28515625" style="44" customWidth="1"/>
    <col min="11018" max="11018" width="4.140625" style="44" customWidth="1"/>
    <col min="11019" max="11019" width="5" style="44" customWidth="1"/>
    <col min="11020" max="11020" width="4.28515625" style="44" customWidth="1"/>
    <col min="11021" max="11255" width="9.140625" style="44"/>
    <col min="11256" max="11256" width="4.140625" style="44" customWidth="1"/>
    <col min="11257" max="11257" width="5" style="44" customWidth="1"/>
    <col min="11258" max="11258" width="45.7109375" style="44" customWidth="1"/>
    <col min="11259" max="11259" width="4.28515625" style="44" customWidth="1"/>
    <col min="11260" max="11260" width="4.85546875" style="44" customWidth="1"/>
    <col min="11261" max="11261" width="3.85546875" style="44" customWidth="1"/>
    <col min="11262" max="11262" width="4.28515625" style="44" customWidth="1"/>
    <col min="11263" max="11263" width="3.85546875" style="44" customWidth="1"/>
    <col min="11264" max="11264" width="5" style="44" bestFit="1" customWidth="1"/>
    <col min="11265" max="11265" width="4" style="44" bestFit="1" customWidth="1"/>
    <col min="11266" max="11266" width="3.28515625" style="44" customWidth="1"/>
    <col min="11267" max="11267" width="3.140625" style="44" customWidth="1"/>
    <col min="11268" max="11268" width="4.28515625" style="44" customWidth="1"/>
    <col min="11269" max="11269" width="4.85546875" style="44" customWidth="1"/>
    <col min="11270" max="11270" width="3.140625" style="44" customWidth="1"/>
    <col min="11271" max="11271" width="4.42578125" style="44" customWidth="1"/>
    <col min="11272" max="11272" width="5.140625" style="44" customWidth="1"/>
    <col min="11273" max="11273" width="4.28515625" style="44" customWidth="1"/>
    <col min="11274" max="11274" width="4.140625" style="44" customWidth="1"/>
    <col min="11275" max="11275" width="5" style="44" customWidth="1"/>
    <col min="11276" max="11276" width="4.28515625" style="44" customWidth="1"/>
    <col min="11277" max="11511" width="9.140625" style="44"/>
    <col min="11512" max="11512" width="4.140625" style="44" customWidth="1"/>
    <col min="11513" max="11513" width="5" style="44" customWidth="1"/>
    <col min="11514" max="11514" width="45.7109375" style="44" customWidth="1"/>
    <col min="11515" max="11515" width="4.28515625" style="44" customWidth="1"/>
    <col min="11516" max="11516" width="4.85546875" style="44" customWidth="1"/>
    <col min="11517" max="11517" width="3.85546875" style="44" customWidth="1"/>
    <col min="11518" max="11518" width="4.28515625" style="44" customWidth="1"/>
    <col min="11519" max="11519" width="3.85546875" style="44" customWidth="1"/>
    <col min="11520" max="11520" width="5" style="44" bestFit="1" customWidth="1"/>
    <col min="11521" max="11521" width="4" style="44" bestFit="1" customWidth="1"/>
    <col min="11522" max="11522" width="3.28515625" style="44" customWidth="1"/>
    <col min="11523" max="11523" width="3.140625" style="44" customWidth="1"/>
    <col min="11524" max="11524" width="4.28515625" style="44" customWidth="1"/>
    <col min="11525" max="11525" width="4.85546875" style="44" customWidth="1"/>
    <col min="11526" max="11526" width="3.140625" style="44" customWidth="1"/>
    <col min="11527" max="11527" width="4.42578125" style="44" customWidth="1"/>
    <col min="11528" max="11528" width="5.140625" style="44" customWidth="1"/>
    <col min="11529" max="11529" width="4.28515625" style="44" customWidth="1"/>
    <col min="11530" max="11530" width="4.140625" style="44" customWidth="1"/>
    <col min="11531" max="11531" width="5" style="44" customWidth="1"/>
    <col min="11532" max="11532" width="4.28515625" style="44" customWidth="1"/>
    <col min="11533" max="11767" width="9.140625" style="44"/>
    <col min="11768" max="11768" width="4.140625" style="44" customWidth="1"/>
    <col min="11769" max="11769" width="5" style="44" customWidth="1"/>
    <col min="11770" max="11770" width="45.7109375" style="44" customWidth="1"/>
    <col min="11771" max="11771" width="4.28515625" style="44" customWidth="1"/>
    <col min="11772" max="11772" width="4.85546875" style="44" customWidth="1"/>
    <col min="11773" max="11773" width="3.85546875" style="44" customWidth="1"/>
    <col min="11774" max="11774" width="4.28515625" style="44" customWidth="1"/>
    <col min="11775" max="11775" width="3.85546875" style="44" customWidth="1"/>
    <col min="11776" max="11776" width="5" style="44" bestFit="1" customWidth="1"/>
    <col min="11777" max="11777" width="4" style="44" bestFit="1" customWidth="1"/>
    <col min="11778" max="11778" width="3.28515625" style="44" customWidth="1"/>
    <col min="11779" max="11779" width="3.140625" style="44" customWidth="1"/>
    <col min="11780" max="11780" width="4.28515625" style="44" customWidth="1"/>
    <col min="11781" max="11781" width="4.85546875" style="44" customWidth="1"/>
    <col min="11782" max="11782" width="3.140625" style="44" customWidth="1"/>
    <col min="11783" max="11783" width="4.42578125" style="44" customWidth="1"/>
    <col min="11784" max="11784" width="5.140625" style="44" customWidth="1"/>
    <col min="11785" max="11785" width="4.28515625" style="44" customWidth="1"/>
    <col min="11786" max="11786" width="4.140625" style="44" customWidth="1"/>
    <col min="11787" max="11787" width="5" style="44" customWidth="1"/>
    <col min="11788" max="11788" width="4.28515625" style="44" customWidth="1"/>
    <col min="11789" max="12023" width="9.140625" style="44"/>
    <col min="12024" max="12024" width="4.140625" style="44" customWidth="1"/>
    <col min="12025" max="12025" width="5" style="44" customWidth="1"/>
    <col min="12026" max="12026" width="45.7109375" style="44" customWidth="1"/>
    <col min="12027" max="12027" width="4.28515625" style="44" customWidth="1"/>
    <col min="12028" max="12028" width="4.85546875" style="44" customWidth="1"/>
    <col min="12029" max="12029" width="3.85546875" style="44" customWidth="1"/>
    <col min="12030" max="12030" width="4.28515625" style="44" customWidth="1"/>
    <col min="12031" max="12031" width="3.85546875" style="44" customWidth="1"/>
    <col min="12032" max="12032" width="5" style="44" bestFit="1" customWidth="1"/>
    <col min="12033" max="12033" width="4" style="44" bestFit="1" customWidth="1"/>
    <col min="12034" max="12034" width="3.28515625" style="44" customWidth="1"/>
    <col min="12035" max="12035" width="3.140625" style="44" customWidth="1"/>
    <col min="12036" max="12036" width="4.28515625" style="44" customWidth="1"/>
    <col min="12037" max="12037" width="4.85546875" style="44" customWidth="1"/>
    <col min="12038" max="12038" width="3.140625" style="44" customWidth="1"/>
    <col min="12039" max="12039" width="4.42578125" style="44" customWidth="1"/>
    <col min="12040" max="12040" width="5.140625" style="44" customWidth="1"/>
    <col min="12041" max="12041" width="4.28515625" style="44" customWidth="1"/>
    <col min="12042" max="12042" width="4.140625" style="44" customWidth="1"/>
    <col min="12043" max="12043" width="5" style="44" customWidth="1"/>
    <col min="12044" max="12044" width="4.28515625" style="44" customWidth="1"/>
    <col min="12045" max="12279" width="9.140625" style="44"/>
    <col min="12280" max="12280" width="4.140625" style="44" customWidth="1"/>
    <col min="12281" max="12281" width="5" style="44" customWidth="1"/>
    <col min="12282" max="12282" width="45.7109375" style="44" customWidth="1"/>
    <col min="12283" max="12283" width="4.28515625" style="44" customWidth="1"/>
    <col min="12284" max="12284" width="4.85546875" style="44" customWidth="1"/>
    <col min="12285" max="12285" width="3.85546875" style="44" customWidth="1"/>
    <col min="12286" max="12286" width="4.28515625" style="44" customWidth="1"/>
    <col min="12287" max="12287" width="3.85546875" style="44" customWidth="1"/>
    <col min="12288" max="12288" width="5" style="44" bestFit="1" customWidth="1"/>
    <col min="12289" max="12289" width="4" style="44" bestFit="1" customWidth="1"/>
    <col min="12290" max="12290" width="3.28515625" style="44" customWidth="1"/>
    <col min="12291" max="12291" width="3.140625" style="44" customWidth="1"/>
    <col min="12292" max="12292" width="4.28515625" style="44" customWidth="1"/>
    <col min="12293" max="12293" width="4.85546875" style="44" customWidth="1"/>
    <col min="12294" max="12294" width="3.140625" style="44" customWidth="1"/>
    <col min="12295" max="12295" width="4.42578125" style="44" customWidth="1"/>
    <col min="12296" max="12296" width="5.140625" style="44" customWidth="1"/>
    <col min="12297" max="12297" width="4.28515625" style="44" customWidth="1"/>
    <col min="12298" max="12298" width="4.140625" style="44" customWidth="1"/>
    <col min="12299" max="12299" width="5" style="44" customWidth="1"/>
    <col min="12300" max="12300" width="4.28515625" style="44" customWidth="1"/>
    <col min="12301" max="12535" width="9.140625" style="44"/>
    <col min="12536" max="12536" width="4.140625" style="44" customWidth="1"/>
    <col min="12537" max="12537" width="5" style="44" customWidth="1"/>
    <col min="12538" max="12538" width="45.7109375" style="44" customWidth="1"/>
    <col min="12539" max="12539" width="4.28515625" style="44" customWidth="1"/>
    <col min="12540" max="12540" width="4.85546875" style="44" customWidth="1"/>
    <col min="12541" max="12541" width="3.85546875" style="44" customWidth="1"/>
    <col min="12542" max="12542" width="4.28515625" style="44" customWidth="1"/>
    <col min="12543" max="12543" width="3.85546875" style="44" customWidth="1"/>
    <col min="12544" max="12544" width="5" style="44" bestFit="1" customWidth="1"/>
    <col min="12545" max="12545" width="4" style="44" bestFit="1" customWidth="1"/>
    <col min="12546" max="12546" width="3.28515625" style="44" customWidth="1"/>
    <col min="12547" max="12547" width="3.140625" style="44" customWidth="1"/>
    <col min="12548" max="12548" width="4.28515625" style="44" customWidth="1"/>
    <col min="12549" max="12549" width="4.85546875" style="44" customWidth="1"/>
    <col min="12550" max="12550" width="3.140625" style="44" customWidth="1"/>
    <col min="12551" max="12551" width="4.42578125" style="44" customWidth="1"/>
    <col min="12552" max="12552" width="5.140625" style="44" customWidth="1"/>
    <col min="12553" max="12553" width="4.28515625" style="44" customWidth="1"/>
    <col min="12554" max="12554" width="4.140625" style="44" customWidth="1"/>
    <col min="12555" max="12555" width="5" style="44" customWidth="1"/>
    <col min="12556" max="12556" width="4.28515625" style="44" customWidth="1"/>
    <col min="12557" max="12791" width="9.140625" style="44"/>
    <col min="12792" max="12792" width="4.140625" style="44" customWidth="1"/>
    <col min="12793" max="12793" width="5" style="44" customWidth="1"/>
    <col min="12794" max="12794" width="45.7109375" style="44" customWidth="1"/>
    <col min="12795" max="12795" width="4.28515625" style="44" customWidth="1"/>
    <col min="12796" max="12796" width="4.85546875" style="44" customWidth="1"/>
    <col min="12797" max="12797" width="3.85546875" style="44" customWidth="1"/>
    <col min="12798" max="12798" width="4.28515625" style="44" customWidth="1"/>
    <col min="12799" max="12799" width="3.85546875" style="44" customWidth="1"/>
    <col min="12800" max="12800" width="5" style="44" bestFit="1" customWidth="1"/>
    <col min="12801" max="12801" width="4" style="44" bestFit="1" customWidth="1"/>
    <col min="12802" max="12802" width="3.28515625" style="44" customWidth="1"/>
    <col min="12803" max="12803" width="3.140625" style="44" customWidth="1"/>
    <col min="12804" max="12804" width="4.28515625" style="44" customWidth="1"/>
    <col min="12805" max="12805" width="4.85546875" style="44" customWidth="1"/>
    <col min="12806" max="12806" width="3.140625" style="44" customWidth="1"/>
    <col min="12807" max="12807" width="4.42578125" style="44" customWidth="1"/>
    <col min="12808" max="12808" width="5.140625" style="44" customWidth="1"/>
    <col min="12809" max="12809" width="4.28515625" style="44" customWidth="1"/>
    <col min="12810" max="12810" width="4.140625" style="44" customWidth="1"/>
    <col min="12811" max="12811" width="5" style="44" customWidth="1"/>
    <col min="12812" max="12812" width="4.28515625" style="44" customWidth="1"/>
    <col min="12813" max="13047" width="9.140625" style="44"/>
    <col min="13048" max="13048" width="4.140625" style="44" customWidth="1"/>
    <col min="13049" max="13049" width="5" style="44" customWidth="1"/>
    <col min="13050" max="13050" width="45.7109375" style="44" customWidth="1"/>
    <col min="13051" max="13051" width="4.28515625" style="44" customWidth="1"/>
    <col min="13052" max="13052" width="4.85546875" style="44" customWidth="1"/>
    <col min="13053" max="13053" width="3.85546875" style="44" customWidth="1"/>
    <col min="13054" max="13054" width="4.28515625" style="44" customWidth="1"/>
    <col min="13055" max="13055" width="3.85546875" style="44" customWidth="1"/>
    <col min="13056" max="13056" width="5" style="44" bestFit="1" customWidth="1"/>
    <col min="13057" max="13057" width="4" style="44" bestFit="1" customWidth="1"/>
    <col min="13058" max="13058" width="3.28515625" style="44" customWidth="1"/>
    <col min="13059" max="13059" width="3.140625" style="44" customWidth="1"/>
    <col min="13060" max="13060" width="4.28515625" style="44" customWidth="1"/>
    <col min="13061" max="13061" width="4.85546875" style="44" customWidth="1"/>
    <col min="13062" max="13062" width="3.140625" style="44" customWidth="1"/>
    <col min="13063" max="13063" width="4.42578125" style="44" customWidth="1"/>
    <col min="13064" max="13064" width="5.140625" style="44" customWidth="1"/>
    <col min="13065" max="13065" width="4.28515625" style="44" customWidth="1"/>
    <col min="13066" max="13066" width="4.140625" style="44" customWidth="1"/>
    <col min="13067" max="13067" width="5" style="44" customWidth="1"/>
    <col min="13068" max="13068" width="4.28515625" style="44" customWidth="1"/>
    <col min="13069" max="13303" width="9.140625" style="44"/>
    <col min="13304" max="13304" width="4.140625" style="44" customWidth="1"/>
    <col min="13305" max="13305" width="5" style="44" customWidth="1"/>
    <col min="13306" max="13306" width="45.7109375" style="44" customWidth="1"/>
    <col min="13307" max="13307" width="4.28515625" style="44" customWidth="1"/>
    <col min="13308" max="13308" width="4.85546875" style="44" customWidth="1"/>
    <col min="13309" max="13309" width="3.85546875" style="44" customWidth="1"/>
    <col min="13310" max="13310" width="4.28515625" style="44" customWidth="1"/>
    <col min="13311" max="13311" width="3.85546875" style="44" customWidth="1"/>
    <col min="13312" max="13312" width="5" style="44" bestFit="1" customWidth="1"/>
    <col min="13313" max="13313" width="4" style="44" bestFit="1" customWidth="1"/>
    <col min="13314" max="13314" width="3.28515625" style="44" customWidth="1"/>
    <col min="13315" max="13315" width="3.140625" style="44" customWidth="1"/>
    <col min="13316" max="13316" width="4.28515625" style="44" customWidth="1"/>
    <col min="13317" max="13317" width="4.85546875" style="44" customWidth="1"/>
    <col min="13318" max="13318" width="3.140625" style="44" customWidth="1"/>
    <col min="13319" max="13319" width="4.42578125" style="44" customWidth="1"/>
    <col min="13320" max="13320" width="5.140625" style="44" customWidth="1"/>
    <col min="13321" max="13321" width="4.28515625" style="44" customWidth="1"/>
    <col min="13322" max="13322" width="4.140625" style="44" customWidth="1"/>
    <col min="13323" max="13323" width="5" style="44" customWidth="1"/>
    <col min="13324" max="13324" width="4.28515625" style="44" customWidth="1"/>
    <col min="13325" max="13559" width="9.140625" style="44"/>
    <col min="13560" max="13560" width="4.140625" style="44" customWidth="1"/>
    <col min="13561" max="13561" width="5" style="44" customWidth="1"/>
    <col min="13562" max="13562" width="45.7109375" style="44" customWidth="1"/>
    <col min="13563" max="13563" width="4.28515625" style="44" customWidth="1"/>
    <col min="13564" max="13564" width="4.85546875" style="44" customWidth="1"/>
    <col min="13565" max="13565" width="3.85546875" style="44" customWidth="1"/>
    <col min="13566" max="13566" width="4.28515625" style="44" customWidth="1"/>
    <col min="13567" max="13567" width="3.85546875" style="44" customWidth="1"/>
    <col min="13568" max="13568" width="5" style="44" bestFit="1" customWidth="1"/>
    <col min="13569" max="13569" width="4" style="44" bestFit="1" customWidth="1"/>
    <col min="13570" max="13570" width="3.28515625" style="44" customWidth="1"/>
    <col min="13571" max="13571" width="3.140625" style="44" customWidth="1"/>
    <col min="13572" max="13572" width="4.28515625" style="44" customWidth="1"/>
    <col min="13573" max="13573" width="4.85546875" style="44" customWidth="1"/>
    <col min="13574" max="13574" width="3.140625" style="44" customWidth="1"/>
    <col min="13575" max="13575" width="4.42578125" style="44" customWidth="1"/>
    <col min="13576" max="13576" width="5.140625" style="44" customWidth="1"/>
    <col min="13577" max="13577" width="4.28515625" style="44" customWidth="1"/>
    <col min="13578" max="13578" width="4.140625" style="44" customWidth="1"/>
    <col min="13579" max="13579" width="5" style="44" customWidth="1"/>
    <col min="13580" max="13580" width="4.28515625" style="44" customWidth="1"/>
    <col min="13581" max="13815" width="9.140625" style="44"/>
    <col min="13816" max="13816" width="4.140625" style="44" customWidth="1"/>
    <col min="13817" max="13817" width="5" style="44" customWidth="1"/>
    <col min="13818" max="13818" width="45.7109375" style="44" customWidth="1"/>
    <col min="13819" max="13819" width="4.28515625" style="44" customWidth="1"/>
    <col min="13820" max="13820" width="4.85546875" style="44" customWidth="1"/>
    <col min="13821" max="13821" width="3.85546875" style="44" customWidth="1"/>
    <col min="13822" max="13822" width="4.28515625" style="44" customWidth="1"/>
    <col min="13823" max="13823" width="3.85546875" style="44" customWidth="1"/>
    <col min="13824" max="13824" width="5" style="44" bestFit="1" customWidth="1"/>
    <col min="13825" max="13825" width="4" style="44" bestFit="1" customWidth="1"/>
    <col min="13826" max="13826" width="3.28515625" style="44" customWidth="1"/>
    <col min="13827" max="13827" width="3.140625" style="44" customWidth="1"/>
    <col min="13828" max="13828" width="4.28515625" style="44" customWidth="1"/>
    <col min="13829" max="13829" width="4.85546875" style="44" customWidth="1"/>
    <col min="13830" max="13830" width="3.140625" style="44" customWidth="1"/>
    <col min="13831" max="13831" width="4.42578125" style="44" customWidth="1"/>
    <col min="13832" max="13832" width="5.140625" style="44" customWidth="1"/>
    <col min="13833" max="13833" width="4.28515625" style="44" customWidth="1"/>
    <col min="13834" max="13834" width="4.140625" style="44" customWidth="1"/>
    <col min="13835" max="13835" width="5" style="44" customWidth="1"/>
    <col min="13836" max="13836" width="4.28515625" style="44" customWidth="1"/>
    <col min="13837" max="14071" width="9.140625" style="44"/>
    <col min="14072" max="14072" width="4.140625" style="44" customWidth="1"/>
    <col min="14073" max="14073" width="5" style="44" customWidth="1"/>
    <col min="14074" max="14074" width="45.7109375" style="44" customWidth="1"/>
    <col min="14075" max="14075" width="4.28515625" style="44" customWidth="1"/>
    <col min="14076" max="14076" width="4.85546875" style="44" customWidth="1"/>
    <col min="14077" max="14077" width="3.85546875" style="44" customWidth="1"/>
    <col min="14078" max="14078" width="4.28515625" style="44" customWidth="1"/>
    <col min="14079" max="14079" width="3.85546875" style="44" customWidth="1"/>
    <col min="14080" max="14080" width="5" style="44" bestFit="1" customWidth="1"/>
    <col min="14081" max="14081" width="4" style="44" bestFit="1" customWidth="1"/>
    <col min="14082" max="14082" width="3.28515625" style="44" customWidth="1"/>
    <col min="14083" max="14083" width="3.140625" style="44" customWidth="1"/>
    <col min="14084" max="14084" width="4.28515625" style="44" customWidth="1"/>
    <col min="14085" max="14085" width="4.85546875" style="44" customWidth="1"/>
    <col min="14086" max="14086" width="3.140625" style="44" customWidth="1"/>
    <col min="14087" max="14087" width="4.42578125" style="44" customWidth="1"/>
    <col min="14088" max="14088" width="5.140625" style="44" customWidth="1"/>
    <col min="14089" max="14089" width="4.28515625" style="44" customWidth="1"/>
    <col min="14090" max="14090" width="4.140625" style="44" customWidth="1"/>
    <col min="14091" max="14091" width="5" style="44" customWidth="1"/>
    <col min="14092" max="14092" width="4.28515625" style="44" customWidth="1"/>
    <col min="14093" max="14327" width="9.140625" style="44"/>
    <col min="14328" max="14328" width="4.140625" style="44" customWidth="1"/>
    <col min="14329" max="14329" width="5" style="44" customWidth="1"/>
    <col min="14330" max="14330" width="45.7109375" style="44" customWidth="1"/>
    <col min="14331" max="14331" width="4.28515625" style="44" customWidth="1"/>
    <col min="14332" max="14332" width="4.85546875" style="44" customWidth="1"/>
    <col min="14333" max="14333" width="3.85546875" style="44" customWidth="1"/>
    <col min="14334" max="14334" width="4.28515625" style="44" customWidth="1"/>
    <col min="14335" max="14335" width="3.85546875" style="44" customWidth="1"/>
    <col min="14336" max="14336" width="5" style="44" bestFit="1" customWidth="1"/>
    <col min="14337" max="14337" width="4" style="44" bestFit="1" customWidth="1"/>
    <col min="14338" max="14338" width="3.28515625" style="44" customWidth="1"/>
    <col min="14339" max="14339" width="3.140625" style="44" customWidth="1"/>
    <col min="14340" max="14340" width="4.28515625" style="44" customWidth="1"/>
    <col min="14341" max="14341" width="4.85546875" style="44" customWidth="1"/>
    <col min="14342" max="14342" width="3.140625" style="44" customWidth="1"/>
    <col min="14343" max="14343" width="4.42578125" style="44" customWidth="1"/>
    <col min="14344" max="14344" width="5.140625" style="44" customWidth="1"/>
    <col min="14345" max="14345" width="4.28515625" style="44" customWidth="1"/>
    <col min="14346" max="14346" width="4.140625" style="44" customWidth="1"/>
    <col min="14347" max="14347" width="5" style="44" customWidth="1"/>
    <col min="14348" max="14348" width="4.28515625" style="44" customWidth="1"/>
    <col min="14349" max="14583" width="9.140625" style="44"/>
    <col min="14584" max="14584" width="4.140625" style="44" customWidth="1"/>
    <col min="14585" max="14585" width="5" style="44" customWidth="1"/>
    <col min="14586" max="14586" width="45.7109375" style="44" customWidth="1"/>
    <col min="14587" max="14587" width="4.28515625" style="44" customWidth="1"/>
    <col min="14588" max="14588" width="4.85546875" style="44" customWidth="1"/>
    <col min="14589" max="14589" width="3.85546875" style="44" customWidth="1"/>
    <col min="14590" max="14590" width="4.28515625" style="44" customWidth="1"/>
    <col min="14591" max="14591" width="3.85546875" style="44" customWidth="1"/>
    <col min="14592" max="14592" width="5" style="44" bestFit="1" customWidth="1"/>
    <col min="14593" max="14593" width="4" style="44" bestFit="1" customWidth="1"/>
    <col min="14594" max="14594" width="3.28515625" style="44" customWidth="1"/>
    <col min="14595" max="14595" width="3.140625" style="44" customWidth="1"/>
    <col min="14596" max="14596" width="4.28515625" style="44" customWidth="1"/>
    <col min="14597" max="14597" width="4.85546875" style="44" customWidth="1"/>
    <col min="14598" max="14598" width="3.140625" style="44" customWidth="1"/>
    <col min="14599" max="14599" width="4.42578125" style="44" customWidth="1"/>
    <col min="14600" max="14600" width="5.140625" style="44" customWidth="1"/>
    <col min="14601" max="14601" width="4.28515625" style="44" customWidth="1"/>
    <col min="14602" max="14602" width="4.140625" style="44" customWidth="1"/>
    <col min="14603" max="14603" width="5" style="44" customWidth="1"/>
    <col min="14604" max="14604" width="4.28515625" style="44" customWidth="1"/>
    <col min="14605" max="14839" width="9.140625" style="44"/>
    <col min="14840" max="14840" width="4.140625" style="44" customWidth="1"/>
    <col min="14841" max="14841" width="5" style="44" customWidth="1"/>
    <col min="14842" max="14842" width="45.7109375" style="44" customWidth="1"/>
    <col min="14843" max="14843" width="4.28515625" style="44" customWidth="1"/>
    <col min="14844" max="14844" width="4.85546875" style="44" customWidth="1"/>
    <col min="14845" max="14845" width="3.85546875" style="44" customWidth="1"/>
    <col min="14846" max="14846" width="4.28515625" style="44" customWidth="1"/>
    <col min="14847" max="14847" width="3.85546875" style="44" customWidth="1"/>
    <col min="14848" max="14848" width="5" style="44" bestFit="1" customWidth="1"/>
    <col min="14849" max="14849" width="4" style="44" bestFit="1" customWidth="1"/>
    <col min="14850" max="14850" width="3.28515625" style="44" customWidth="1"/>
    <col min="14851" max="14851" width="3.140625" style="44" customWidth="1"/>
    <col min="14852" max="14852" width="4.28515625" style="44" customWidth="1"/>
    <col min="14853" max="14853" width="4.85546875" style="44" customWidth="1"/>
    <col min="14854" max="14854" width="3.140625" style="44" customWidth="1"/>
    <col min="14855" max="14855" width="4.42578125" style="44" customWidth="1"/>
    <col min="14856" max="14856" width="5.140625" style="44" customWidth="1"/>
    <col min="14857" max="14857" width="4.28515625" style="44" customWidth="1"/>
    <col min="14858" max="14858" width="4.140625" style="44" customWidth="1"/>
    <col min="14859" max="14859" width="5" style="44" customWidth="1"/>
    <col min="14860" max="14860" width="4.28515625" style="44" customWidth="1"/>
    <col min="14861" max="15095" width="9.140625" style="44"/>
    <col min="15096" max="15096" width="4.140625" style="44" customWidth="1"/>
    <col min="15097" max="15097" width="5" style="44" customWidth="1"/>
    <col min="15098" max="15098" width="45.7109375" style="44" customWidth="1"/>
    <col min="15099" max="15099" width="4.28515625" style="44" customWidth="1"/>
    <col min="15100" max="15100" width="4.85546875" style="44" customWidth="1"/>
    <col min="15101" max="15101" width="3.85546875" style="44" customWidth="1"/>
    <col min="15102" max="15102" width="4.28515625" style="44" customWidth="1"/>
    <col min="15103" max="15103" width="3.85546875" style="44" customWidth="1"/>
    <col min="15104" max="15104" width="5" style="44" bestFit="1" customWidth="1"/>
    <col min="15105" max="15105" width="4" style="44" bestFit="1" customWidth="1"/>
    <col min="15106" max="15106" width="3.28515625" style="44" customWidth="1"/>
    <col min="15107" max="15107" width="3.140625" style="44" customWidth="1"/>
    <col min="15108" max="15108" width="4.28515625" style="44" customWidth="1"/>
    <col min="15109" max="15109" width="4.85546875" style="44" customWidth="1"/>
    <col min="15110" max="15110" width="3.140625" style="44" customWidth="1"/>
    <col min="15111" max="15111" width="4.42578125" style="44" customWidth="1"/>
    <col min="15112" max="15112" width="5.140625" style="44" customWidth="1"/>
    <col min="15113" max="15113" width="4.28515625" style="44" customWidth="1"/>
    <col min="15114" max="15114" width="4.140625" style="44" customWidth="1"/>
    <col min="15115" max="15115" width="5" style="44" customWidth="1"/>
    <col min="15116" max="15116" width="4.28515625" style="44" customWidth="1"/>
    <col min="15117" max="15351" width="9.140625" style="44"/>
    <col min="15352" max="15352" width="4.140625" style="44" customWidth="1"/>
    <col min="15353" max="15353" width="5" style="44" customWidth="1"/>
    <col min="15354" max="15354" width="45.7109375" style="44" customWidth="1"/>
    <col min="15355" max="15355" width="4.28515625" style="44" customWidth="1"/>
    <col min="15356" max="15356" width="4.85546875" style="44" customWidth="1"/>
    <col min="15357" max="15357" width="3.85546875" style="44" customWidth="1"/>
    <col min="15358" max="15358" width="4.28515625" style="44" customWidth="1"/>
    <col min="15359" max="15359" width="3.85546875" style="44" customWidth="1"/>
    <col min="15360" max="15360" width="5" style="44" bestFit="1" customWidth="1"/>
    <col min="15361" max="15361" width="4" style="44" bestFit="1" customWidth="1"/>
    <col min="15362" max="15362" width="3.28515625" style="44" customWidth="1"/>
    <col min="15363" max="15363" width="3.140625" style="44" customWidth="1"/>
    <col min="15364" max="15364" width="4.28515625" style="44" customWidth="1"/>
    <col min="15365" max="15365" width="4.85546875" style="44" customWidth="1"/>
    <col min="15366" max="15366" width="3.140625" style="44" customWidth="1"/>
    <col min="15367" max="15367" width="4.42578125" style="44" customWidth="1"/>
    <col min="15368" max="15368" width="5.140625" style="44" customWidth="1"/>
    <col min="15369" max="15369" width="4.28515625" style="44" customWidth="1"/>
    <col min="15370" max="15370" width="4.140625" style="44" customWidth="1"/>
    <col min="15371" max="15371" width="5" style="44" customWidth="1"/>
    <col min="15372" max="15372" width="4.28515625" style="44" customWidth="1"/>
    <col min="15373" max="15607" width="9.140625" style="44"/>
    <col min="15608" max="15608" width="4.140625" style="44" customWidth="1"/>
    <col min="15609" max="15609" width="5" style="44" customWidth="1"/>
    <col min="15610" max="15610" width="45.7109375" style="44" customWidth="1"/>
    <col min="15611" max="15611" width="4.28515625" style="44" customWidth="1"/>
    <col min="15612" max="15612" width="4.85546875" style="44" customWidth="1"/>
    <col min="15613" max="15613" width="3.85546875" style="44" customWidth="1"/>
    <col min="15614" max="15614" width="4.28515625" style="44" customWidth="1"/>
    <col min="15615" max="15615" width="3.85546875" style="44" customWidth="1"/>
    <col min="15616" max="15616" width="5" style="44" bestFit="1" customWidth="1"/>
    <col min="15617" max="15617" width="4" style="44" bestFit="1" customWidth="1"/>
    <col min="15618" max="15618" width="3.28515625" style="44" customWidth="1"/>
    <col min="15619" max="15619" width="3.140625" style="44" customWidth="1"/>
    <col min="15620" max="15620" width="4.28515625" style="44" customWidth="1"/>
    <col min="15621" max="15621" width="4.85546875" style="44" customWidth="1"/>
    <col min="15622" max="15622" width="3.140625" style="44" customWidth="1"/>
    <col min="15623" max="15623" width="4.42578125" style="44" customWidth="1"/>
    <col min="15624" max="15624" width="5.140625" style="44" customWidth="1"/>
    <col min="15625" max="15625" width="4.28515625" style="44" customWidth="1"/>
    <col min="15626" max="15626" width="4.140625" style="44" customWidth="1"/>
    <col min="15627" max="15627" width="5" style="44" customWidth="1"/>
    <col min="15628" max="15628" width="4.28515625" style="44" customWidth="1"/>
    <col min="15629" max="15863" width="9.140625" style="44"/>
    <col min="15864" max="15864" width="4.140625" style="44" customWidth="1"/>
    <col min="15865" max="15865" width="5" style="44" customWidth="1"/>
    <col min="15866" max="15866" width="45.7109375" style="44" customWidth="1"/>
    <col min="15867" max="15867" width="4.28515625" style="44" customWidth="1"/>
    <col min="15868" max="15868" width="4.85546875" style="44" customWidth="1"/>
    <col min="15869" max="15869" width="3.85546875" style="44" customWidth="1"/>
    <col min="15870" max="15870" width="4.28515625" style="44" customWidth="1"/>
    <col min="15871" max="15871" width="3.85546875" style="44" customWidth="1"/>
    <col min="15872" max="15872" width="5" style="44" bestFit="1" customWidth="1"/>
    <col min="15873" max="15873" width="4" style="44" bestFit="1" customWidth="1"/>
    <col min="15874" max="15874" width="3.28515625" style="44" customWidth="1"/>
    <col min="15875" max="15875" width="3.140625" style="44" customWidth="1"/>
    <col min="15876" max="15876" width="4.28515625" style="44" customWidth="1"/>
    <col min="15877" max="15877" width="4.85546875" style="44" customWidth="1"/>
    <col min="15878" max="15878" width="3.140625" style="44" customWidth="1"/>
    <col min="15879" max="15879" width="4.42578125" style="44" customWidth="1"/>
    <col min="15880" max="15880" width="5.140625" style="44" customWidth="1"/>
    <col min="15881" max="15881" width="4.28515625" style="44" customWidth="1"/>
    <col min="15882" max="15882" width="4.140625" style="44" customWidth="1"/>
    <col min="15883" max="15883" width="5" style="44" customWidth="1"/>
    <col min="15884" max="15884" width="4.28515625" style="44" customWidth="1"/>
    <col min="15885" max="16384" width="9.140625" style="44"/>
  </cols>
  <sheetData>
    <row r="1" spans="1:119" s="100" customFormat="1" ht="28.5" customHeight="1" x14ac:dyDescent="0.35">
      <c r="C1" s="105"/>
      <c r="D1" s="378" t="s">
        <v>551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8" t="s">
        <v>687</v>
      </c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8" t="s">
        <v>724</v>
      </c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30" t="s">
        <v>741</v>
      </c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50"/>
      <c r="AX1" s="330" t="s">
        <v>818</v>
      </c>
      <c r="AY1" s="349"/>
      <c r="AZ1" s="349"/>
      <c r="BA1" s="349"/>
      <c r="BB1" s="349"/>
      <c r="BC1" s="349"/>
      <c r="BD1" s="349"/>
      <c r="BE1" s="349"/>
      <c r="BF1" s="349"/>
      <c r="BG1" s="349"/>
      <c r="BH1" s="350"/>
      <c r="BI1" s="330" t="s">
        <v>828</v>
      </c>
      <c r="BJ1" s="349"/>
      <c r="BK1" s="349"/>
      <c r="BL1" s="349"/>
      <c r="BM1" s="349"/>
      <c r="BN1" s="349"/>
      <c r="BO1" s="349"/>
      <c r="BP1" s="349"/>
      <c r="BQ1" s="349"/>
      <c r="BR1" s="349"/>
      <c r="BS1" s="350"/>
      <c r="BT1" s="330" t="s">
        <v>840</v>
      </c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50"/>
      <c r="CG1" s="330" t="s">
        <v>843</v>
      </c>
      <c r="CH1" s="349"/>
      <c r="CI1" s="349"/>
      <c r="CJ1" s="349"/>
      <c r="CK1" s="349"/>
      <c r="CL1" s="349"/>
      <c r="CM1" s="349"/>
      <c r="CN1" s="349"/>
      <c r="CO1" s="349"/>
      <c r="CP1" s="349"/>
      <c r="CQ1" s="350"/>
      <c r="CR1" s="330" t="s">
        <v>848</v>
      </c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50"/>
      <c r="DE1" s="330" t="s">
        <v>861</v>
      </c>
      <c r="DF1" s="349"/>
      <c r="DG1" s="349"/>
      <c r="DH1" s="349"/>
      <c r="DI1" s="349"/>
      <c r="DJ1" s="349"/>
      <c r="DK1" s="349"/>
      <c r="DL1" s="349"/>
      <c r="DM1" s="349"/>
      <c r="DN1" s="349"/>
      <c r="DO1" s="350"/>
    </row>
    <row r="2" spans="1:119" s="8" customFormat="1" ht="30.75" customHeight="1" x14ac:dyDescent="0.35">
      <c r="A2" s="376" t="s">
        <v>611</v>
      </c>
      <c r="B2" s="376"/>
      <c r="C2" s="377"/>
      <c r="D2" s="333" t="s">
        <v>5</v>
      </c>
      <c r="E2" s="334"/>
      <c r="F2" s="333" t="s">
        <v>6</v>
      </c>
      <c r="G2" s="334"/>
      <c r="H2" s="333" t="s">
        <v>2</v>
      </c>
      <c r="I2" s="334"/>
      <c r="J2" s="333" t="s">
        <v>3</v>
      </c>
      <c r="K2" s="334"/>
      <c r="L2" s="380" t="s">
        <v>4</v>
      </c>
      <c r="M2" s="380"/>
      <c r="N2" s="381"/>
      <c r="O2" s="333" t="s">
        <v>5</v>
      </c>
      <c r="P2" s="334"/>
      <c r="Q2" s="333" t="s">
        <v>6</v>
      </c>
      <c r="R2" s="334"/>
      <c r="S2" s="333" t="s">
        <v>2</v>
      </c>
      <c r="T2" s="334"/>
      <c r="U2" s="333" t="s">
        <v>3</v>
      </c>
      <c r="V2" s="334"/>
      <c r="W2" s="335" t="s">
        <v>4</v>
      </c>
      <c r="X2" s="335"/>
      <c r="Y2" s="336"/>
      <c r="Z2" s="333" t="s">
        <v>5</v>
      </c>
      <c r="AA2" s="334"/>
      <c r="AB2" s="333" t="s">
        <v>6</v>
      </c>
      <c r="AC2" s="334"/>
      <c r="AD2" s="333" t="s">
        <v>2</v>
      </c>
      <c r="AE2" s="334"/>
      <c r="AF2" s="333" t="s">
        <v>3</v>
      </c>
      <c r="AG2" s="334"/>
      <c r="AH2" s="335" t="s">
        <v>4</v>
      </c>
      <c r="AI2" s="335"/>
      <c r="AJ2" s="336"/>
      <c r="AK2" s="333" t="s">
        <v>5</v>
      </c>
      <c r="AL2" s="334"/>
      <c r="AM2" s="333" t="s">
        <v>6</v>
      </c>
      <c r="AN2" s="334"/>
      <c r="AO2" s="333" t="s">
        <v>2</v>
      </c>
      <c r="AP2" s="334"/>
      <c r="AQ2" s="333" t="s">
        <v>3</v>
      </c>
      <c r="AR2" s="334"/>
      <c r="AS2" s="333" t="s">
        <v>743</v>
      </c>
      <c r="AT2" s="334"/>
      <c r="AU2" s="335" t="s">
        <v>4</v>
      </c>
      <c r="AV2" s="335"/>
      <c r="AW2" s="336"/>
      <c r="AX2" s="333" t="s">
        <v>5</v>
      </c>
      <c r="AY2" s="334"/>
      <c r="AZ2" s="333" t="s">
        <v>6</v>
      </c>
      <c r="BA2" s="334"/>
      <c r="BB2" s="333" t="s">
        <v>2</v>
      </c>
      <c r="BC2" s="334"/>
      <c r="BD2" s="333" t="s">
        <v>3</v>
      </c>
      <c r="BE2" s="334"/>
      <c r="BF2" s="335" t="s">
        <v>4</v>
      </c>
      <c r="BG2" s="335"/>
      <c r="BH2" s="336"/>
      <c r="BI2" s="333" t="s">
        <v>5</v>
      </c>
      <c r="BJ2" s="334"/>
      <c r="BK2" s="333" t="s">
        <v>6</v>
      </c>
      <c r="BL2" s="334"/>
      <c r="BM2" s="333" t="s">
        <v>2</v>
      </c>
      <c r="BN2" s="334"/>
      <c r="BO2" s="333" t="s">
        <v>3</v>
      </c>
      <c r="BP2" s="334"/>
      <c r="BQ2" s="335" t="s">
        <v>4</v>
      </c>
      <c r="BR2" s="335"/>
      <c r="BS2" s="336"/>
      <c r="BT2" s="333" t="s">
        <v>5</v>
      </c>
      <c r="BU2" s="334"/>
      <c r="BV2" s="333" t="s">
        <v>6</v>
      </c>
      <c r="BW2" s="334"/>
      <c r="BX2" s="333" t="s">
        <v>2</v>
      </c>
      <c r="BY2" s="334"/>
      <c r="BZ2" s="333" t="s">
        <v>3</v>
      </c>
      <c r="CA2" s="334"/>
      <c r="CB2" s="333" t="s">
        <v>743</v>
      </c>
      <c r="CC2" s="334"/>
      <c r="CD2" s="335" t="s">
        <v>4</v>
      </c>
      <c r="CE2" s="335"/>
      <c r="CF2" s="336"/>
      <c r="CG2" s="333" t="s">
        <v>5</v>
      </c>
      <c r="CH2" s="334"/>
      <c r="CI2" s="333" t="s">
        <v>6</v>
      </c>
      <c r="CJ2" s="334"/>
      <c r="CK2" s="333" t="s">
        <v>2</v>
      </c>
      <c r="CL2" s="334"/>
      <c r="CM2" s="333" t="s">
        <v>3</v>
      </c>
      <c r="CN2" s="334"/>
      <c r="CO2" s="335" t="s">
        <v>4</v>
      </c>
      <c r="CP2" s="335"/>
      <c r="CQ2" s="336"/>
      <c r="CR2" s="333" t="s">
        <v>5</v>
      </c>
      <c r="CS2" s="334"/>
      <c r="CT2" s="333" t="s">
        <v>6</v>
      </c>
      <c r="CU2" s="334"/>
      <c r="CV2" s="333" t="s">
        <v>2</v>
      </c>
      <c r="CW2" s="334"/>
      <c r="CX2" s="333" t="s">
        <v>3</v>
      </c>
      <c r="CY2" s="334"/>
      <c r="CZ2" s="333" t="s">
        <v>743</v>
      </c>
      <c r="DA2" s="334"/>
      <c r="DB2" s="335" t="s">
        <v>4</v>
      </c>
      <c r="DC2" s="335"/>
      <c r="DD2" s="336"/>
      <c r="DE2" s="333" t="s">
        <v>5</v>
      </c>
      <c r="DF2" s="334"/>
      <c r="DG2" s="333" t="s">
        <v>6</v>
      </c>
      <c r="DH2" s="334"/>
      <c r="DI2" s="333" t="s">
        <v>2</v>
      </c>
      <c r="DJ2" s="334"/>
      <c r="DK2" s="333" t="s">
        <v>3</v>
      </c>
      <c r="DL2" s="334"/>
      <c r="DM2" s="335" t="s">
        <v>4</v>
      </c>
      <c r="DN2" s="335"/>
      <c r="DO2" s="336"/>
    </row>
    <row r="3" spans="1:119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304" t="s">
        <v>0</v>
      </c>
      <c r="BU3" s="304" t="s">
        <v>7</v>
      </c>
      <c r="BV3" s="304" t="s">
        <v>0</v>
      </c>
      <c r="BW3" s="304" t="s">
        <v>7</v>
      </c>
      <c r="BX3" s="304" t="s">
        <v>0</v>
      </c>
      <c r="BY3" s="304" t="s">
        <v>7</v>
      </c>
      <c r="BZ3" s="304" t="s">
        <v>0</v>
      </c>
      <c r="CA3" s="304" t="s">
        <v>7</v>
      </c>
      <c r="CB3" s="304" t="s">
        <v>0</v>
      </c>
      <c r="CC3" s="304" t="s">
        <v>7</v>
      </c>
      <c r="CD3" s="305" t="s">
        <v>0</v>
      </c>
      <c r="CE3" s="305" t="s">
        <v>7</v>
      </c>
      <c r="CF3" s="305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7" t="s">
        <v>0</v>
      </c>
      <c r="DC3" s="317" t="s">
        <v>7</v>
      </c>
      <c r="DD3" s="317" t="s">
        <v>577</v>
      </c>
      <c r="DE3" s="318" t="s">
        <v>0</v>
      </c>
      <c r="DF3" s="318" t="s">
        <v>7</v>
      </c>
      <c r="DG3" s="318" t="s">
        <v>0</v>
      </c>
      <c r="DH3" s="318" t="s">
        <v>7</v>
      </c>
      <c r="DI3" s="318" t="s">
        <v>0</v>
      </c>
      <c r="DJ3" s="318" t="s">
        <v>7</v>
      </c>
      <c r="DK3" s="318" t="s">
        <v>0</v>
      </c>
      <c r="DL3" s="318" t="s">
        <v>7</v>
      </c>
      <c r="DM3" s="319" t="s">
        <v>0</v>
      </c>
      <c r="DN3" s="319" t="s">
        <v>7</v>
      </c>
      <c r="DO3" s="319" t="s">
        <v>577</v>
      </c>
    </row>
    <row r="4" spans="1:119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823</v>
      </c>
      <c r="BJ4" s="251" t="s">
        <v>823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  <c r="DE4" s="251" t="s">
        <v>857</v>
      </c>
      <c r="DF4" s="251" t="s">
        <v>857</v>
      </c>
      <c r="DG4" s="248" t="s">
        <v>858</v>
      </c>
      <c r="DH4" s="248" t="s">
        <v>858</v>
      </c>
      <c r="DI4" s="248" t="s">
        <v>859</v>
      </c>
      <c r="DJ4" s="248" t="s">
        <v>859</v>
      </c>
      <c r="DK4" s="248" t="s">
        <v>860</v>
      </c>
      <c r="DL4" s="248" t="s">
        <v>860</v>
      </c>
      <c r="DM4" s="49" t="s">
        <v>9</v>
      </c>
      <c r="DN4" s="49" t="s">
        <v>9</v>
      </c>
      <c r="DO4" s="49" t="s">
        <v>10</v>
      </c>
    </row>
    <row r="5" spans="1:119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  <c r="BQ5" s="240"/>
      <c r="BR5" s="240"/>
      <c r="BS5" s="240"/>
      <c r="BZ5" s="177"/>
      <c r="CA5" s="177"/>
      <c r="CD5" s="240"/>
      <c r="CE5" s="240"/>
      <c r="CF5" s="240"/>
      <c r="CO5" s="240"/>
      <c r="CP5" s="240"/>
      <c r="CQ5" s="240"/>
      <c r="DB5" s="240"/>
      <c r="DC5" s="240"/>
      <c r="DD5" s="240"/>
      <c r="DM5" s="240"/>
      <c r="DN5" s="240"/>
      <c r="DO5" s="240"/>
    </row>
    <row r="6" spans="1:119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  <c r="BQ6" s="241"/>
      <c r="BR6" s="241"/>
      <c r="BS6" s="241"/>
      <c r="BZ6" s="288"/>
      <c r="CA6" s="288"/>
      <c r="CD6" s="241"/>
      <c r="CE6" s="241"/>
      <c r="CF6" s="241"/>
      <c r="CO6" s="241"/>
      <c r="CP6" s="241"/>
      <c r="CQ6" s="241"/>
      <c r="DB6" s="241"/>
      <c r="DC6" s="241"/>
      <c r="DD6" s="241"/>
      <c r="DM6" s="241"/>
      <c r="DN6" s="241"/>
      <c r="DO6" s="241"/>
    </row>
    <row r="7" spans="1:119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  <c r="BQ7" s="241"/>
      <c r="BR7" s="241"/>
      <c r="BS7" s="241"/>
      <c r="BZ7" s="288"/>
      <c r="CA7" s="288"/>
      <c r="CD7" s="241"/>
      <c r="CE7" s="241"/>
      <c r="CF7" s="241"/>
      <c r="CO7" s="241"/>
      <c r="CP7" s="241"/>
      <c r="CQ7" s="241"/>
      <c r="DB7" s="241"/>
      <c r="DC7" s="241"/>
      <c r="DD7" s="241"/>
      <c r="DM7" s="241"/>
      <c r="DN7" s="241"/>
      <c r="DO7" s="241"/>
    </row>
    <row r="8" spans="1:119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  <c r="BQ8" s="241"/>
      <c r="BR8" s="241"/>
      <c r="BS8" s="241"/>
      <c r="BZ8" s="288"/>
      <c r="CA8" s="288"/>
      <c r="CD8" s="241"/>
      <c r="CE8" s="241"/>
      <c r="CF8" s="241"/>
      <c r="CO8" s="241"/>
      <c r="CP8" s="241"/>
      <c r="CQ8" s="241"/>
      <c r="DB8" s="241"/>
      <c r="DC8" s="241"/>
      <c r="DD8" s="241"/>
      <c r="DM8" s="241"/>
      <c r="DN8" s="241"/>
      <c r="DO8" s="241"/>
    </row>
    <row r="9" spans="1:119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  <c r="BQ9" s="241"/>
      <c r="BR9" s="241"/>
      <c r="BS9" s="241"/>
      <c r="BZ9" s="288"/>
      <c r="CA9" s="288"/>
      <c r="CD9" s="241"/>
      <c r="CE9" s="241"/>
      <c r="CF9" s="241"/>
      <c r="CO9" s="241"/>
      <c r="CP9" s="241"/>
      <c r="CQ9" s="241"/>
      <c r="DB9" s="241"/>
      <c r="DC9" s="241"/>
      <c r="DD9" s="241"/>
      <c r="DM9" s="241"/>
      <c r="DN9" s="241"/>
      <c r="DO9" s="241"/>
    </row>
    <row r="10" spans="1:119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  <c r="BQ10" s="241"/>
      <c r="BR10" s="241"/>
      <c r="BS10" s="241"/>
      <c r="BZ10" s="288"/>
      <c r="CA10" s="288"/>
      <c r="CD10" s="241"/>
      <c r="CE10" s="241"/>
      <c r="CF10" s="241"/>
      <c r="CO10" s="241"/>
      <c r="CP10" s="241"/>
      <c r="CQ10" s="241"/>
      <c r="DB10" s="241"/>
      <c r="DC10" s="241"/>
      <c r="DD10" s="241"/>
      <c r="DM10" s="241"/>
      <c r="DN10" s="241"/>
      <c r="DO10" s="241"/>
    </row>
    <row r="11" spans="1:119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  <c r="BQ11" s="241"/>
      <c r="BR11" s="241"/>
      <c r="BS11" s="241"/>
      <c r="BZ11" s="288"/>
      <c r="CA11" s="288"/>
      <c r="CD11" s="241"/>
      <c r="CE11" s="241"/>
      <c r="CF11" s="241"/>
      <c r="CO11" s="241"/>
      <c r="CP11" s="241"/>
      <c r="CQ11" s="241"/>
      <c r="DB11" s="241"/>
      <c r="DC11" s="241"/>
      <c r="DD11" s="241"/>
      <c r="DM11" s="241"/>
      <c r="DN11" s="241"/>
      <c r="DO11" s="241"/>
    </row>
    <row r="12" spans="1:119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  <c r="BQ12" s="241"/>
      <c r="BR12" s="241"/>
      <c r="BS12" s="241"/>
      <c r="BZ12" s="288"/>
      <c r="CA12" s="288"/>
      <c r="CD12" s="241"/>
      <c r="CE12" s="241"/>
      <c r="CF12" s="241"/>
      <c r="CO12" s="241"/>
      <c r="CP12" s="241"/>
      <c r="CQ12" s="241"/>
      <c r="DB12" s="241"/>
      <c r="DC12" s="241"/>
      <c r="DD12" s="241"/>
      <c r="DM12" s="241"/>
      <c r="DN12" s="241"/>
      <c r="DO12" s="241"/>
    </row>
    <row r="13" spans="1:119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  <c r="BQ13" s="241"/>
      <c r="BR13" s="241"/>
      <c r="BS13" s="241"/>
      <c r="BZ13" s="288"/>
      <c r="CA13" s="288"/>
      <c r="CD13" s="241"/>
      <c r="CE13" s="241"/>
      <c r="CF13" s="241"/>
      <c r="CO13" s="241"/>
      <c r="CP13" s="241"/>
      <c r="CQ13" s="241"/>
      <c r="DB13" s="241"/>
      <c r="DC13" s="241"/>
      <c r="DD13" s="241"/>
      <c r="DM13" s="241"/>
      <c r="DN13" s="241"/>
      <c r="DO13" s="241"/>
    </row>
    <row r="14" spans="1:119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  <c r="BQ14" s="241"/>
      <c r="BR14" s="241"/>
      <c r="BS14" s="241"/>
      <c r="BZ14" s="288"/>
      <c r="CA14" s="288"/>
      <c r="CD14" s="241"/>
      <c r="CE14" s="241"/>
      <c r="CF14" s="241"/>
      <c r="CO14" s="241"/>
      <c r="CP14" s="241"/>
      <c r="CQ14" s="241"/>
      <c r="DB14" s="241"/>
      <c r="DC14" s="241"/>
      <c r="DD14" s="241"/>
      <c r="DM14" s="241"/>
      <c r="DN14" s="241"/>
      <c r="DO14" s="241"/>
    </row>
    <row r="15" spans="1:119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  <c r="BQ15" s="241"/>
      <c r="BR15" s="241"/>
      <c r="BS15" s="241"/>
      <c r="BZ15" s="288"/>
      <c r="CA15" s="288"/>
      <c r="CD15" s="241"/>
      <c r="CE15" s="241"/>
      <c r="CF15" s="241"/>
      <c r="CO15" s="241"/>
      <c r="CP15" s="241"/>
      <c r="CQ15" s="241"/>
      <c r="DB15" s="241"/>
      <c r="DC15" s="241"/>
      <c r="DD15" s="241"/>
      <c r="DM15" s="241"/>
      <c r="DN15" s="241"/>
      <c r="DO15" s="241"/>
    </row>
    <row r="16" spans="1:119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  <c r="BQ16" s="241"/>
      <c r="BR16" s="241"/>
      <c r="BS16" s="241"/>
      <c r="BZ16" s="288"/>
      <c r="CA16" s="288"/>
      <c r="CD16" s="241"/>
      <c r="CE16" s="241"/>
      <c r="CF16" s="241"/>
      <c r="CO16" s="241"/>
      <c r="CP16" s="241"/>
      <c r="CQ16" s="241"/>
      <c r="DB16" s="241"/>
      <c r="DC16" s="241"/>
      <c r="DD16" s="241"/>
      <c r="DM16" s="241"/>
      <c r="DN16" s="241"/>
      <c r="DO16" s="241"/>
    </row>
    <row r="17" spans="1:119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  <c r="BQ17" s="241"/>
      <c r="BR17" s="241"/>
      <c r="BS17" s="241"/>
      <c r="BZ17" s="288"/>
      <c r="CA17" s="288"/>
      <c r="CD17" s="241"/>
      <c r="CE17" s="241"/>
      <c r="CF17" s="241"/>
      <c r="CO17" s="241"/>
      <c r="CP17" s="241"/>
      <c r="CQ17" s="241"/>
      <c r="DB17" s="241"/>
      <c r="DC17" s="241"/>
      <c r="DD17" s="241"/>
      <c r="DM17" s="241"/>
      <c r="DN17" s="241"/>
      <c r="DO17" s="241"/>
    </row>
    <row r="18" spans="1:119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  <c r="BQ18" s="241"/>
      <c r="BR18" s="241"/>
      <c r="BS18" s="241"/>
      <c r="BZ18" s="288"/>
      <c r="CA18" s="288"/>
      <c r="CD18" s="241"/>
      <c r="CE18" s="241"/>
      <c r="CF18" s="241"/>
      <c r="CO18" s="241"/>
      <c r="CP18" s="241"/>
      <c r="CQ18" s="241"/>
      <c r="DB18" s="241"/>
      <c r="DC18" s="241"/>
      <c r="DD18" s="241"/>
      <c r="DM18" s="241"/>
      <c r="DN18" s="241"/>
      <c r="DO18" s="241"/>
    </row>
    <row r="19" spans="1:119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  <c r="BQ19" s="241"/>
      <c r="BR19" s="241"/>
      <c r="BS19" s="241"/>
      <c r="BZ19" s="288"/>
      <c r="CA19" s="288"/>
      <c r="CD19" s="241"/>
      <c r="CE19" s="241"/>
      <c r="CF19" s="241"/>
      <c r="CO19" s="241"/>
      <c r="CP19" s="241"/>
      <c r="CQ19" s="241"/>
      <c r="DB19" s="241"/>
      <c r="DC19" s="241"/>
      <c r="DD19" s="241"/>
      <c r="DM19" s="241"/>
      <c r="DN19" s="241"/>
      <c r="DO19" s="241"/>
    </row>
    <row r="20" spans="1:119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  <c r="BQ20" s="241"/>
      <c r="BR20" s="241"/>
      <c r="BS20" s="241"/>
      <c r="BZ20" s="288"/>
      <c r="CA20" s="288"/>
      <c r="CD20" s="241"/>
      <c r="CE20" s="241"/>
      <c r="CF20" s="241"/>
      <c r="CO20" s="241"/>
      <c r="CP20" s="241"/>
      <c r="CQ20" s="241"/>
      <c r="DB20" s="241"/>
      <c r="DC20" s="241"/>
      <c r="DD20" s="241"/>
      <c r="DM20" s="241"/>
      <c r="DN20" s="241"/>
      <c r="DO20" s="241"/>
    </row>
    <row r="21" spans="1:119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  <c r="BQ21" s="241"/>
      <c r="BR21" s="241"/>
      <c r="BS21" s="241"/>
      <c r="BZ21" s="288"/>
      <c r="CA21" s="288"/>
      <c r="CD21" s="241"/>
      <c r="CE21" s="241"/>
      <c r="CF21" s="241"/>
      <c r="CO21" s="241"/>
      <c r="CP21" s="241"/>
      <c r="CQ21" s="241"/>
      <c r="DB21" s="241"/>
      <c r="DC21" s="241"/>
      <c r="DD21" s="241"/>
      <c r="DM21" s="241"/>
      <c r="DN21" s="241"/>
      <c r="DO21" s="241"/>
    </row>
    <row r="22" spans="1:119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  <c r="BQ22" s="241"/>
      <c r="BR22" s="241"/>
      <c r="BS22" s="241"/>
      <c r="BZ22" s="288"/>
      <c r="CA22" s="288"/>
      <c r="CD22" s="241"/>
      <c r="CE22" s="241"/>
      <c r="CF22" s="241"/>
      <c r="CO22" s="241"/>
      <c r="CP22" s="241"/>
      <c r="CQ22" s="241"/>
      <c r="DB22" s="241"/>
      <c r="DC22" s="241"/>
      <c r="DD22" s="241"/>
      <c r="DM22" s="241"/>
      <c r="DN22" s="241"/>
      <c r="DO22" s="241"/>
    </row>
    <row r="23" spans="1:119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  <c r="BQ23" s="241"/>
      <c r="BR23" s="241"/>
      <c r="BS23" s="241"/>
      <c r="BZ23" s="288"/>
      <c r="CA23" s="288"/>
      <c r="CD23" s="241"/>
      <c r="CE23" s="241"/>
      <c r="CF23" s="241"/>
      <c r="CO23" s="241"/>
      <c r="CP23" s="241"/>
      <c r="CQ23" s="241"/>
      <c r="DB23" s="241"/>
      <c r="DC23" s="241"/>
      <c r="DD23" s="241"/>
      <c r="DM23" s="241"/>
      <c r="DN23" s="241"/>
      <c r="DO23" s="241"/>
    </row>
    <row r="24" spans="1:119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  <c r="BQ24" s="241"/>
      <c r="BR24" s="241"/>
      <c r="BS24" s="241"/>
      <c r="BZ24" s="288"/>
      <c r="CA24" s="288"/>
      <c r="CD24" s="241"/>
      <c r="CE24" s="241"/>
      <c r="CF24" s="241"/>
      <c r="CO24" s="241"/>
      <c r="CP24" s="241"/>
      <c r="CQ24" s="241"/>
      <c r="DB24" s="241"/>
      <c r="DC24" s="241"/>
      <c r="DD24" s="241"/>
      <c r="DM24" s="241"/>
      <c r="DN24" s="241"/>
      <c r="DO24" s="241"/>
    </row>
    <row r="25" spans="1:119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  <c r="BQ25" s="241"/>
      <c r="BR25" s="241"/>
      <c r="BS25" s="241"/>
      <c r="BZ25" s="288"/>
      <c r="CA25" s="288"/>
      <c r="CD25" s="241"/>
      <c r="CE25" s="241"/>
      <c r="CF25" s="241"/>
      <c r="CO25" s="241"/>
      <c r="CP25" s="241"/>
      <c r="CQ25" s="241"/>
      <c r="DB25" s="241"/>
      <c r="DC25" s="241"/>
      <c r="DD25" s="241"/>
      <c r="DM25" s="241"/>
      <c r="DN25" s="241"/>
      <c r="DO25" s="241"/>
    </row>
    <row r="26" spans="1:119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  <c r="BQ26" s="241"/>
      <c r="BR26" s="241"/>
      <c r="BS26" s="241"/>
      <c r="BZ26" s="288"/>
      <c r="CA26" s="288"/>
      <c r="CD26" s="241"/>
      <c r="CE26" s="241"/>
      <c r="CF26" s="241"/>
      <c r="CO26" s="241"/>
      <c r="CP26" s="241"/>
      <c r="CQ26" s="241"/>
      <c r="DB26" s="241"/>
      <c r="DC26" s="241"/>
      <c r="DD26" s="241"/>
      <c r="DM26" s="241"/>
      <c r="DN26" s="241"/>
      <c r="DO26" s="241"/>
    </row>
    <row r="27" spans="1:119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  <c r="BQ27" s="241"/>
      <c r="BR27" s="241"/>
      <c r="BS27" s="241"/>
      <c r="BZ27" s="288"/>
      <c r="CA27" s="288"/>
      <c r="CD27" s="241"/>
      <c r="CE27" s="241"/>
      <c r="CF27" s="241"/>
      <c r="CO27" s="241"/>
      <c r="CP27" s="241"/>
      <c r="CQ27" s="241"/>
      <c r="DB27" s="241"/>
      <c r="DC27" s="241"/>
      <c r="DD27" s="241"/>
      <c r="DM27" s="241"/>
      <c r="DN27" s="241"/>
      <c r="DO27" s="241"/>
    </row>
    <row r="28" spans="1:119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  <c r="BQ28" s="241"/>
      <c r="BR28" s="241"/>
      <c r="BS28" s="241"/>
      <c r="BZ28" s="288"/>
      <c r="CA28" s="288"/>
      <c r="CD28" s="241"/>
      <c r="CE28" s="241"/>
      <c r="CF28" s="241"/>
      <c r="CO28" s="241"/>
      <c r="CP28" s="241"/>
      <c r="CQ28" s="241"/>
      <c r="DB28" s="241"/>
      <c r="DC28" s="241"/>
      <c r="DD28" s="241"/>
      <c r="DM28" s="241"/>
      <c r="DN28" s="241"/>
      <c r="DO28" s="241"/>
    </row>
    <row r="29" spans="1:119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  <c r="BQ29" s="241"/>
      <c r="BR29" s="241"/>
      <c r="BS29" s="241"/>
      <c r="BZ29" s="288"/>
      <c r="CA29" s="288"/>
      <c r="CD29" s="241"/>
      <c r="CE29" s="241"/>
      <c r="CF29" s="241"/>
      <c r="CO29" s="241"/>
      <c r="CP29" s="241"/>
      <c r="CQ29" s="241"/>
      <c r="DB29" s="241"/>
      <c r="DC29" s="241"/>
      <c r="DD29" s="241"/>
      <c r="DM29" s="241"/>
      <c r="DN29" s="241"/>
      <c r="DO29" s="241"/>
    </row>
    <row r="30" spans="1:119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  <c r="BQ30" s="241"/>
      <c r="BR30" s="241"/>
      <c r="BS30" s="241"/>
      <c r="BZ30" s="288"/>
      <c r="CA30" s="288"/>
      <c r="CD30" s="241"/>
      <c r="CE30" s="241"/>
      <c r="CF30" s="241"/>
      <c r="CO30" s="241"/>
      <c r="CP30" s="241"/>
      <c r="CQ30" s="241"/>
      <c r="DB30" s="241"/>
      <c r="DC30" s="241"/>
      <c r="DD30" s="241"/>
      <c r="DM30" s="241"/>
      <c r="DN30" s="241"/>
      <c r="DO30" s="241"/>
    </row>
    <row r="31" spans="1:119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  <c r="BQ31" s="241"/>
      <c r="BR31" s="241"/>
      <c r="BS31" s="241"/>
      <c r="BZ31" s="288"/>
      <c r="CA31" s="288"/>
      <c r="CD31" s="241"/>
      <c r="CE31" s="241"/>
      <c r="CF31" s="241"/>
      <c r="CO31" s="241"/>
      <c r="CP31" s="241"/>
      <c r="CQ31" s="241"/>
      <c r="DB31" s="241"/>
      <c r="DC31" s="241"/>
      <c r="DD31" s="241"/>
      <c r="DM31" s="241"/>
      <c r="DN31" s="241"/>
      <c r="DO31" s="241"/>
    </row>
    <row r="32" spans="1:119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  <c r="BQ32" s="241"/>
      <c r="BR32" s="241"/>
      <c r="BS32" s="241"/>
      <c r="BZ32" s="288"/>
      <c r="CA32" s="288"/>
      <c r="CD32" s="241"/>
      <c r="CE32" s="241"/>
      <c r="CF32" s="241"/>
      <c r="CO32" s="241"/>
      <c r="CP32" s="241"/>
      <c r="CQ32" s="241"/>
      <c r="DB32" s="241"/>
      <c r="DC32" s="241"/>
      <c r="DD32" s="241"/>
      <c r="DM32" s="241"/>
      <c r="DN32" s="241"/>
      <c r="DO32" s="241"/>
    </row>
    <row r="33" spans="1:119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  <c r="BQ33" s="241"/>
      <c r="BR33" s="241"/>
      <c r="BS33" s="241"/>
      <c r="BZ33" s="288"/>
      <c r="CA33" s="288"/>
      <c r="CD33" s="241"/>
      <c r="CE33" s="241"/>
      <c r="CF33" s="241"/>
      <c r="CO33" s="241"/>
      <c r="CP33" s="241"/>
      <c r="CQ33" s="241"/>
      <c r="DB33" s="241"/>
      <c r="DC33" s="241"/>
      <c r="DD33" s="241"/>
      <c r="DM33" s="241"/>
      <c r="DN33" s="241"/>
      <c r="DO33" s="241"/>
    </row>
    <row r="34" spans="1:119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  <c r="BQ34" s="241"/>
      <c r="BR34" s="241"/>
      <c r="BS34" s="241"/>
      <c r="BZ34" s="288"/>
      <c r="CA34" s="288"/>
      <c r="CD34" s="241"/>
      <c r="CE34" s="241"/>
      <c r="CF34" s="241"/>
      <c r="CO34" s="241"/>
      <c r="CP34" s="241"/>
      <c r="CQ34" s="241"/>
      <c r="DB34" s="241"/>
      <c r="DC34" s="241"/>
      <c r="DD34" s="241"/>
      <c r="DM34" s="241"/>
      <c r="DN34" s="241"/>
      <c r="DO34" s="241"/>
    </row>
    <row r="35" spans="1:119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  <c r="BQ35" s="241"/>
      <c r="BR35" s="241"/>
      <c r="BS35" s="241"/>
      <c r="BZ35" s="288"/>
      <c r="CA35" s="288"/>
      <c r="CD35" s="241"/>
      <c r="CE35" s="241"/>
      <c r="CF35" s="241"/>
      <c r="CO35" s="241"/>
      <c r="CP35" s="241"/>
      <c r="CQ35" s="241"/>
      <c r="DB35" s="241"/>
      <c r="DC35" s="241"/>
      <c r="DD35" s="241"/>
      <c r="DM35" s="241"/>
      <c r="DN35" s="241"/>
      <c r="DO35" s="241"/>
    </row>
    <row r="36" spans="1:119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  <c r="BQ36" s="241"/>
      <c r="BR36" s="241"/>
      <c r="BS36" s="241"/>
      <c r="BZ36" s="288"/>
      <c r="CA36" s="288"/>
      <c r="CD36" s="241"/>
      <c r="CE36" s="241"/>
      <c r="CF36" s="241"/>
      <c r="CO36" s="241"/>
      <c r="CP36" s="241"/>
      <c r="CQ36" s="241"/>
      <c r="DB36" s="241"/>
      <c r="DC36" s="241"/>
      <c r="DD36" s="241"/>
      <c r="DM36" s="241"/>
      <c r="DN36" s="241"/>
      <c r="DO36" s="241"/>
    </row>
    <row r="37" spans="1:119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  <c r="BQ37" s="241"/>
      <c r="BR37" s="241"/>
      <c r="BS37" s="241"/>
      <c r="BZ37" s="288"/>
      <c r="CA37" s="288"/>
      <c r="CD37" s="241"/>
      <c r="CE37" s="241"/>
      <c r="CF37" s="241"/>
      <c r="CO37" s="241"/>
      <c r="CP37" s="241"/>
      <c r="CQ37" s="241"/>
      <c r="DB37" s="241"/>
      <c r="DC37" s="241"/>
      <c r="DD37" s="241"/>
      <c r="DM37" s="241"/>
      <c r="DN37" s="241"/>
      <c r="DO37" s="241"/>
    </row>
    <row r="38" spans="1:119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  <c r="BQ38" s="241"/>
      <c r="BR38" s="241"/>
      <c r="BS38" s="241"/>
      <c r="BZ38" s="288"/>
      <c r="CA38" s="288"/>
      <c r="CD38" s="241"/>
      <c r="CE38" s="241"/>
      <c r="CF38" s="241"/>
      <c r="CO38" s="241"/>
      <c r="CP38" s="241"/>
      <c r="CQ38" s="241"/>
      <c r="DB38" s="241"/>
      <c r="DC38" s="241"/>
      <c r="DD38" s="241"/>
      <c r="DM38" s="241"/>
      <c r="DN38" s="241"/>
      <c r="DO38" s="241"/>
    </row>
    <row r="39" spans="1:119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  <c r="BQ39" s="241"/>
      <c r="BR39" s="241"/>
      <c r="BS39" s="241"/>
      <c r="BZ39" s="288"/>
      <c r="CA39" s="288"/>
      <c r="CD39" s="241"/>
      <c r="CE39" s="241"/>
      <c r="CF39" s="241"/>
      <c r="CO39" s="241"/>
      <c r="CP39" s="241"/>
      <c r="CQ39" s="241"/>
      <c r="DB39" s="241"/>
      <c r="DC39" s="241"/>
      <c r="DD39" s="241"/>
      <c r="DM39" s="241"/>
      <c r="DN39" s="241"/>
      <c r="DO39" s="241"/>
    </row>
    <row r="40" spans="1:119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  <c r="BQ40" s="241"/>
      <c r="BR40" s="241"/>
      <c r="BS40" s="241"/>
      <c r="BZ40" s="288"/>
      <c r="CA40" s="288"/>
      <c r="CD40" s="241"/>
      <c r="CE40" s="241"/>
      <c r="CF40" s="241"/>
      <c r="CO40" s="241"/>
      <c r="CP40" s="241"/>
      <c r="CQ40" s="241"/>
      <c r="DB40" s="241"/>
      <c r="DC40" s="241"/>
      <c r="DD40" s="241"/>
      <c r="DM40" s="241"/>
      <c r="DN40" s="241"/>
      <c r="DO40" s="241"/>
    </row>
    <row r="41" spans="1:119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  <c r="BQ41" s="241"/>
      <c r="BR41" s="241"/>
      <c r="BS41" s="241"/>
      <c r="BZ41" s="288"/>
      <c r="CA41" s="288"/>
      <c r="CD41" s="241"/>
      <c r="CE41" s="241"/>
      <c r="CF41" s="241"/>
      <c r="CO41" s="241"/>
      <c r="CP41" s="241"/>
      <c r="CQ41" s="241"/>
      <c r="DB41" s="241"/>
      <c r="DC41" s="241"/>
      <c r="DD41" s="241"/>
      <c r="DM41" s="241"/>
      <c r="DN41" s="241"/>
      <c r="DO41" s="241"/>
    </row>
    <row r="42" spans="1:119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  <c r="BQ42" s="241"/>
      <c r="BR42" s="241"/>
      <c r="BS42" s="241"/>
      <c r="BZ42" s="288"/>
      <c r="CA42" s="288"/>
      <c r="CD42" s="241"/>
      <c r="CE42" s="241"/>
      <c r="CF42" s="241"/>
      <c r="CO42" s="241"/>
      <c r="CP42" s="241"/>
      <c r="CQ42" s="241"/>
      <c r="DB42" s="241"/>
      <c r="DC42" s="241"/>
      <c r="DD42" s="241"/>
      <c r="DM42" s="241"/>
      <c r="DN42" s="241"/>
      <c r="DO42" s="241"/>
    </row>
    <row r="43" spans="1:119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  <c r="BQ43" s="241"/>
      <c r="BR43" s="241"/>
      <c r="BS43" s="241"/>
      <c r="BZ43" s="288"/>
      <c r="CA43" s="288"/>
      <c r="CD43" s="241"/>
      <c r="CE43" s="241"/>
      <c r="CF43" s="241"/>
      <c r="CO43" s="241"/>
      <c r="CP43" s="241"/>
      <c r="CQ43" s="241"/>
      <c r="DB43" s="241"/>
      <c r="DC43" s="241"/>
      <c r="DD43" s="241"/>
      <c r="DM43" s="241"/>
      <c r="DN43" s="241"/>
      <c r="DO43" s="241"/>
    </row>
    <row r="44" spans="1:119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  <c r="BQ44" s="241"/>
      <c r="BR44" s="241"/>
      <c r="BS44" s="241"/>
      <c r="BZ44" s="288"/>
      <c r="CA44" s="288"/>
      <c r="CD44" s="241"/>
      <c r="CE44" s="241"/>
      <c r="CF44" s="241"/>
      <c r="CO44" s="241"/>
      <c r="CP44" s="241"/>
      <c r="CQ44" s="241"/>
      <c r="DB44" s="241"/>
      <c r="DC44" s="241"/>
      <c r="DD44" s="241"/>
      <c r="DM44" s="241"/>
      <c r="DN44" s="241"/>
      <c r="DO44" s="241"/>
    </row>
    <row r="45" spans="1:119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  <c r="BQ45" s="241"/>
      <c r="BR45" s="241"/>
      <c r="BS45" s="241"/>
      <c r="BZ45" s="288"/>
      <c r="CA45" s="288"/>
      <c r="CD45" s="241"/>
      <c r="CE45" s="241"/>
      <c r="CF45" s="241"/>
      <c r="CO45" s="241"/>
      <c r="CP45" s="241"/>
      <c r="CQ45" s="241"/>
      <c r="DB45" s="241"/>
      <c r="DC45" s="241"/>
      <c r="DD45" s="241"/>
      <c r="DM45" s="241"/>
      <c r="DN45" s="241"/>
      <c r="DO45" s="241"/>
    </row>
    <row r="46" spans="1:119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  <c r="BQ46" s="241"/>
      <c r="BR46" s="241"/>
      <c r="BS46" s="241"/>
      <c r="BZ46" s="288"/>
      <c r="CA46" s="288"/>
      <c r="CD46" s="241"/>
      <c r="CE46" s="241"/>
      <c r="CF46" s="241"/>
      <c r="CO46" s="241"/>
      <c r="CP46" s="241"/>
      <c r="CQ46" s="241"/>
      <c r="DB46" s="241"/>
      <c r="DC46" s="241"/>
      <c r="DD46" s="241"/>
      <c r="DM46" s="241"/>
      <c r="DN46" s="241"/>
      <c r="DO46" s="241"/>
    </row>
    <row r="47" spans="1:119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  <c r="BQ47" s="241"/>
      <c r="BR47" s="241"/>
      <c r="BS47" s="241"/>
      <c r="BZ47" s="288"/>
      <c r="CA47" s="288"/>
      <c r="CD47" s="241"/>
      <c r="CE47" s="241"/>
      <c r="CF47" s="241"/>
      <c r="CO47" s="241"/>
      <c r="CP47" s="241"/>
      <c r="CQ47" s="241"/>
      <c r="DB47" s="241"/>
      <c r="DC47" s="241"/>
      <c r="DD47" s="241"/>
      <c r="DM47" s="241"/>
      <c r="DN47" s="241"/>
      <c r="DO47" s="241"/>
    </row>
    <row r="48" spans="1:119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  <c r="BQ48" s="241"/>
      <c r="BR48" s="241"/>
      <c r="BS48" s="241"/>
      <c r="BZ48" s="288"/>
      <c r="CA48" s="288"/>
      <c r="CD48" s="241"/>
      <c r="CE48" s="241"/>
      <c r="CF48" s="241"/>
      <c r="CO48" s="241"/>
      <c r="CP48" s="241"/>
      <c r="CQ48" s="241"/>
      <c r="DB48" s="241"/>
      <c r="DC48" s="241"/>
      <c r="DD48" s="241"/>
      <c r="DM48" s="241"/>
      <c r="DN48" s="241"/>
      <c r="DO48" s="241"/>
    </row>
    <row r="49" spans="1:119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  <c r="BQ49" s="241"/>
      <c r="BR49" s="241"/>
      <c r="BS49" s="241"/>
      <c r="BZ49" s="288"/>
      <c r="CA49" s="288"/>
      <c r="CD49" s="241"/>
      <c r="CE49" s="241"/>
      <c r="CF49" s="241"/>
      <c r="CO49" s="241"/>
      <c r="CP49" s="241"/>
      <c r="CQ49" s="241"/>
      <c r="DB49" s="241"/>
      <c r="DC49" s="241"/>
      <c r="DD49" s="241"/>
      <c r="DM49" s="241"/>
      <c r="DN49" s="241"/>
      <c r="DO49" s="241"/>
    </row>
    <row r="50" spans="1:119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  <c r="BQ50" s="241"/>
      <c r="BR50" s="241"/>
      <c r="BS50" s="241"/>
      <c r="BZ50" s="288"/>
      <c r="CA50" s="288"/>
      <c r="CD50" s="241"/>
      <c r="CE50" s="241"/>
      <c r="CF50" s="241"/>
      <c r="CO50" s="241"/>
      <c r="CP50" s="241"/>
      <c r="CQ50" s="241"/>
      <c r="DB50" s="241"/>
      <c r="DC50" s="241"/>
      <c r="DD50" s="241"/>
      <c r="DM50" s="241"/>
      <c r="DN50" s="241"/>
      <c r="DO50" s="241"/>
    </row>
    <row r="51" spans="1:119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  <c r="BQ51" s="241"/>
      <c r="BR51" s="241"/>
      <c r="BS51" s="241"/>
      <c r="BZ51" s="288"/>
      <c r="CA51" s="288"/>
      <c r="CD51" s="241"/>
      <c r="CE51" s="241"/>
      <c r="CF51" s="241"/>
      <c r="CO51" s="241"/>
      <c r="CP51" s="241"/>
      <c r="CQ51" s="241"/>
      <c r="DB51" s="241"/>
      <c r="DC51" s="241"/>
      <c r="DD51" s="241"/>
      <c r="DM51" s="241"/>
      <c r="DN51" s="241"/>
      <c r="DO51" s="241"/>
    </row>
    <row r="52" spans="1:119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  <c r="BQ52" s="241"/>
      <c r="BR52" s="241"/>
      <c r="BS52" s="241"/>
      <c r="BZ52" s="288"/>
      <c r="CA52" s="288"/>
      <c r="CD52" s="241"/>
      <c r="CE52" s="241"/>
      <c r="CF52" s="241"/>
      <c r="CO52" s="241"/>
      <c r="CP52" s="241"/>
      <c r="CQ52" s="241"/>
      <c r="DB52" s="241"/>
      <c r="DC52" s="241"/>
      <c r="DD52" s="241"/>
      <c r="DM52" s="241"/>
      <c r="DN52" s="241"/>
      <c r="DO52" s="241"/>
    </row>
    <row r="53" spans="1:119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  <c r="BQ53" s="241"/>
      <c r="BR53" s="241"/>
      <c r="BS53" s="241"/>
      <c r="BZ53" s="288"/>
      <c r="CA53" s="288"/>
      <c r="CD53" s="241"/>
      <c r="CE53" s="241"/>
      <c r="CF53" s="241"/>
      <c r="CO53" s="241"/>
      <c r="CP53" s="241"/>
      <c r="CQ53" s="241"/>
      <c r="DB53" s="241"/>
      <c r="DC53" s="241"/>
      <c r="DD53" s="241"/>
      <c r="DM53" s="241"/>
      <c r="DN53" s="241"/>
      <c r="DO53" s="241"/>
    </row>
    <row r="54" spans="1:119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  <c r="BQ54" s="241"/>
      <c r="BR54" s="241"/>
      <c r="BS54" s="241"/>
      <c r="BZ54" s="288"/>
      <c r="CA54" s="288"/>
      <c r="CD54" s="241"/>
      <c r="CE54" s="241"/>
      <c r="CF54" s="241"/>
      <c r="CO54" s="241"/>
      <c r="CP54" s="241"/>
      <c r="CQ54" s="241"/>
      <c r="DB54" s="241"/>
      <c r="DC54" s="241"/>
      <c r="DD54" s="241"/>
      <c r="DM54" s="241"/>
      <c r="DN54" s="241"/>
      <c r="DO54" s="241"/>
    </row>
    <row r="55" spans="1:119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  <c r="BQ55" s="241"/>
      <c r="BR55" s="241"/>
      <c r="BS55" s="241"/>
      <c r="BZ55" s="288"/>
      <c r="CA55" s="288"/>
      <c r="CD55" s="241"/>
      <c r="CE55" s="241"/>
      <c r="CF55" s="241"/>
      <c r="CO55" s="241"/>
      <c r="CP55" s="241"/>
      <c r="CQ55" s="241"/>
      <c r="DB55" s="241"/>
      <c r="DC55" s="241"/>
      <c r="DD55" s="241"/>
      <c r="DM55" s="241"/>
      <c r="DN55" s="241"/>
      <c r="DO55" s="241"/>
    </row>
    <row r="56" spans="1:119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  <c r="BQ56" s="241"/>
      <c r="BR56" s="241"/>
      <c r="BS56" s="241"/>
      <c r="BZ56" s="288"/>
      <c r="CA56" s="288"/>
      <c r="CD56" s="241"/>
      <c r="CE56" s="241"/>
      <c r="CF56" s="241"/>
      <c r="CO56" s="241"/>
      <c r="CP56" s="241"/>
      <c r="CQ56" s="241"/>
      <c r="DB56" s="241"/>
      <c r="DC56" s="241"/>
      <c r="DD56" s="241"/>
      <c r="DM56" s="241"/>
      <c r="DN56" s="241"/>
      <c r="DO56" s="241"/>
    </row>
    <row r="57" spans="1:119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  <c r="BQ57" s="241"/>
      <c r="BR57" s="241"/>
      <c r="BS57" s="241"/>
      <c r="BZ57" s="288"/>
      <c r="CA57" s="288"/>
      <c r="CD57" s="241"/>
      <c r="CE57" s="241"/>
      <c r="CF57" s="241"/>
      <c r="CO57" s="241"/>
      <c r="CP57" s="241"/>
      <c r="CQ57" s="241"/>
      <c r="DB57" s="241"/>
      <c r="DC57" s="241"/>
      <c r="DD57" s="241"/>
      <c r="DM57" s="241"/>
      <c r="DN57" s="241"/>
      <c r="DO57" s="241"/>
    </row>
    <row r="58" spans="1:119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  <c r="BQ58" s="241"/>
      <c r="BR58" s="241"/>
      <c r="BS58" s="241"/>
      <c r="BZ58" s="288"/>
      <c r="CA58" s="288"/>
      <c r="CD58" s="241"/>
      <c r="CE58" s="241"/>
      <c r="CF58" s="241"/>
      <c r="CO58" s="241"/>
      <c r="CP58" s="241"/>
      <c r="CQ58" s="241"/>
      <c r="DB58" s="241"/>
      <c r="DC58" s="241"/>
      <c r="DD58" s="241"/>
      <c r="DM58" s="241"/>
      <c r="DN58" s="241"/>
      <c r="DO58" s="241"/>
    </row>
    <row r="59" spans="1:119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  <c r="BQ59" s="241"/>
      <c r="BR59" s="241"/>
      <c r="BS59" s="241"/>
      <c r="BZ59" s="288"/>
      <c r="CA59" s="288"/>
      <c r="CD59" s="241"/>
      <c r="CE59" s="241"/>
      <c r="CF59" s="241"/>
      <c r="CO59" s="241"/>
      <c r="CP59" s="241"/>
      <c r="CQ59" s="241"/>
      <c r="DB59" s="241"/>
      <c r="DC59" s="241"/>
      <c r="DD59" s="241"/>
      <c r="DM59" s="241"/>
      <c r="DN59" s="241"/>
      <c r="DO59" s="241"/>
    </row>
    <row r="60" spans="1:119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  <c r="BQ60" s="241"/>
      <c r="BR60" s="241"/>
      <c r="BS60" s="241"/>
      <c r="BZ60" s="288"/>
      <c r="CA60" s="288"/>
      <c r="CD60" s="241"/>
      <c r="CE60" s="241"/>
      <c r="CF60" s="241"/>
      <c r="CO60" s="241"/>
      <c r="CP60" s="241"/>
      <c r="CQ60" s="241"/>
      <c r="DB60" s="241"/>
      <c r="DC60" s="241"/>
      <c r="DD60" s="241"/>
      <c r="DM60" s="241"/>
      <c r="DN60" s="241"/>
      <c r="DO60" s="241"/>
    </row>
    <row r="61" spans="1:119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  <c r="BQ61" s="241"/>
      <c r="BR61" s="241"/>
      <c r="BS61" s="241"/>
      <c r="BZ61" s="288"/>
      <c r="CA61" s="288"/>
      <c r="CD61" s="241"/>
      <c r="CE61" s="241"/>
      <c r="CF61" s="241"/>
      <c r="CO61" s="241"/>
      <c r="CP61" s="241"/>
      <c r="CQ61" s="241"/>
      <c r="DB61" s="241"/>
      <c r="DC61" s="241"/>
      <c r="DD61" s="241"/>
      <c r="DM61" s="241"/>
      <c r="DN61" s="241"/>
      <c r="DO61" s="241"/>
    </row>
    <row r="62" spans="1:119" s="11" customFormat="1" x14ac:dyDescent="0.2">
      <c r="D62" s="61"/>
      <c r="E62" s="61"/>
      <c r="F62" s="61"/>
      <c r="G62" s="61"/>
      <c r="H62" s="61"/>
      <c r="I62" s="61"/>
      <c r="J62" s="61"/>
      <c r="K62" s="61"/>
      <c r="BZ62" s="288"/>
      <c r="CA62" s="288"/>
    </row>
    <row r="63" spans="1:119" s="11" customFormat="1" x14ac:dyDescent="0.2">
      <c r="D63" s="61"/>
      <c r="E63" s="61"/>
      <c r="F63" s="61"/>
      <c r="G63" s="61"/>
      <c r="H63" s="61"/>
      <c r="I63" s="61"/>
      <c r="J63" s="61"/>
      <c r="K63" s="61"/>
      <c r="BZ63" s="288"/>
      <c r="CA63" s="288"/>
    </row>
    <row r="64" spans="1:119" s="11" customFormat="1" x14ac:dyDescent="0.2">
      <c r="D64" s="61"/>
      <c r="E64" s="61"/>
      <c r="F64" s="61"/>
      <c r="G64" s="61"/>
      <c r="H64" s="61"/>
      <c r="I64" s="61"/>
      <c r="J64" s="61"/>
      <c r="K64" s="61"/>
      <c r="BZ64" s="288"/>
      <c r="CA64" s="288"/>
    </row>
    <row r="65" spans="4:79" s="11" customFormat="1" x14ac:dyDescent="0.2">
      <c r="D65" s="61"/>
      <c r="E65" s="61"/>
      <c r="F65" s="61"/>
      <c r="G65" s="61"/>
      <c r="H65" s="61"/>
      <c r="I65" s="61"/>
      <c r="J65" s="61"/>
      <c r="K65" s="61"/>
      <c r="BZ65" s="288"/>
      <c r="CA65" s="288"/>
    </row>
    <row r="66" spans="4:79" s="11" customFormat="1" x14ac:dyDescent="0.2">
      <c r="D66" s="61"/>
      <c r="E66" s="61"/>
      <c r="F66" s="61"/>
      <c r="G66" s="61"/>
      <c r="H66" s="61"/>
      <c r="I66" s="61"/>
      <c r="J66" s="61"/>
      <c r="K66" s="61"/>
      <c r="BZ66" s="288"/>
      <c r="CA66" s="288"/>
    </row>
    <row r="67" spans="4:79" s="11" customFormat="1" x14ac:dyDescent="0.2">
      <c r="D67" s="61"/>
      <c r="E67" s="61"/>
      <c r="F67" s="61"/>
      <c r="G67" s="61"/>
      <c r="H67" s="61"/>
      <c r="I67" s="61"/>
      <c r="J67" s="61"/>
      <c r="K67" s="61"/>
      <c r="BZ67" s="288"/>
      <c r="CA67" s="288"/>
    </row>
    <row r="68" spans="4:79" s="11" customFormat="1" x14ac:dyDescent="0.2">
      <c r="D68" s="61"/>
      <c r="E68" s="61"/>
      <c r="F68" s="61"/>
      <c r="G68" s="61"/>
      <c r="H68" s="61"/>
      <c r="I68" s="61"/>
      <c r="J68" s="61"/>
      <c r="K68" s="61"/>
      <c r="BZ68" s="288"/>
      <c r="CA68" s="288"/>
    </row>
    <row r="69" spans="4:79" s="11" customFormat="1" x14ac:dyDescent="0.2">
      <c r="D69" s="61"/>
      <c r="E69" s="61"/>
      <c r="F69" s="61"/>
      <c r="G69" s="61"/>
      <c r="H69" s="61"/>
      <c r="I69" s="61"/>
      <c r="J69" s="61"/>
      <c r="K69" s="61"/>
      <c r="BZ69" s="288"/>
      <c r="CA69" s="288"/>
    </row>
    <row r="70" spans="4:79" s="11" customFormat="1" x14ac:dyDescent="0.2">
      <c r="D70" s="61"/>
      <c r="E70" s="61"/>
      <c r="F70" s="61"/>
      <c r="G70" s="61"/>
      <c r="H70" s="61"/>
      <c r="I70" s="61"/>
      <c r="J70" s="61"/>
      <c r="K70" s="61"/>
      <c r="BZ70" s="288"/>
      <c r="CA70" s="288"/>
    </row>
    <row r="71" spans="4:79" s="11" customFormat="1" x14ac:dyDescent="0.2">
      <c r="D71" s="61"/>
      <c r="E71" s="61"/>
      <c r="F71" s="61"/>
      <c r="G71" s="61"/>
      <c r="H71" s="61"/>
      <c r="I71" s="61"/>
      <c r="J71" s="61"/>
      <c r="K71" s="61"/>
      <c r="BZ71" s="288"/>
      <c r="CA71" s="288"/>
    </row>
    <row r="72" spans="4:79" s="11" customFormat="1" x14ac:dyDescent="0.2">
      <c r="D72" s="61"/>
      <c r="E72" s="61"/>
      <c r="F72" s="61"/>
      <c r="G72" s="61"/>
      <c r="H72" s="61"/>
      <c r="I72" s="61"/>
      <c r="J72" s="61"/>
      <c r="K72" s="61"/>
      <c r="BZ72" s="288"/>
      <c r="CA72" s="288"/>
    </row>
    <row r="73" spans="4:79" s="11" customFormat="1" x14ac:dyDescent="0.2">
      <c r="D73" s="61"/>
      <c r="E73" s="61"/>
      <c r="F73" s="61"/>
      <c r="G73" s="61"/>
      <c r="H73" s="61"/>
      <c r="I73" s="61"/>
      <c r="J73" s="61"/>
      <c r="K73" s="61"/>
      <c r="BZ73" s="288"/>
      <c r="CA73" s="288"/>
    </row>
    <row r="74" spans="4:79" s="11" customFormat="1" x14ac:dyDescent="0.2">
      <c r="D74" s="61"/>
      <c r="E74" s="61"/>
      <c r="F74" s="61"/>
      <c r="G74" s="61"/>
      <c r="H74" s="61"/>
      <c r="I74" s="61"/>
      <c r="J74" s="61"/>
      <c r="K74" s="61"/>
      <c r="BZ74" s="288"/>
      <c r="CA74" s="288"/>
    </row>
    <row r="75" spans="4:79" s="11" customFormat="1" x14ac:dyDescent="0.2">
      <c r="D75" s="61"/>
      <c r="E75" s="61"/>
      <c r="F75" s="61"/>
      <c r="G75" s="61"/>
      <c r="H75" s="61"/>
      <c r="I75" s="61"/>
      <c r="J75" s="61"/>
      <c r="K75" s="61"/>
      <c r="BZ75" s="288"/>
      <c r="CA75" s="288"/>
    </row>
    <row r="76" spans="4:79" s="11" customFormat="1" x14ac:dyDescent="0.2">
      <c r="D76" s="61"/>
      <c r="E76" s="61"/>
      <c r="F76" s="61"/>
      <c r="G76" s="61"/>
      <c r="H76" s="61"/>
      <c r="I76" s="61"/>
      <c r="J76" s="61"/>
      <c r="K76" s="61"/>
      <c r="BZ76" s="288"/>
      <c r="CA76" s="288"/>
    </row>
    <row r="77" spans="4:79" s="11" customFormat="1" x14ac:dyDescent="0.2">
      <c r="D77" s="61"/>
      <c r="E77" s="61"/>
      <c r="F77" s="61"/>
      <c r="G77" s="61"/>
      <c r="H77" s="61"/>
      <c r="I77" s="61"/>
      <c r="J77" s="61"/>
      <c r="K77" s="61"/>
      <c r="BZ77" s="288"/>
      <c r="CA77" s="288"/>
    </row>
    <row r="78" spans="4:79" s="11" customFormat="1" x14ac:dyDescent="0.2">
      <c r="D78" s="61"/>
      <c r="E78" s="61"/>
      <c r="F78" s="61"/>
      <c r="G78" s="61"/>
      <c r="H78" s="61"/>
      <c r="I78" s="61"/>
      <c r="J78" s="61"/>
      <c r="K78" s="61"/>
      <c r="BZ78" s="288"/>
      <c r="CA78" s="288"/>
    </row>
    <row r="79" spans="4:79" s="11" customFormat="1" x14ac:dyDescent="0.2">
      <c r="D79" s="61"/>
      <c r="E79" s="61"/>
      <c r="F79" s="61"/>
      <c r="G79" s="61"/>
      <c r="H79" s="61"/>
      <c r="I79" s="61"/>
      <c r="J79" s="61"/>
      <c r="K79" s="61"/>
      <c r="BZ79" s="288"/>
      <c r="CA79" s="288"/>
    </row>
    <row r="80" spans="4:79" s="11" customFormat="1" x14ac:dyDescent="0.2">
      <c r="D80" s="61"/>
      <c r="E80" s="61"/>
      <c r="F80" s="61"/>
      <c r="G80" s="61"/>
      <c r="H80" s="61"/>
      <c r="I80" s="61"/>
      <c r="J80" s="61"/>
      <c r="K80" s="61"/>
      <c r="BZ80" s="288"/>
      <c r="CA80" s="288"/>
    </row>
    <row r="81" spans="4:79" s="11" customFormat="1" x14ac:dyDescent="0.2">
      <c r="D81" s="61"/>
      <c r="E81" s="61"/>
      <c r="F81" s="61"/>
      <c r="G81" s="61"/>
      <c r="H81" s="61"/>
      <c r="I81" s="61"/>
      <c r="J81" s="61"/>
      <c r="K81" s="61"/>
      <c r="BZ81" s="288"/>
      <c r="CA81" s="288"/>
    </row>
    <row r="82" spans="4:79" s="11" customFormat="1" x14ac:dyDescent="0.2">
      <c r="D82" s="61"/>
      <c r="E82" s="61"/>
      <c r="F82" s="61"/>
      <c r="G82" s="61"/>
      <c r="H82" s="61"/>
      <c r="I82" s="61"/>
      <c r="J82" s="61"/>
      <c r="K82" s="61"/>
      <c r="BZ82" s="288"/>
      <c r="CA82" s="288"/>
    </row>
    <row r="83" spans="4:79" s="11" customFormat="1" x14ac:dyDescent="0.2">
      <c r="D83" s="61"/>
      <c r="E83" s="61"/>
      <c r="F83" s="61"/>
      <c r="G83" s="61"/>
      <c r="H83" s="61"/>
      <c r="I83" s="61"/>
      <c r="J83" s="61"/>
      <c r="K83" s="61"/>
      <c r="BZ83" s="288"/>
      <c r="CA83" s="288"/>
    </row>
    <row r="84" spans="4:79" s="11" customFormat="1" x14ac:dyDescent="0.2">
      <c r="D84" s="61"/>
      <c r="E84" s="61"/>
      <c r="F84" s="61"/>
      <c r="G84" s="61"/>
      <c r="H84" s="61"/>
      <c r="I84" s="61"/>
      <c r="J84" s="61"/>
      <c r="K84" s="61"/>
      <c r="BZ84" s="288"/>
      <c r="CA84" s="288"/>
    </row>
    <row r="85" spans="4:79" s="11" customFormat="1" x14ac:dyDescent="0.2">
      <c r="D85" s="61"/>
      <c r="E85" s="61"/>
      <c r="F85" s="61"/>
      <c r="G85" s="61"/>
      <c r="H85" s="61"/>
      <c r="I85" s="61"/>
      <c r="J85" s="61"/>
      <c r="K85" s="61"/>
      <c r="BZ85" s="288"/>
      <c r="CA85" s="288"/>
    </row>
    <row r="86" spans="4:79" s="11" customFormat="1" x14ac:dyDescent="0.2">
      <c r="D86" s="61"/>
      <c r="E86" s="61"/>
      <c r="F86" s="61"/>
      <c r="G86" s="61"/>
      <c r="H86" s="61"/>
      <c r="I86" s="61"/>
      <c r="J86" s="61"/>
      <c r="K86" s="61"/>
      <c r="BZ86" s="288"/>
      <c r="CA86" s="288"/>
    </row>
    <row r="87" spans="4:79" s="11" customFormat="1" x14ac:dyDescent="0.2">
      <c r="D87" s="61"/>
      <c r="E87" s="61"/>
      <c r="F87" s="61"/>
      <c r="G87" s="61"/>
      <c r="H87" s="61"/>
      <c r="I87" s="61"/>
      <c r="J87" s="61"/>
      <c r="K87" s="61"/>
      <c r="BZ87" s="288"/>
      <c r="CA87" s="288"/>
    </row>
  </sheetData>
  <mergeCells count="64">
    <mergeCell ref="DE1:DO1"/>
    <mergeCell ref="DE2:DF2"/>
    <mergeCell ref="DG2:DH2"/>
    <mergeCell ref="DI2:DJ2"/>
    <mergeCell ref="DK2:DL2"/>
    <mergeCell ref="DM2:DO2"/>
    <mergeCell ref="CR1:DD1"/>
    <mergeCell ref="CR2:CS2"/>
    <mergeCell ref="CT2:CU2"/>
    <mergeCell ref="CV2:CW2"/>
    <mergeCell ref="CX2:CY2"/>
    <mergeCell ref="CZ2:DA2"/>
    <mergeCell ref="DB2:DD2"/>
    <mergeCell ref="CG1:CQ1"/>
    <mergeCell ref="CG2:CH2"/>
    <mergeCell ref="CI2:CJ2"/>
    <mergeCell ref="CK2:CL2"/>
    <mergeCell ref="CM2:CN2"/>
    <mergeCell ref="CO2:CQ2"/>
    <mergeCell ref="BT1:CF1"/>
    <mergeCell ref="BT2:BU2"/>
    <mergeCell ref="BV2:BW2"/>
    <mergeCell ref="BX2:BY2"/>
    <mergeCell ref="CB2:CC2"/>
    <mergeCell ref="CD2:CF2"/>
    <mergeCell ref="BZ2:CA2"/>
    <mergeCell ref="AX1:BH1"/>
    <mergeCell ref="AX2:AY2"/>
    <mergeCell ref="AZ2:BA2"/>
    <mergeCell ref="BB2:BC2"/>
    <mergeCell ref="BD2:BE2"/>
    <mergeCell ref="BF2:BH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  <mergeCell ref="BI1:BS1"/>
    <mergeCell ref="BI2:BJ2"/>
    <mergeCell ref="BK2:BL2"/>
    <mergeCell ref="BM2:BN2"/>
    <mergeCell ref="BO2:BP2"/>
    <mergeCell ref="BQ2:BS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9"/>
  <sheetViews>
    <sheetView topLeftCell="A13" workbookViewId="0">
      <pane xSplit="6120" topLeftCell="AI1" activePane="topRight"/>
      <selection activeCell="B18" sqref="B18:C18"/>
      <selection pane="topRight" activeCell="BB32" sqref="BB32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  <col min="30" max="33" width="7.28515625" customWidth="1"/>
    <col min="34" max="34" width="6.140625" customWidth="1"/>
    <col min="35" max="37" width="5.42578125" customWidth="1"/>
    <col min="38" max="38" width="5.42578125" style="284" customWidth="1"/>
    <col min="39" max="39" width="5.42578125" customWidth="1"/>
    <col min="40" max="40" width="5.42578125" style="97" customWidth="1"/>
    <col min="41" max="45" width="5.42578125" customWidth="1"/>
    <col min="46" max="51" width="6" customWidth="1"/>
    <col min="52" max="55" width="5.7109375" customWidth="1"/>
    <col min="56" max="56" width="4.85546875" customWidth="1"/>
  </cols>
  <sheetData>
    <row r="2" spans="1:56" ht="33" customHeight="1" x14ac:dyDescent="0.35">
      <c r="A2" s="93"/>
      <c r="B2" s="94"/>
      <c r="C2" s="385" t="s">
        <v>668</v>
      </c>
      <c r="D2" s="382" t="s">
        <v>551</v>
      </c>
      <c r="E2" s="383"/>
      <c r="F2" s="383"/>
      <c r="G2" s="383"/>
      <c r="H2" s="384"/>
      <c r="I2" s="382" t="s">
        <v>687</v>
      </c>
      <c r="J2" s="383"/>
      <c r="K2" s="383"/>
      <c r="L2" s="383"/>
      <c r="M2" s="384"/>
      <c r="N2" s="382" t="s">
        <v>724</v>
      </c>
      <c r="O2" s="383"/>
      <c r="P2" s="383"/>
      <c r="Q2" s="383"/>
      <c r="R2" s="384"/>
      <c r="S2" s="382" t="s">
        <v>741</v>
      </c>
      <c r="T2" s="383"/>
      <c r="U2" s="383"/>
      <c r="V2" s="383"/>
      <c r="W2" s="383"/>
      <c r="X2" s="384"/>
      <c r="Y2" s="382" t="s">
        <v>818</v>
      </c>
      <c r="Z2" s="383"/>
      <c r="AA2" s="383"/>
      <c r="AB2" s="383"/>
      <c r="AC2" s="384"/>
      <c r="AD2" s="382" t="s">
        <v>828</v>
      </c>
      <c r="AE2" s="383"/>
      <c r="AF2" s="383"/>
      <c r="AG2" s="383"/>
      <c r="AH2" s="384"/>
      <c r="AI2" s="382" t="s">
        <v>840</v>
      </c>
      <c r="AJ2" s="383"/>
      <c r="AK2" s="383"/>
      <c r="AL2" s="383"/>
      <c r="AM2" s="383"/>
      <c r="AN2" s="384"/>
      <c r="AO2" s="382" t="s">
        <v>843</v>
      </c>
      <c r="AP2" s="383"/>
      <c r="AQ2" s="383"/>
      <c r="AR2" s="383"/>
      <c r="AS2" s="384"/>
      <c r="AT2" s="382" t="s">
        <v>848</v>
      </c>
      <c r="AU2" s="383"/>
      <c r="AV2" s="383"/>
      <c r="AW2" s="383"/>
      <c r="AX2" s="383"/>
      <c r="AY2" s="384"/>
      <c r="AZ2" s="382" t="s">
        <v>861</v>
      </c>
      <c r="BA2" s="383"/>
      <c r="BB2" s="383"/>
      <c r="BC2" s="383"/>
      <c r="BD2" s="384"/>
    </row>
    <row r="3" spans="1:56" ht="49.5" customHeight="1" x14ac:dyDescent="0.25">
      <c r="A3" s="93"/>
      <c r="B3" s="94"/>
      <c r="C3" s="386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  <c r="AD3" s="253" t="s">
        <v>5</v>
      </c>
      <c r="AE3" s="253" t="s">
        <v>6</v>
      </c>
      <c r="AF3" s="253" t="s">
        <v>2</v>
      </c>
      <c r="AG3" s="253" t="s">
        <v>3</v>
      </c>
      <c r="AH3" s="256"/>
      <c r="AI3" s="253" t="s">
        <v>5</v>
      </c>
      <c r="AJ3" s="253" t="s">
        <v>6</v>
      </c>
      <c r="AK3" s="253" t="s">
        <v>2</v>
      </c>
      <c r="AL3" s="253" t="s">
        <v>3</v>
      </c>
      <c r="AM3" s="253" t="s">
        <v>743</v>
      </c>
      <c r="AN3" s="256"/>
      <c r="AO3" s="253" t="s">
        <v>5</v>
      </c>
      <c r="AP3" s="253" t="s">
        <v>6</v>
      </c>
      <c r="AQ3" s="253" t="s">
        <v>2</v>
      </c>
      <c r="AR3" s="253" t="s">
        <v>3</v>
      </c>
      <c r="AS3" s="256"/>
      <c r="AT3" s="253" t="s">
        <v>5</v>
      </c>
      <c r="AU3" s="253" t="s">
        <v>6</v>
      </c>
      <c r="AV3" s="253" t="s">
        <v>2</v>
      </c>
      <c r="AW3" s="253" t="s">
        <v>3</v>
      </c>
      <c r="AX3" s="253" t="s">
        <v>743</v>
      </c>
      <c r="AY3" s="256"/>
      <c r="AZ3" s="253" t="s">
        <v>5</v>
      </c>
      <c r="BA3" s="253" t="s">
        <v>6</v>
      </c>
      <c r="BB3" s="253" t="s">
        <v>2</v>
      </c>
      <c r="BC3" s="253" t="s">
        <v>3</v>
      </c>
      <c r="BD3" s="256"/>
    </row>
    <row r="4" spans="1:56" ht="18.75" customHeight="1" x14ac:dyDescent="0.25">
      <c r="A4" s="93"/>
      <c r="B4" s="94"/>
      <c r="C4" s="387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1" t="s">
        <v>7</v>
      </c>
      <c r="Z4" s="281" t="s">
        <v>7</v>
      </c>
      <c r="AA4" s="281" t="s">
        <v>7</v>
      </c>
      <c r="AB4" s="281" t="s">
        <v>7</v>
      </c>
      <c r="AC4" s="282" t="s">
        <v>7</v>
      </c>
      <c r="AD4" s="296" t="s">
        <v>7</v>
      </c>
      <c r="AE4" s="296" t="s">
        <v>7</v>
      </c>
      <c r="AF4" s="296" t="s">
        <v>7</v>
      </c>
      <c r="AG4" s="296" t="s">
        <v>7</v>
      </c>
      <c r="AH4" s="297" t="s">
        <v>7</v>
      </c>
      <c r="AI4" s="304" t="s">
        <v>7</v>
      </c>
      <c r="AJ4" s="304" t="s">
        <v>7</v>
      </c>
      <c r="AK4" s="304" t="s">
        <v>7</v>
      </c>
      <c r="AL4" s="304"/>
      <c r="AM4" s="304" t="s">
        <v>7</v>
      </c>
      <c r="AN4" s="305" t="s">
        <v>7</v>
      </c>
      <c r="AO4" s="310" t="s">
        <v>7</v>
      </c>
      <c r="AP4" s="310" t="s">
        <v>7</v>
      </c>
      <c r="AQ4" s="310" t="s">
        <v>7</v>
      </c>
      <c r="AR4" s="310"/>
      <c r="AS4" s="312" t="s">
        <v>7</v>
      </c>
      <c r="AT4" s="313" t="s">
        <v>7</v>
      </c>
      <c r="AU4" s="313" t="s">
        <v>7</v>
      </c>
      <c r="AV4" s="313" t="s">
        <v>7</v>
      </c>
      <c r="AW4" s="316" t="s">
        <v>7</v>
      </c>
      <c r="AX4" s="313" t="s">
        <v>7</v>
      </c>
      <c r="AY4" s="314" t="s">
        <v>7</v>
      </c>
      <c r="AZ4" s="318" t="s">
        <v>7</v>
      </c>
      <c r="BA4" s="318" t="s">
        <v>7</v>
      </c>
      <c r="BB4" s="318" t="s">
        <v>7</v>
      </c>
      <c r="BC4" s="318" t="s">
        <v>7</v>
      </c>
      <c r="BD4" s="319" t="s">
        <v>7</v>
      </c>
    </row>
    <row r="5" spans="1:56" ht="82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  <c r="AD5" s="251" t="s">
        <v>823</v>
      </c>
      <c r="AE5" s="248" t="s">
        <v>820</v>
      </c>
      <c r="AF5" s="248" t="s">
        <v>821</v>
      </c>
      <c r="AG5" s="248" t="s">
        <v>822</v>
      </c>
      <c r="AH5" s="49" t="s">
        <v>9</v>
      </c>
      <c r="AI5" s="251" t="s">
        <v>835</v>
      </c>
      <c r="AJ5" s="248" t="s">
        <v>836</v>
      </c>
      <c r="AK5" s="248" t="s">
        <v>837</v>
      </c>
      <c r="AL5" s="248" t="s">
        <v>838</v>
      </c>
      <c r="AM5" s="248" t="s">
        <v>839</v>
      </c>
      <c r="AN5" s="49" t="s">
        <v>9</v>
      </c>
      <c r="AO5" s="251" t="s">
        <v>844</v>
      </c>
      <c r="AP5" s="248" t="s">
        <v>845</v>
      </c>
      <c r="AQ5" s="248" t="s">
        <v>846</v>
      </c>
      <c r="AR5" s="248" t="s">
        <v>847</v>
      </c>
      <c r="AS5" s="49" t="s">
        <v>9</v>
      </c>
      <c r="AT5" s="251" t="s">
        <v>849</v>
      </c>
      <c r="AU5" s="248" t="s">
        <v>850</v>
      </c>
      <c r="AV5" s="248" t="s">
        <v>851</v>
      </c>
      <c r="AW5" s="248" t="s">
        <v>852</v>
      </c>
      <c r="AX5" s="248" t="s">
        <v>853</v>
      </c>
      <c r="AY5" s="49" t="s">
        <v>9</v>
      </c>
      <c r="AZ5" s="251" t="s">
        <v>857</v>
      </c>
      <c r="BA5" s="248" t="s">
        <v>858</v>
      </c>
      <c r="BB5" s="248" t="s">
        <v>859</v>
      </c>
      <c r="BC5" s="248" t="s">
        <v>860</v>
      </c>
      <c r="BD5" s="49" t="s">
        <v>9</v>
      </c>
    </row>
    <row r="6" spans="1:56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4"/>
      <c r="Z6" s="284"/>
      <c r="AA6" s="284"/>
      <c r="AB6" s="284"/>
      <c r="AC6" s="242"/>
      <c r="AD6" s="284"/>
      <c r="AE6" s="284"/>
      <c r="AF6" s="284"/>
      <c r="AG6" s="284"/>
      <c r="AH6" s="242">
        <f>AD6+AE6+AF6+AG6</f>
        <v>0</v>
      </c>
      <c r="AI6" s="284"/>
      <c r="AJ6" s="284"/>
      <c r="AK6" s="284"/>
      <c r="AM6" s="284"/>
      <c r="AN6" s="309">
        <f>AI6+AJ6+AK6+AL6+AM6</f>
        <v>0</v>
      </c>
      <c r="AO6" s="284"/>
      <c r="AP6" s="284"/>
      <c r="AQ6" s="284"/>
      <c r="AR6" s="284"/>
      <c r="AS6" s="242">
        <f>AO6+AP6+AQ6+AR6</f>
        <v>0</v>
      </c>
      <c r="AW6" s="324"/>
      <c r="AY6" s="242">
        <f>AT6+AU6+AV6+AW6+AX6</f>
        <v>0</v>
      </c>
      <c r="AZ6" s="284"/>
      <c r="BA6" s="284"/>
      <c r="BB6" s="284"/>
      <c r="BC6" s="284"/>
      <c r="BD6" s="242">
        <f>AZ6+BA6+BB6+BC6</f>
        <v>0</v>
      </c>
    </row>
    <row r="7" spans="1:56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1" si="0">D7+E7+F7+G7</f>
        <v>0</v>
      </c>
      <c r="I7" s="180"/>
      <c r="J7" s="180"/>
      <c r="K7" s="180"/>
      <c r="L7" s="180"/>
      <c r="M7" s="167">
        <f t="shared" ref="M7:M32" si="1">I7+J7+K7+L7</f>
        <v>0</v>
      </c>
      <c r="N7" s="97"/>
      <c r="O7" s="97"/>
      <c r="P7" s="97"/>
      <c r="Q7" s="97"/>
      <c r="R7" s="218">
        <f t="shared" ref="R7:R32" si="2">N7+O7+P7+Q7</f>
        <v>0</v>
      </c>
      <c r="S7" s="243"/>
      <c r="T7" s="243"/>
      <c r="U7" s="243"/>
      <c r="V7" s="243"/>
      <c r="W7" s="243"/>
      <c r="X7" s="242">
        <f t="shared" ref="X7:X35" si="3">S7+T7+U7+V7+W7</f>
        <v>0</v>
      </c>
      <c r="Y7" s="284"/>
      <c r="Z7" s="284"/>
      <c r="AA7" s="284"/>
      <c r="AB7" s="284"/>
      <c r="AC7" s="242"/>
      <c r="AD7" s="284"/>
      <c r="AE7" s="284"/>
      <c r="AF7" s="284"/>
      <c r="AG7" s="284"/>
      <c r="AH7" s="242">
        <f t="shared" ref="AH7:AH35" si="4">AD7+AE7+AF7+AG7</f>
        <v>0</v>
      </c>
      <c r="AI7" s="284"/>
      <c r="AJ7" s="284"/>
      <c r="AK7" s="284"/>
      <c r="AM7" s="284"/>
      <c r="AN7" s="309">
        <f t="shared" ref="AN7:AN35" si="5">AI7+AJ7+AK7+AL7+AM7</f>
        <v>0</v>
      </c>
      <c r="AO7" s="284"/>
      <c r="AP7" s="284"/>
      <c r="AQ7" s="284"/>
      <c r="AR7" s="284"/>
      <c r="AS7" s="242">
        <f t="shared" ref="AS7:AS35" si="6">AO7+AP7+AQ7+AR7</f>
        <v>0</v>
      </c>
      <c r="AW7" s="324"/>
      <c r="AY7" s="242">
        <f t="shared" ref="AY7:AY35" si="7">AT7+AU7+AV7+AW7+AX7</f>
        <v>0</v>
      </c>
      <c r="AZ7" s="284"/>
      <c r="BA7" s="284"/>
      <c r="BB7" s="284"/>
      <c r="BC7" s="284"/>
      <c r="BD7" s="242">
        <f t="shared" ref="BD7:BD35" si="8">AZ7+BA7+BB7+BC7</f>
        <v>0</v>
      </c>
    </row>
    <row r="8" spans="1:56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4"/>
      <c r="Z8" s="284"/>
      <c r="AA8" s="284"/>
      <c r="AB8" s="284"/>
      <c r="AC8" s="242"/>
      <c r="AD8" s="284"/>
      <c r="AE8" s="284"/>
      <c r="AF8" s="284"/>
      <c r="AG8" s="284"/>
      <c r="AH8" s="242">
        <f t="shared" si="4"/>
        <v>0</v>
      </c>
      <c r="AI8" s="284"/>
      <c r="AJ8" s="284"/>
      <c r="AK8" s="284"/>
      <c r="AM8" s="284"/>
      <c r="AN8" s="309">
        <f t="shared" si="5"/>
        <v>0</v>
      </c>
      <c r="AO8" s="284"/>
      <c r="AP8" s="284"/>
      <c r="AQ8" s="284"/>
      <c r="AR8" s="284"/>
      <c r="AS8" s="242">
        <f t="shared" si="6"/>
        <v>0</v>
      </c>
      <c r="AW8" s="324"/>
      <c r="AY8" s="242">
        <f t="shared" si="7"/>
        <v>0</v>
      </c>
      <c r="AZ8" s="284"/>
      <c r="BA8" s="284"/>
      <c r="BB8" s="284"/>
      <c r="BC8" s="284"/>
      <c r="BD8" s="242">
        <f t="shared" si="8"/>
        <v>0</v>
      </c>
    </row>
    <row r="9" spans="1:56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4"/>
      <c r="Z9" s="284"/>
      <c r="AA9" s="284"/>
      <c r="AB9" s="284"/>
      <c r="AC9" s="242"/>
      <c r="AD9" s="284"/>
      <c r="AE9" s="284"/>
      <c r="AF9" s="284"/>
      <c r="AG9" s="284"/>
      <c r="AH9" s="242">
        <f t="shared" si="4"/>
        <v>0</v>
      </c>
      <c r="AI9" s="284"/>
      <c r="AJ9" s="284"/>
      <c r="AK9" s="284"/>
      <c r="AM9" s="284"/>
      <c r="AN9" s="309">
        <f t="shared" si="5"/>
        <v>0</v>
      </c>
      <c r="AO9" s="284"/>
      <c r="AP9" s="284"/>
      <c r="AQ9" s="284"/>
      <c r="AR9" s="284"/>
      <c r="AS9" s="242">
        <f t="shared" si="6"/>
        <v>0</v>
      </c>
      <c r="AW9" s="324"/>
      <c r="AY9" s="242">
        <f t="shared" si="7"/>
        <v>0</v>
      </c>
      <c r="AZ9" s="284"/>
      <c r="BA9" s="284"/>
      <c r="BB9" s="284"/>
      <c r="BC9" s="284"/>
      <c r="BD9" s="242">
        <f t="shared" si="8"/>
        <v>0</v>
      </c>
    </row>
    <row r="10" spans="1:56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4"/>
      <c r="Z10" s="284"/>
      <c r="AA10" s="284"/>
      <c r="AB10" s="284"/>
      <c r="AC10" s="242"/>
      <c r="AD10" s="284"/>
      <c r="AE10" s="284"/>
      <c r="AF10" s="284"/>
      <c r="AG10" s="284"/>
      <c r="AH10" s="242">
        <f t="shared" si="4"/>
        <v>0</v>
      </c>
      <c r="AI10" s="284"/>
      <c r="AJ10" s="284"/>
      <c r="AK10" s="284"/>
      <c r="AM10" s="284"/>
      <c r="AN10" s="309">
        <f t="shared" si="5"/>
        <v>0</v>
      </c>
      <c r="AO10" s="284"/>
      <c r="AP10" s="284"/>
      <c r="AQ10" s="284"/>
      <c r="AR10" s="284"/>
      <c r="AS10" s="242">
        <f t="shared" si="6"/>
        <v>0</v>
      </c>
      <c r="AW10" s="324"/>
      <c r="AY10" s="242">
        <f t="shared" si="7"/>
        <v>0</v>
      </c>
      <c r="AZ10" s="284"/>
      <c r="BA10" s="284"/>
      <c r="BB10" s="284"/>
      <c r="BC10" s="284"/>
      <c r="BD10" s="242">
        <f t="shared" si="8"/>
        <v>0</v>
      </c>
    </row>
    <row r="11" spans="1:56" s="284" customFormat="1" x14ac:dyDescent="0.25">
      <c r="A11" s="286"/>
      <c r="B11" s="287" t="s">
        <v>19</v>
      </c>
      <c r="C11" s="285" t="s">
        <v>824</v>
      </c>
      <c r="D11" s="286"/>
      <c r="E11" s="286"/>
      <c r="F11" s="286"/>
      <c r="G11" s="286"/>
      <c r="H11" s="96"/>
      <c r="M11" s="167"/>
      <c r="N11" s="97"/>
      <c r="O11" s="97"/>
      <c r="P11" s="97"/>
      <c r="Q11" s="97"/>
      <c r="R11" s="218"/>
      <c r="X11" s="242"/>
      <c r="Y11" s="284">
        <v>3</v>
      </c>
      <c r="AC11" s="242"/>
      <c r="AH11" s="242">
        <f t="shared" si="4"/>
        <v>0</v>
      </c>
      <c r="AN11" s="309">
        <f t="shared" si="5"/>
        <v>0</v>
      </c>
      <c r="AS11" s="242">
        <f t="shared" si="6"/>
        <v>0</v>
      </c>
      <c r="AW11" s="324"/>
      <c r="AY11" s="242">
        <f t="shared" si="7"/>
        <v>0</v>
      </c>
      <c r="BD11" s="242">
        <f t="shared" si="8"/>
        <v>0</v>
      </c>
    </row>
    <row r="12" spans="1:56" s="284" customFormat="1" x14ac:dyDescent="0.25">
      <c r="A12" s="286"/>
      <c r="B12" s="287" t="s">
        <v>21</v>
      </c>
      <c r="C12" s="285" t="s">
        <v>825</v>
      </c>
      <c r="D12" s="286"/>
      <c r="E12" s="286"/>
      <c r="F12" s="286"/>
      <c r="G12" s="286"/>
      <c r="H12" s="96"/>
      <c r="M12" s="167"/>
      <c r="N12" s="97"/>
      <c r="O12" s="97"/>
      <c r="P12" s="97"/>
      <c r="Q12" s="97"/>
      <c r="R12" s="218"/>
      <c r="X12" s="242"/>
      <c r="Y12" s="284">
        <v>3</v>
      </c>
      <c r="AC12" s="242"/>
      <c r="AH12" s="242">
        <f t="shared" si="4"/>
        <v>0</v>
      </c>
      <c r="AN12" s="309">
        <f t="shared" si="5"/>
        <v>0</v>
      </c>
      <c r="AS12" s="242">
        <f t="shared" si="6"/>
        <v>0</v>
      </c>
      <c r="AW12" s="324"/>
      <c r="AY12" s="242">
        <f t="shared" si="7"/>
        <v>0</v>
      </c>
      <c r="BD12" s="242">
        <f t="shared" si="8"/>
        <v>0</v>
      </c>
    </row>
    <row r="13" spans="1:56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4"/>
      <c r="Z13" s="284"/>
      <c r="AA13" s="284"/>
      <c r="AB13" s="284"/>
      <c r="AC13" s="242"/>
      <c r="AD13" s="284"/>
      <c r="AE13" s="284"/>
      <c r="AF13" s="284"/>
      <c r="AG13" s="284"/>
      <c r="AH13" s="242">
        <f t="shared" si="4"/>
        <v>0</v>
      </c>
      <c r="AI13" s="284"/>
      <c r="AJ13" s="284"/>
      <c r="AK13" s="284"/>
      <c r="AM13" s="284"/>
      <c r="AN13" s="309">
        <f t="shared" si="5"/>
        <v>0</v>
      </c>
      <c r="AO13" s="284"/>
      <c r="AP13" s="284"/>
      <c r="AQ13" s="284"/>
      <c r="AR13" s="284"/>
      <c r="AS13" s="242">
        <f t="shared" si="6"/>
        <v>0</v>
      </c>
      <c r="AW13" s="324"/>
      <c r="AY13" s="242">
        <f t="shared" si="7"/>
        <v>0</v>
      </c>
      <c r="AZ13" s="284"/>
      <c r="BA13" s="284"/>
      <c r="BB13" s="284"/>
      <c r="BC13" s="284"/>
      <c r="BD13" s="242">
        <f t="shared" si="8"/>
        <v>0</v>
      </c>
    </row>
    <row r="14" spans="1:56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4"/>
      <c r="Z14" s="284"/>
      <c r="AA14" s="284"/>
      <c r="AB14" s="284"/>
      <c r="AC14" s="242"/>
      <c r="AD14" s="284"/>
      <c r="AE14" s="284"/>
      <c r="AF14" s="284"/>
      <c r="AG14" s="284"/>
      <c r="AH14" s="242">
        <f t="shared" si="4"/>
        <v>0</v>
      </c>
      <c r="AI14" s="284"/>
      <c r="AJ14" s="284"/>
      <c r="AK14" s="284"/>
      <c r="AM14" s="284"/>
      <c r="AN14" s="309">
        <f t="shared" si="5"/>
        <v>0</v>
      </c>
      <c r="AO14" s="284"/>
      <c r="AP14" s="284"/>
      <c r="AQ14" s="284"/>
      <c r="AR14" s="284"/>
      <c r="AS14" s="242">
        <f t="shared" si="6"/>
        <v>0</v>
      </c>
      <c r="AW14" s="324"/>
      <c r="AY14" s="242">
        <f t="shared" si="7"/>
        <v>0</v>
      </c>
      <c r="AZ14" s="284"/>
      <c r="BA14" s="284"/>
      <c r="BB14" s="284"/>
      <c r="BC14" s="284"/>
      <c r="BD14" s="242">
        <f t="shared" si="8"/>
        <v>0</v>
      </c>
    </row>
    <row r="15" spans="1:56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4"/>
      <c r="Z15" s="284"/>
      <c r="AA15" s="284"/>
      <c r="AB15" s="284">
        <v>1</v>
      </c>
      <c r="AC15" s="242"/>
      <c r="AD15" s="284"/>
      <c r="AE15" s="284"/>
      <c r="AF15" s="284"/>
      <c r="AG15" s="284"/>
      <c r="AH15" s="242">
        <f t="shared" si="4"/>
        <v>0</v>
      </c>
      <c r="AI15" s="284"/>
      <c r="AJ15" s="284"/>
      <c r="AK15" s="284"/>
      <c r="AM15" s="284"/>
      <c r="AN15" s="309">
        <f t="shared" si="5"/>
        <v>0</v>
      </c>
      <c r="AO15" s="284"/>
      <c r="AP15" s="284"/>
      <c r="AQ15" s="284"/>
      <c r="AR15" s="284"/>
      <c r="AS15" s="242">
        <f t="shared" si="6"/>
        <v>0</v>
      </c>
      <c r="AW15" s="324"/>
      <c r="AY15" s="242">
        <f t="shared" si="7"/>
        <v>0</v>
      </c>
      <c r="AZ15" s="284"/>
      <c r="BA15" s="284"/>
      <c r="BB15" s="284"/>
      <c r="BC15" s="284"/>
      <c r="BD15" s="242">
        <f t="shared" si="8"/>
        <v>0</v>
      </c>
    </row>
    <row r="16" spans="1:56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4"/>
      <c r="Z16" s="284"/>
      <c r="AA16" s="284"/>
      <c r="AB16" s="284"/>
      <c r="AC16" s="242"/>
      <c r="AD16" s="284"/>
      <c r="AE16" s="284"/>
      <c r="AF16" s="284"/>
      <c r="AG16" s="284"/>
      <c r="AH16" s="242">
        <f t="shared" si="4"/>
        <v>0</v>
      </c>
      <c r="AI16" s="284"/>
      <c r="AJ16" s="284"/>
      <c r="AK16" s="284"/>
      <c r="AM16" s="284"/>
      <c r="AN16" s="309">
        <f t="shared" si="5"/>
        <v>0</v>
      </c>
      <c r="AO16" s="284"/>
      <c r="AP16" s="284"/>
      <c r="AQ16" s="284"/>
      <c r="AR16" s="284"/>
      <c r="AS16" s="242">
        <f t="shared" si="6"/>
        <v>0</v>
      </c>
      <c r="AW16" s="324"/>
      <c r="AY16" s="242">
        <f t="shared" si="7"/>
        <v>0</v>
      </c>
      <c r="AZ16" s="284"/>
      <c r="BA16" s="284"/>
      <c r="BB16" s="284"/>
      <c r="BC16" s="284"/>
      <c r="BD16" s="242">
        <f t="shared" si="8"/>
        <v>0</v>
      </c>
    </row>
    <row r="17" spans="1:56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4"/>
      <c r="Z17" s="284">
        <v>1</v>
      </c>
      <c r="AA17" s="284">
        <v>1</v>
      </c>
      <c r="AB17" s="284">
        <v>1</v>
      </c>
      <c r="AC17" s="242"/>
      <c r="AD17" s="284"/>
      <c r="AE17" s="284">
        <v>1</v>
      </c>
      <c r="AF17" s="284">
        <v>1</v>
      </c>
      <c r="AG17" s="284">
        <v>1</v>
      </c>
      <c r="AH17" s="242">
        <f t="shared" si="4"/>
        <v>3</v>
      </c>
      <c r="AI17" s="284">
        <v>1</v>
      </c>
      <c r="AJ17" s="284"/>
      <c r="AK17" s="284">
        <v>2</v>
      </c>
      <c r="AM17" s="284"/>
      <c r="AN17" s="309">
        <f t="shared" si="5"/>
        <v>3</v>
      </c>
      <c r="AO17" s="284">
        <v>2</v>
      </c>
      <c r="AP17" s="284">
        <v>2</v>
      </c>
      <c r="AQ17" s="284">
        <v>2</v>
      </c>
      <c r="AR17" s="284">
        <v>2</v>
      </c>
      <c r="AS17" s="242">
        <f t="shared" si="6"/>
        <v>8</v>
      </c>
      <c r="AV17">
        <v>3</v>
      </c>
      <c r="AW17" s="324"/>
      <c r="AX17">
        <v>1</v>
      </c>
      <c r="AY17" s="242">
        <f t="shared" si="7"/>
        <v>4</v>
      </c>
      <c r="AZ17" s="284">
        <v>2</v>
      </c>
      <c r="BA17" s="284">
        <v>1</v>
      </c>
      <c r="BB17" s="284">
        <v>2</v>
      </c>
      <c r="BC17" s="284"/>
      <c r="BD17" s="242">
        <f t="shared" si="8"/>
        <v>5</v>
      </c>
    </row>
    <row r="18" spans="1:56" s="284" customFormat="1" x14ac:dyDescent="0.25">
      <c r="A18" s="286"/>
      <c r="B18" s="287" t="s">
        <v>43</v>
      </c>
      <c r="C18" s="285" t="s">
        <v>862</v>
      </c>
      <c r="D18" s="286"/>
      <c r="E18" s="286"/>
      <c r="F18" s="286"/>
      <c r="G18" s="286"/>
      <c r="H18" s="96"/>
      <c r="M18" s="167"/>
      <c r="N18" s="97"/>
      <c r="O18" s="97"/>
      <c r="P18" s="97"/>
      <c r="Q18" s="97"/>
      <c r="R18" s="218"/>
      <c r="X18" s="242"/>
      <c r="AC18" s="242"/>
      <c r="AH18" s="242"/>
      <c r="AN18" s="309"/>
      <c r="AS18" s="242"/>
      <c r="AW18" s="324"/>
      <c r="AY18" s="242"/>
      <c r="BD18" s="242">
        <f t="shared" si="8"/>
        <v>0</v>
      </c>
    </row>
    <row r="19" spans="1:56" s="107" customFormat="1" x14ac:dyDescent="0.25">
      <c r="A19" s="249">
        <v>3</v>
      </c>
      <c r="B19" s="252"/>
      <c r="C19" s="244" t="s">
        <v>676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/>
      <c r="N19" s="97"/>
      <c r="O19" s="97"/>
      <c r="P19" s="97"/>
      <c r="Q19" s="97"/>
      <c r="R19" s="218">
        <f t="shared" si="2"/>
        <v>0</v>
      </c>
      <c r="S19" s="243"/>
      <c r="T19" s="243"/>
      <c r="U19" s="243"/>
      <c r="V19" s="243"/>
      <c r="W19" s="243"/>
      <c r="X19" s="242">
        <f t="shared" si="3"/>
        <v>0</v>
      </c>
      <c r="Y19" s="284"/>
      <c r="Z19" s="284"/>
      <c r="AA19" s="284"/>
      <c r="AB19" s="284"/>
      <c r="AC19" s="242"/>
      <c r="AD19" s="284"/>
      <c r="AE19" s="284"/>
      <c r="AF19" s="284"/>
      <c r="AG19" s="284"/>
      <c r="AH19" s="242">
        <f t="shared" si="4"/>
        <v>0</v>
      </c>
      <c r="AI19" s="284"/>
      <c r="AJ19" s="284"/>
      <c r="AK19" s="284"/>
      <c r="AL19" s="284"/>
      <c r="AM19" s="284"/>
      <c r="AN19" s="309">
        <f t="shared" si="5"/>
        <v>0</v>
      </c>
      <c r="AO19" s="284"/>
      <c r="AP19" s="284"/>
      <c r="AQ19" s="284"/>
      <c r="AR19" s="284"/>
      <c r="AS19" s="242">
        <f t="shared" si="6"/>
        <v>0</v>
      </c>
      <c r="AW19" s="324"/>
      <c r="AX19" s="107">
        <v>2</v>
      </c>
      <c r="AY19" s="242">
        <f t="shared" si="7"/>
        <v>2</v>
      </c>
      <c r="AZ19" s="284"/>
      <c r="BA19" s="284"/>
      <c r="BB19" s="284"/>
      <c r="BC19" s="284"/>
      <c r="BD19" s="242">
        <f t="shared" si="8"/>
        <v>0</v>
      </c>
    </row>
    <row r="20" spans="1:56" x14ac:dyDescent="0.25">
      <c r="A20" s="246"/>
      <c r="B20" s="287" t="s">
        <v>61</v>
      </c>
      <c r="C20" s="285" t="s">
        <v>677</v>
      </c>
      <c r="D20" s="108"/>
      <c r="E20" s="108"/>
      <c r="F20" s="108"/>
      <c r="G20" s="108"/>
      <c r="H20" s="96">
        <f t="shared" si="0"/>
        <v>0</v>
      </c>
      <c r="I20" s="180"/>
      <c r="J20" s="180"/>
      <c r="K20" s="180"/>
      <c r="L20" s="180"/>
      <c r="M20" s="167">
        <f t="shared" si="1"/>
        <v>0</v>
      </c>
      <c r="N20" s="97"/>
      <c r="O20" s="97"/>
      <c r="P20" s="97"/>
      <c r="Q20" s="97"/>
      <c r="R20" s="218">
        <f t="shared" si="2"/>
        <v>0</v>
      </c>
      <c r="S20" s="245">
        <v>1</v>
      </c>
      <c r="T20" s="245">
        <v>2</v>
      </c>
      <c r="U20" s="245">
        <v>1</v>
      </c>
      <c r="V20" s="243"/>
      <c r="W20" s="245">
        <v>1</v>
      </c>
      <c r="X20" s="242">
        <f t="shared" si="3"/>
        <v>5</v>
      </c>
      <c r="Y20" s="284"/>
      <c r="Z20" s="284"/>
      <c r="AA20" s="284">
        <v>1</v>
      </c>
      <c r="AB20" s="284">
        <v>2</v>
      </c>
      <c r="AC20" s="242"/>
      <c r="AD20" s="284"/>
      <c r="AE20" s="284"/>
      <c r="AF20" s="284"/>
      <c r="AG20" s="284"/>
      <c r="AH20" s="242">
        <f t="shared" si="4"/>
        <v>0</v>
      </c>
      <c r="AI20" s="284"/>
      <c r="AJ20" s="284"/>
      <c r="AK20" s="284"/>
      <c r="AM20" s="284"/>
      <c r="AN20" s="309">
        <f t="shared" si="5"/>
        <v>0</v>
      </c>
      <c r="AO20" s="284"/>
      <c r="AP20" s="284"/>
      <c r="AQ20" s="284"/>
      <c r="AR20" s="284"/>
      <c r="AS20" s="242">
        <f t="shared" si="6"/>
        <v>0</v>
      </c>
      <c r="AW20" s="324"/>
      <c r="AY20" s="242">
        <f t="shared" si="7"/>
        <v>0</v>
      </c>
      <c r="AZ20" s="284"/>
      <c r="BA20" s="284"/>
      <c r="BB20" s="284"/>
      <c r="BC20" s="284"/>
      <c r="BD20" s="242">
        <f t="shared" si="8"/>
        <v>0</v>
      </c>
    </row>
    <row r="21" spans="1:56" s="284" customFormat="1" x14ac:dyDescent="0.25">
      <c r="A21" s="286"/>
      <c r="B21" s="287" t="s">
        <v>63</v>
      </c>
      <c r="C21" s="285" t="s">
        <v>826</v>
      </c>
      <c r="D21" s="286"/>
      <c r="E21" s="286"/>
      <c r="F21" s="286"/>
      <c r="G21" s="286"/>
      <c r="H21" s="96"/>
      <c r="M21" s="167"/>
      <c r="N21" s="97"/>
      <c r="O21" s="97"/>
      <c r="P21" s="97"/>
      <c r="Q21" s="97"/>
      <c r="R21" s="218"/>
      <c r="S21" s="285"/>
      <c r="T21" s="285"/>
      <c r="U21" s="285"/>
      <c r="W21" s="285"/>
      <c r="X21" s="242"/>
      <c r="AA21" s="284">
        <v>1</v>
      </c>
      <c r="AB21" s="284">
        <v>2</v>
      </c>
      <c r="AC21" s="242"/>
      <c r="AH21" s="242">
        <f t="shared" si="4"/>
        <v>0</v>
      </c>
      <c r="AN21" s="309">
        <f t="shared" si="5"/>
        <v>0</v>
      </c>
      <c r="AS21" s="242">
        <f t="shared" si="6"/>
        <v>0</v>
      </c>
      <c r="AW21" s="324"/>
      <c r="AY21" s="242">
        <f t="shared" si="7"/>
        <v>0</v>
      </c>
      <c r="AZ21" s="284">
        <v>2</v>
      </c>
      <c r="BA21" s="284">
        <v>2</v>
      </c>
      <c r="BB21" s="284">
        <v>2</v>
      </c>
      <c r="BD21" s="242">
        <f t="shared" si="8"/>
        <v>6</v>
      </c>
    </row>
    <row r="22" spans="1:56" x14ac:dyDescent="0.25">
      <c r="A22" s="249">
        <v>4</v>
      </c>
      <c r="B22" s="252"/>
      <c r="C22" s="244" t="s">
        <v>368</v>
      </c>
      <c r="D22" s="108">
        <v>2</v>
      </c>
      <c r="E22" s="108">
        <v>3</v>
      </c>
      <c r="F22" s="108">
        <v>2</v>
      </c>
      <c r="G22" s="108">
        <v>1</v>
      </c>
      <c r="H22" s="96">
        <f t="shared" si="0"/>
        <v>8</v>
      </c>
      <c r="I22" s="181">
        <v>2</v>
      </c>
      <c r="J22" s="181">
        <v>2</v>
      </c>
      <c r="K22" s="181">
        <v>2</v>
      </c>
      <c r="L22" s="180"/>
      <c r="M22" s="167">
        <f t="shared" si="1"/>
        <v>6</v>
      </c>
      <c r="N22" s="108">
        <v>2</v>
      </c>
      <c r="O22" s="108">
        <v>2</v>
      </c>
      <c r="P22" s="108">
        <v>1</v>
      </c>
      <c r="Q22" s="108">
        <v>1</v>
      </c>
      <c r="R22" s="218">
        <f t="shared" si="2"/>
        <v>6</v>
      </c>
      <c r="S22" s="243"/>
      <c r="T22" s="243"/>
      <c r="U22" s="243"/>
      <c r="V22" s="243"/>
      <c r="W22" s="243"/>
      <c r="X22" s="242">
        <f t="shared" si="3"/>
        <v>0</v>
      </c>
      <c r="AC22" s="242"/>
      <c r="AD22" s="284">
        <v>2</v>
      </c>
      <c r="AE22" s="284">
        <v>2</v>
      </c>
      <c r="AF22" s="284">
        <v>2</v>
      </c>
      <c r="AG22" s="284">
        <v>1</v>
      </c>
      <c r="AH22" s="242">
        <f t="shared" si="4"/>
        <v>7</v>
      </c>
      <c r="AI22" s="284"/>
      <c r="AJ22" s="284"/>
      <c r="AK22" s="284"/>
      <c r="AM22" s="284"/>
      <c r="AN22" s="309">
        <f t="shared" si="5"/>
        <v>0</v>
      </c>
      <c r="AO22" s="284"/>
      <c r="AP22" s="284"/>
      <c r="AQ22" s="284"/>
      <c r="AR22" s="284">
        <v>1</v>
      </c>
      <c r="AS22" s="242">
        <f t="shared" si="6"/>
        <v>1</v>
      </c>
      <c r="AW22" s="324"/>
      <c r="AY22" s="242">
        <f t="shared" si="7"/>
        <v>0</v>
      </c>
      <c r="AZ22" s="284"/>
      <c r="BA22" s="284"/>
      <c r="BB22" s="284"/>
      <c r="BC22" s="284"/>
      <c r="BD22" s="242">
        <f t="shared" si="8"/>
        <v>0</v>
      </c>
    </row>
    <row r="23" spans="1:56" x14ac:dyDescent="0.25">
      <c r="A23" s="245"/>
      <c r="B23" s="252" t="s">
        <v>70</v>
      </c>
      <c r="C23" s="245" t="s">
        <v>678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/>
      <c r="P23" s="97"/>
      <c r="Q23" s="97"/>
      <c r="R23" s="218">
        <f t="shared" si="2"/>
        <v>0</v>
      </c>
      <c r="S23" s="243"/>
      <c r="T23" s="243"/>
      <c r="U23" s="243"/>
      <c r="V23" s="243"/>
      <c r="W23" s="243"/>
      <c r="X23" s="242">
        <f t="shared" si="3"/>
        <v>0</v>
      </c>
      <c r="Y23" s="284"/>
      <c r="Z23" s="284"/>
      <c r="AC23" s="242"/>
      <c r="AD23" s="284"/>
      <c r="AE23" s="284"/>
      <c r="AF23" s="284"/>
      <c r="AG23" s="284"/>
      <c r="AH23" s="242">
        <f t="shared" si="4"/>
        <v>0</v>
      </c>
      <c r="AI23" s="284"/>
      <c r="AJ23" s="284"/>
      <c r="AK23" s="284"/>
      <c r="AM23" s="284"/>
      <c r="AN23" s="309">
        <f t="shared" si="5"/>
        <v>0</v>
      </c>
      <c r="AO23" s="284"/>
      <c r="AP23" s="284"/>
      <c r="AQ23" s="284"/>
      <c r="AR23" s="284"/>
      <c r="AS23" s="242">
        <f t="shared" si="6"/>
        <v>0</v>
      </c>
      <c r="AW23" s="324"/>
      <c r="AX23">
        <v>3</v>
      </c>
      <c r="AY23" s="242">
        <f t="shared" si="7"/>
        <v>3</v>
      </c>
      <c r="AZ23" s="284"/>
      <c r="BA23" s="284"/>
      <c r="BB23" s="284"/>
      <c r="BC23" s="284"/>
      <c r="BD23" s="242">
        <f t="shared" si="8"/>
        <v>0</v>
      </c>
    </row>
    <row r="24" spans="1:56" x14ac:dyDescent="0.25">
      <c r="A24" s="245"/>
      <c r="B24" s="252" t="s">
        <v>72</v>
      </c>
      <c r="C24" s="245" t="s">
        <v>754</v>
      </c>
      <c r="D24" s="108"/>
      <c r="E24" s="108"/>
      <c r="F24" s="108"/>
      <c r="G24" s="108"/>
      <c r="H24" s="96">
        <f t="shared" si="0"/>
        <v>0</v>
      </c>
      <c r="I24" s="180"/>
      <c r="J24" s="180"/>
      <c r="K24" s="180"/>
      <c r="L24" s="180"/>
      <c r="M24" s="167">
        <f t="shared" si="1"/>
        <v>0</v>
      </c>
      <c r="N24" s="97"/>
      <c r="O24" s="97">
        <v>2</v>
      </c>
      <c r="P24" s="97"/>
      <c r="Q24" s="97"/>
      <c r="R24" s="218">
        <f t="shared" si="2"/>
        <v>2</v>
      </c>
      <c r="S24" s="243"/>
      <c r="T24" s="243">
        <v>8</v>
      </c>
      <c r="U24" s="243">
        <v>3</v>
      </c>
      <c r="V24" s="243"/>
      <c r="W24" s="243"/>
      <c r="X24" s="242">
        <f t="shared" si="3"/>
        <v>11</v>
      </c>
      <c r="Y24" s="284"/>
      <c r="Z24" s="284"/>
      <c r="AC24" s="242"/>
      <c r="AD24" s="284"/>
      <c r="AE24" s="284"/>
      <c r="AF24" s="284"/>
      <c r="AG24" s="284"/>
      <c r="AH24" s="242">
        <f t="shared" si="4"/>
        <v>0</v>
      </c>
      <c r="AI24" s="284"/>
      <c r="AJ24" s="284"/>
      <c r="AK24" s="284"/>
      <c r="AM24" s="284"/>
      <c r="AN24" s="309">
        <f t="shared" si="5"/>
        <v>0</v>
      </c>
      <c r="AO24" s="284"/>
      <c r="AP24" s="284"/>
      <c r="AQ24" s="284"/>
      <c r="AR24" s="284"/>
      <c r="AS24" s="242">
        <f t="shared" si="6"/>
        <v>0</v>
      </c>
      <c r="AU24">
        <v>60</v>
      </c>
      <c r="AW24" s="324"/>
      <c r="AY24" s="242">
        <f t="shared" si="7"/>
        <v>60</v>
      </c>
      <c r="AZ24" s="284">
        <v>30</v>
      </c>
      <c r="BA24" s="284">
        <v>2</v>
      </c>
      <c r="BB24" s="284">
        <v>1</v>
      </c>
      <c r="BC24" s="284">
        <v>3</v>
      </c>
      <c r="BD24" s="242">
        <f t="shared" si="8"/>
        <v>36</v>
      </c>
    </row>
    <row r="25" spans="1:56" x14ac:dyDescent="0.25">
      <c r="A25" s="249">
        <v>5</v>
      </c>
      <c r="B25" s="250"/>
      <c r="C25" s="244" t="s">
        <v>685</v>
      </c>
      <c r="D25" s="108"/>
      <c r="E25" s="108"/>
      <c r="F25" s="108">
        <v>2</v>
      </c>
      <c r="G25" s="108">
        <v>7</v>
      </c>
      <c r="H25" s="96">
        <f t="shared" si="0"/>
        <v>9</v>
      </c>
      <c r="I25" s="180">
        <v>7</v>
      </c>
      <c r="J25" s="180">
        <v>3</v>
      </c>
      <c r="K25" s="180">
        <v>1</v>
      </c>
      <c r="L25" s="180">
        <v>3</v>
      </c>
      <c r="M25" s="167">
        <f t="shared" si="1"/>
        <v>14</v>
      </c>
      <c r="N25" s="97">
        <v>4</v>
      </c>
      <c r="O25" s="97">
        <v>3</v>
      </c>
      <c r="P25" s="97"/>
      <c r="Q25" s="97">
        <v>3</v>
      </c>
      <c r="R25" s="218">
        <f t="shared" si="2"/>
        <v>10</v>
      </c>
      <c r="S25" s="243"/>
      <c r="T25" s="243"/>
      <c r="U25" s="243"/>
      <c r="V25" s="243"/>
      <c r="W25" s="243"/>
      <c r="X25" s="242">
        <f t="shared" si="3"/>
        <v>0</v>
      </c>
      <c r="Y25" s="284"/>
      <c r="Z25" s="284"/>
      <c r="AA25" s="284"/>
      <c r="AB25" s="284"/>
      <c r="AC25" s="242"/>
      <c r="AD25" s="284">
        <v>2</v>
      </c>
      <c r="AE25" s="284"/>
      <c r="AF25" s="284"/>
      <c r="AG25" s="284">
        <v>1</v>
      </c>
      <c r="AH25" s="242">
        <f t="shared" si="4"/>
        <v>3</v>
      </c>
      <c r="AI25" s="284">
        <v>1</v>
      </c>
      <c r="AJ25" s="284"/>
      <c r="AK25" s="284">
        <v>1</v>
      </c>
      <c r="AL25" s="284">
        <v>3</v>
      </c>
      <c r="AM25" s="284"/>
      <c r="AN25" s="309">
        <f t="shared" si="5"/>
        <v>5</v>
      </c>
      <c r="AO25" s="284">
        <v>1</v>
      </c>
      <c r="AP25" s="284">
        <v>2</v>
      </c>
      <c r="AQ25" s="284"/>
      <c r="AR25" s="284">
        <v>2</v>
      </c>
      <c r="AS25" s="242">
        <f t="shared" si="6"/>
        <v>5</v>
      </c>
      <c r="AW25" s="324"/>
      <c r="AY25" s="242">
        <f t="shared" si="7"/>
        <v>0</v>
      </c>
      <c r="AZ25" s="284"/>
      <c r="BA25" s="284"/>
      <c r="BB25" s="284"/>
      <c r="BC25" s="284"/>
      <c r="BD25" s="242">
        <f t="shared" si="8"/>
        <v>0</v>
      </c>
    </row>
    <row r="26" spans="1:56" x14ac:dyDescent="0.25">
      <c r="A26" s="245"/>
      <c r="B26" s="252" t="s">
        <v>130</v>
      </c>
      <c r="C26" s="245" t="s">
        <v>692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4"/>
      <c r="Z26" s="284"/>
      <c r="AA26" s="284"/>
      <c r="AB26" s="284"/>
      <c r="AC26" s="242"/>
      <c r="AD26" s="284"/>
      <c r="AE26" s="284"/>
      <c r="AF26" s="284"/>
      <c r="AG26" s="284"/>
      <c r="AH26" s="242">
        <f t="shared" si="4"/>
        <v>0</v>
      </c>
      <c r="AI26" s="284"/>
      <c r="AJ26" s="284"/>
      <c r="AK26" s="284"/>
      <c r="AM26" s="284"/>
      <c r="AN26" s="309">
        <f t="shared" si="5"/>
        <v>0</v>
      </c>
      <c r="AO26" s="284"/>
      <c r="AP26" s="284"/>
      <c r="AQ26" s="284"/>
      <c r="AR26" s="284"/>
      <c r="AS26" s="242">
        <f t="shared" si="6"/>
        <v>0</v>
      </c>
      <c r="AW26" s="324"/>
      <c r="AY26" s="242">
        <f t="shared" si="7"/>
        <v>0</v>
      </c>
      <c r="AZ26" s="284"/>
      <c r="BA26" s="284"/>
      <c r="BB26" s="284"/>
      <c r="BC26" s="284"/>
      <c r="BD26" s="242">
        <f t="shared" si="8"/>
        <v>0</v>
      </c>
    </row>
    <row r="27" spans="1:56" x14ac:dyDescent="0.25">
      <c r="A27" s="245"/>
      <c r="B27" s="252"/>
      <c r="C27" s="245" t="s">
        <v>693</v>
      </c>
      <c r="H27" s="96">
        <f t="shared" si="0"/>
        <v>0</v>
      </c>
      <c r="I27" s="180"/>
      <c r="J27" s="180"/>
      <c r="K27" s="180"/>
      <c r="L27" s="180"/>
      <c r="M27" s="167">
        <f t="shared" si="1"/>
        <v>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Y27" s="284">
        <v>29</v>
      </c>
      <c r="Z27" s="284">
        <v>2</v>
      </c>
      <c r="AA27" s="284"/>
      <c r="AB27" s="284">
        <v>1</v>
      </c>
      <c r="AC27" s="242"/>
      <c r="AD27" s="284"/>
      <c r="AE27" s="284"/>
      <c r="AF27" s="284"/>
      <c r="AG27" s="284"/>
      <c r="AH27" s="242">
        <f t="shared" si="4"/>
        <v>0</v>
      </c>
      <c r="AI27" s="284"/>
      <c r="AJ27" s="284"/>
      <c r="AK27" s="284"/>
      <c r="AM27" s="284"/>
      <c r="AN27" s="309">
        <f t="shared" si="5"/>
        <v>0</v>
      </c>
      <c r="AO27" s="284"/>
      <c r="AP27" s="284"/>
      <c r="AQ27" s="284"/>
      <c r="AR27" s="284"/>
      <c r="AS27" s="242">
        <f t="shared" si="6"/>
        <v>0</v>
      </c>
      <c r="AW27" s="324"/>
      <c r="AY27" s="242">
        <f t="shared" si="7"/>
        <v>0</v>
      </c>
      <c r="AZ27" s="284"/>
      <c r="BA27" s="284"/>
      <c r="BB27" s="284"/>
      <c r="BC27" s="284"/>
      <c r="BD27" s="242">
        <f t="shared" si="8"/>
        <v>0</v>
      </c>
    </row>
    <row r="28" spans="1:56" x14ac:dyDescent="0.25">
      <c r="A28" s="245"/>
      <c r="B28" s="252"/>
      <c r="C28" s="245" t="s">
        <v>694</v>
      </c>
      <c r="H28" s="96">
        <f t="shared" si="0"/>
        <v>0</v>
      </c>
      <c r="I28" s="180">
        <v>20</v>
      </c>
      <c r="J28" s="180"/>
      <c r="K28" s="180"/>
      <c r="L28" s="180"/>
      <c r="M28" s="167">
        <f t="shared" si="1"/>
        <v>20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AC28" s="242"/>
      <c r="AD28" s="284"/>
      <c r="AE28" s="284"/>
      <c r="AF28" s="284"/>
      <c r="AG28" s="284"/>
      <c r="AH28" s="242">
        <f t="shared" si="4"/>
        <v>0</v>
      </c>
      <c r="AI28" s="284"/>
      <c r="AJ28" s="284"/>
      <c r="AK28" s="284"/>
      <c r="AM28" s="284"/>
      <c r="AN28" s="309">
        <f t="shared" si="5"/>
        <v>0</v>
      </c>
      <c r="AO28" s="284"/>
      <c r="AP28" s="284"/>
      <c r="AQ28" s="284"/>
      <c r="AR28" s="284"/>
      <c r="AS28" s="242">
        <f t="shared" si="6"/>
        <v>0</v>
      </c>
      <c r="AW28" s="324"/>
      <c r="AY28" s="242">
        <f t="shared" si="7"/>
        <v>0</v>
      </c>
      <c r="AZ28" s="284"/>
      <c r="BA28" s="284"/>
      <c r="BB28" s="284"/>
      <c r="BC28" s="284"/>
      <c r="BD28" s="242">
        <f t="shared" si="8"/>
        <v>0</v>
      </c>
    </row>
    <row r="29" spans="1:56" x14ac:dyDescent="0.25">
      <c r="A29" s="245"/>
      <c r="B29" s="252"/>
      <c r="C29" s="245" t="s">
        <v>695</v>
      </c>
      <c r="H29" s="96">
        <f t="shared" si="0"/>
        <v>0</v>
      </c>
      <c r="I29" s="180">
        <v>14</v>
      </c>
      <c r="J29" s="180"/>
      <c r="K29" s="180"/>
      <c r="L29" s="180"/>
      <c r="M29" s="167">
        <f t="shared" si="1"/>
        <v>14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4"/>
      <c r="Z29" s="284"/>
      <c r="AA29" s="284"/>
      <c r="AB29" s="284"/>
      <c r="AC29" s="242"/>
      <c r="AD29" s="284"/>
      <c r="AE29" s="284"/>
      <c r="AF29" s="284"/>
      <c r="AG29" s="284"/>
      <c r="AH29" s="242">
        <f t="shared" si="4"/>
        <v>0</v>
      </c>
      <c r="AI29" s="284"/>
      <c r="AJ29" s="284"/>
      <c r="AK29" s="284"/>
      <c r="AM29" s="284"/>
      <c r="AN29" s="309">
        <f t="shared" si="5"/>
        <v>0</v>
      </c>
      <c r="AO29" s="284"/>
      <c r="AP29" s="284"/>
      <c r="AQ29" s="284"/>
      <c r="AR29" s="284"/>
      <c r="AS29" s="242">
        <f t="shared" si="6"/>
        <v>0</v>
      </c>
      <c r="AW29" s="324"/>
      <c r="AY29" s="242">
        <f t="shared" si="7"/>
        <v>0</v>
      </c>
      <c r="AZ29" s="284"/>
      <c r="BA29" s="284"/>
      <c r="BB29" s="284"/>
      <c r="BC29" s="284"/>
      <c r="BD29" s="242">
        <f t="shared" si="8"/>
        <v>0</v>
      </c>
    </row>
    <row r="30" spans="1:56" x14ac:dyDescent="0.25">
      <c r="A30" s="245"/>
      <c r="B30" s="252" t="s">
        <v>132</v>
      </c>
      <c r="C30" s="245" t="s">
        <v>755</v>
      </c>
      <c r="H30" s="96">
        <f t="shared" si="0"/>
        <v>0</v>
      </c>
      <c r="I30" s="180"/>
      <c r="J30" s="180">
        <v>17</v>
      </c>
      <c r="K30" s="180"/>
      <c r="L30" s="180"/>
      <c r="M30" s="167">
        <f t="shared" si="1"/>
        <v>17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/>
      <c r="V30" s="243"/>
      <c r="W30" s="243"/>
      <c r="X30" s="242">
        <f t="shared" si="3"/>
        <v>0</v>
      </c>
      <c r="Y30" s="284"/>
      <c r="Z30" s="284"/>
      <c r="AA30" s="284"/>
      <c r="AB30" s="284"/>
      <c r="AC30" s="242"/>
      <c r="AD30" s="284"/>
      <c r="AE30" s="284"/>
      <c r="AF30" s="284"/>
      <c r="AG30" s="284"/>
      <c r="AH30" s="242">
        <f t="shared" si="4"/>
        <v>0</v>
      </c>
      <c r="AI30" s="284"/>
      <c r="AJ30" s="284"/>
      <c r="AK30" s="284"/>
      <c r="AM30" s="284"/>
      <c r="AN30" s="309">
        <f t="shared" si="5"/>
        <v>0</v>
      </c>
      <c r="AO30" s="284"/>
      <c r="AP30" s="284"/>
      <c r="AQ30" s="284"/>
      <c r="AR30" s="284"/>
      <c r="AS30" s="242">
        <f t="shared" si="6"/>
        <v>0</v>
      </c>
      <c r="AW30" s="324"/>
      <c r="AY30" s="242">
        <f t="shared" si="7"/>
        <v>0</v>
      </c>
      <c r="AZ30" s="284"/>
      <c r="BA30" s="284"/>
      <c r="BB30" s="284"/>
      <c r="BC30" s="284"/>
      <c r="BD30" s="242">
        <f t="shared" si="8"/>
        <v>0</v>
      </c>
    </row>
    <row r="31" spans="1:56" x14ac:dyDescent="0.25">
      <c r="A31" s="245"/>
      <c r="B31" s="252"/>
      <c r="C31" s="245" t="s">
        <v>756</v>
      </c>
      <c r="H31" s="96">
        <f t="shared" si="0"/>
        <v>0</v>
      </c>
      <c r="I31" s="180"/>
      <c r="J31" s="180"/>
      <c r="K31" s="180"/>
      <c r="L31" s="180"/>
      <c r="M31" s="167">
        <f t="shared" si="1"/>
        <v>0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37</v>
      </c>
      <c r="V31" s="243"/>
      <c r="W31" s="243"/>
      <c r="X31" s="242">
        <f t="shared" si="3"/>
        <v>37</v>
      </c>
      <c r="Y31" s="284"/>
      <c r="Z31" s="284"/>
      <c r="AA31" s="284"/>
      <c r="AB31" s="284"/>
      <c r="AC31" s="242"/>
      <c r="AD31" s="284"/>
      <c r="AE31" s="284"/>
      <c r="AF31" s="284"/>
      <c r="AG31" s="284"/>
      <c r="AH31" s="242">
        <f t="shared" si="4"/>
        <v>0</v>
      </c>
      <c r="AI31" s="284"/>
      <c r="AJ31" s="284"/>
      <c r="AK31" s="284"/>
      <c r="AM31" s="284"/>
      <c r="AN31" s="309">
        <f t="shared" si="5"/>
        <v>0</v>
      </c>
      <c r="AO31" s="284"/>
      <c r="AP31" s="284"/>
      <c r="AQ31" s="284"/>
      <c r="AR31" s="284"/>
      <c r="AS31" s="242">
        <f t="shared" si="6"/>
        <v>0</v>
      </c>
      <c r="AW31" s="324"/>
      <c r="AY31" s="242">
        <f t="shared" si="7"/>
        <v>0</v>
      </c>
      <c r="AZ31" s="284"/>
      <c r="BA31" s="284"/>
      <c r="BB31" s="284"/>
      <c r="BC31" s="284"/>
      <c r="BD31" s="242">
        <f t="shared" si="8"/>
        <v>0</v>
      </c>
    </row>
    <row r="32" spans="1:56" x14ac:dyDescent="0.25">
      <c r="A32" s="245"/>
      <c r="B32" s="252"/>
      <c r="C32" s="245" t="s">
        <v>757</v>
      </c>
      <c r="H32" s="167"/>
      <c r="I32" s="180"/>
      <c r="J32" s="180">
        <v>17</v>
      </c>
      <c r="K32" s="180"/>
      <c r="L32" s="180"/>
      <c r="M32" s="167">
        <f t="shared" si="1"/>
        <v>17</v>
      </c>
      <c r="N32" s="97"/>
      <c r="O32" s="97"/>
      <c r="P32" s="97"/>
      <c r="Q32" s="97"/>
      <c r="R32" s="218">
        <f t="shared" si="2"/>
        <v>0</v>
      </c>
      <c r="S32" s="243"/>
      <c r="T32" s="243"/>
      <c r="U32" s="243">
        <v>33</v>
      </c>
      <c r="V32" s="243"/>
      <c r="W32" s="243"/>
      <c r="X32" s="242">
        <f t="shared" si="3"/>
        <v>33</v>
      </c>
      <c r="Y32" s="284"/>
      <c r="Z32" s="284"/>
      <c r="AA32" s="284"/>
      <c r="AB32" s="284"/>
      <c r="AC32" s="242"/>
      <c r="AD32" s="284"/>
      <c r="AE32" s="284"/>
      <c r="AF32" s="284"/>
      <c r="AG32" s="284"/>
      <c r="AH32" s="242">
        <f t="shared" si="4"/>
        <v>0</v>
      </c>
      <c r="AI32" s="284"/>
      <c r="AJ32" s="284"/>
      <c r="AK32" s="284"/>
      <c r="AM32" s="284"/>
      <c r="AN32" s="309">
        <f t="shared" si="5"/>
        <v>0</v>
      </c>
      <c r="AO32" s="284"/>
      <c r="AP32" s="284"/>
      <c r="AQ32" s="284"/>
      <c r="AR32" s="284"/>
      <c r="AS32" s="242">
        <f t="shared" si="6"/>
        <v>0</v>
      </c>
      <c r="AW32" s="324"/>
      <c r="AY32" s="242">
        <f t="shared" si="7"/>
        <v>0</v>
      </c>
      <c r="AZ32" s="284"/>
      <c r="BA32" s="284"/>
      <c r="BB32" s="284"/>
      <c r="BC32" s="284"/>
      <c r="BD32" s="242">
        <f t="shared" si="8"/>
        <v>0</v>
      </c>
    </row>
    <row r="33" spans="1:56" x14ac:dyDescent="0.25">
      <c r="A33" s="249">
        <v>6</v>
      </c>
      <c r="B33" s="250"/>
      <c r="C33" s="244" t="s">
        <v>686</v>
      </c>
      <c r="H33" s="167"/>
      <c r="I33" s="180"/>
      <c r="J33" s="180"/>
      <c r="K33" s="180"/>
      <c r="L33" s="180"/>
      <c r="M33" s="167"/>
      <c r="R33" s="255"/>
      <c r="S33" s="243"/>
      <c r="T33" s="243"/>
      <c r="U33" s="243"/>
      <c r="V33" s="243"/>
      <c r="W33" s="243"/>
      <c r="X33" s="242">
        <f t="shared" si="3"/>
        <v>0</v>
      </c>
      <c r="AC33" s="242"/>
      <c r="AD33" s="284"/>
      <c r="AE33" s="284"/>
      <c r="AF33" s="284"/>
      <c r="AG33" s="284"/>
      <c r="AH33" s="242">
        <f t="shared" si="4"/>
        <v>0</v>
      </c>
      <c r="AI33" s="284"/>
      <c r="AJ33" s="284"/>
      <c r="AK33" s="284"/>
      <c r="AM33" s="284"/>
      <c r="AN33" s="309">
        <f t="shared" si="5"/>
        <v>0</v>
      </c>
      <c r="AO33" s="284"/>
      <c r="AP33" s="284"/>
      <c r="AQ33" s="284"/>
      <c r="AR33" s="284"/>
      <c r="AS33" s="242">
        <f t="shared" si="6"/>
        <v>0</v>
      </c>
      <c r="AW33" s="324"/>
      <c r="AY33" s="242">
        <f t="shared" si="7"/>
        <v>0</v>
      </c>
      <c r="AZ33" s="284"/>
      <c r="BA33" s="284"/>
      <c r="BB33" s="284"/>
      <c r="BC33" s="284"/>
      <c r="BD33" s="242">
        <f t="shared" si="8"/>
        <v>0</v>
      </c>
    </row>
    <row r="34" spans="1:56" ht="24.75" x14ac:dyDescent="0.25">
      <c r="A34" s="245"/>
      <c r="B34" s="252" t="s">
        <v>159</v>
      </c>
      <c r="C34" s="254" t="s">
        <v>744</v>
      </c>
      <c r="H34" s="167"/>
      <c r="M34" s="283"/>
      <c r="R34" s="255"/>
      <c r="S34" s="243"/>
      <c r="T34" s="243"/>
      <c r="U34" s="243">
        <v>37</v>
      </c>
      <c r="V34" s="243"/>
      <c r="W34" s="243"/>
      <c r="X34" s="242">
        <f t="shared" si="3"/>
        <v>37</v>
      </c>
      <c r="AC34" s="242"/>
      <c r="AD34" s="284"/>
      <c r="AE34" s="284"/>
      <c r="AF34" s="284"/>
      <c r="AG34" s="284"/>
      <c r="AH34" s="242">
        <f t="shared" si="4"/>
        <v>0</v>
      </c>
      <c r="AI34" s="284"/>
      <c r="AJ34" s="284"/>
      <c r="AK34" s="284"/>
      <c r="AM34" s="284"/>
      <c r="AN34" s="309">
        <f t="shared" si="5"/>
        <v>0</v>
      </c>
      <c r="AO34" s="284"/>
      <c r="AP34" s="284"/>
      <c r="AQ34" s="284"/>
      <c r="AR34" s="284"/>
      <c r="AS34" s="242">
        <f t="shared" si="6"/>
        <v>0</v>
      </c>
      <c r="AW34" s="324"/>
      <c r="AY34" s="242">
        <f t="shared" si="7"/>
        <v>0</v>
      </c>
      <c r="AZ34" s="284"/>
      <c r="BA34" s="284"/>
      <c r="BB34" s="284"/>
      <c r="BC34" s="284"/>
      <c r="BD34" s="242">
        <f t="shared" si="8"/>
        <v>0</v>
      </c>
    </row>
    <row r="35" spans="1:56" ht="24.75" x14ac:dyDescent="0.25">
      <c r="A35" s="245"/>
      <c r="B35" s="252" t="s">
        <v>161</v>
      </c>
      <c r="C35" s="254" t="s">
        <v>745</v>
      </c>
      <c r="H35" s="167"/>
      <c r="M35" s="283"/>
      <c r="R35" s="255"/>
      <c r="S35" s="243"/>
      <c r="T35" s="243"/>
      <c r="U35" s="243"/>
      <c r="V35" s="243"/>
      <c r="W35" s="243"/>
      <c r="X35" s="242">
        <f t="shared" si="3"/>
        <v>0</v>
      </c>
      <c r="Y35" s="284"/>
      <c r="Z35" s="284"/>
      <c r="AA35" s="284"/>
      <c r="AB35" s="284"/>
      <c r="AC35" s="242"/>
      <c r="AD35" s="284"/>
      <c r="AE35" s="284"/>
      <c r="AF35" s="284"/>
      <c r="AG35" s="284"/>
      <c r="AH35" s="242">
        <f t="shared" si="4"/>
        <v>0</v>
      </c>
      <c r="AI35" s="284"/>
      <c r="AJ35" s="284"/>
      <c r="AK35" s="284"/>
      <c r="AM35" s="284"/>
      <c r="AN35" s="309">
        <f t="shared" si="5"/>
        <v>0</v>
      </c>
      <c r="AO35" s="284"/>
      <c r="AP35" s="284"/>
      <c r="AQ35" s="284"/>
      <c r="AR35" s="284"/>
      <c r="AS35" s="242">
        <f t="shared" si="6"/>
        <v>0</v>
      </c>
      <c r="AW35" s="324"/>
      <c r="AY35" s="242">
        <f t="shared" si="7"/>
        <v>0</v>
      </c>
      <c r="AZ35" s="284"/>
      <c r="BA35" s="284"/>
      <c r="BB35" s="284"/>
      <c r="BC35" s="284"/>
      <c r="BD35" s="242">
        <f t="shared" si="8"/>
        <v>0</v>
      </c>
    </row>
    <row r="36" spans="1:56" x14ac:dyDescent="0.25">
      <c r="H36" s="167"/>
      <c r="M36" s="283"/>
      <c r="R36" s="255"/>
      <c r="X36" s="242"/>
      <c r="Y36" s="284"/>
      <c r="Z36" s="284"/>
      <c r="AA36" s="284"/>
      <c r="AB36" s="284"/>
      <c r="AC36" s="242"/>
      <c r="AD36" s="284"/>
      <c r="AE36" s="284"/>
      <c r="AF36" s="284"/>
      <c r="AG36" s="284"/>
      <c r="AH36" s="242"/>
      <c r="AI36" s="284"/>
      <c r="AJ36" s="284"/>
      <c r="AK36" s="284"/>
      <c r="AM36" s="284"/>
      <c r="AN36" s="309"/>
      <c r="AO36" s="284"/>
      <c r="AP36" s="284"/>
      <c r="AQ36" s="284"/>
      <c r="AR36" s="284"/>
      <c r="AS36" s="242"/>
      <c r="AW36" s="324"/>
      <c r="AY36" s="242"/>
      <c r="AZ36" s="284"/>
      <c r="BA36" s="284"/>
      <c r="BB36" s="284"/>
      <c r="BC36" s="284"/>
      <c r="BD36" s="242"/>
    </row>
    <row r="37" spans="1:56" x14ac:dyDescent="0.25">
      <c r="Y37" s="284"/>
      <c r="Z37" s="284"/>
      <c r="AA37" s="284"/>
      <c r="AB37" s="284"/>
    </row>
    <row r="38" spans="1:56" x14ac:dyDescent="0.25">
      <c r="Y38" s="284"/>
      <c r="Z38" s="284"/>
      <c r="AA38" s="284"/>
      <c r="AB38" s="284"/>
    </row>
    <row r="39" spans="1:56" x14ac:dyDescent="0.25">
      <c r="Y39" s="284"/>
      <c r="Z39" s="284"/>
      <c r="AA39" s="284"/>
      <c r="AB39" s="284"/>
    </row>
  </sheetData>
  <mergeCells count="11">
    <mergeCell ref="AZ2:BD2"/>
    <mergeCell ref="AT2:AY2"/>
    <mergeCell ref="C2:C4"/>
    <mergeCell ref="D2:H2"/>
    <mergeCell ref="I2:M2"/>
    <mergeCell ref="N2:R2"/>
    <mergeCell ref="AO2:AS2"/>
    <mergeCell ref="AI2:AN2"/>
    <mergeCell ref="AD2:AH2"/>
    <mergeCell ref="Y2:AC2"/>
    <mergeCell ref="S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2015-08-25T09:20:11Z</cp:lastPrinted>
  <dcterms:created xsi:type="dcterms:W3CDTF">2012-05-25T06:27:32Z</dcterms:created>
  <dcterms:modified xsi:type="dcterms:W3CDTF">2015-11-26T07:22:23Z</dcterms:modified>
</cp:coreProperties>
</file>